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manik\blockchain\web_solution\"/>
    </mc:Choice>
  </mc:AlternateContent>
  <bookViews>
    <workbookView xWindow="0" yWindow="0" windowWidth="13800" windowHeight="3930" tabRatio="648" firstSheet="2" activeTab="2"/>
  </bookViews>
  <sheets>
    <sheet name="2017 Sales Connect- 29 JUN" sheetId="24" state="hidden" r:id="rId1"/>
    <sheet name="Sheet5" sheetId="21" state="hidden" r:id="rId2"/>
    <sheet name="Base Data" sheetId="19" r:id="rId3"/>
    <sheet name="Prospects" sheetId="6" state="hidden" r:id="rId4"/>
  </sheets>
  <externalReferences>
    <externalReference r:id="rId5"/>
    <externalReference r:id="rId6"/>
  </externalReferences>
  <definedNames>
    <definedName name="_xlnm._FilterDatabase" localSheetId="0" hidden="1">'2017 Sales Connect- 29 JUN'!$A$1:$AA$2070</definedName>
    <definedName name="_xlnm._FilterDatabase" localSheetId="2" hidden="1">'Base Data'!$A$1:$Y$1678</definedName>
    <definedName name="_xlnm._FilterDatabase" localSheetId="1" hidden="1">Sheet5!$A$1:$C$90</definedName>
  </definedNames>
  <calcPr calcId="152511"/>
</workbook>
</file>

<file path=xl/calcChain.xml><?xml version="1.0" encoding="utf-8"?>
<calcChain xmlns="http://schemas.openxmlformats.org/spreadsheetml/2006/main">
  <c r="O2" i="19" l="1"/>
  <c r="G2" i="19"/>
  <c r="Q2068" i="24" l="1"/>
  <c r="Q2064" i="24"/>
  <c r="Q2063" i="24"/>
  <c r="Q2062" i="24"/>
  <c r="I2062" i="24"/>
  <c r="H2062" i="24"/>
  <c r="Q2061" i="24"/>
  <c r="I2061" i="24"/>
  <c r="H2061" i="24"/>
  <c r="Q2060" i="24"/>
  <c r="I2060" i="24"/>
  <c r="H2060" i="24"/>
  <c r="Q2059" i="24"/>
  <c r="I2059" i="24"/>
  <c r="H2059" i="24"/>
  <c r="Q2058" i="24"/>
  <c r="I2058" i="24"/>
  <c r="H2058" i="24"/>
  <c r="Q2057" i="24"/>
  <c r="I2057" i="24"/>
  <c r="H2057" i="24"/>
  <c r="Q2056" i="24"/>
  <c r="Q2055" i="24"/>
  <c r="Q2054" i="24"/>
  <c r="Q2053" i="24"/>
  <c r="Q2052" i="24"/>
  <c r="Q2051" i="24"/>
  <c r="Q2050" i="24"/>
  <c r="I2050" i="24"/>
  <c r="H2050" i="24"/>
  <c r="Q2049" i="24"/>
  <c r="Q2048" i="24"/>
  <c r="Q2047" i="24"/>
  <c r="Q2046" i="24"/>
  <c r="Q2045" i="24"/>
  <c r="Q2044" i="24"/>
  <c r="Q2043" i="24"/>
  <c r="Q2042" i="24"/>
  <c r="Q2041" i="24"/>
  <c r="Q2040" i="24"/>
  <c r="Q2039" i="24"/>
  <c r="Q2038" i="24"/>
  <c r="Q2037" i="24"/>
  <c r="Q2036" i="24"/>
  <c r="I2036" i="24"/>
  <c r="H2036" i="24"/>
  <c r="Q2035" i="24"/>
  <c r="I2035" i="24"/>
  <c r="H2035" i="24"/>
  <c r="Q2034" i="24"/>
  <c r="Q2033" i="24"/>
  <c r="Q2032" i="24"/>
  <c r="Q2031" i="24"/>
  <c r="Q2030" i="24"/>
  <c r="Q2029" i="24"/>
  <c r="Q2028" i="24"/>
  <c r="Q2027" i="24"/>
  <c r="Q2026" i="24"/>
  <c r="Q2025" i="24"/>
  <c r="Q2024" i="24"/>
  <c r="Q2023" i="24"/>
  <c r="Q2022" i="24"/>
  <c r="Q2021" i="24"/>
  <c r="I2020" i="24"/>
  <c r="H2020" i="24"/>
  <c r="Q2019" i="24"/>
  <c r="Q2018" i="24"/>
  <c r="I2018" i="24"/>
  <c r="H2018" i="24"/>
  <c r="Q2017" i="24"/>
  <c r="Q2016" i="24"/>
  <c r="Q2015" i="24"/>
  <c r="Q2014" i="24"/>
  <c r="Q2013" i="24"/>
  <c r="Q2012" i="24"/>
  <c r="Q2011" i="24"/>
  <c r="Q2010" i="24"/>
  <c r="Q2008" i="24"/>
  <c r="Q2007" i="24"/>
  <c r="Q2006" i="24"/>
  <c r="Q2005" i="24"/>
  <c r="Q2004" i="24"/>
  <c r="Q2003" i="24"/>
  <c r="Q2002" i="24"/>
  <c r="Q2001" i="24"/>
  <c r="Q2000" i="24"/>
  <c r="Q1999" i="24"/>
  <c r="Q1998" i="24"/>
  <c r="Q1997" i="24"/>
  <c r="Q1996" i="24"/>
  <c r="Q20" i="24"/>
  <c r="I20" i="24"/>
  <c r="H20" i="24"/>
  <c r="Q1994" i="24"/>
  <c r="Q1993" i="24"/>
  <c r="Q1992" i="24"/>
  <c r="Q1991" i="24"/>
  <c r="Q1990" i="24"/>
  <c r="Q1989" i="24"/>
  <c r="Q1988" i="24"/>
  <c r="Q1987" i="24"/>
  <c r="Q1986" i="24"/>
  <c r="Q1985" i="24"/>
  <c r="Q1984" i="24"/>
  <c r="Q1983" i="24"/>
  <c r="Q1982" i="24"/>
  <c r="Q1981" i="24"/>
  <c r="Q1980" i="24"/>
  <c r="Q1979" i="24"/>
  <c r="Q1978" i="24"/>
  <c r="Q1977" i="24"/>
  <c r="Q1976" i="24"/>
  <c r="Q1975" i="24"/>
  <c r="Q1974" i="24"/>
  <c r="Q1973" i="24"/>
  <c r="Q1971" i="24"/>
  <c r="Q1396" i="24"/>
  <c r="I1396" i="24"/>
  <c r="H1396" i="24"/>
  <c r="Q1967" i="24"/>
  <c r="Q1966" i="24"/>
  <c r="Q1965" i="24"/>
  <c r="Q1963" i="24"/>
  <c r="Q1962" i="24"/>
  <c r="Q1961" i="24"/>
  <c r="Q1960" i="24"/>
  <c r="Q1959" i="24"/>
  <c r="Q1958" i="24"/>
  <c r="Q1956" i="24"/>
  <c r="Q1955" i="24"/>
  <c r="Q1954" i="24"/>
  <c r="Q1953" i="24"/>
  <c r="Q1952" i="24"/>
  <c r="Q1951" i="24"/>
  <c r="Q1950" i="24"/>
  <c r="Q1945" i="24"/>
  <c r="I1945" i="24"/>
  <c r="H1945" i="24"/>
  <c r="Q1948" i="24"/>
  <c r="Q1947" i="24"/>
  <c r="Q1943" i="24"/>
  <c r="I1943" i="24"/>
  <c r="H1943" i="24"/>
  <c r="Q1808" i="24"/>
  <c r="I1808" i="24"/>
  <c r="H1808" i="24"/>
  <c r="Q1944" i="24"/>
  <c r="I1795" i="24"/>
  <c r="H1795" i="24"/>
  <c r="Q1942" i="24"/>
  <c r="Q1941" i="24"/>
  <c r="Q1940" i="24"/>
  <c r="Q1939" i="24"/>
  <c r="Q1938" i="24"/>
  <c r="Q1935" i="24"/>
  <c r="Q1932" i="24"/>
  <c r="Q1931" i="24"/>
  <c r="Q1929" i="24"/>
  <c r="Q1928" i="24"/>
  <c r="Q1927" i="24"/>
  <c r="Q1926" i="24"/>
  <c r="Q1925" i="24"/>
  <c r="Q1924" i="24"/>
  <c r="Q1923" i="24"/>
  <c r="Q1922" i="24"/>
  <c r="Q1921" i="24"/>
  <c r="Q1920" i="24"/>
  <c r="Q1919" i="24"/>
  <c r="Q1918" i="24"/>
  <c r="Q1917" i="24"/>
  <c r="Q1916" i="24"/>
  <c r="Q1915" i="24"/>
  <c r="Q1914" i="24"/>
  <c r="Q1913" i="24"/>
  <c r="Q1912" i="24"/>
  <c r="Q1911" i="24"/>
  <c r="Q1910" i="24"/>
  <c r="Q1909" i="24"/>
  <c r="Q1908" i="24"/>
  <c r="Q1907" i="24"/>
  <c r="Q1906" i="24"/>
  <c r="Q1903" i="24"/>
  <c r="Q1902" i="24"/>
  <c r="Q1900" i="24"/>
  <c r="Q1899" i="24"/>
  <c r="Q1898" i="24"/>
  <c r="Q1897" i="24"/>
  <c r="Q1896" i="24"/>
  <c r="Q1894" i="24"/>
  <c r="Q1893" i="24"/>
  <c r="Q1892" i="24"/>
  <c r="Q1891" i="24"/>
  <c r="Q1890" i="24"/>
  <c r="Q1889" i="24"/>
  <c r="Q1888" i="24"/>
  <c r="Q1887" i="24"/>
  <c r="Q1886" i="24"/>
  <c r="Q1885" i="24"/>
  <c r="Q1884" i="24"/>
  <c r="Q1883" i="24"/>
  <c r="Q1882" i="24"/>
  <c r="Q1881" i="24"/>
  <c r="Q1880" i="24"/>
  <c r="Q1879" i="24"/>
  <c r="Q1878" i="24"/>
  <c r="Q1877" i="24"/>
  <c r="Q1876" i="24"/>
  <c r="Q1875" i="24"/>
  <c r="Q1874" i="24"/>
  <c r="Q1873" i="24"/>
  <c r="Q1872" i="24"/>
  <c r="Q1871" i="24"/>
  <c r="Q1870" i="24"/>
  <c r="Q1869" i="24"/>
  <c r="Q1868" i="24"/>
  <c r="Q1867" i="24"/>
  <c r="Q1866" i="24"/>
  <c r="Q1865" i="24"/>
  <c r="Q1864" i="24"/>
  <c r="Q1863" i="24"/>
  <c r="Q1862" i="24"/>
  <c r="Q1861" i="24"/>
  <c r="Q1860" i="24"/>
  <c r="Q1859" i="24"/>
  <c r="Q1858" i="24"/>
  <c r="Q1857" i="24"/>
  <c r="Q1856" i="24"/>
  <c r="Q1855" i="24"/>
  <c r="Q1854" i="24"/>
  <c r="Q1853" i="24"/>
  <c r="Q1852" i="24"/>
  <c r="Q1851" i="24"/>
  <c r="Q1850" i="24"/>
  <c r="Q1849" i="24"/>
  <c r="Q1848" i="24"/>
  <c r="Q1847" i="24"/>
  <c r="Q1846" i="24"/>
  <c r="Q1845" i="24"/>
  <c r="Q1844" i="24"/>
  <c r="Q1843" i="24"/>
  <c r="Q1842" i="24"/>
  <c r="Q1841" i="24"/>
  <c r="Q1839" i="24"/>
  <c r="Q1838" i="24"/>
  <c r="Q1837" i="24"/>
  <c r="Q1836" i="24"/>
  <c r="Q1835" i="24"/>
  <c r="Q1832" i="24"/>
  <c r="Q1830" i="24"/>
  <c r="Q1829" i="24"/>
  <c r="Q1828" i="24"/>
  <c r="Q1827" i="24"/>
  <c r="Q1826" i="24"/>
  <c r="Q1825" i="24"/>
  <c r="Q1824" i="24"/>
  <c r="Q1823" i="24"/>
  <c r="Q1822" i="24"/>
  <c r="Q1821" i="24"/>
  <c r="Q1820" i="24"/>
  <c r="Q1819" i="24"/>
  <c r="Q1818" i="24"/>
  <c r="Q1817" i="24"/>
  <c r="Q1816" i="24"/>
  <c r="Q1815" i="24"/>
  <c r="Q1814" i="24"/>
  <c r="Q1813" i="24"/>
  <c r="Q1812" i="24"/>
  <c r="Q1811" i="24"/>
  <c r="Q1810" i="24"/>
  <c r="Q1809" i="24"/>
  <c r="Q26" i="24"/>
  <c r="I26" i="24"/>
  <c r="H26" i="24"/>
  <c r="Q1807" i="24"/>
  <c r="Q1806" i="24"/>
  <c r="Q1805" i="24"/>
  <c r="Q1804" i="24"/>
  <c r="Q1802" i="24"/>
  <c r="Q1801" i="24"/>
  <c r="Q1800" i="24"/>
  <c r="Q1799" i="24"/>
  <c r="Q1798" i="24"/>
  <c r="Q1797" i="24"/>
  <c r="Q1796" i="24"/>
  <c r="Q1730" i="24"/>
  <c r="I1730" i="24"/>
  <c r="H1730" i="24"/>
  <c r="Q1794" i="24"/>
  <c r="Q1793" i="24"/>
  <c r="Q1792" i="24"/>
  <c r="Q1791" i="24"/>
  <c r="Q1790" i="24"/>
  <c r="Q1789" i="24"/>
  <c r="Q1788" i="24"/>
  <c r="Q1787" i="24"/>
  <c r="Q1786" i="24"/>
  <c r="Q1785" i="24"/>
  <c r="Q1784" i="24"/>
  <c r="Q1783" i="24"/>
  <c r="Q1782" i="24"/>
  <c r="Q1781" i="24"/>
  <c r="Q1779" i="24"/>
  <c r="G1779" i="24"/>
  <c r="Q1778" i="24"/>
  <c r="Q1777" i="24"/>
  <c r="Q1776" i="24"/>
  <c r="Q1775" i="24"/>
  <c r="Q1774" i="24"/>
  <c r="Q1773" i="24"/>
  <c r="Q1772" i="24"/>
  <c r="Q1771" i="24"/>
  <c r="Q1770" i="24"/>
  <c r="Q1769" i="24"/>
  <c r="Q1768" i="24"/>
  <c r="Q1767" i="24"/>
  <c r="Q1765" i="24"/>
  <c r="Q1764" i="24"/>
  <c r="Q1763" i="24"/>
  <c r="Q1762" i="24"/>
  <c r="Q1760" i="24"/>
  <c r="Q1759" i="24"/>
  <c r="Q1758" i="24"/>
  <c r="Q1757" i="24"/>
  <c r="Q1756" i="24"/>
  <c r="Q1755" i="24"/>
  <c r="Q1754" i="24"/>
  <c r="Q1753" i="24"/>
  <c r="Q1752" i="24"/>
  <c r="Q1751" i="24"/>
  <c r="Q1750" i="24"/>
  <c r="Q1749" i="24"/>
  <c r="Q1748" i="24"/>
  <c r="Q1747" i="24"/>
  <c r="Q1746" i="24"/>
  <c r="G1746" i="24"/>
  <c r="Q1745" i="24"/>
  <c r="Q1744" i="24"/>
  <c r="Q1743" i="24"/>
  <c r="Q1742" i="24"/>
  <c r="Q1741" i="24"/>
  <c r="Q1740" i="24"/>
  <c r="Q1739" i="24"/>
  <c r="Q1738" i="24"/>
  <c r="Q1737" i="24"/>
  <c r="Q1736" i="24"/>
  <c r="Q1735" i="24"/>
  <c r="Q1734" i="24"/>
  <c r="G1734" i="24"/>
  <c r="Q1732" i="24"/>
  <c r="Q1731" i="24"/>
  <c r="Q1722" i="24"/>
  <c r="I1722" i="24"/>
  <c r="H1722" i="24"/>
  <c r="Q1729" i="24"/>
  <c r="Q1727" i="24"/>
  <c r="Q1725" i="24"/>
  <c r="Q1724" i="24"/>
  <c r="Q1723" i="24"/>
  <c r="Q97" i="24"/>
  <c r="I97" i="24"/>
  <c r="H97" i="24"/>
  <c r="Q1721" i="24"/>
  <c r="Q1720" i="24"/>
  <c r="Q1719" i="24"/>
  <c r="Q1718" i="24"/>
  <c r="Q515" i="24"/>
  <c r="I515" i="24"/>
  <c r="H515" i="24"/>
  <c r="Q1716" i="24"/>
  <c r="Q1715" i="24"/>
  <c r="Q1714" i="24"/>
  <c r="Q1713" i="24"/>
  <c r="Q1712" i="24"/>
  <c r="Q1711" i="24"/>
  <c r="Q1710" i="24"/>
  <c r="Q1709" i="24"/>
  <c r="Q1708" i="24"/>
  <c r="Q1707" i="24"/>
  <c r="Q1706" i="24"/>
  <c r="Q1705" i="24"/>
  <c r="Q1704" i="24"/>
  <c r="Q1703" i="24"/>
  <c r="Q1702" i="24"/>
  <c r="Q1701" i="24"/>
  <c r="Q1700" i="24"/>
  <c r="Q1699" i="24"/>
  <c r="Q1698" i="24"/>
  <c r="Q1697" i="24"/>
  <c r="Q1695" i="24"/>
  <c r="Q1694" i="24"/>
  <c r="Q1693" i="24"/>
  <c r="Q1692" i="24"/>
  <c r="Q1691" i="24"/>
  <c r="Q1690" i="24"/>
  <c r="Q1689" i="24"/>
  <c r="Q1688" i="24"/>
  <c r="Q1687" i="24"/>
  <c r="Q1686" i="24"/>
  <c r="Q1685" i="24"/>
  <c r="I1685" i="24"/>
  <c r="H1685" i="24"/>
  <c r="Q1684" i="24"/>
  <c r="I1683" i="24"/>
  <c r="H1683" i="24"/>
  <c r="Q1682" i="24"/>
  <c r="Q1681" i="24"/>
  <c r="Q1680" i="24"/>
  <c r="Q1679" i="24"/>
  <c r="G1679" i="24"/>
  <c r="Q1676" i="24"/>
  <c r="I1676" i="24"/>
  <c r="H1676" i="24"/>
  <c r="Q1675" i="24"/>
  <c r="Q1674" i="24"/>
  <c r="Q1673" i="24"/>
  <c r="Q1672" i="24"/>
  <c r="Q1671" i="24"/>
  <c r="Q1670" i="24"/>
  <c r="Q1669" i="24"/>
  <c r="Q1668" i="24"/>
  <c r="Q1667" i="24"/>
  <c r="Q1666" i="24"/>
  <c r="Q1665" i="24"/>
  <c r="Q1664" i="24"/>
  <c r="Q1663" i="24"/>
  <c r="Q1662" i="24"/>
  <c r="Q1661" i="24"/>
  <c r="Q1660" i="24"/>
  <c r="Q1659" i="24"/>
  <c r="Q1658" i="24"/>
  <c r="Q1657" i="24"/>
  <c r="Q1656" i="24"/>
  <c r="Q1655" i="24"/>
  <c r="Q1654" i="24"/>
  <c r="Q1653" i="24"/>
  <c r="Q1652" i="24"/>
  <c r="Q1651" i="24"/>
  <c r="Q1650" i="24"/>
  <c r="Q1649" i="24"/>
  <c r="Q1648" i="24"/>
  <c r="Q1647" i="24"/>
  <c r="Q1646" i="24"/>
  <c r="Q1645" i="24"/>
  <c r="Q1644" i="24"/>
  <c r="Q1643" i="24"/>
  <c r="Q1642" i="24"/>
  <c r="Q1641" i="24"/>
  <c r="Q1640" i="24"/>
  <c r="Q1639" i="24"/>
  <c r="Q1638" i="24"/>
  <c r="Q1637" i="24"/>
  <c r="Q1636" i="24"/>
  <c r="Q1635" i="24"/>
  <c r="Q1634" i="24"/>
  <c r="Q1633" i="24"/>
  <c r="Q1632" i="24"/>
  <c r="Q1631" i="24"/>
  <c r="Q1630" i="24"/>
  <c r="Q1629" i="24"/>
  <c r="Q1628" i="24"/>
  <c r="Q1627" i="24"/>
  <c r="Q1626" i="24"/>
  <c r="Q1625" i="24"/>
  <c r="Q1624" i="24"/>
  <c r="Q1623" i="24"/>
  <c r="Q1622" i="24"/>
  <c r="Q1621" i="24"/>
  <c r="Q1620" i="24"/>
  <c r="Q1619" i="24"/>
  <c r="Q1618" i="24"/>
  <c r="Q1617" i="24"/>
  <c r="Q1616" i="24"/>
  <c r="Q1615" i="24"/>
  <c r="Q1614" i="24"/>
  <c r="Q1613" i="24"/>
  <c r="Q1612" i="24"/>
  <c r="Q1611" i="24"/>
  <c r="Q1610" i="24"/>
  <c r="Q1609" i="24"/>
  <c r="Q1608" i="24"/>
  <c r="Q1607" i="24"/>
  <c r="Q1606" i="24"/>
  <c r="Q1605" i="24"/>
  <c r="I1605" i="24"/>
  <c r="H1605" i="24"/>
  <c r="Q1604" i="24"/>
  <c r="Q1603" i="24"/>
  <c r="Q1602" i="24"/>
  <c r="Q1601" i="24"/>
  <c r="Q1600" i="24"/>
  <c r="Q1599" i="24"/>
  <c r="Q1598" i="24"/>
  <c r="Q1597" i="24"/>
  <c r="Q1596" i="24"/>
  <c r="Q1595" i="24"/>
  <c r="Q1594" i="24"/>
  <c r="Q1593" i="24"/>
  <c r="Q1592" i="24"/>
  <c r="Q1591" i="24"/>
  <c r="Q1590" i="24"/>
  <c r="Q1589" i="24"/>
  <c r="Q1587" i="24"/>
  <c r="Q1586" i="24"/>
  <c r="Q1585" i="24"/>
  <c r="Q1584" i="24"/>
  <c r="Q1583" i="24"/>
  <c r="Q1582" i="24"/>
  <c r="Q1581" i="24"/>
  <c r="Q1580" i="24"/>
  <c r="Q1579" i="24"/>
  <c r="Q1578" i="24"/>
  <c r="Q1577" i="24"/>
  <c r="Q1576" i="24"/>
  <c r="Q1575" i="24"/>
  <c r="Q1573" i="24"/>
  <c r="Q1572" i="24"/>
  <c r="Q1571" i="24"/>
  <c r="Q1570" i="24"/>
  <c r="Q1569" i="24"/>
  <c r="Q1568" i="24"/>
  <c r="Q1567" i="24"/>
  <c r="Q1566" i="24"/>
  <c r="Q1565" i="24"/>
  <c r="Q1564" i="24"/>
  <c r="Q1563" i="24"/>
  <c r="Q1562" i="24"/>
  <c r="Q1561" i="24"/>
  <c r="Q1560" i="24"/>
  <c r="Q1559" i="24"/>
  <c r="Q1558" i="24"/>
  <c r="Q1557" i="24"/>
  <c r="Q1556" i="24"/>
  <c r="Q1555" i="24"/>
  <c r="Q1554" i="24"/>
  <c r="Q1553" i="24"/>
  <c r="Q1552" i="24"/>
  <c r="Q1551" i="24"/>
  <c r="Q1550" i="24"/>
  <c r="Q1549" i="24"/>
  <c r="Q1548" i="24"/>
  <c r="Q1547" i="24"/>
  <c r="Q1546" i="24"/>
  <c r="Q1545" i="24"/>
  <c r="Q1544" i="24"/>
  <c r="Q1543" i="24"/>
  <c r="Q1542" i="24"/>
  <c r="Q1541" i="24"/>
  <c r="Q1540" i="24"/>
  <c r="Q1539" i="24"/>
  <c r="Q1538" i="24"/>
  <c r="Q1537" i="24"/>
  <c r="Q1536" i="24"/>
  <c r="Q1535" i="24"/>
  <c r="Q1534" i="24"/>
  <c r="Q1533" i="24"/>
  <c r="Q1532" i="24"/>
  <c r="Q1531" i="24"/>
  <c r="Q1530" i="24"/>
  <c r="Q1529" i="24"/>
  <c r="Q1528" i="24"/>
  <c r="Q1527" i="24"/>
  <c r="Q1526" i="24"/>
  <c r="Q1525" i="24"/>
  <c r="Q1524" i="24"/>
  <c r="Q1523" i="24"/>
  <c r="Q1522" i="24"/>
  <c r="Q1521" i="24"/>
  <c r="Q1520" i="24"/>
  <c r="Q1519" i="24"/>
  <c r="Q1518" i="24"/>
  <c r="Q1517" i="24"/>
  <c r="Q1516" i="24"/>
  <c r="Q1515" i="24"/>
  <c r="Q1514" i="24"/>
  <c r="Q1513" i="24"/>
  <c r="Q1512" i="24"/>
  <c r="Q1511" i="24"/>
  <c r="Q1510" i="24"/>
  <c r="Q1509" i="24"/>
  <c r="Q1508" i="24"/>
  <c r="Q1507" i="24"/>
  <c r="Q1506" i="24"/>
  <c r="Q1505" i="24"/>
  <c r="Q1504" i="24"/>
  <c r="Q1503" i="24"/>
  <c r="Q1502" i="24"/>
  <c r="Q1501" i="24"/>
  <c r="Q1500" i="24"/>
  <c r="Q1499" i="24"/>
  <c r="Q1498" i="24"/>
  <c r="Q1497" i="24"/>
  <c r="Q1496" i="24"/>
  <c r="Q1495" i="24"/>
  <c r="Q1494" i="24"/>
  <c r="Q1493" i="24"/>
  <c r="Q1492" i="24"/>
  <c r="Q1491" i="24"/>
  <c r="Q1490" i="24"/>
  <c r="Q1489" i="24"/>
  <c r="Q1488" i="24"/>
  <c r="Q1487" i="24"/>
  <c r="Q1486" i="24"/>
  <c r="Q1485" i="24"/>
  <c r="Q1484" i="24"/>
  <c r="Q1483" i="24"/>
  <c r="Q1482" i="24"/>
  <c r="Q1481" i="24"/>
  <c r="Q1480" i="24"/>
  <c r="Q1479" i="24"/>
  <c r="Q1478" i="24"/>
  <c r="Q1477" i="24"/>
  <c r="Q1476" i="24"/>
  <c r="Q1475" i="24"/>
  <c r="Q1474" i="24"/>
  <c r="Q1473" i="24"/>
  <c r="Q1472" i="24"/>
  <c r="Q1471" i="24"/>
  <c r="Q1470" i="24"/>
  <c r="Q1469" i="24"/>
  <c r="Q1468" i="24"/>
  <c r="Q1467" i="24"/>
  <c r="Q1466" i="24"/>
  <c r="Q1465" i="24"/>
  <c r="Q1464" i="24"/>
  <c r="Q1463" i="24"/>
  <c r="Q1462" i="24"/>
  <c r="Q1461" i="24"/>
  <c r="Q1460" i="24"/>
  <c r="Q1459" i="24"/>
  <c r="Q1458" i="24"/>
  <c r="Q1457" i="24"/>
  <c r="Q1456" i="24"/>
  <c r="Q1455" i="24"/>
  <c r="Q1454" i="24"/>
  <c r="Q1453" i="24"/>
  <c r="Q1452" i="24"/>
  <c r="Q1451" i="24"/>
  <c r="Q1450" i="24"/>
  <c r="Q1449" i="24"/>
  <c r="Q1448" i="24"/>
  <c r="Q1447" i="24"/>
  <c r="Q1446" i="24"/>
  <c r="Q1445" i="24"/>
  <c r="Q1444" i="24"/>
  <c r="Q1443" i="24"/>
  <c r="Q1442" i="24"/>
  <c r="Q1441" i="24"/>
  <c r="Q1440" i="24"/>
  <c r="Q1439" i="24"/>
  <c r="Q1438" i="24"/>
  <c r="Q1437" i="24"/>
  <c r="Q1436" i="24"/>
  <c r="Q1435" i="24"/>
  <c r="Q1434" i="24"/>
  <c r="Q1433" i="24"/>
  <c r="Q1432" i="24"/>
  <c r="Q1431" i="24"/>
  <c r="Q1430" i="24"/>
  <c r="Q1429" i="24"/>
  <c r="Q1428" i="24"/>
  <c r="Q1427" i="24"/>
  <c r="Q1426" i="24"/>
  <c r="Q1425" i="24"/>
  <c r="Q1424" i="24"/>
  <c r="Q1423" i="24"/>
  <c r="Q1422" i="24"/>
  <c r="Q1421" i="24"/>
  <c r="Q1420" i="24"/>
  <c r="Q1419" i="24"/>
  <c r="Q1418" i="24"/>
  <c r="Q1417" i="24"/>
  <c r="Q1416" i="24"/>
  <c r="Q1415" i="24"/>
  <c r="Q1414" i="24"/>
  <c r="Q1413" i="24"/>
  <c r="Q1412" i="24"/>
  <c r="Q1411" i="24"/>
  <c r="Q1410" i="24"/>
  <c r="Q1409" i="24"/>
  <c r="Q1408" i="24"/>
  <c r="Q1407" i="24"/>
  <c r="Q1406" i="24"/>
  <c r="Q1405" i="24"/>
  <c r="Q1404" i="24"/>
  <c r="Q1403" i="24"/>
  <c r="Q1402" i="24"/>
  <c r="Q1401" i="24"/>
  <c r="Q1400" i="24"/>
  <c r="Q1399" i="24"/>
  <c r="Q1398" i="24"/>
  <c r="Q1397" i="24"/>
  <c r="Q1395" i="24"/>
  <c r="I1395" i="24"/>
  <c r="H1395" i="24"/>
  <c r="Q1394" i="24"/>
  <c r="I1394" i="24"/>
  <c r="H1394" i="24"/>
  <c r="Q1380" i="24"/>
  <c r="I1380" i="24"/>
  <c r="H1380" i="24"/>
  <c r="Q1393" i="24"/>
  <c r="Q1392" i="24"/>
  <c r="Q1391" i="24"/>
  <c r="Q1390" i="24"/>
  <c r="Q1389" i="24"/>
  <c r="Q1388" i="24"/>
  <c r="Q1387" i="24"/>
  <c r="Q1386" i="24"/>
  <c r="Q1385" i="24"/>
  <c r="Q1384" i="24"/>
  <c r="Q1383" i="24"/>
  <c r="Q1382" i="24"/>
  <c r="Q1381" i="24"/>
  <c r="Q151" i="24"/>
  <c r="I151" i="24"/>
  <c r="H151" i="24"/>
  <c r="Q1379" i="24"/>
  <c r="Q1378" i="24"/>
  <c r="Q1377" i="24"/>
  <c r="Q1376" i="24"/>
  <c r="Q1375" i="24"/>
  <c r="Q1374" i="24"/>
  <c r="Q1373" i="24"/>
  <c r="Q1372" i="24"/>
  <c r="Q1371" i="24"/>
  <c r="Q1370" i="24"/>
  <c r="Q1369" i="24"/>
  <c r="Q1368" i="24"/>
  <c r="Q1367" i="24"/>
  <c r="Q1366" i="24"/>
  <c r="Q1365" i="24"/>
  <c r="Q1364" i="24"/>
  <c r="Q1363" i="24"/>
  <c r="Q1362" i="24"/>
  <c r="Q1361" i="24"/>
  <c r="Q1360" i="24"/>
  <c r="Q1357" i="24"/>
  <c r="Q1356" i="24"/>
  <c r="Q1355" i="24"/>
  <c r="Q1354" i="24"/>
  <c r="Q1353" i="24"/>
  <c r="Q1352" i="24"/>
  <c r="Q1351" i="24"/>
  <c r="Q1350" i="24"/>
  <c r="Q1349" i="24"/>
  <c r="Q1348" i="24"/>
  <c r="Q1347" i="24"/>
  <c r="Q1346" i="24"/>
  <c r="Q1345" i="24"/>
  <c r="Q1306" i="24"/>
  <c r="I1306" i="24"/>
  <c r="H1306" i="24"/>
  <c r="Q1343" i="24"/>
  <c r="Q1342" i="24"/>
  <c r="Q1341" i="24"/>
  <c r="Q1340" i="24"/>
  <c r="Q1338" i="24"/>
  <c r="Q1337" i="24"/>
  <c r="Q1336" i="24"/>
  <c r="Q1335" i="24"/>
  <c r="Q1334" i="24"/>
  <c r="Q1332" i="24"/>
  <c r="Q1331" i="24"/>
  <c r="Q1330" i="24"/>
  <c r="Q1329" i="24"/>
  <c r="Q1328" i="24"/>
  <c r="Q1327" i="24"/>
  <c r="Q1326" i="24"/>
  <c r="Q1325" i="24"/>
  <c r="Q1324" i="24"/>
  <c r="Q1323" i="24"/>
  <c r="Q1322" i="24"/>
  <c r="Q1321" i="24"/>
  <c r="Q1320" i="24"/>
  <c r="Q1319" i="24"/>
  <c r="Q1318" i="24"/>
  <c r="Q1317" i="24"/>
  <c r="Q1316" i="24"/>
  <c r="Q1315" i="24"/>
  <c r="Q1314" i="24"/>
  <c r="Q938" i="24"/>
  <c r="I938" i="24"/>
  <c r="H938" i="24"/>
  <c r="Q1312" i="24"/>
  <c r="Q1311" i="24"/>
  <c r="Q1310" i="24"/>
  <c r="Q1309" i="24"/>
  <c r="Q1308" i="24"/>
  <c r="Q1307" i="24"/>
  <c r="I1255" i="24"/>
  <c r="H1255" i="24"/>
  <c r="Q1231" i="24"/>
  <c r="I1231" i="24"/>
  <c r="H1231" i="24"/>
  <c r="Q1304" i="24"/>
  <c r="Q1303" i="24"/>
  <c r="Q1302" i="24"/>
  <c r="Q1301" i="24"/>
  <c r="Q1300" i="24"/>
  <c r="Q1299" i="24"/>
  <c r="Q1298" i="24"/>
  <c r="Q1297" i="24"/>
  <c r="Q1296" i="24"/>
  <c r="Q1295" i="24"/>
  <c r="Q1294" i="24"/>
  <c r="Q1293" i="24"/>
  <c r="Q1292" i="24"/>
  <c r="Q1291" i="24"/>
  <c r="Q1290" i="24"/>
  <c r="Q1289" i="24"/>
  <c r="Q1288" i="24"/>
  <c r="Q1287" i="24"/>
  <c r="Q1286" i="24"/>
  <c r="Q1285" i="24"/>
  <c r="Q1284" i="24"/>
  <c r="Q1283" i="24"/>
  <c r="Q1282" i="24"/>
  <c r="Q1281" i="24"/>
  <c r="Q1280" i="24"/>
  <c r="Q1279" i="24"/>
  <c r="Q1278" i="24"/>
  <c r="Q1277" i="24"/>
  <c r="Q1276" i="24"/>
  <c r="Q1217" i="24"/>
  <c r="I1217" i="24"/>
  <c r="H1217" i="24"/>
  <c r="Q1274" i="24"/>
  <c r="Q1273" i="24"/>
  <c r="Q1271" i="24"/>
  <c r="Q1270" i="24"/>
  <c r="Q1269" i="24"/>
  <c r="Q1268" i="24"/>
  <c r="Q1267" i="24"/>
  <c r="Q1266" i="24"/>
  <c r="Q1265" i="24"/>
  <c r="Q1263" i="24"/>
  <c r="Q1262" i="24"/>
  <c r="Q1261" i="24"/>
  <c r="Q1260" i="24"/>
  <c r="Q1259" i="24"/>
  <c r="Q1258" i="24"/>
  <c r="Q1257" i="24"/>
  <c r="Q1256" i="24"/>
  <c r="Q1191" i="24"/>
  <c r="I1191" i="24"/>
  <c r="H1191" i="24"/>
  <c r="Q1254" i="24"/>
  <c r="Q1253" i="24"/>
  <c r="Q1252" i="24"/>
  <c r="Q1251" i="24"/>
  <c r="Q1250" i="24"/>
  <c r="Q1249" i="24"/>
  <c r="Q1248" i="24"/>
  <c r="Q1247" i="24"/>
  <c r="Q1246" i="24"/>
  <c r="Q1245" i="24"/>
  <c r="Q1244" i="24"/>
  <c r="Q1243" i="24"/>
  <c r="Q1241" i="24"/>
  <c r="Q1240" i="24"/>
  <c r="Q1239" i="24"/>
  <c r="Q1238" i="24"/>
  <c r="Q1237" i="24"/>
  <c r="Q1236" i="24"/>
  <c r="Q1235" i="24"/>
  <c r="Q1234" i="24"/>
  <c r="Q1232" i="24"/>
  <c r="Q1160" i="24"/>
  <c r="I1160" i="24"/>
  <c r="H1160" i="24"/>
  <c r="Q1230" i="24"/>
  <c r="Q1228" i="24"/>
  <c r="Q1227" i="24"/>
  <c r="Q1226" i="24"/>
  <c r="Q1225" i="24"/>
  <c r="Q1224" i="24"/>
  <c r="Q1223" i="24"/>
  <c r="Q1222" i="24"/>
  <c r="Q1221" i="24"/>
  <c r="Q1220" i="24"/>
  <c r="Q1219" i="24"/>
  <c r="Q1218" i="24"/>
  <c r="I1218" i="24"/>
  <c r="H1218" i="24"/>
  <c r="Q1146" i="24"/>
  <c r="I1146" i="24"/>
  <c r="H1146" i="24"/>
  <c r="Q1216" i="24"/>
  <c r="I1216" i="24"/>
  <c r="H1216" i="24"/>
  <c r="Q1215" i="24"/>
  <c r="Q1214" i="24"/>
  <c r="Q1213" i="24"/>
  <c r="Q1212" i="24"/>
  <c r="Q1211" i="24"/>
  <c r="Q1209" i="24"/>
  <c r="Q1208" i="24"/>
  <c r="Q1207" i="24"/>
  <c r="Q1206" i="24"/>
  <c r="Q1205" i="24"/>
  <c r="Q1204" i="24"/>
  <c r="Q1203" i="24"/>
  <c r="Q1202" i="24"/>
  <c r="Q1201" i="24"/>
  <c r="Q1200" i="24"/>
  <c r="Q1199" i="24"/>
  <c r="Q1198" i="24"/>
  <c r="Q1197" i="24"/>
  <c r="Q1196" i="24"/>
  <c r="Q1195" i="24"/>
  <c r="Q1194" i="24"/>
  <c r="Q1193" i="24"/>
  <c r="Q1192" i="24"/>
  <c r="Q1107" i="24"/>
  <c r="I1107" i="24"/>
  <c r="H1107" i="24"/>
  <c r="Q1190" i="24"/>
  <c r="Q1189" i="24"/>
  <c r="Q1188" i="24"/>
  <c r="Q1187" i="24"/>
  <c r="Q1186" i="24"/>
  <c r="Q1185" i="24"/>
  <c r="Q1184" i="24"/>
  <c r="Q1183" i="24"/>
  <c r="Q1182" i="24"/>
  <c r="Q1181" i="24"/>
  <c r="Q1180" i="24"/>
  <c r="Q1179" i="24"/>
  <c r="Q1178" i="24"/>
  <c r="Q1177" i="24"/>
  <c r="Q1176" i="24"/>
  <c r="Q1175" i="24"/>
  <c r="Q1174" i="24"/>
  <c r="Q1173" i="24"/>
  <c r="Q1172" i="24"/>
  <c r="Q1171" i="24"/>
  <c r="Q1170" i="24"/>
  <c r="Q1169" i="24"/>
  <c r="Q1168" i="24"/>
  <c r="Q1167" i="24"/>
  <c r="Q1166" i="24"/>
  <c r="Q1165" i="24"/>
  <c r="Q1164" i="24"/>
  <c r="Q1163" i="24"/>
  <c r="Q1162" i="24"/>
  <c r="Q1161" i="24"/>
  <c r="Q1088" i="24"/>
  <c r="I1088" i="24"/>
  <c r="H1088" i="24"/>
  <c r="Q1159" i="24"/>
  <c r="Q1158" i="24"/>
  <c r="Q1157" i="24"/>
  <c r="Q1156" i="24"/>
  <c r="I1156" i="24"/>
  <c r="H1156" i="24"/>
  <c r="Q1155" i="24"/>
  <c r="Q1154" i="24"/>
  <c r="Q1153" i="24"/>
  <c r="I1153" i="24"/>
  <c r="H1153" i="24"/>
  <c r="Q1152" i="24"/>
  <c r="Q1151" i="24"/>
  <c r="Q1150" i="24"/>
  <c r="Q1149" i="24"/>
  <c r="Q1148" i="24"/>
  <c r="Q1147" i="24"/>
  <c r="Q1087" i="24"/>
  <c r="I1087" i="24"/>
  <c r="H1087" i="24"/>
  <c r="Q1145" i="24"/>
  <c r="Q1144" i="24"/>
  <c r="Q1143" i="24"/>
  <c r="Q1142" i="24"/>
  <c r="Q1141" i="24"/>
  <c r="Q1140" i="24"/>
  <c r="Q1139" i="24"/>
  <c r="Q1138" i="24"/>
  <c r="Q1137" i="24"/>
  <c r="Q1136" i="24"/>
  <c r="Q1135" i="24"/>
  <c r="Q1134" i="24"/>
  <c r="Q1133" i="24"/>
  <c r="Q1132" i="24"/>
  <c r="Q1131" i="24"/>
  <c r="Q1130" i="24"/>
  <c r="Q1129" i="24"/>
  <c r="Q1128" i="24"/>
  <c r="Q1127" i="24"/>
  <c r="Q1126" i="24"/>
  <c r="Q1125" i="24"/>
  <c r="Q1124" i="24"/>
  <c r="Q1123" i="24"/>
  <c r="Q1122" i="24"/>
  <c r="Q1121" i="24"/>
  <c r="Q1120" i="24"/>
  <c r="Q1119" i="24"/>
  <c r="Q1118" i="24"/>
  <c r="Q1117" i="24"/>
  <c r="Q1116" i="24"/>
  <c r="Q1115" i="24"/>
  <c r="Q1114" i="24"/>
  <c r="Q1113" i="24"/>
  <c r="Q1112" i="24"/>
  <c r="Q1111" i="24"/>
  <c r="Q1110" i="24"/>
  <c r="Q1109" i="24"/>
  <c r="Q1108" i="24"/>
  <c r="Q1082" i="24"/>
  <c r="I1082" i="24"/>
  <c r="H1082" i="24"/>
  <c r="Q1106" i="24"/>
  <c r="Q1105" i="24"/>
  <c r="Q1104" i="24"/>
  <c r="Q1103" i="24"/>
  <c r="Q1102" i="24"/>
  <c r="Q1101" i="24"/>
  <c r="Q1100" i="24"/>
  <c r="Q1099" i="24"/>
  <c r="Q1098" i="24"/>
  <c r="Q1097" i="24"/>
  <c r="Q1096" i="24"/>
  <c r="Q1095" i="24"/>
  <c r="Q1094" i="24"/>
  <c r="Q1093" i="24"/>
  <c r="Q1092" i="24"/>
  <c r="Q1091" i="24"/>
  <c r="Q1090" i="24"/>
  <c r="Q1089" i="24"/>
  <c r="Q1080" i="24"/>
  <c r="I1080" i="24"/>
  <c r="H1080" i="24"/>
  <c r="Q1078" i="24"/>
  <c r="I1078" i="24"/>
  <c r="H1078" i="24"/>
  <c r="Q1086" i="24"/>
  <c r="Q1085" i="24"/>
  <c r="Q1084" i="24"/>
  <c r="Q1083" i="24"/>
  <c r="Q975" i="24"/>
  <c r="I975" i="24"/>
  <c r="H975" i="24"/>
  <c r="Q1081" i="24"/>
  <c r="Q973" i="24"/>
  <c r="I973" i="24"/>
  <c r="H973" i="24"/>
  <c r="Q1079" i="24"/>
  <c r="Q939" i="24"/>
  <c r="I939" i="24"/>
  <c r="H939" i="24"/>
  <c r="Q1077" i="24"/>
  <c r="Q1076" i="24"/>
  <c r="Q1075" i="24"/>
  <c r="Q1074" i="24"/>
  <c r="Q1073" i="24"/>
  <c r="Q1072" i="24"/>
  <c r="Q1071" i="24"/>
  <c r="Q1070" i="24"/>
  <c r="Q1069" i="24"/>
  <c r="Q1068" i="24"/>
  <c r="Q1067" i="24"/>
  <c r="Q1066" i="24"/>
  <c r="Q1065" i="24"/>
  <c r="Q1064" i="24"/>
  <c r="Q1063" i="24"/>
  <c r="Q1062" i="24"/>
  <c r="Q1061" i="24"/>
  <c r="Q1060" i="24"/>
  <c r="Q1059" i="24"/>
  <c r="Q1058" i="24"/>
  <c r="Q1057" i="24"/>
  <c r="Q1056" i="24"/>
  <c r="Q1055" i="24"/>
  <c r="Q1054" i="24"/>
  <c r="Q1053" i="24"/>
  <c r="Q1052" i="24"/>
  <c r="Q1051" i="24"/>
  <c r="Q1050" i="24"/>
  <c r="Q1049" i="24"/>
  <c r="Q1048" i="24"/>
  <c r="Q1047" i="24"/>
  <c r="Q1046" i="24"/>
  <c r="Q1045" i="24"/>
  <c r="Q1044" i="24"/>
  <c r="Q1043" i="24"/>
  <c r="Q1042" i="24"/>
  <c r="Q1041" i="24"/>
  <c r="Q1040" i="24"/>
  <c r="Q1039" i="24"/>
  <c r="Q1038" i="24"/>
  <c r="Q1037" i="24"/>
  <c r="Q1036" i="24"/>
  <c r="Q1035" i="24"/>
  <c r="Q1034" i="24"/>
  <c r="Q1033" i="24"/>
  <c r="Q1032" i="24"/>
  <c r="Q1031" i="24"/>
  <c r="Q1030" i="24"/>
  <c r="Q1029" i="24"/>
  <c r="Q1028" i="24"/>
  <c r="Q1027" i="24"/>
  <c r="Q1026" i="24"/>
  <c r="Q1025" i="24"/>
  <c r="Q1024" i="24"/>
  <c r="Q1023" i="24"/>
  <c r="Q1022" i="24"/>
  <c r="Q1021" i="24"/>
  <c r="Q1020" i="24"/>
  <c r="Q1019" i="24"/>
  <c r="Q1018" i="24"/>
  <c r="Q1017" i="24"/>
  <c r="Q1016" i="24"/>
  <c r="Q1015" i="24"/>
  <c r="Q1014" i="24"/>
  <c r="Q1013" i="24"/>
  <c r="Q1012" i="24"/>
  <c r="Q1011" i="24"/>
  <c r="Q1010" i="24"/>
  <c r="Q1009" i="24"/>
  <c r="Q1008" i="24"/>
  <c r="Q1007" i="24"/>
  <c r="Q1006" i="24"/>
  <c r="Q1005" i="24"/>
  <c r="Q1004" i="24"/>
  <c r="Q1003" i="24"/>
  <c r="Q1002" i="24"/>
  <c r="Q1001" i="24"/>
  <c r="Q1000" i="24"/>
  <c r="Q999" i="24"/>
  <c r="Q998" i="24"/>
  <c r="Q997" i="24"/>
  <c r="Q996" i="24"/>
  <c r="Q995" i="24"/>
  <c r="Q994" i="24"/>
  <c r="Q993" i="24"/>
  <c r="Q992" i="24"/>
  <c r="Q991" i="24"/>
  <c r="Q990" i="24"/>
  <c r="Q989" i="24"/>
  <c r="Q988" i="24"/>
  <c r="Q987" i="24"/>
  <c r="Q986" i="24"/>
  <c r="Q985" i="24"/>
  <c r="Q984" i="24"/>
  <c r="Q983" i="24"/>
  <c r="Q982" i="24"/>
  <c r="Q981" i="24"/>
  <c r="Q980" i="24"/>
  <c r="Q979" i="24"/>
  <c r="Q978" i="24"/>
  <c r="Q977" i="24"/>
  <c r="Q976" i="24"/>
  <c r="Q495" i="24"/>
  <c r="I495" i="24"/>
  <c r="H495" i="24"/>
  <c r="Q974" i="24"/>
  <c r="Q96" i="24"/>
  <c r="I96" i="24"/>
  <c r="H96" i="24"/>
  <c r="Q972" i="24"/>
  <c r="Q971" i="24"/>
  <c r="Q970" i="24"/>
  <c r="Q969" i="24"/>
  <c r="Q968" i="24"/>
  <c r="Q967" i="24"/>
  <c r="Q966" i="24"/>
  <c r="Q965" i="24"/>
  <c r="Q964" i="24"/>
  <c r="Q963" i="24"/>
  <c r="Q962" i="24"/>
  <c r="Q961" i="24"/>
  <c r="Q960" i="24"/>
  <c r="Q959" i="24"/>
  <c r="Q958" i="24"/>
  <c r="Q957" i="24"/>
  <c r="Q956" i="24"/>
  <c r="Q955" i="24"/>
  <c r="Q954" i="24"/>
  <c r="Q953" i="24"/>
  <c r="Q952" i="24"/>
  <c r="Q951" i="24"/>
  <c r="Q950" i="24"/>
  <c r="Q949" i="24"/>
  <c r="Q948" i="24"/>
  <c r="Q947" i="24"/>
  <c r="Q946" i="24"/>
  <c r="Q945" i="24"/>
  <c r="Q944" i="24"/>
  <c r="I944" i="24"/>
  <c r="H944" i="24"/>
  <c r="Q943" i="24"/>
  <c r="Q942" i="24"/>
  <c r="Q940" i="24"/>
  <c r="Q126" i="24"/>
  <c r="I126" i="24"/>
  <c r="H126" i="24"/>
  <c r="Q89" i="24"/>
  <c r="I89" i="24"/>
  <c r="H89" i="24"/>
  <c r="Q93" i="24"/>
  <c r="I93" i="24"/>
  <c r="H93" i="24"/>
  <c r="Q936" i="24"/>
  <c r="Q935" i="24"/>
  <c r="Q934" i="24"/>
  <c r="Q937" i="24"/>
  <c r="I937" i="24"/>
  <c r="H937" i="24"/>
  <c r="Q933" i="24"/>
  <c r="I933" i="24"/>
  <c r="H933" i="24"/>
  <c r="I932" i="24"/>
  <c r="H932" i="24"/>
  <c r="Q930" i="24"/>
  <c r="Q929" i="24"/>
  <c r="Q928" i="24"/>
  <c r="Q927" i="24"/>
  <c r="Q926" i="24"/>
  <c r="Q925" i="24"/>
  <c r="Q1344" i="24"/>
  <c r="I1344" i="24"/>
  <c r="H1344" i="24"/>
  <c r="Q923" i="24"/>
  <c r="Q922" i="24"/>
  <c r="Q921" i="24"/>
  <c r="Q920" i="24"/>
  <c r="Q919" i="24"/>
  <c r="Q918" i="24"/>
  <c r="Q917" i="24"/>
  <c r="Q916" i="24"/>
  <c r="Q915" i="24"/>
  <c r="Q914" i="24"/>
  <c r="Q913" i="24"/>
  <c r="Q912" i="24"/>
  <c r="Q911" i="24"/>
  <c r="Q910" i="24"/>
  <c r="Q909" i="24"/>
  <c r="Q908" i="24"/>
  <c r="Q907" i="24"/>
  <c r="Q906" i="24"/>
  <c r="Q905" i="24"/>
  <c r="Q904" i="24"/>
  <c r="Q903" i="24"/>
  <c r="Q902" i="24"/>
  <c r="Q901" i="24"/>
  <c r="Q710" i="24"/>
  <c r="I710" i="24"/>
  <c r="H710" i="24"/>
  <c r="Q319" i="24"/>
  <c r="I319" i="24"/>
  <c r="H319" i="24"/>
  <c r="Q898" i="24"/>
  <c r="Q897" i="24"/>
  <c r="Q896" i="24"/>
  <c r="Q895" i="24"/>
  <c r="Q894" i="24"/>
  <c r="Q893" i="24"/>
  <c r="Q892" i="24"/>
  <c r="Q891" i="24"/>
  <c r="Q890" i="24"/>
  <c r="Q889" i="24"/>
  <c r="Q887" i="24"/>
  <c r="Q886" i="24"/>
  <c r="Q885" i="24"/>
  <c r="Q884" i="24"/>
  <c r="Q883" i="24"/>
  <c r="Q882" i="24"/>
  <c r="Q881" i="24"/>
  <c r="Q880" i="24"/>
  <c r="Q879" i="24"/>
  <c r="Q878" i="24"/>
  <c r="Q877" i="24"/>
  <c r="Q876" i="24"/>
  <c r="Q872" i="24"/>
  <c r="Q870" i="24"/>
  <c r="Q869" i="24"/>
  <c r="Q868" i="24"/>
  <c r="Q867" i="24"/>
  <c r="Q866" i="24"/>
  <c r="Q865" i="24"/>
  <c r="Q864" i="24"/>
  <c r="Q863" i="24"/>
  <c r="Q862" i="24"/>
  <c r="Q861" i="24"/>
  <c r="Q860" i="24"/>
  <c r="Q859" i="24"/>
  <c r="Q858" i="24"/>
  <c r="Q857" i="24"/>
  <c r="Q856" i="24"/>
  <c r="Q855" i="24"/>
  <c r="Q854" i="24"/>
  <c r="Q853" i="24"/>
  <c r="Q852" i="24"/>
  <c r="Q851" i="24"/>
  <c r="Q850" i="24"/>
  <c r="Q849" i="24"/>
  <c r="Q848" i="24"/>
  <c r="Q847" i="24"/>
  <c r="Q846" i="24"/>
  <c r="Q845" i="24"/>
  <c r="Q844" i="24"/>
  <c r="Q843" i="24"/>
  <c r="Q842" i="24"/>
  <c r="Q841" i="24"/>
  <c r="Q840" i="24"/>
  <c r="Q839" i="24"/>
  <c r="Q838" i="24"/>
  <c r="Q837" i="24"/>
  <c r="Q836" i="24"/>
  <c r="Q835" i="24"/>
  <c r="Q834" i="24"/>
  <c r="Q833" i="24"/>
  <c r="Q832" i="24"/>
  <c r="Q831" i="24"/>
  <c r="Q830" i="24"/>
  <c r="Q829" i="24"/>
  <c r="Q828" i="24"/>
  <c r="Q827" i="24"/>
  <c r="Q826" i="24"/>
  <c r="Q825" i="24"/>
  <c r="Q824" i="24"/>
  <c r="Q823" i="24"/>
  <c r="Q822" i="24"/>
  <c r="Q821" i="24"/>
  <c r="Q820" i="24"/>
  <c r="Q819" i="24"/>
  <c r="Q818" i="24"/>
  <c r="Q817" i="24"/>
  <c r="Q816" i="24"/>
  <c r="Q815" i="24"/>
  <c r="Q814" i="24"/>
  <c r="Q813" i="24"/>
  <c r="Q812" i="24"/>
  <c r="Q811" i="24"/>
  <c r="Q810" i="24"/>
  <c r="Q809" i="24"/>
  <c r="Q808" i="24"/>
  <c r="Q807" i="24"/>
  <c r="Q806" i="24"/>
  <c r="Q805" i="24"/>
  <c r="Q804" i="24"/>
  <c r="Q803" i="24"/>
  <c r="Q802" i="24"/>
  <c r="Q801" i="24"/>
  <c r="Q800" i="24"/>
  <c r="Q799" i="24"/>
  <c r="Q798" i="24"/>
  <c r="Q797" i="24"/>
  <c r="Q796" i="24"/>
  <c r="Q795" i="24"/>
  <c r="Q794" i="24"/>
  <c r="Q899" i="24"/>
  <c r="I899" i="24"/>
  <c r="H899" i="24"/>
  <c r="Q792" i="24"/>
  <c r="Q791" i="24"/>
  <c r="Q790" i="24"/>
  <c r="Q789" i="24"/>
  <c r="Q788" i="24"/>
  <c r="Q787" i="24"/>
  <c r="Q786" i="24"/>
  <c r="Q785" i="24"/>
  <c r="Q784" i="24"/>
  <c r="Q783" i="24"/>
  <c r="Q782" i="24"/>
  <c r="Q781" i="24"/>
  <c r="Q780" i="24"/>
  <c r="Q779" i="24"/>
  <c r="Q778" i="24"/>
  <c r="I778" i="24"/>
  <c r="H778" i="24"/>
  <c r="Q777" i="24"/>
  <c r="Q776" i="24"/>
  <c r="Q775" i="24"/>
  <c r="Q774" i="24"/>
  <c r="Q773" i="24"/>
  <c r="Q772" i="24"/>
  <c r="Q771" i="24"/>
  <c r="Q770" i="24"/>
  <c r="Q769" i="24"/>
  <c r="Q768" i="24"/>
  <c r="Q767" i="24"/>
  <c r="Q766" i="24"/>
  <c r="Q765" i="24"/>
  <c r="Q764" i="24"/>
  <c r="Q763" i="24"/>
  <c r="Q762" i="24"/>
  <c r="Q761" i="24"/>
  <c r="Q760" i="24"/>
  <c r="Q759" i="24"/>
  <c r="Q758" i="24"/>
  <c r="Q757" i="24"/>
  <c r="Q756" i="24"/>
  <c r="Q755" i="24"/>
  <c r="Q754" i="24"/>
  <c r="Q753" i="24"/>
  <c r="Q1305" i="24"/>
  <c r="I1305" i="24"/>
  <c r="H1305" i="24"/>
  <c r="Q1275" i="24"/>
  <c r="I1275" i="24"/>
  <c r="H1275" i="24"/>
  <c r="Q750" i="24"/>
  <c r="Q749" i="24"/>
  <c r="Q748" i="24"/>
  <c r="Q747" i="24"/>
  <c r="Q746" i="24"/>
  <c r="Q745" i="24"/>
  <c r="Q744" i="24"/>
  <c r="Q743" i="24"/>
  <c r="Q742" i="24"/>
  <c r="Q741" i="24"/>
  <c r="Q740" i="24"/>
  <c r="Q739" i="24"/>
  <c r="Q738" i="24"/>
  <c r="Q737" i="24"/>
  <c r="Q736" i="24"/>
  <c r="Q735" i="24"/>
  <c r="Q734" i="24"/>
  <c r="Q733" i="24"/>
  <c r="Q732" i="24"/>
  <c r="Q731" i="24"/>
  <c r="Q730" i="24"/>
  <c r="Q729" i="24"/>
  <c r="Q728" i="24"/>
  <c r="Q727" i="24"/>
  <c r="Q726" i="24"/>
  <c r="Q725" i="24"/>
  <c r="Q724" i="24"/>
  <c r="Q723" i="24"/>
  <c r="Q722" i="24"/>
  <c r="Q721" i="24"/>
  <c r="Q720" i="24"/>
  <c r="Q719" i="24"/>
  <c r="Q718" i="24"/>
  <c r="Q717" i="24"/>
  <c r="Q715" i="24"/>
  <c r="Q714" i="24"/>
  <c r="Q713" i="24"/>
  <c r="Q712" i="24"/>
  <c r="Q711" i="24"/>
  <c r="Q285" i="24"/>
  <c r="I285" i="24"/>
  <c r="H285" i="24"/>
  <c r="Q709" i="24"/>
  <c r="Q708" i="24"/>
  <c r="Q793" i="24"/>
  <c r="I793" i="24"/>
  <c r="H793" i="24"/>
  <c r="Q752" i="24"/>
  <c r="I752" i="24"/>
  <c r="H752" i="24"/>
  <c r="Q705" i="24"/>
  <c r="Q704" i="24"/>
  <c r="Q703" i="24"/>
  <c r="Q702" i="24"/>
  <c r="Q701" i="24"/>
  <c r="Q700" i="24"/>
  <c r="Q699" i="24"/>
  <c r="Q698" i="24"/>
  <c r="Q697" i="24"/>
  <c r="Q696" i="24"/>
  <c r="Q695" i="24"/>
  <c r="Q694" i="24"/>
  <c r="Q693" i="24"/>
  <c r="Q692" i="24"/>
  <c r="Q691" i="24"/>
  <c r="Q689" i="24"/>
  <c r="Q687" i="24"/>
  <c r="Q686" i="24"/>
  <c r="Q685" i="24"/>
  <c r="Q684" i="24"/>
  <c r="Q683" i="24"/>
  <c r="Q751" i="24"/>
  <c r="I751" i="24"/>
  <c r="H751" i="24"/>
  <c r="Q681" i="24"/>
  <c r="Q680" i="24"/>
  <c r="Q678" i="24"/>
  <c r="Q677" i="24"/>
  <c r="Q676" i="24"/>
  <c r="Q675" i="24"/>
  <c r="Q674" i="24"/>
  <c r="I674" i="24"/>
  <c r="H674" i="24"/>
  <c r="Q673" i="24"/>
  <c r="Q672" i="24"/>
  <c r="Q670" i="24"/>
  <c r="Q669" i="24"/>
  <c r="Q668" i="24"/>
  <c r="Q667" i="24"/>
  <c r="Q666" i="24"/>
  <c r="Q665" i="24"/>
  <c r="Q664" i="24"/>
  <c r="Q663" i="24"/>
  <c r="Q662" i="24"/>
  <c r="Q661" i="24"/>
  <c r="Q660" i="24"/>
  <c r="Q659" i="24"/>
  <c r="Q658" i="24"/>
  <c r="Q657" i="24"/>
  <c r="Q656" i="24"/>
  <c r="Q655" i="24"/>
  <c r="Q654" i="24"/>
  <c r="Q653" i="24"/>
  <c r="Q707" i="24"/>
  <c r="I707" i="24"/>
  <c r="H707" i="24"/>
  <c r="Q651" i="24"/>
  <c r="Q650" i="24"/>
  <c r="Q649" i="24"/>
  <c r="Q648" i="24"/>
  <c r="Q647" i="24"/>
  <c r="Q646" i="24"/>
  <c r="Q645" i="24"/>
  <c r="Q644" i="24"/>
  <c r="Q643" i="24"/>
  <c r="Q706" i="24"/>
  <c r="I706" i="24"/>
  <c r="H706" i="24"/>
  <c r="Q641" i="24"/>
  <c r="Q640" i="24"/>
  <c r="Q639" i="24"/>
  <c r="Q638" i="24"/>
  <c r="Q637" i="24"/>
  <c r="Q636" i="24"/>
  <c r="Q635" i="24"/>
  <c r="Q634" i="24"/>
  <c r="Q633" i="24"/>
  <c r="Q632" i="24"/>
  <c r="Q631" i="24"/>
  <c r="Q630" i="24"/>
  <c r="Q629" i="24"/>
  <c r="Q628" i="24"/>
  <c r="Q627" i="24"/>
  <c r="Q626" i="24"/>
  <c r="Q625" i="24"/>
  <c r="Q624" i="24"/>
  <c r="Q623" i="24"/>
  <c r="Q622" i="24"/>
  <c r="Q621" i="24"/>
  <c r="Q620" i="24"/>
  <c r="Q619" i="24"/>
  <c r="Q682" i="24"/>
  <c r="I682" i="24"/>
  <c r="H682" i="24"/>
  <c r="Q617" i="24"/>
  <c r="Q616" i="24"/>
  <c r="Q615" i="24"/>
  <c r="Q614" i="24"/>
  <c r="Q613" i="24"/>
  <c r="Q612" i="24"/>
  <c r="Q611" i="24"/>
  <c r="Q610" i="24"/>
  <c r="Q609" i="24"/>
  <c r="Q608" i="24"/>
  <c r="I608" i="24"/>
  <c r="H608" i="24"/>
  <c r="Q607" i="24"/>
  <c r="Q606" i="24"/>
  <c r="Q605" i="24"/>
  <c r="Q604" i="24"/>
  <c r="Q603" i="24"/>
  <c r="Q602" i="24"/>
  <c r="Q601" i="24"/>
  <c r="Q600" i="24"/>
  <c r="Q599" i="24"/>
  <c r="Q598" i="24"/>
  <c r="Q597" i="24"/>
  <c r="Q596" i="24"/>
  <c r="Q595" i="24"/>
  <c r="Q594" i="24"/>
  <c r="Q593" i="24"/>
  <c r="Q592" i="24"/>
  <c r="Q591" i="24"/>
  <c r="Q590" i="24"/>
  <c r="Q589" i="24"/>
  <c r="Q588" i="24"/>
  <c r="Q587" i="24"/>
  <c r="Q586" i="24"/>
  <c r="Q585" i="24"/>
  <c r="Q584" i="24"/>
  <c r="Q583" i="24"/>
  <c r="Q582" i="24"/>
  <c r="G582" i="24"/>
  <c r="Q581" i="24"/>
  <c r="Q580" i="24"/>
  <c r="Q579" i="24"/>
  <c r="Q578" i="24"/>
  <c r="Q577" i="24"/>
  <c r="Q576" i="24"/>
  <c r="Q575" i="24"/>
  <c r="Q574" i="24"/>
  <c r="Q573" i="24"/>
  <c r="Q572" i="24"/>
  <c r="Q571" i="24"/>
  <c r="Q570" i="24"/>
  <c r="Q569" i="24"/>
  <c r="Q568" i="24"/>
  <c r="Q567" i="24"/>
  <c r="Q566" i="24"/>
  <c r="Q565" i="24"/>
  <c r="Q564" i="24"/>
  <c r="Q563" i="24"/>
  <c r="Q562" i="24"/>
  <c r="Q561" i="24"/>
  <c r="Q560" i="24"/>
  <c r="Q559" i="24"/>
  <c r="Q558" i="24"/>
  <c r="Q557" i="24"/>
  <c r="Q556" i="24"/>
  <c r="Q555" i="24"/>
  <c r="Q554" i="24"/>
  <c r="Q553" i="24"/>
  <c r="Q552" i="24"/>
  <c r="Q551" i="24"/>
  <c r="Q550" i="24"/>
  <c r="Q549" i="24"/>
  <c r="Q548" i="24"/>
  <c r="Q547" i="24"/>
  <c r="Q546" i="24"/>
  <c r="Q545" i="24"/>
  <c r="Q544" i="24"/>
  <c r="Q542" i="24"/>
  <c r="Q541" i="24"/>
  <c r="Q540" i="24"/>
  <c r="Q539" i="24"/>
  <c r="Q538" i="24"/>
  <c r="Q537" i="24"/>
  <c r="Q536" i="24"/>
  <c r="Q535" i="24"/>
  <c r="Q534" i="24"/>
  <c r="Q618" i="24"/>
  <c r="I618" i="24"/>
  <c r="H618" i="24"/>
  <c r="Q531" i="24"/>
  <c r="Q530" i="24"/>
  <c r="Q529" i="24"/>
  <c r="Q528" i="24"/>
  <c r="Q527" i="24"/>
  <c r="Q526" i="24"/>
  <c r="Q525" i="24"/>
  <c r="Q524" i="24"/>
  <c r="Q523" i="24"/>
  <c r="Q522" i="24"/>
  <c r="Q521" i="24"/>
  <c r="Q520" i="24"/>
  <c r="Q519" i="24"/>
  <c r="Q518" i="24"/>
  <c r="Q517" i="24"/>
  <c r="Q516" i="24"/>
  <c r="Q483" i="24"/>
  <c r="I483" i="24"/>
  <c r="H483" i="24"/>
  <c r="Q514" i="24"/>
  <c r="Q513" i="24"/>
  <c r="Q512" i="24"/>
  <c r="Q511" i="24"/>
  <c r="Q510" i="24"/>
  <c r="Q509" i="24"/>
  <c r="Q508" i="24"/>
  <c r="Q507" i="24"/>
  <c r="Q506" i="24"/>
  <c r="Q505" i="24"/>
  <c r="Q504" i="24"/>
  <c r="Q503" i="24"/>
  <c r="Q502" i="24"/>
  <c r="Q501" i="24"/>
  <c r="Q500" i="24"/>
  <c r="Q499" i="24"/>
  <c r="Q498" i="24"/>
  <c r="Q497" i="24"/>
  <c r="Q496" i="24"/>
  <c r="Q475" i="24"/>
  <c r="I475" i="24"/>
  <c r="H475" i="24"/>
  <c r="Q494" i="24"/>
  <c r="Q493" i="24"/>
  <c r="Q492" i="24"/>
  <c r="Q491" i="24"/>
  <c r="Q490" i="24"/>
  <c r="Q489" i="24"/>
  <c r="Q488" i="24"/>
  <c r="Q487" i="24"/>
  <c r="Q486" i="24"/>
  <c r="Q485" i="24"/>
  <c r="Q484" i="24"/>
  <c r="Q454" i="24"/>
  <c r="I454" i="24"/>
  <c r="H454" i="24"/>
  <c r="Q482" i="24"/>
  <c r="Q481" i="24"/>
  <c r="Q480" i="24"/>
  <c r="Q479" i="24"/>
  <c r="Q478" i="24"/>
  <c r="Q477" i="24"/>
  <c r="Q476" i="24"/>
  <c r="Q332" i="24"/>
  <c r="I332" i="24"/>
  <c r="H332" i="24"/>
  <c r="Q474" i="24"/>
  <c r="Q473" i="24"/>
  <c r="Q472" i="24"/>
  <c r="Q471" i="24"/>
  <c r="Q470" i="24"/>
  <c r="Q469" i="24"/>
  <c r="Q468" i="24"/>
  <c r="Q467" i="24"/>
  <c r="Q466" i="24"/>
  <c r="Q465" i="24"/>
  <c r="Q464" i="24"/>
  <c r="Q463" i="24"/>
  <c r="Q462" i="24"/>
  <c r="Q461" i="24"/>
  <c r="Q460" i="24"/>
  <c r="Q459" i="24"/>
  <c r="Q458" i="24"/>
  <c r="Q457" i="24"/>
  <c r="Q456" i="24"/>
  <c r="Q455" i="24"/>
  <c r="Q453" i="24"/>
  <c r="I453" i="24"/>
  <c r="H453" i="24"/>
  <c r="Q268" i="24"/>
  <c r="I268" i="24"/>
  <c r="H268" i="24"/>
  <c r="Q95" i="24"/>
  <c r="I95" i="24"/>
  <c r="H95" i="24"/>
  <c r="Q66" i="24"/>
  <c r="I66" i="24"/>
  <c r="H66" i="24"/>
  <c r="Q450" i="24"/>
  <c r="Q449" i="24"/>
  <c r="Q448" i="24"/>
  <c r="Q447" i="24"/>
  <c r="Q446" i="24"/>
  <c r="Q445" i="24"/>
  <c r="Q444" i="24"/>
  <c r="Q443" i="24"/>
  <c r="Q442" i="24"/>
  <c r="Q441" i="24"/>
  <c r="Q440" i="24"/>
  <c r="Q439" i="24"/>
  <c r="Q1946" i="24"/>
  <c r="I1946" i="24"/>
  <c r="H1946" i="24"/>
  <c r="Q437" i="24"/>
  <c r="Q436" i="24"/>
  <c r="Q435" i="24"/>
  <c r="Q434" i="24"/>
  <c r="Q433" i="24"/>
  <c r="Q432" i="24"/>
  <c r="Q431" i="24"/>
  <c r="Q430" i="24"/>
  <c r="Q429" i="24"/>
  <c r="Q428" i="24"/>
  <c r="Q427" i="24"/>
  <c r="Q426" i="24"/>
  <c r="Q425" i="24"/>
  <c r="Q424" i="24"/>
  <c r="Q423" i="24"/>
  <c r="Q422" i="24"/>
  <c r="Q420" i="24"/>
  <c r="Q419" i="24"/>
  <c r="Q418" i="24"/>
  <c r="Q417" i="24"/>
  <c r="Q416" i="24"/>
  <c r="Q415" i="24"/>
  <c r="Q414" i="24"/>
  <c r="Q413" i="24"/>
  <c r="Q412" i="24"/>
  <c r="Q411" i="24"/>
  <c r="Q410" i="24"/>
  <c r="Q409" i="24"/>
  <c r="Q408" i="24"/>
  <c r="Q407" i="24"/>
  <c r="Q406" i="24"/>
  <c r="Q405" i="24"/>
  <c r="I405" i="24"/>
  <c r="H405" i="24"/>
  <c r="Q404" i="24"/>
  <c r="I404" i="24"/>
  <c r="H404" i="24"/>
  <c r="Q403" i="24"/>
  <c r="I403" i="24"/>
  <c r="H403" i="24"/>
  <c r="Q402" i="24"/>
  <c r="Q401" i="24"/>
  <c r="Q400" i="24"/>
  <c r="Q399" i="24"/>
  <c r="Q398" i="24"/>
  <c r="Q397" i="24"/>
  <c r="Q396" i="24"/>
  <c r="Q395" i="24"/>
  <c r="I395" i="24"/>
  <c r="H395" i="24"/>
  <c r="Q394" i="24"/>
  <c r="Q393" i="24"/>
  <c r="Q392" i="24"/>
  <c r="Q391" i="24"/>
  <c r="Q390" i="24"/>
  <c r="Q389" i="24"/>
  <c r="Q388" i="24"/>
  <c r="Q387" i="24"/>
  <c r="Q386" i="24"/>
  <c r="Q385" i="24"/>
  <c r="Q384" i="24"/>
  <c r="Q383" i="24"/>
  <c r="Q382" i="24"/>
  <c r="Q381" i="24"/>
  <c r="Q380" i="24"/>
  <c r="Q379" i="24"/>
  <c r="Q378" i="24"/>
  <c r="Q452" i="24"/>
  <c r="I452" i="24"/>
  <c r="H452" i="24"/>
  <c r="Q376" i="24"/>
  <c r="Q375" i="24"/>
  <c r="Q374" i="24"/>
  <c r="Q373" i="24"/>
  <c r="Q372" i="24"/>
  <c r="Q371" i="24"/>
  <c r="Q370" i="24"/>
  <c r="Q369" i="24"/>
  <c r="Q368" i="24"/>
  <c r="Q367" i="24"/>
  <c r="Q366" i="24"/>
  <c r="Q365" i="24"/>
  <c r="Q364" i="24"/>
  <c r="Q363" i="24"/>
  <c r="Q362" i="24"/>
  <c r="Q361" i="24"/>
  <c r="Q360" i="24"/>
  <c r="Q652" i="24"/>
  <c r="I652" i="24"/>
  <c r="H652" i="24"/>
  <c r="Q25" i="24"/>
  <c r="I25" i="24"/>
  <c r="H25" i="24"/>
  <c r="Q357" i="24"/>
  <c r="Q356" i="24"/>
  <c r="Q355" i="24"/>
  <c r="Q354" i="24"/>
  <c r="Q353" i="24"/>
  <c r="Q352" i="24"/>
  <c r="Q351" i="24"/>
  <c r="Q350" i="24"/>
  <c r="Q349" i="24"/>
  <c r="Q348" i="24"/>
  <c r="Q347" i="24"/>
  <c r="Q346" i="24"/>
  <c r="Q345" i="24"/>
  <c r="Q344" i="24"/>
  <c r="Q343" i="24"/>
  <c r="Q342" i="24"/>
  <c r="Q341" i="24"/>
  <c r="Q340" i="24"/>
  <c r="Q338" i="24"/>
  <c r="Q337" i="24"/>
  <c r="Q336" i="24"/>
  <c r="Q335" i="24"/>
  <c r="Q334" i="24"/>
  <c r="Q333" i="24"/>
  <c r="Q451" i="24"/>
  <c r="I451" i="24"/>
  <c r="H451" i="24"/>
  <c r="Q331" i="24"/>
  <c r="Q330" i="24"/>
  <c r="Q329" i="24"/>
  <c r="Q328" i="24"/>
  <c r="Q327" i="24"/>
  <c r="Q326" i="24"/>
  <c r="Q325" i="24"/>
  <c r="Q324" i="24"/>
  <c r="Q323" i="24"/>
  <c r="Q322" i="24"/>
  <c r="I322" i="24"/>
  <c r="H322" i="24"/>
  <c r="Q321" i="24"/>
  <c r="Q320" i="24"/>
  <c r="Q377" i="24"/>
  <c r="I377" i="24"/>
  <c r="H377" i="24"/>
  <c r="Q318" i="24"/>
  <c r="Q359" i="24"/>
  <c r="I359" i="24"/>
  <c r="H359" i="24"/>
  <c r="Q317" i="24"/>
  <c r="I317" i="24"/>
  <c r="H317" i="24"/>
  <c r="Q315" i="24"/>
  <c r="Q314" i="24"/>
  <c r="Q313" i="24"/>
  <c r="Q312" i="24"/>
  <c r="Q311" i="24"/>
  <c r="Q310" i="24"/>
  <c r="Q309" i="24"/>
  <c r="Q308" i="24"/>
  <c r="Q307" i="24"/>
  <c r="Q306" i="24"/>
  <c r="Q305" i="24"/>
  <c r="Q303" i="24"/>
  <c r="Q302" i="24"/>
  <c r="Q301" i="24"/>
  <c r="Q300" i="24"/>
  <c r="Q299" i="24"/>
  <c r="Q298" i="24"/>
  <c r="Q297" i="24"/>
  <c r="Q296" i="24"/>
  <c r="Q295" i="24"/>
  <c r="Q294" i="24"/>
  <c r="Q292" i="24"/>
  <c r="Q291" i="24"/>
  <c r="Q290" i="24"/>
  <c r="Q289" i="24"/>
  <c r="Q288" i="24"/>
  <c r="Q287" i="24"/>
  <c r="Q286" i="24"/>
  <c r="Q358" i="24"/>
  <c r="I358" i="24"/>
  <c r="H358" i="24"/>
  <c r="Q284" i="24"/>
  <c r="Q283" i="24"/>
  <c r="Q282" i="24"/>
  <c r="Q281" i="24"/>
  <c r="Q280" i="24"/>
  <c r="Q279" i="24"/>
  <c r="Q278" i="24"/>
  <c r="Q277" i="24"/>
  <c r="Q276" i="24"/>
  <c r="Q275" i="24"/>
  <c r="Q274" i="24"/>
  <c r="Q273" i="24"/>
  <c r="Q272" i="24"/>
  <c r="Q271" i="24"/>
  <c r="Q270" i="24"/>
  <c r="Q269" i="24"/>
  <c r="Q316" i="24"/>
  <c r="I316" i="24"/>
  <c r="H316" i="24"/>
  <c r="Q267" i="24"/>
  <c r="Q266" i="24"/>
  <c r="Q265" i="24"/>
  <c r="Q264" i="24"/>
  <c r="Q263" i="24"/>
  <c r="Q262" i="24"/>
  <c r="Q261" i="24"/>
  <c r="Q260" i="24"/>
  <c r="I260" i="24"/>
  <c r="H260" i="24"/>
  <c r="Q259" i="24"/>
  <c r="Q258" i="24"/>
  <c r="Q257" i="24"/>
  <c r="Q256" i="24"/>
  <c r="Q255" i="24"/>
  <c r="Q254" i="24"/>
  <c r="Q253" i="24"/>
  <c r="Q252" i="24"/>
  <c r="Q251" i="24"/>
  <c r="Q250" i="24"/>
  <c r="Q249" i="24"/>
  <c r="Q248" i="24"/>
  <c r="Q247" i="24"/>
  <c r="Q246" i="24"/>
  <c r="Q245" i="24"/>
  <c r="I245" i="24"/>
  <c r="H245" i="24"/>
  <c r="Q244" i="24"/>
  <c r="Q243" i="24"/>
  <c r="Q242" i="24"/>
  <c r="Q241" i="24"/>
  <c r="Q240" i="24"/>
  <c r="Q239" i="24"/>
  <c r="Q238" i="24"/>
  <c r="Q237" i="24"/>
  <c r="Q236" i="24"/>
  <c r="Q235" i="24"/>
  <c r="Q234" i="24"/>
  <c r="Q233" i="24"/>
  <c r="Q232" i="24"/>
  <c r="Q231" i="24"/>
  <c r="G231" i="24"/>
  <c r="Q230" i="24"/>
  <c r="Q229" i="24"/>
  <c r="Q228" i="24"/>
  <c r="Q227" i="24"/>
  <c r="Q226" i="24"/>
  <c r="Q225" i="24"/>
  <c r="Q224" i="24"/>
  <c r="Q223" i="24"/>
  <c r="Q222" i="24"/>
  <c r="Q221" i="24"/>
  <c r="Q220" i="24"/>
  <c r="Q219" i="24"/>
  <c r="Q218" i="24"/>
  <c r="Q217" i="24"/>
  <c r="Q216" i="24"/>
  <c r="Q215" i="24"/>
  <c r="Q214" i="24"/>
  <c r="Q213" i="24"/>
  <c r="Q212" i="24"/>
  <c r="Q211" i="24"/>
  <c r="Q210" i="24"/>
  <c r="Q209" i="24"/>
  <c r="Q208" i="24"/>
  <c r="Q207" i="24"/>
  <c r="Q206" i="24"/>
  <c r="Q205" i="24"/>
  <c r="Q204" i="24"/>
  <c r="Q203" i="24"/>
  <c r="Q202" i="24"/>
  <c r="Q201" i="24"/>
  <c r="Q200" i="24"/>
  <c r="Q199" i="24"/>
  <c r="Q198" i="24"/>
  <c r="Q197" i="24"/>
  <c r="Q24" i="24"/>
  <c r="I24" i="24"/>
  <c r="H24" i="24"/>
  <c r="Q195" i="24"/>
  <c r="Q194" i="24"/>
  <c r="Q193" i="24"/>
  <c r="Q192" i="24"/>
  <c r="Q191" i="24"/>
  <c r="Q190" i="24"/>
  <c r="Q189" i="24"/>
  <c r="Q188" i="24"/>
  <c r="Q187" i="24"/>
  <c r="Q186" i="24"/>
  <c r="Q185" i="24"/>
  <c r="Q184" i="24"/>
  <c r="Q183" i="24"/>
  <c r="Q182" i="24"/>
  <c r="Q181" i="24"/>
  <c r="I181" i="24"/>
  <c r="H181" i="24"/>
  <c r="Q180" i="24"/>
  <c r="Q179" i="24"/>
  <c r="Q178" i="24"/>
  <c r="Q177" i="24"/>
  <c r="Q176" i="24"/>
  <c r="Q175" i="24"/>
  <c r="Q174" i="24"/>
  <c r="Q173" i="24"/>
  <c r="Q172" i="24"/>
  <c r="Q171" i="24"/>
  <c r="Q170" i="24"/>
  <c r="Q169" i="24"/>
  <c r="Q168" i="24"/>
  <c r="Q167" i="24"/>
  <c r="I167" i="24"/>
  <c r="Q166" i="24"/>
  <c r="Q165" i="24"/>
  <c r="Q164" i="24"/>
  <c r="I164" i="24"/>
  <c r="H164" i="24"/>
  <c r="Q163" i="24"/>
  <c r="I163" i="24"/>
  <c r="H163" i="24"/>
  <c r="Q162" i="24"/>
  <c r="Q161" i="24"/>
  <c r="Q160" i="24"/>
  <c r="Q159" i="24"/>
  <c r="Q158" i="24"/>
  <c r="Q157" i="24"/>
  <c r="Q156" i="24"/>
  <c r="Q155" i="24"/>
  <c r="Q154" i="24"/>
  <c r="Q153" i="24"/>
  <c r="Q196" i="24"/>
  <c r="I196" i="24"/>
  <c r="H196" i="24"/>
  <c r="Q152" i="24"/>
  <c r="I152" i="24"/>
  <c r="H152" i="24"/>
  <c r="Q150" i="24"/>
  <c r="Q149" i="24"/>
  <c r="I149" i="24"/>
  <c r="H149" i="24"/>
  <c r="Q148" i="24"/>
  <c r="Q147" i="24"/>
  <c r="Q146" i="24"/>
  <c r="Q145" i="24"/>
  <c r="Q144" i="24"/>
  <c r="Q143" i="24"/>
  <c r="Q142" i="24"/>
  <c r="Q141" i="24"/>
  <c r="Q140" i="24"/>
  <c r="Q139" i="24"/>
  <c r="Q138" i="24"/>
  <c r="Q137" i="24"/>
  <c r="Q136" i="24"/>
  <c r="Q135" i="24"/>
  <c r="Q134" i="24"/>
  <c r="Q133" i="24"/>
  <c r="Q132" i="24"/>
  <c r="Q131" i="24"/>
  <c r="Q130" i="24"/>
  <c r="Q129" i="24"/>
  <c r="I129" i="24"/>
  <c r="H129" i="24"/>
  <c r="Q128" i="24"/>
  <c r="Q127" i="24"/>
  <c r="I120" i="24"/>
  <c r="H120" i="24"/>
  <c r="Q125" i="24"/>
  <c r="Q124" i="24"/>
  <c r="Q123" i="24"/>
  <c r="Q122" i="24"/>
  <c r="Q121" i="24"/>
  <c r="Q108" i="24"/>
  <c r="I108" i="24"/>
  <c r="H108" i="24"/>
  <c r="Q119" i="24"/>
  <c r="Q118" i="24"/>
  <c r="Q117" i="24"/>
  <c r="Q116" i="24"/>
  <c r="Q115" i="24"/>
  <c r="Q114" i="24"/>
  <c r="Q113" i="24"/>
  <c r="Q112" i="24"/>
  <c r="Q111" i="24"/>
  <c r="Q110" i="24"/>
  <c r="Q109" i="24"/>
  <c r="Q94" i="24"/>
  <c r="I94" i="24"/>
  <c r="H94" i="24"/>
  <c r="Q107" i="24"/>
  <c r="Q106" i="24"/>
  <c r="Q105" i="24"/>
  <c r="Q104" i="24"/>
  <c r="Q103" i="24"/>
  <c r="Q102" i="24"/>
  <c r="Q101" i="24"/>
  <c r="Q100" i="24"/>
  <c r="I100" i="24"/>
  <c r="H100" i="24"/>
  <c r="Q99" i="24"/>
  <c r="Q98" i="24"/>
  <c r="Q1995" i="24"/>
  <c r="I1995" i="24"/>
  <c r="H1995" i="24"/>
  <c r="Q1970" i="24"/>
  <c r="I1970" i="24"/>
  <c r="H1970" i="24"/>
  <c r="Q1949" i="24"/>
  <c r="I1949" i="24"/>
  <c r="H1949" i="24"/>
  <c r="Q931" i="24"/>
  <c r="I931" i="24"/>
  <c r="H931" i="24"/>
  <c r="Q924" i="24"/>
  <c r="I924" i="24"/>
  <c r="H924" i="24"/>
  <c r="Q533" i="24"/>
  <c r="I533" i="24"/>
  <c r="H533" i="24"/>
  <c r="Q91" i="24"/>
  <c r="Q88" i="24"/>
  <c r="I88" i="24"/>
  <c r="H88" i="24"/>
  <c r="Q1313" i="24"/>
  <c r="I1313" i="24"/>
  <c r="H1313" i="24"/>
  <c r="Q642" i="24"/>
  <c r="I642" i="24"/>
  <c r="H642" i="24"/>
  <c r="Q87" i="24"/>
  <c r="Q86" i="24"/>
  <c r="Q85" i="24"/>
  <c r="Q84" i="24"/>
  <c r="Q83" i="24"/>
  <c r="Q82" i="24"/>
  <c r="I82" i="24"/>
  <c r="H82" i="24"/>
  <c r="Q81" i="24"/>
  <c r="I81" i="24"/>
  <c r="H81" i="24"/>
  <c r="Q80" i="24"/>
  <c r="Q79" i="24"/>
  <c r="Q78" i="24"/>
  <c r="Q77" i="24"/>
  <c r="Q76" i="24"/>
  <c r="Q75" i="24"/>
  <c r="Q74" i="24"/>
  <c r="Q73" i="24"/>
  <c r="Q72" i="24"/>
  <c r="Q71" i="24"/>
  <c r="Q70" i="24"/>
  <c r="Q69" i="24"/>
  <c r="Q68" i="24"/>
  <c r="Q438" i="24"/>
  <c r="I438" i="24"/>
  <c r="H438" i="24"/>
  <c r="Q92" i="24"/>
  <c r="I92" i="24"/>
  <c r="H92" i="24"/>
  <c r="Q65" i="24"/>
  <c r="Q64" i="24"/>
  <c r="Q63" i="24"/>
  <c r="Q62" i="24"/>
  <c r="Q61" i="24"/>
  <c r="Q60" i="24"/>
  <c r="Q59" i="24"/>
  <c r="Q67" i="24"/>
  <c r="I67" i="24"/>
  <c r="H67" i="24"/>
  <c r="Q57" i="24"/>
  <c r="Q56" i="24"/>
  <c r="Q55" i="24"/>
  <c r="Q54" i="24"/>
  <c r="Q53" i="24"/>
  <c r="Q52" i="24"/>
  <c r="Q51" i="24"/>
  <c r="Q50" i="24"/>
  <c r="Q49" i="24"/>
  <c r="Q48" i="24"/>
  <c r="Q47" i="24"/>
  <c r="Q90" i="24"/>
  <c r="I90" i="24"/>
  <c r="H90" i="24"/>
  <c r="Q45" i="24"/>
  <c r="Q44" i="24"/>
  <c r="Q43" i="24"/>
  <c r="Q41" i="24"/>
  <c r="Q39" i="24"/>
  <c r="I39" i="24"/>
  <c r="H39" i="24"/>
  <c r="Q38" i="24"/>
  <c r="I38" i="24"/>
  <c r="H38" i="24"/>
  <c r="Q37" i="24"/>
  <c r="Q36" i="24"/>
  <c r="Q35" i="24"/>
  <c r="Q34" i="24"/>
  <c r="Q32" i="24"/>
  <c r="Q31" i="24"/>
  <c r="Q30" i="24"/>
  <c r="Q29" i="24"/>
  <c r="Q28" i="24"/>
  <c r="Q27" i="24"/>
  <c r="I27" i="24"/>
  <c r="H27" i="24"/>
  <c r="Q1717" i="24"/>
  <c r="I1717" i="24"/>
  <c r="H1717" i="24"/>
  <c r="Q900" i="24"/>
  <c r="I900" i="24"/>
  <c r="H900" i="24"/>
  <c r="Q58" i="24"/>
  <c r="I58" i="24"/>
  <c r="H58" i="24"/>
  <c r="Q23" i="24"/>
  <c r="Q22" i="24"/>
  <c r="Q21" i="24"/>
  <c r="Q46" i="24"/>
  <c r="I46" i="24"/>
  <c r="H46" i="24"/>
  <c r="Q19" i="24"/>
  <c r="Q18" i="24"/>
  <c r="Q17" i="24"/>
  <c r="Q16" i="24"/>
  <c r="Q15" i="24"/>
  <c r="Q14" i="24"/>
  <c r="Q13" i="24"/>
  <c r="Q12" i="24"/>
  <c r="Q11" i="24"/>
  <c r="Q10" i="24"/>
  <c r="Q9" i="24"/>
  <c r="Q8" i="24"/>
  <c r="Q7" i="24"/>
  <c r="Q6" i="24"/>
  <c r="I6" i="24"/>
  <c r="H6" i="24"/>
  <c r="Q5" i="24"/>
  <c r="Q4" i="24"/>
  <c r="Q3" i="24"/>
  <c r="Q2" i="24"/>
  <c r="T241" i="6" l="1"/>
  <c r="T240" i="6"/>
  <c r="T239" i="6"/>
  <c r="T238" i="6"/>
  <c r="T237" i="6"/>
  <c r="T236" i="6"/>
  <c r="T235" i="6"/>
  <c r="T234" i="6"/>
  <c r="T233" i="6"/>
  <c r="T232" i="6"/>
  <c r="T231" i="6"/>
  <c r="T230" i="6"/>
  <c r="T229" i="6"/>
  <c r="T228" i="6"/>
  <c r="T227" i="6"/>
  <c r="T225" i="6"/>
  <c r="T224" i="6"/>
  <c r="T223" i="6"/>
  <c r="T222" i="6"/>
  <c r="T221" i="6"/>
  <c r="T220" i="6"/>
  <c r="T218" i="6"/>
  <c r="T217" i="6"/>
  <c r="T216" i="6"/>
  <c r="T215" i="6"/>
  <c r="T214" i="6"/>
  <c r="T213" i="6"/>
  <c r="T212" i="6"/>
  <c r="T211" i="6"/>
  <c r="T210" i="6"/>
  <c r="T209" i="6"/>
  <c r="T208" i="6"/>
  <c r="T207" i="6"/>
  <c r="T206" i="6"/>
  <c r="T205" i="6"/>
  <c r="T204" i="6"/>
  <c r="T203" i="6"/>
  <c r="T200" i="6"/>
  <c r="T199" i="6"/>
  <c r="T197" i="6"/>
  <c r="T196" i="6"/>
  <c r="T195" i="6"/>
  <c r="T194" i="6"/>
  <c r="T193" i="6"/>
  <c r="T192" i="6"/>
  <c r="T190" i="6"/>
  <c r="T188" i="6"/>
  <c r="T187" i="6"/>
  <c r="T186" i="6"/>
  <c r="T185" i="6"/>
  <c r="T184" i="6"/>
  <c r="T183" i="6"/>
  <c r="T182" i="6"/>
  <c r="T181" i="6"/>
  <c r="T180" i="6"/>
  <c r="T179" i="6"/>
  <c r="T178" i="6"/>
  <c r="T176" i="6"/>
  <c r="T175" i="6"/>
  <c r="T174" i="6"/>
  <c r="T172" i="6"/>
  <c r="T171" i="6"/>
  <c r="T170" i="6"/>
  <c r="T169" i="6"/>
  <c r="T168" i="6"/>
  <c r="T166" i="6"/>
  <c r="T165" i="6"/>
  <c r="T164" i="6"/>
  <c r="T163" i="6"/>
  <c r="T162" i="6"/>
  <c r="T161" i="6"/>
  <c r="T160" i="6"/>
  <c r="T159" i="6"/>
  <c r="T156" i="6"/>
  <c r="T154" i="6"/>
  <c r="T153" i="6"/>
  <c r="T152" i="6"/>
  <c r="T151" i="6"/>
  <c r="T150"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6" i="6"/>
  <c r="T115" i="6"/>
  <c r="T113" i="6"/>
  <c r="T112" i="6"/>
  <c r="T111" i="6"/>
  <c r="T110" i="6"/>
  <c r="T109" i="6"/>
  <c r="T108" i="6"/>
  <c r="T107" i="6"/>
  <c r="T106" i="6"/>
  <c r="T105" i="6"/>
  <c r="T104" i="6"/>
  <c r="T103" i="6"/>
  <c r="T101" i="6"/>
  <c r="T100" i="6"/>
  <c r="T99" i="6"/>
  <c r="T98" i="6"/>
  <c r="T97" i="6"/>
  <c r="T95" i="6"/>
  <c r="T94" i="6"/>
  <c r="T93" i="6"/>
  <c r="T92" i="6"/>
  <c r="T90" i="6"/>
  <c r="T89" i="6"/>
  <c r="T88" i="6"/>
  <c r="T87" i="6"/>
  <c r="T86" i="6"/>
  <c r="T85" i="6"/>
  <c r="T84" i="6"/>
  <c r="T81" i="6"/>
  <c r="T80" i="6"/>
  <c r="T79" i="6"/>
  <c r="T78" i="6"/>
  <c r="T76" i="6"/>
  <c r="T75" i="6"/>
  <c r="T74" i="6"/>
  <c r="T73" i="6"/>
  <c r="T72" i="6"/>
  <c r="T70" i="6"/>
  <c r="T69" i="6"/>
  <c r="T68" i="6"/>
  <c r="T67" i="6"/>
  <c r="T66" i="6"/>
  <c r="T64" i="6"/>
  <c r="T63" i="6"/>
  <c r="T62" i="6"/>
  <c r="T61" i="6"/>
  <c r="T60" i="6"/>
  <c r="T59" i="6"/>
  <c r="T58" i="6"/>
  <c r="T57" i="6"/>
  <c r="T54" i="6"/>
  <c r="T53" i="6"/>
  <c r="T52" i="6"/>
  <c r="T51" i="6"/>
  <c r="T49" i="6"/>
  <c r="T48" i="6"/>
  <c r="T47" i="6"/>
  <c r="T46" i="6"/>
  <c r="T45" i="6"/>
  <c r="T44" i="6"/>
  <c r="T42" i="6"/>
  <c r="T41" i="6"/>
  <c r="T39" i="6"/>
  <c r="T38" i="6"/>
  <c r="T37" i="6"/>
  <c r="T36" i="6"/>
  <c r="T35" i="6"/>
  <c r="T34" i="6"/>
  <c r="T33" i="6"/>
  <c r="T31" i="6"/>
  <c r="T30" i="6"/>
  <c r="T29" i="6"/>
  <c r="T28" i="6"/>
  <c r="T27" i="6"/>
  <c r="T26" i="6"/>
  <c r="T25" i="6"/>
  <c r="T23" i="6"/>
  <c r="T22" i="6"/>
  <c r="T21" i="6"/>
  <c r="T20" i="6"/>
  <c r="T19" i="6"/>
  <c r="T18" i="6"/>
  <c r="T17" i="6"/>
  <c r="T16" i="6"/>
  <c r="T15" i="6"/>
  <c r="T14" i="6"/>
  <c r="T11" i="6"/>
  <c r="T10" i="6"/>
  <c r="T8" i="6"/>
</calcChain>
</file>

<file path=xl/sharedStrings.xml><?xml version="1.0" encoding="utf-8"?>
<sst xmlns="http://schemas.openxmlformats.org/spreadsheetml/2006/main" count="34489" uniqueCount="8828">
  <si>
    <t>Sales Stage</t>
  </si>
  <si>
    <t>Analytics</t>
  </si>
  <si>
    <t>Cloud</t>
  </si>
  <si>
    <t>Global Business Services</t>
  </si>
  <si>
    <t>IBM Global Technology Services</t>
  </si>
  <si>
    <t>Industry</t>
  </si>
  <si>
    <t>Miscellaneous</t>
  </si>
  <si>
    <t>Security</t>
  </si>
  <si>
    <t>Systems Hardware</t>
  </si>
  <si>
    <t>Systems Software</t>
  </si>
  <si>
    <t>Watson IoT</t>
  </si>
  <si>
    <t>Watson Data Platform</t>
  </si>
  <si>
    <t>Watson FSS</t>
  </si>
  <si>
    <t>Watson Health</t>
  </si>
  <si>
    <t>Brand</t>
  </si>
  <si>
    <t>Comm</t>
  </si>
  <si>
    <t>Distribution</t>
  </si>
  <si>
    <t>FSS</t>
  </si>
  <si>
    <t>Public</t>
  </si>
  <si>
    <t>Industrial</t>
  </si>
  <si>
    <t>BFM</t>
  </si>
  <si>
    <t>Insurance</t>
  </si>
  <si>
    <t>Comp Svc &amp; Prof Svc</t>
  </si>
  <si>
    <t>Consumer</t>
  </si>
  <si>
    <t>Electronics</t>
  </si>
  <si>
    <t>Energy &amp; Utilities</t>
  </si>
  <si>
    <t>03-Identified/Validating</t>
  </si>
  <si>
    <t>04-Validated/Qualifying</t>
  </si>
  <si>
    <t>05-Qualified/Gaining Agreement</t>
  </si>
  <si>
    <t>06-Cond Agreed/Closing</t>
  </si>
  <si>
    <t>07-Won/Implementing</t>
  </si>
  <si>
    <t>North America</t>
  </si>
  <si>
    <t>Europe</t>
  </si>
  <si>
    <t>Japan</t>
  </si>
  <si>
    <t>Greater China Group</t>
  </si>
  <si>
    <t>Asia Pacific</t>
  </si>
  <si>
    <t>Latin America</t>
  </si>
  <si>
    <t>Q4 2017</t>
  </si>
  <si>
    <t>Industry Sector</t>
  </si>
  <si>
    <t>Opportunity Number</t>
  </si>
  <si>
    <t>IOT</t>
  </si>
  <si>
    <t>IMT</t>
  </si>
  <si>
    <t>Client name</t>
  </si>
  <si>
    <t>Description</t>
  </si>
  <si>
    <t>Engaged</t>
  </si>
  <si>
    <t>Updates</t>
  </si>
  <si>
    <t>Qtr</t>
  </si>
  <si>
    <t>Decision Date</t>
  </si>
  <si>
    <t>Date Created</t>
  </si>
  <si>
    <t>Bill Date</t>
  </si>
  <si>
    <t>Total Amount (USD)</t>
  </si>
  <si>
    <t>Duration</t>
  </si>
  <si>
    <t>Last Update</t>
  </si>
  <si>
    <t>Roadmap Status</t>
  </si>
  <si>
    <t>Sub-Brand</t>
  </si>
  <si>
    <t>Product</t>
  </si>
  <si>
    <t>Opportunity owner</t>
  </si>
  <si>
    <t>Opportunity Codes</t>
  </si>
  <si>
    <t>Tags</t>
  </si>
  <si>
    <t>AA-HN699FZ</t>
  </si>
  <si>
    <t>DACH</t>
  </si>
  <si>
    <t>02/09/2017 01:31am</t>
  </si>
  <si>
    <t>Stretch</t>
  </si>
  <si>
    <t>Cognitive Process Transformation</t>
  </si>
  <si>
    <t>CPR: Blockchain Consulting</t>
  </si>
  <si>
    <t>DATA WITHHELD</t>
  </si>
  <si>
    <t>BDAMEGA:HW BDA Analytics MEGA PLAY</t>
  </si>
  <si>
    <t>4E-QZ694DS</t>
  </si>
  <si>
    <t>US Industrial</t>
  </si>
  <si>
    <t>DEERE &amp; COMPANY</t>
  </si>
  <si>
    <t>03/16/2017 02:32am</t>
  </si>
  <si>
    <t>CBDS: Watson IoT - Next Gen Supply Chain</t>
  </si>
  <si>
    <t>86-NZV4PSX</t>
  </si>
  <si>
    <t>US Distribution</t>
  </si>
  <si>
    <t>WAL-MART STORES INC</t>
  </si>
  <si>
    <t>10/19/2016 05:32pm</t>
  </si>
  <si>
    <t>01-Noticing</t>
  </si>
  <si>
    <t>ISA-RetailDS16-Analytics</t>
  </si>
  <si>
    <t>Canada</t>
  </si>
  <si>
    <t>NIR</t>
  </si>
  <si>
    <t>System z</t>
  </si>
  <si>
    <t>IBM LinuxONE Emperor</t>
  </si>
  <si>
    <t>CLOUDMSP:Only for sales TO cloud service providers</t>
  </si>
  <si>
    <t>NOVA SCOTIA, PROVINCE OF</t>
  </si>
  <si>
    <t>Cloud Application Innovation</t>
  </si>
  <si>
    <t>02-Noticed/Identifying</t>
  </si>
  <si>
    <t>CEE</t>
  </si>
  <si>
    <t>Connected Products</t>
  </si>
  <si>
    <t>EXXONMOBIL GLOBAL SERVICES COMPANY</t>
  </si>
  <si>
    <t>iX Growth Platform</t>
  </si>
  <si>
    <t>XS-CE9NJX8</t>
  </si>
  <si>
    <t>US Finance Service</t>
  </si>
  <si>
    <t>Cog Process Trnsfmtn</t>
  </si>
  <si>
    <t>WP-QEYQ59P</t>
  </si>
  <si>
    <t>ISA-CPGDS03-SmrtSupplyNtwks</t>
  </si>
  <si>
    <t>V9-SLVNQNV</t>
  </si>
  <si>
    <t>Trade reconciliation with blockchain</t>
  </si>
  <si>
    <t>03/09/2017 01:32am</t>
  </si>
  <si>
    <t>UR-SJRZ59S</t>
  </si>
  <si>
    <t>Resolve Power Exchange of Locomotive Capacity via Blockchain</t>
  </si>
  <si>
    <t>KIMBERLY-CLARK CORPORATION</t>
  </si>
  <si>
    <t>BeNeLux</t>
  </si>
  <si>
    <t>01/22/2017 02:37pm</t>
  </si>
  <si>
    <t>Infrastructure Services</t>
  </si>
  <si>
    <t>6950-16G GTS Split Blockchain on Bluemix (Finance Use Only)</t>
  </si>
  <si>
    <t>ZBLKPOC:HW SP: Blockchain Proof of Concept</t>
  </si>
  <si>
    <t>EO-C53K9NF</t>
  </si>
  <si>
    <t>Improve trade promotion forecasting</t>
  </si>
  <si>
    <t>6V-TFJG1JU</t>
  </si>
  <si>
    <t>Tyson - BlockChain Chicken - Project post POC</t>
  </si>
  <si>
    <t>W5-4TV527K</t>
  </si>
  <si>
    <t>US Public</t>
  </si>
  <si>
    <t>BLUE CROSS &amp; BLUE SHIELD OF NORTH CAROLINA</t>
  </si>
  <si>
    <t>Blockchain Interest - Clinical Data Use Case</t>
  </si>
  <si>
    <t>08/04/2016 09:24am</t>
  </si>
  <si>
    <t>01/22/2017 04:48am</t>
  </si>
  <si>
    <t>CAI Mobile at Scale Strategy, Creative &amp; Design</t>
  </si>
  <si>
    <t>ISA-HealthPH30-ConsumerSvcs</t>
  </si>
  <si>
    <t>OV-NMS8WIT</t>
  </si>
  <si>
    <t>Cisco</t>
  </si>
  <si>
    <t>Blockchain for SupplyChain - Production</t>
  </si>
  <si>
    <t>12/02/2016 02:28pm</t>
  </si>
  <si>
    <t>BLKHSBN:HW SP: Blockchain High Sec Bus Netwk Blmix, ISA-ElecIS09-CogSupplyChain</t>
  </si>
  <si>
    <t>HW-ARY4QN2</t>
  </si>
  <si>
    <t>AMERICAN INTERNATIONAL GROUPINC</t>
  </si>
  <si>
    <t>At Risk</t>
  </si>
  <si>
    <t>ISA-InsFS24-CoreInsuranceTransformation</t>
  </si>
  <si>
    <t>70-09ZDAOA</t>
  </si>
  <si>
    <t>ABBOTT LABORATORIES</t>
  </si>
  <si>
    <t>91-PGK7DVX</t>
  </si>
  <si>
    <t>NEDBANK LIMITED</t>
  </si>
  <si>
    <t>Nedbank Blockchain Phase 1</t>
  </si>
  <si>
    <t>ISA-BankFS08-Blockchain</t>
  </si>
  <si>
    <t>TM-Z9FY4JK</t>
  </si>
  <si>
    <t>J &amp; J PRODUCTION</t>
  </si>
  <si>
    <t>02/23/2017 01:32am</t>
  </si>
  <si>
    <t>EF-WKSMM7A</t>
  </si>
  <si>
    <t>Tennet TSO</t>
  </si>
  <si>
    <t>Blockchain for settlement processes: follow up Ancillary services</t>
  </si>
  <si>
    <t>05/11/2016 09:44am</t>
  </si>
  <si>
    <t>1L-1DXKEMN</t>
  </si>
  <si>
    <t>US Communica/CSI</t>
  </si>
  <si>
    <t>COX ENTERPRISES, INC.</t>
  </si>
  <si>
    <t>Cox enterprise wide business use of IBM Blockchain capabilities including automotive, corporate, media, and cable.</t>
  </si>
  <si>
    <t>10/11/2016 05:54pm</t>
  </si>
  <si>
    <t>BLKHSBN:HW SP: Blockchain High Sec Bus Netwk Blmix, ISA-TMECS14-OmniChannel</t>
  </si>
  <si>
    <t>IU-D2SS82G</t>
  </si>
  <si>
    <t>INTERCONTINENTALEXCHANGE, INC.</t>
  </si>
  <si>
    <t>Data Exchange, eVault and Blockchain</t>
  </si>
  <si>
    <t>02/23/2017 12:47pm</t>
  </si>
  <si>
    <t>COGNITIV:Embedded Cognitive</t>
  </si>
  <si>
    <t>MS-1GIRUTH</t>
  </si>
  <si>
    <t>Nedbank Blockchain Phase2</t>
  </si>
  <si>
    <t>N6-FCG7CYQ</t>
  </si>
  <si>
    <t>Blockchain for improvement of trade, fleet management, tracability</t>
  </si>
  <si>
    <t>4V-PC9GES2</t>
  </si>
  <si>
    <t>NYC Department of Finance</t>
  </si>
  <si>
    <t>NYC DOF - Blockchain (Deed Fraud)</t>
  </si>
  <si>
    <t>10/13/2016 10:10pm</t>
  </si>
  <si>
    <t>01/22/2017 05:21am</t>
  </si>
  <si>
    <t>OQ-ZNTLYNK</t>
  </si>
  <si>
    <t>AGEAS NV</t>
  </si>
  <si>
    <t>Blockchain Platform</t>
  </si>
  <si>
    <t>03/06/2017 09:03am</t>
  </si>
  <si>
    <t>Platform &amp; Industry Solutions</t>
  </si>
  <si>
    <t>9T-6HUBZMF</t>
  </si>
  <si>
    <t>ETHIAS NV</t>
  </si>
  <si>
    <t>Blockchain application</t>
  </si>
  <si>
    <t>03/06/2017 08:55am</t>
  </si>
  <si>
    <t>Key stretch</t>
  </si>
  <si>
    <t>MB-O5R14WU</t>
  </si>
  <si>
    <t>JPMORGAN CHASE BANK, NATIONAL ASSOCIATION</t>
  </si>
  <si>
    <t>ISA-BankFM-FS03-BackOfficeOps</t>
  </si>
  <si>
    <t>76-URRVQTN</t>
  </si>
  <si>
    <t>69-2EP6KA0</t>
  </si>
  <si>
    <t>Cerner Corporation</t>
  </si>
  <si>
    <t>Watson Health Cloud/Blockchain-Rev Cycle</t>
  </si>
  <si>
    <t>02/22/2017 04:31pm</t>
  </si>
  <si>
    <t>03/02/2017 01:33am</t>
  </si>
  <si>
    <t>Hybrid Management</t>
  </si>
  <si>
    <t>Bluemix Local System W3500-96</t>
  </si>
  <si>
    <t>ANADVNCE:ANA SP: Advanced Analytics</t>
  </si>
  <si>
    <t>QB-IBDCUIK</t>
  </si>
  <si>
    <t>BLKHSBN:HW SP: Blockchain High Sec Bus Netwk Blmix</t>
  </si>
  <si>
    <t>RQ-9X82EJT</t>
  </si>
  <si>
    <t>KBC GROUP NV</t>
  </si>
  <si>
    <t>Blockchain</t>
  </si>
  <si>
    <t>01/20/2017 02:54am</t>
  </si>
  <si>
    <t>4Z-JW83B3J</t>
  </si>
  <si>
    <t>KBC BANK SA</t>
  </si>
  <si>
    <t>Operation Blockchain</t>
  </si>
  <si>
    <t>03/03/2017 02:20am</t>
  </si>
  <si>
    <t>ANAPPBOT:ANA SP: App Developer: New Apps &amp; Bots</t>
  </si>
  <si>
    <t>QD-ZFZRR4F</t>
  </si>
  <si>
    <t>UKI</t>
  </si>
  <si>
    <t>MORRISONS</t>
  </si>
  <si>
    <t>03/09/2017 04:33am</t>
  </si>
  <si>
    <t>Technology Support Services</t>
  </si>
  <si>
    <t>ISA-InsFS24DIGI-E2EDigitizatn</t>
  </si>
  <si>
    <t>2B-IWSNBSK</t>
  </si>
  <si>
    <t>MINISTRY OF MANAGEMENT SERVICES</t>
  </si>
  <si>
    <t>BlockChain POC for Corporate Registries  x Canada</t>
  </si>
  <si>
    <t>11/07/2016 11:51am</t>
  </si>
  <si>
    <t>CAI Smarter Com&amp;Cust Platforms- GBS Software Licensing</t>
  </si>
  <si>
    <t>ISA-E&amp;UCS07-CustomerEngage, ZBLKPOC:HW SP: Blockchain Proof of Concept</t>
  </si>
  <si>
    <t>TU-B0PJNRK</t>
  </si>
  <si>
    <t>AMERICAN EXPRESS TRAVEL RELATED SERVICES COMPANY, INC.</t>
  </si>
  <si>
    <t>First Blockchain Project</t>
  </si>
  <si>
    <t>SK-2UQQJ3H</t>
  </si>
  <si>
    <t>ARCA - Watson IoT- Blockchain</t>
  </si>
  <si>
    <t>02/15/2017 12:50pm</t>
  </si>
  <si>
    <t>CBDS: Watson IoT - Connected Solutions</t>
  </si>
  <si>
    <t>EMBIoT:GBS Embed Internet of Things, EMBMOBLE:GBS Embedded Mobile</t>
  </si>
  <si>
    <t>01/12/2017 01:32am</t>
  </si>
  <si>
    <t>IBM z Systems z13</t>
  </si>
  <si>
    <t>CLOUD1:All Cloud Sales other than to Cloud SPs</t>
  </si>
  <si>
    <t>0C-PIA53XQ</t>
  </si>
  <si>
    <t>DEPOSITORY TRUST CLEARING CORP</t>
  </si>
  <si>
    <t>Blockchain Opportunity</t>
  </si>
  <si>
    <t>02/02/2017 01:31am</t>
  </si>
  <si>
    <t>03-CBHRRO2</t>
  </si>
  <si>
    <t>Speed trade reconciliation with Blockchain/Supply Chain</t>
  </si>
  <si>
    <t>VG-SK98EX9</t>
  </si>
  <si>
    <t>WATIOT:Support for Growth Initiative</t>
  </si>
  <si>
    <t>HOME DEPOT USA INC</t>
  </si>
  <si>
    <t>ISA-RetailDS15-SmarterShopping</t>
  </si>
  <si>
    <t>KU-YDZK8K6</t>
  </si>
  <si>
    <t>Korea</t>
  </si>
  <si>
    <t>WOORI BANK CO., LTD.</t>
  </si>
  <si>
    <t>[WRB]Blockchain main project</t>
  </si>
  <si>
    <t>03/12/2017 09:26am</t>
  </si>
  <si>
    <t>Watson Platform</t>
  </si>
  <si>
    <t>02/09/2017 01:32am</t>
  </si>
  <si>
    <t>Lab Services</t>
  </si>
  <si>
    <t>Software Services - Bluemix Garage</t>
  </si>
  <si>
    <t>SPGI</t>
  </si>
  <si>
    <t>INGENIERIA DE SOFTWARE BANCARIO SL</t>
  </si>
  <si>
    <t>Blockchain for Trade Finance</t>
  </si>
  <si>
    <t>0Z-VN68OMS</t>
  </si>
  <si>
    <t>09/20/2016 09:01am</t>
  </si>
  <si>
    <t>ZBLKLOCL:HW SP: zSystems Blockchain Local/On Prem., ZSPARK:HW: z Systems Analytics New Workload</t>
  </si>
  <si>
    <t>04-QBAHB45</t>
  </si>
  <si>
    <t>Finance Blockchain</t>
  </si>
  <si>
    <t>MV-4JM4ALB</t>
  </si>
  <si>
    <t>DirecTV Inc</t>
  </si>
  <si>
    <t>Blockchain DMR</t>
  </si>
  <si>
    <t>09/20/2016 10:35pm</t>
  </si>
  <si>
    <t>01/22/2017 03:54am</t>
  </si>
  <si>
    <t>ISA-TMECS15-CustInsight</t>
  </si>
  <si>
    <t>D0-I12BKPE</t>
  </si>
  <si>
    <t>TOSHIBA GCS</t>
  </si>
  <si>
    <t>Blockchain on Bluemix</t>
  </si>
  <si>
    <t>02/09/2017 12:03pm</t>
  </si>
  <si>
    <t>8E-OMLHNZ7</t>
  </si>
  <si>
    <t>Blockchain for Fin Ops (AR OTC)</t>
  </si>
  <si>
    <t>03/02/2017 04:05pm</t>
  </si>
  <si>
    <t>TJ-GQBT7SF</t>
  </si>
  <si>
    <t>Brazil</t>
  </si>
  <si>
    <t>BANCO DO NORDESTE DO BRASIL S A - BN RIO DE JANEIRO</t>
  </si>
  <si>
    <t>Organic Growth 2017 excluding SAP CPU consumption phase 2, and Blockchain on z.</t>
  </si>
  <si>
    <t>12/22/2016 12:37pm</t>
  </si>
  <si>
    <t>02/20/2017 01:14pm</t>
  </si>
  <si>
    <t>z Systems Hardware - Other</t>
  </si>
  <si>
    <t>ZBLKLOCL:HW SP: zSystems Blockchain Local/On Prem.</t>
  </si>
  <si>
    <t>QV-C32NOKA</t>
  </si>
  <si>
    <t>ARM HOLDINGS P L C</t>
  </si>
  <si>
    <t>BlockChain and IoT Service Go To Market</t>
  </si>
  <si>
    <t>11/23/2016 08:34am</t>
  </si>
  <si>
    <t>03/02/2017 04:07pm</t>
  </si>
  <si>
    <t>ZI-THDTKDJ</t>
  </si>
  <si>
    <t>RevCycle-Blockchain</t>
  </si>
  <si>
    <t>03/02/2017 01:32am</t>
  </si>
  <si>
    <t>TI-WJ1WFYZ</t>
  </si>
  <si>
    <t>Blockchain Pilot project implementation</t>
  </si>
  <si>
    <t>ISA-T&amp;TDS21-CoreSysTransf</t>
  </si>
  <si>
    <t>QL-118WU3W</t>
  </si>
  <si>
    <t>JOHNSON &amp; JOHNSON</t>
  </si>
  <si>
    <t>Finance Blockchain Pilot</t>
  </si>
  <si>
    <t>02/16/2017 03:33pm</t>
  </si>
  <si>
    <t>ISA-PharmPL92-AnalyticsCareMgmt</t>
  </si>
  <si>
    <t>CAI - Digital Operations - Smarter Process</t>
  </si>
  <si>
    <t>Solid</t>
  </si>
  <si>
    <t>NA-78JMHC1</t>
  </si>
  <si>
    <t>POSTAL SAVINGS BANK OF CHINA</t>
  </si>
  <si>
    <t>NK-1WSHXZ1</t>
  </si>
  <si>
    <t>Bluemix: Blockchain- "Smart Contracts" Application- Ledger track usage/automatic payments</t>
  </si>
  <si>
    <t>08/21/2016 05:34pm</t>
  </si>
  <si>
    <t>02/19/2017 03:45am</t>
  </si>
  <si>
    <t>Cloud Developer Service</t>
  </si>
  <si>
    <t>IBM Bluemix Dedicated - Runtimes</t>
  </si>
  <si>
    <t>SR-6E89JL4</t>
  </si>
  <si>
    <t>MCLANE COMPANY, INC.</t>
  </si>
  <si>
    <t>Blockchain Traceability Pilot</t>
  </si>
  <si>
    <t>03/13/2017 06:12pm</t>
  </si>
  <si>
    <t>M5-NO5N92J</t>
  </si>
  <si>
    <t>THE BANK OF NEW YORK MELLON CORPORATION</t>
  </si>
  <si>
    <t>Treasury Services Payments Modernization and BlockChain</t>
  </si>
  <si>
    <t>03/14/2017 11:23pm</t>
  </si>
  <si>
    <t>Watson FSS Core</t>
  </si>
  <si>
    <t>AB-5VICNLN</t>
  </si>
  <si>
    <t>PROGRESSIVE CASUALTY INSURANCE COMPANY</t>
  </si>
  <si>
    <t>Progressive - LinuxOne or IFL for Blockchain</t>
  </si>
  <si>
    <t>10/24/2016 10:56am</t>
  </si>
  <si>
    <t>IBM LinuxONE Rockhopper</t>
  </si>
  <si>
    <t>73-JQL2EKI</t>
  </si>
  <si>
    <t>IoT partnership, WIot platform for Partners</t>
  </si>
  <si>
    <t>02/02/2017 01:32am</t>
  </si>
  <si>
    <t>RH-FH8I43Y</t>
  </si>
  <si>
    <t>Group Blockchain Expansion - Retail Account</t>
  </si>
  <si>
    <t>QO-HSS9WIW</t>
  </si>
  <si>
    <t>US Federal</t>
  </si>
  <si>
    <t>GENERAL SERVICES ADMINISTRATION, US</t>
  </si>
  <si>
    <t>11/04/2016 09:47am</t>
  </si>
  <si>
    <t>CBDS: Analytics - GBS Software Support/Enhancements</t>
  </si>
  <si>
    <t>Q7-RG6E6OS</t>
  </si>
  <si>
    <t>FM: Blockchain Pilot (post PoC)</t>
  </si>
  <si>
    <t>CAI Big Data Srvs Blockchain on Big Data</t>
  </si>
  <si>
    <t>M8-UUHVLTX</t>
  </si>
  <si>
    <t>Bank of America CIO/LOB Ent Srvcs Fin</t>
  </si>
  <si>
    <t>Bank of America Linux One Blockchain</t>
  </si>
  <si>
    <t>08/17/2016 11:09am</t>
  </si>
  <si>
    <t>Linux on IBM z Systems</t>
  </si>
  <si>
    <t>NEWROUTE:New Routes opptys through ISVs &amp; SIs</t>
  </si>
  <si>
    <t>I6-QW48NOO</t>
  </si>
  <si>
    <t>EUROCLEAR SA</t>
  </si>
  <si>
    <t>BlockChain</t>
  </si>
  <si>
    <t>09/21/2016 04:57am</t>
  </si>
  <si>
    <t>ZBLKLOCL:HW SP: zSystems Blockchain Local/On Prem., ZBLKPOC:HW SP: Blockchain Proof of Concept</t>
  </si>
  <si>
    <t>6U-3PQXLW1</t>
  </si>
  <si>
    <t>UNITED PARCEL SERVICE, INC. (OH)</t>
  </si>
  <si>
    <t>LinuxONE or IFL Capacity for Blockchain (zRecovery)</t>
  </si>
  <si>
    <t>10/05/2015 07:08pm</t>
  </si>
  <si>
    <t>12/22/2016 01:32am</t>
  </si>
  <si>
    <t>YI-NIK4BVO</t>
  </si>
  <si>
    <t>03/03/2016 05:47pm</t>
  </si>
  <si>
    <t>01/03/2017 08:17am</t>
  </si>
  <si>
    <t>MQ-694FHER</t>
  </si>
  <si>
    <t>THE INSURANCE REGULATORY AND DEVELOPMENT AUTHORITY</t>
  </si>
  <si>
    <t>Block chain as a service</t>
  </si>
  <si>
    <t>12/12/2016 11:05am</t>
  </si>
  <si>
    <t>01/22/2017 04:05am</t>
  </si>
  <si>
    <t>1J-VKJRIKM</t>
  </si>
  <si>
    <t>FEDERAL BANK LTD</t>
  </si>
  <si>
    <t>12/12/2016 09:58am</t>
  </si>
  <si>
    <t>01/22/2017 05:29am</t>
  </si>
  <si>
    <t>CAI GBS Software Support/Enhancements</t>
  </si>
  <si>
    <t>LZ-9BXB64D</t>
  </si>
  <si>
    <t>SUMITOMO MITSUI BANKING CORPORATION</t>
  </si>
  <si>
    <t>SMBC Blockchain Practical Use Inspection Phase2</t>
  </si>
  <si>
    <t>04/13/2016 05:59am</t>
  </si>
  <si>
    <t>CAI - SC&amp;CP Mobile</t>
  </si>
  <si>
    <t>T9-UYAGC9J</t>
  </si>
  <si>
    <t>BANK OF TOKYO-MITSUBISHI UFJ,LTD.</t>
  </si>
  <si>
    <t>03/01/2016 09:33pm</t>
  </si>
  <si>
    <t>EMBMOBLE:GBS Embedded Mobile</t>
  </si>
  <si>
    <t>IX-E5D42N2</t>
  </si>
  <si>
    <t>TOKYO STOCK EXCHANGE</t>
  </si>
  <si>
    <t>Blockchain本格展開</t>
  </si>
  <si>
    <t>03/07/2017 09:42pm</t>
  </si>
  <si>
    <t>YA-C3FZIKY</t>
  </si>
  <si>
    <t>AUSTRALIAN POSTAL CORPORATION T/A AUSTRALIA POST</t>
  </si>
  <si>
    <t>01/22/2017 01:39pm</t>
  </si>
  <si>
    <t>03-VW8Y5NK</t>
  </si>
  <si>
    <t>Dubai Smart Government</t>
  </si>
  <si>
    <t>Blockchain Partnership</t>
  </si>
  <si>
    <t>12/29/2016 09:10am</t>
  </si>
  <si>
    <t>Won</t>
  </si>
  <si>
    <t>06-VK5R7ID</t>
  </si>
  <si>
    <t>Blockchain PoC</t>
  </si>
  <si>
    <t>UBS FINANCIAL SERVICES INC.</t>
  </si>
  <si>
    <t>6941-02N IBM Bluemix Private Cloud (GTS BU)</t>
  </si>
  <si>
    <t>VH-8Y16KGE</t>
  </si>
  <si>
    <t>block chain pilot</t>
  </si>
  <si>
    <t>62-FW1ASHI</t>
  </si>
  <si>
    <t>MITSUBISHI UFJ TRUST AND BANKING C</t>
  </si>
  <si>
    <t>BlockChain_BluemixPOC</t>
  </si>
  <si>
    <t>02/08/2017 02:41am</t>
  </si>
  <si>
    <t>Do Not Use - GPP GSDH</t>
  </si>
  <si>
    <t>NN-C0H7LAX</t>
  </si>
  <si>
    <t>JAPAN RESEARCH INSTITUTE,LIMITED,T</t>
  </si>
  <si>
    <t>Blockchain SNG TF - Production</t>
  </si>
  <si>
    <t>10/18/2016 07:05am</t>
  </si>
  <si>
    <t>DOW JONES &amp; CO INC</t>
  </si>
  <si>
    <t>YC-5TCBNIW</t>
  </si>
  <si>
    <t>Blockchain Strategy/POC</t>
  </si>
  <si>
    <t>T3-GGGQDZH</t>
  </si>
  <si>
    <t>Deutsche Börse AG</t>
  </si>
  <si>
    <t>Blockchain - Hyperledger approaches for Financial Markets</t>
  </si>
  <si>
    <t>06/13/2016 04:02pm</t>
  </si>
  <si>
    <t>GH-1FO6M7X</t>
  </si>
  <si>
    <t>Vodafone GmbH</t>
  </si>
  <si>
    <t>Blockchain @ Vodafone</t>
  </si>
  <si>
    <t>03/15/2017 01:33pm</t>
  </si>
  <si>
    <t>ISA-TMECS26-BusProcOpt</t>
  </si>
  <si>
    <t>8G-H42X8T7</t>
  </si>
  <si>
    <t>SCHLUMBERGER TECHNOLOGY CORP</t>
  </si>
  <si>
    <t>Blockchain Pilot</t>
  </si>
  <si>
    <t>12/06/2016 06:07pm</t>
  </si>
  <si>
    <t>EA-SAP CS S/4HANA</t>
  </si>
  <si>
    <t>ISA-C&amp;PIS13-UpstrmPetroSolns</t>
  </si>
  <si>
    <t>3R-FZETVKA</t>
  </si>
  <si>
    <t>PNC BANK, NATIONAL ASSOCIATION</t>
  </si>
  <si>
    <t>PNC -LinuxOne or IFL for Blockchain</t>
  </si>
  <si>
    <t>10/24/2016 12:52pm</t>
  </si>
  <si>
    <t>03/09/2017 04:47pm</t>
  </si>
  <si>
    <t>Digital Platform Play - Blockchain</t>
  </si>
  <si>
    <t>ML-YAOB7D2</t>
  </si>
  <si>
    <t>SUPER RETAIL GROUP SERVICES</t>
  </si>
  <si>
    <t>12/19/2016 03:56am</t>
  </si>
  <si>
    <t>02/22/2017 02:28am</t>
  </si>
  <si>
    <t>FK-PY4XQR2</t>
  </si>
  <si>
    <t>DAVID JONES LIMITED</t>
  </si>
  <si>
    <t>12/19/2016 03:55am</t>
  </si>
  <si>
    <t>02/22/2017 02:08am</t>
  </si>
  <si>
    <t>IH-F6REUL7</t>
  </si>
  <si>
    <t>FISERV, INC.</t>
  </si>
  <si>
    <t>Blockchain: Bluemix-- Smart Contracts Application</t>
  </si>
  <si>
    <t>09/15/2016 10:21am</t>
  </si>
  <si>
    <t>02/19/2017 03:44am</t>
  </si>
  <si>
    <t>IBM Bluemix Local - Runtimes</t>
  </si>
  <si>
    <t>6950-94F Systems Transformation Services (custom, non-cloud)</t>
  </si>
  <si>
    <t>ISA-999-NoSolutionSold</t>
  </si>
  <si>
    <t>EN-6HS1HYR</t>
  </si>
  <si>
    <t>pilot in production</t>
  </si>
  <si>
    <t>14-7U1UDPT</t>
  </si>
  <si>
    <t>EMBCLOUD:GBS Embedded Cloud</t>
  </si>
  <si>
    <t>Sec Ops &amp; Response Solns</t>
  </si>
  <si>
    <t>Y4-QRIJRZN</t>
  </si>
  <si>
    <t>KPN B.V.</t>
  </si>
  <si>
    <t>Blockchain Project 1</t>
  </si>
  <si>
    <t>TD-6C9XYMX</t>
  </si>
  <si>
    <t>Marketplace application/portal - Including Blockchain and Advanced Analytics</t>
  </si>
  <si>
    <t>OR-6K2QNY2</t>
  </si>
  <si>
    <t>L3C LLP</t>
  </si>
  <si>
    <t>Linux One for Blockchain</t>
  </si>
  <si>
    <t>03/02/2017 08:23am</t>
  </si>
  <si>
    <t>0V-V5SY3U0</t>
  </si>
  <si>
    <t>TOLL HOLDINGS LIMITED</t>
  </si>
  <si>
    <t>SVP/Blockchain - GFT associated bid</t>
  </si>
  <si>
    <t>08/18/2016 02:04am</t>
  </si>
  <si>
    <t>03/16/2017 12:48am</t>
  </si>
  <si>
    <t>JV-MBATCKN</t>
  </si>
  <si>
    <t>Chengdu Midle and Small Enterprise Fiancing Guarantee Co., Ltd.</t>
  </si>
  <si>
    <t>block chain</t>
  </si>
  <si>
    <t>02/06/2017 11:59pm</t>
  </si>
  <si>
    <t>03/02/2017 04:04pm</t>
  </si>
  <si>
    <t>U6-O4VLRB5</t>
  </si>
  <si>
    <t>DENSO CORPORATION</t>
  </si>
  <si>
    <t>DENSO ADAS Blockchain business experimental trial</t>
  </si>
  <si>
    <t>03/05/2017 05:07am</t>
  </si>
  <si>
    <t>ISA-AutoIS70-ConnectedVehicle, EMBIoT:GBS Embed Internet of Things</t>
  </si>
  <si>
    <t>MM-TW7X3H1</t>
  </si>
  <si>
    <t>STATE BANK OF INDIA</t>
  </si>
  <si>
    <t>Blockchain Infra Setup for SBI</t>
  </si>
  <si>
    <t>02/08/2017 06:41am</t>
  </si>
  <si>
    <t>IBM z Systems z13s with Linux as Primary OS</t>
  </si>
  <si>
    <t>ISA-999-NoSolutionSold, ZBLKLOCL:HW SP: zSystems Blockchain Local/On Prem.</t>
  </si>
  <si>
    <t>PZ-UCYTNZX</t>
  </si>
  <si>
    <t>DISA</t>
  </si>
  <si>
    <t>DISA - BlockChain</t>
  </si>
  <si>
    <t>12/02/2016 12:34am</t>
  </si>
  <si>
    <t>12/08/2016 01:31am</t>
  </si>
  <si>
    <t>z/OS &amp; OS/390</t>
  </si>
  <si>
    <t>ZY-EY7YZLF</t>
  </si>
  <si>
    <t>Blockchain Proof of Concept for digitization of customs records</t>
  </si>
  <si>
    <t>Watson Commerce</t>
  </si>
  <si>
    <t>6950-99T IBM Network Integration Services</t>
  </si>
  <si>
    <t>MK-DUW44Q2</t>
  </si>
  <si>
    <t>LONDON STOCK EXCHANGE PLC</t>
  </si>
  <si>
    <t>CAI AMS Staff Augmentation</t>
  </si>
  <si>
    <t>NONE:No code/solution involved</t>
  </si>
  <si>
    <t>YK-8XFR39O</t>
  </si>
  <si>
    <t>MAHINDRA &amp; MAHINDRA FINANCIAL SERVICES LIMITED</t>
  </si>
  <si>
    <t>Commercial Implementation of Block Chain for Invoice Discounting</t>
  </si>
  <si>
    <t>01/18/2017 04:41am</t>
  </si>
  <si>
    <t>VX-EV9ZQNP</t>
  </si>
  <si>
    <t>AMGEN INC.</t>
  </si>
  <si>
    <t>Blockchain Clinical Trials for Amgen</t>
  </si>
  <si>
    <t>02/17/2017 03:21pm</t>
  </si>
  <si>
    <t>Life Sciences</t>
  </si>
  <si>
    <t>WATSNIOT:Embedded: Watson Internet of Things - Co</t>
  </si>
  <si>
    <t>UM-95015UX</t>
  </si>
  <si>
    <t>SHELL EP INTERNATIONAL B.V.</t>
  </si>
  <si>
    <t>PT - Blockchain pilot</t>
  </si>
  <si>
    <t>08/11/2016 06:40am</t>
  </si>
  <si>
    <t>EMBMOBLE:GBS Embedded Mobile, ISA-C&amp;PIS13BAOU-AnalyticsUpstream</t>
  </si>
  <si>
    <t>QF-EHJJR4C</t>
  </si>
  <si>
    <t>France</t>
  </si>
  <si>
    <t>BPCE</t>
  </si>
  <si>
    <t>Identité numérique Blockchain</t>
  </si>
  <si>
    <t>09/06/2016 06:05am</t>
  </si>
  <si>
    <t>PX-ZM9YQW5</t>
  </si>
  <si>
    <t>Health Care Service Corporation</t>
  </si>
  <si>
    <t>HCSC SW - Blockchain for Health Care Use case/POC</t>
  </si>
  <si>
    <t>10/05/2016 12:55pm</t>
  </si>
  <si>
    <t>02/19/2017 03:12am</t>
  </si>
  <si>
    <t>MP-STHUMRQ</t>
  </si>
  <si>
    <t>TAKEDA PHARMACEUTICALS AMERICA, INC.</t>
  </si>
  <si>
    <t>09/27/2016 06:44pm</t>
  </si>
  <si>
    <t>GA-HGM9EWU</t>
  </si>
  <si>
    <t>US GOVERNMENT</t>
  </si>
  <si>
    <t>ODNI Blockchain Pilot</t>
  </si>
  <si>
    <t>ZA-A6WED0C</t>
  </si>
  <si>
    <t>Oriflame ideas for blockchain</t>
  </si>
  <si>
    <t>XX-YAJ6CGM</t>
  </si>
  <si>
    <t>SHINHAN FINANCIAL GROUP(SHFG)</t>
  </si>
  <si>
    <t>[SHFG]Blockchain 2nd project for SHFG</t>
  </si>
  <si>
    <t>WP-3DTHLHM</t>
  </si>
  <si>
    <t>Blockchain for content management and syndication</t>
  </si>
  <si>
    <t>V8-YTMPJP8</t>
  </si>
  <si>
    <t>ASEAN</t>
  </si>
  <si>
    <t>THE BANK OF TOKYO-MITSUBISHI UFJ, LTD. SINGAPORE BRANCH</t>
  </si>
  <si>
    <t>BTMU Blockchain SOW Production Support</t>
  </si>
  <si>
    <t>SP-O00FI85</t>
  </si>
  <si>
    <t>PSB Blockchain for Asset Custody - phase II</t>
  </si>
  <si>
    <t>02/09/2017 12:37am</t>
  </si>
  <si>
    <t>02/16/2017 01:32am</t>
  </si>
  <si>
    <t>RB-P39GPBX</t>
  </si>
  <si>
    <t>CHUBB GROUP OF INSURANCE COMPANIES</t>
  </si>
  <si>
    <t>Blockchain on BlueMix</t>
  </si>
  <si>
    <t>03/09/2017 04:51pm</t>
  </si>
  <si>
    <t>03/02/2017 04:08pm</t>
  </si>
  <si>
    <t>PC-1X4QEEX</t>
  </si>
  <si>
    <t>02/16/2017 01:31am</t>
  </si>
  <si>
    <t>P5-M20KUXU</t>
  </si>
  <si>
    <t>Blockchain Strategy</t>
  </si>
  <si>
    <t>OI-4PB50IT</t>
  </si>
  <si>
    <t>Deutsche Lufthansa AG</t>
  </si>
  <si>
    <t>Blockchain Crew Certification Implementation</t>
  </si>
  <si>
    <t>03/08/2017 03:58am</t>
  </si>
  <si>
    <t>OG-06R8FG4</t>
  </si>
  <si>
    <t>Shanghai Fosun High Technology (Group) Co., Ltd.</t>
  </si>
  <si>
    <t>03/15/2017 12:17pm</t>
  </si>
  <si>
    <t>CPS: Operate Advisory Services for Cognitive Automation</t>
  </si>
  <si>
    <t>NQ-NP1R2QG</t>
  </si>
  <si>
    <t>01/31/2017 06:01pm</t>
  </si>
  <si>
    <t>JK-X3D9U4T</t>
  </si>
  <si>
    <t>Blockchain on zLinux</t>
  </si>
  <si>
    <t>08/17/2016 06:05pm</t>
  </si>
  <si>
    <t>IBM z Systems z13 with Linux as Primary OS</t>
  </si>
  <si>
    <t>IA-KZ22U1A</t>
  </si>
  <si>
    <t>The Korea Federation of Banks</t>
  </si>
  <si>
    <t>02/13/2017 12:32am</t>
  </si>
  <si>
    <t>Power System i/p</t>
  </si>
  <si>
    <t>HW-49WOY4Z</t>
  </si>
  <si>
    <t>SBFE Blockchain Solution</t>
  </si>
  <si>
    <t>HE-J43DNK3</t>
  </si>
  <si>
    <t>PNC BANK NATIONAL ASSOCIATION</t>
  </si>
  <si>
    <t>02/27/2017 03:10pm</t>
  </si>
  <si>
    <t>GY-Y402RCB</t>
  </si>
  <si>
    <t>AETNA LIFE INSURANCE CO</t>
  </si>
  <si>
    <t>Blockchain on z at Aetna</t>
  </si>
  <si>
    <t>05/06/2016 10:35am</t>
  </si>
  <si>
    <t>G8-MOOME4K</t>
  </si>
  <si>
    <t>Gema Ges. f. musikal. Auffuehrungs u. mech Vervielfält. - Rechte</t>
  </si>
  <si>
    <t>11/25/2016 11:17am</t>
  </si>
  <si>
    <t>ANSMART:ANA SP: Smarter Self Service</t>
  </si>
  <si>
    <t>G2-I9YCWVP</t>
  </si>
  <si>
    <t>AXA Konzern AG</t>
  </si>
  <si>
    <t>03/11/2017 03:05pm</t>
  </si>
  <si>
    <t>COMMONWEALTH SERVICES DELIVERY AGENCY</t>
  </si>
  <si>
    <t>01/22/2017 06:44am</t>
  </si>
  <si>
    <t>ISA-GovtPG30-SocialPrograms</t>
  </si>
  <si>
    <t>DF-4GQPBO3</t>
  </si>
  <si>
    <t>Louis Dreyfus Company Suisse SA</t>
  </si>
  <si>
    <t>10/13/2016 05:08pm</t>
  </si>
  <si>
    <t>01/22/2017 09:08am</t>
  </si>
  <si>
    <t>NORTHERN TRUST</t>
  </si>
  <si>
    <t>8I-RCV7T1V</t>
  </si>
  <si>
    <t>THE KROGER CO</t>
  </si>
  <si>
    <t>Blockchain - Manufacturing Parts Traceability</t>
  </si>
  <si>
    <t>10/19/2016 01:28pm</t>
  </si>
  <si>
    <t>ISA-CPGDS04-PrfMgt&amp;Plng, ZBLKPOC:HW SP: Blockchain Proof of Concept</t>
  </si>
  <si>
    <t>7Y-X3K2EF4</t>
  </si>
  <si>
    <t>DFS SERVICES LLC</t>
  </si>
  <si>
    <t>Blockchain on LinuxOne</t>
  </si>
  <si>
    <t>09/24/2016 06:43pm</t>
  </si>
  <si>
    <t>02/01/2017 04:52pm</t>
  </si>
  <si>
    <t>4Y-I9SW97A</t>
  </si>
  <si>
    <t>MUTHOOT FINCORP LTD</t>
  </si>
  <si>
    <t>Blockchain opportunity at Muthoot</t>
  </si>
  <si>
    <t>12/08/2016 09:25am</t>
  </si>
  <si>
    <t>z Systems MW</t>
  </si>
  <si>
    <t>EZSource Application Discovery - Lab Svcs</t>
  </si>
  <si>
    <t>3T-QNGVJBD</t>
  </si>
  <si>
    <t>SOUTHERN FARM BUREAU LIFE INSURANCE CO</t>
  </si>
  <si>
    <t>LinuxOne - Blockchain (Consortium w/11 other Farm Bureaus)</t>
  </si>
  <si>
    <t>09/09/2016 05:36pm</t>
  </si>
  <si>
    <t>FIEGE Logistik Stiftung &amp; Co. KG</t>
  </si>
  <si>
    <t>Hybrid Integration</t>
  </si>
  <si>
    <t>Deutsche Bank</t>
  </si>
  <si>
    <t>1W-HZWW37H</t>
  </si>
  <si>
    <t>AIG GLOBAL SERVICES INC</t>
  </si>
  <si>
    <t>IFL for Blockchain</t>
  </si>
  <si>
    <t>10/20/2016 11:27am</t>
  </si>
  <si>
    <t>1J-66GJ3W0</t>
  </si>
  <si>
    <t>Blockchain - DSD Shipment and Payment</t>
  </si>
  <si>
    <t>10/19/2016 01:34pm</t>
  </si>
  <si>
    <t>ISA-RetailDS12BACK-BackOfficeTrans, ZBLKPOC:HW SP: Blockchain Proof of Concept</t>
  </si>
  <si>
    <t>15-9A37GPP</t>
  </si>
  <si>
    <t>Blockchain PoV</t>
  </si>
  <si>
    <t>09/16/2016 11:39am</t>
  </si>
  <si>
    <t>09/22/2016 01:34am</t>
  </si>
  <si>
    <t>Non-IBM SW</t>
  </si>
  <si>
    <t>COGNITIV:Embedded Cognitive, ISA-RetailDS12BACK-BackOfficeTrans, ZBLKPOC:HW SP: Blockchain Proof of Concept</t>
  </si>
  <si>
    <t>ISA-IPIS60AMME-AssetMgmtMetals</t>
  </si>
  <si>
    <t>NE-I9PE19W</t>
  </si>
  <si>
    <t>FORD MOTOR COMPANY</t>
  </si>
  <si>
    <t>Ford Blockchain - Financing and Supply Chain</t>
  </si>
  <si>
    <t>JG-P5B8LXG</t>
  </si>
  <si>
    <t>Blockchain add on</t>
  </si>
  <si>
    <t>12/16/2016 08:45am</t>
  </si>
  <si>
    <t>CAI Digital Operations - AMS</t>
  </si>
  <si>
    <t>区块链创新服务</t>
  </si>
  <si>
    <t>BT-BSODLSJ</t>
  </si>
  <si>
    <t>Kraftfahrt-Bundesamt</t>
  </si>
  <si>
    <t>Blockchain f. Zentrales Kontrollgerätkartenregister (ZKR)</t>
  </si>
  <si>
    <t>02/16/2017 06:55am</t>
  </si>
  <si>
    <t>AG-8BIB7OD</t>
  </si>
  <si>
    <t>8P-GKQGFRH</t>
  </si>
  <si>
    <t>American Airlines</t>
  </si>
  <si>
    <t>z13 supporting blockchain for Parts Maintenance</t>
  </si>
  <si>
    <t>02/08/2017 02:55pm</t>
  </si>
  <si>
    <t>7L-FGBNR75</t>
  </si>
  <si>
    <t>Partnerships (Health &amp; Security) - PoC</t>
  </si>
  <si>
    <t>64-GCEL7Q1</t>
  </si>
  <si>
    <t>Mexico</t>
  </si>
  <si>
    <t>01/22/2017 02:45am</t>
  </si>
  <si>
    <t>0P-N8KT8WM</t>
  </si>
  <si>
    <t>PostFinance AG</t>
  </si>
  <si>
    <t>Blockchain Implementierung</t>
  </si>
  <si>
    <t>02/10/2017 10:12am</t>
  </si>
  <si>
    <t>ZE-SG46F67</t>
  </si>
  <si>
    <t>Front-end VMS Modernisation &amp; Blockchain platform</t>
  </si>
  <si>
    <t>02/21/2017 05:46pm</t>
  </si>
  <si>
    <t>FIRSTENT:HW SP: First In Enterprise, ZBLKLOCL:HW SP: zSystems Blockchain Local/On Prem.</t>
  </si>
  <si>
    <t>3E-S2HPXW8</t>
  </si>
  <si>
    <t>FAURECIA SERVICES GROUPE</t>
  </si>
  <si>
    <t>Blockchain for supply chain</t>
  </si>
  <si>
    <t>03/07/2017 02:00pm</t>
  </si>
  <si>
    <t>ISA-AutoIS07-DigitSupplyChain</t>
  </si>
  <si>
    <t>37-3IBTCC7</t>
  </si>
  <si>
    <t>VALEO</t>
  </si>
  <si>
    <t>Blockchain for CDA</t>
  </si>
  <si>
    <t>A0-H1KGZZB</t>
  </si>
  <si>
    <t>Blockchain POC</t>
  </si>
  <si>
    <t>JM-PB18L6B</t>
  </si>
  <si>
    <t>SHANGHAI MUNICIPAL HEALTH BUREAU</t>
  </si>
  <si>
    <t>08/12/2016 04:35am</t>
  </si>
  <si>
    <t>VDPCand:Value Driven Proposal Candidate</t>
  </si>
  <si>
    <t>JC-MI7HD0P</t>
  </si>
  <si>
    <t>SBI SECURITIES CO.,LTD.</t>
  </si>
  <si>
    <t>11/18/2016 04:35am</t>
  </si>
  <si>
    <t>02/19/2017 03:36am</t>
  </si>
  <si>
    <t>CPS: Payments</t>
  </si>
  <si>
    <t>ASASERVC:Cloud Business Solution (CBS), BLUEMIXX:GBS Bluemix Custom Application Services, EMBCLOUD:GBS Embedded Cloud</t>
  </si>
  <si>
    <t>42-A5ON022</t>
  </si>
  <si>
    <t>BANK OF IWATE, LTD., THE</t>
  </si>
  <si>
    <t>Blockchain 本番開発</t>
  </si>
  <si>
    <t>02/06/2017 10:06am</t>
  </si>
  <si>
    <t>ASASERVC:Cloud Business Solution (CBS), BLUEMIXX:GBS Bluemix Custom Application Services</t>
  </si>
  <si>
    <t>IBM z Systems z13s</t>
  </si>
  <si>
    <t>XT-WQ36PIQ</t>
  </si>
  <si>
    <t>Nordic</t>
  </si>
  <si>
    <t>FY-GPKS9YL</t>
  </si>
  <si>
    <t>CareCentrix</t>
  </si>
  <si>
    <t>CareCentrix Blockchain POC</t>
  </si>
  <si>
    <t>02/13/2017 02:55pm</t>
  </si>
  <si>
    <t>FI-8XXWKX8</t>
  </si>
  <si>
    <t>SAG Services AG</t>
  </si>
  <si>
    <t>Block chain (scm/spare parts)</t>
  </si>
  <si>
    <t>08/25/2016 11:39am</t>
  </si>
  <si>
    <t>AGILE:Agile or Agility is a component of the solu</t>
  </si>
  <si>
    <t>BANK OF CHINA LIMITED, MACAU B RANCH</t>
  </si>
  <si>
    <t>W6-GO41PNC</t>
  </si>
  <si>
    <t>SSA</t>
  </si>
  <si>
    <t>Solución BlockChain para Gestión de Lealtad</t>
  </si>
  <si>
    <t>M0-4VO7VUF</t>
  </si>
  <si>
    <t>SKAT</t>
  </si>
  <si>
    <t>Blockchain for udbytteskat</t>
  </si>
  <si>
    <t>FB-7MNQMMK</t>
  </si>
  <si>
    <t>MRF LIMITED</t>
  </si>
  <si>
    <t>Block Chain</t>
  </si>
  <si>
    <t>12/21/2016 05:49am</t>
  </si>
  <si>
    <t>SF-U959WGA</t>
  </si>
  <si>
    <t>Torch 4, Road to Production, GvK</t>
  </si>
  <si>
    <t>Storage</t>
  </si>
  <si>
    <t>DS8000 traditional &amp; hybrid arrays (mix media: Disk, flash)</t>
  </si>
  <si>
    <t>BLUEMIXX:GBS Bluemix Custom Application Services</t>
  </si>
  <si>
    <t>WY-FJJIRXJ</t>
  </si>
  <si>
    <t>SUMITOMO MITSUI FINANCE AND LEASIN</t>
  </si>
  <si>
    <t>07/18/2016 12:29am</t>
  </si>
  <si>
    <t>ASASERVC:Cloud Business Solution (CBS), ISA-BankFS14CUI-CustIntel</t>
  </si>
  <si>
    <t>IG-I05NX6Q</t>
  </si>
  <si>
    <t>Blockchain - Implementation</t>
  </si>
  <si>
    <t>Flash Systems - Storage</t>
  </si>
  <si>
    <t>G8-8VWKHX5</t>
  </si>
  <si>
    <t>GOVERNMENT OF ANDHRA PRADESH</t>
  </si>
  <si>
    <t>Blockchain center of excellence</t>
  </si>
  <si>
    <t>12/01/2016 07:45am</t>
  </si>
  <si>
    <t>79-HY57CL3</t>
  </si>
  <si>
    <t>NDIS eMarketplace (Blockchain)</t>
  </si>
  <si>
    <t>12/06/2016 11:14pm</t>
  </si>
  <si>
    <t>KC-6JU5UVK</t>
  </si>
  <si>
    <t>OR-LWIUIYG</t>
  </si>
  <si>
    <t>CertiQ B.V.</t>
  </si>
  <si>
    <t>Blockchain: CertiQ Certificates of Origin (all energy sources)</t>
  </si>
  <si>
    <t>10/26/2016 10:43am</t>
  </si>
  <si>
    <t>03/02/2017 04:06pm</t>
  </si>
  <si>
    <t>CAI - Digital Operations</t>
  </si>
  <si>
    <t>6L-WDAYRLG</t>
  </si>
  <si>
    <t>Blockchain - PoC</t>
  </si>
  <si>
    <t>P2-6BEQYEZ</t>
  </si>
  <si>
    <t>Barclays Bank PLC</t>
  </si>
  <si>
    <t>Barclays Blockchain PoC - Staff Aug</t>
  </si>
  <si>
    <t>12/19/2016 12:26pm</t>
  </si>
  <si>
    <t>03/08/2017 08:22am</t>
  </si>
  <si>
    <t>02/19/2017 03:07am</t>
  </si>
  <si>
    <t>Bluemix Public Subscription</t>
  </si>
  <si>
    <t>C1-AV949FK</t>
  </si>
  <si>
    <t>ERIE INDEMNITY COMPANY</t>
  </si>
  <si>
    <t>Blockchain for Claims dispute resolution</t>
  </si>
  <si>
    <t>03/13/2017 11:56am</t>
  </si>
  <si>
    <t>8Z-YUYNC16</t>
  </si>
  <si>
    <t>PETROLEO BRASILEIRO S A</t>
  </si>
  <si>
    <t>BlockChain para Supply Chain / Field Services</t>
  </si>
  <si>
    <t>12/18/2016 06:50pm</t>
  </si>
  <si>
    <t>BGMOBILE:Mobile Services GTS only</t>
  </si>
  <si>
    <t>ISA-T&amp;TDS25-LegacyTransf&amp;Cloud</t>
  </si>
  <si>
    <t>N.V. NUON ENERGY</t>
  </si>
  <si>
    <t>ISA999</t>
  </si>
  <si>
    <t>JD-01WOEQ6</t>
  </si>
  <si>
    <t>Blockchain interest - Pilot</t>
  </si>
  <si>
    <t>Sec Info Risk Protection Solns</t>
  </si>
  <si>
    <t>U3-C9SG5S9</t>
  </si>
  <si>
    <t>SGS SOCIÉTÉ GÉNÉRALE DE SURVEILLANCE SA</t>
  </si>
  <si>
    <t>01/23/2017 05:43am</t>
  </si>
  <si>
    <t>BLKHSBN:HW SP: Blockchain High Sec Bus Netwk Blmix, ZBLKPOC:HW SP: Blockchain Proof of Concept</t>
  </si>
  <si>
    <t>M7-9YVQ7GK</t>
  </si>
  <si>
    <t>HINDUSTAN PETROLEUM CORPORATION LIMITED</t>
  </si>
  <si>
    <t>Blockchain for Oil Data Exchange between OMCs</t>
  </si>
  <si>
    <t>01/24/2017 08:58am</t>
  </si>
  <si>
    <t>Other/Integration SW Services</t>
  </si>
  <si>
    <t>LK-V6N88FH</t>
  </si>
  <si>
    <t>Digital Transformation consultancy</t>
  </si>
  <si>
    <t>BCSSI:BCS Sales Initiatives|EMBMOBLE:GBS Embedded Mobile ISAFS03</t>
  </si>
  <si>
    <t>PB-V4Z49WU</t>
  </si>
  <si>
    <t>Citi Blockchain MVP</t>
  </si>
  <si>
    <t>01/13/2017 09:44am</t>
  </si>
  <si>
    <t>IBM Bluemix Garage - MVP</t>
  </si>
  <si>
    <t>IY-D7II8BU</t>
  </si>
  <si>
    <t>CANADIAN IMPERIAL BANK OF COMMERCE</t>
  </si>
  <si>
    <t>CoLab - Blockchain for Internal Payments</t>
  </si>
  <si>
    <t>03/02/2016 12:51pm</t>
  </si>
  <si>
    <t>HQ-Q38RQ53</t>
  </si>
  <si>
    <t>GPAP - Blockchain Project</t>
  </si>
  <si>
    <t>BB-CN1XPO0</t>
  </si>
  <si>
    <t>Strate Ltd</t>
  </si>
  <si>
    <t>Blockchain on LinuxONE</t>
  </si>
  <si>
    <t>07/14/2016 07:22am</t>
  </si>
  <si>
    <t>TJ-FRPFTTS</t>
  </si>
  <si>
    <t>EVERGREEN INTERNATIONAL CORP</t>
  </si>
  <si>
    <t>Evergreen Blockchain</t>
  </si>
  <si>
    <t>11/11/2016 12:14am</t>
  </si>
  <si>
    <t>1J-TXVCK58</t>
  </si>
  <si>
    <t>CORNÈR BANCA SA</t>
  </si>
  <si>
    <t>08/23/2016 07:53am</t>
  </si>
  <si>
    <t>SU-U15F8RY</t>
  </si>
  <si>
    <t>11/07/2016 03:56am</t>
  </si>
  <si>
    <t>US Federal - Managed Services and Cloud Solutions</t>
  </si>
  <si>
    <t>ASASERVC:Cloud Business Solution (CBS), ZBLKPOC:HW SP: Blockchain Proof of Concept</t>
  </si>
  <si>
    <t>S2-SFJIM84</t>
  </si>
  <si>
    <t>Blockchain DB Securities Initial phase</t>
  </si>
  <si>
    <t>11/29/2016 08:32am</t>
  </si>
  <si>
    <t>03/09/2017 05:05am</t>
  </si>
  <si>
    <t>EE-DGRIZXA</t>
  </si>
  <si>
    <t>Standard Life Assurance Ltd</t>
  </si>
  <si>
    <t>03/15/2017 09:31am</t>
  </si>
  <si>
    <t>IBM Bluemix Dedicated - Supported Runtimes for Containers</t>
  </si>
  <si>
    <t>ATB FINANCIAL</t>
  </si>
  <si>
    <t>ZH-QIIZN6P</t>
  </si>
  <si>
    <t>BNYM Blockchain on prem</t>
  </si>
  <si>
    <t>10/14/2016 02:00pm</t>
  </si>
  <si>
    <t>UF-BTNHQRL</t>
  </si>
  <si>
    <t>SUNTRUST BANKS, INC.</t>
  </si>
  <si>
    <t>SunTrust BlockChain POC (Wholesale)</t>
  </si>
  <si>
    <t>04/25/2016 04:31pm</t>
  </si>
  <si>
    <t>EMBCLOUD:GBS Embedded Cloud, ISA-BankFS14-FrntOfficeTransf</t>
  </si>
  <si>
    <t>T2-96RM9N2</t>
  </si>
  <si>
    <t>Blockchain First Value Project</t>
  </si>
  <si>
    <t>OS-TNW3UA4</t>
  </si>
  <si>
    <t>blockchain pilot</t>
  </si>
  <si>
    <t>Landesbank Baden-Württemberg</t>
  </si>
  <si>
    <t>Blockchain for Supply Chain</t>
  </si>
  <si>
    <t>FA-EU0HEFJ</t>
  </si>
  <si>
    <t>Blockchain Opportunity - State Bank of India</t>
  </si>
  <si>
    <t>02/17/2017 06:16am</t>
  </si>
  <si>
    <t>Mainframe SW Services</t>
  </si>
  <si>
    <t>96-8SZBM1T</t>
  </si>
  <si>
    <t>NEW WORLD DEVELOPMENT COMPANY LIMITED</t>
  </si>
  <si>
    <t>12/12/2016 08:58pm</t>
  </si>
  <si>
    <t>Bluemix Pay As You Go</t>
  </si>
  <si>
    <t>ISA-GovtPG45-PublicSafety</t>
  </si>
  <si>
    <t>BLOCKCHAIN</t>
  </si>
  <si>
    <t>3O-7VW7SO9</t>
  </si>
  <si>
    <t>ADUNO SA</t>
  </si>
  <si>
    <t>09/22/2016 09:04am</t>
  </si>
  <si>
    <t>34-CF40LMO</t>
  </si>
  <si>
    <t>UBS AG</t>
  </si>
  <si>
    <t>09/08/2016 05:22am</t>
  </si>
  <si>
    <t>CPS: Dig Ops - Core Banking &amp; Insurance</t>
  </si>
  <si>
    <t>0O-DOIKGXI</t>
  </si>
  <si>
    <t>Blockchain for internal financial management</t>
  </si>
  <si>
    <t>VG-YRM6CJI</t>
  </si>
  <si>
    <t>01/19/2017 11:06am</t>
  </si>
  <si>
    <t>UR-96IAWFJ</t>
  </si>
  <si>
    <t>MAPFRE TEPEYAC, S.A.</t>
  </si>
  <si>
    <t>Blockchain Insurance</t>
  </si>
  <si>
    <t>12/07/2016 12:46pm</t>
  </si>
  <si>
    <t>CAI- SAP- GBS Software Support/Enhancements</t>
  </si>
  <si>
    <t>NY-VSOMH76</t>
  </si>
  <si>
    <t>Blockchain PoC for Abbott</t>
  </si>
  <si>
    <t>03/02/2017 09:36am</t>
  </si>
  <si>
    <t>MF-MX59SEX</t>
  </si>
  <si>
    <t>Blockchain - Trade Finance Solution</t>
  </si>
  <si>
    <t>KV-OZLLO9E</t>
  </si>
  <si>
    <t>SOC MUTUELLE D'ASSURANCE DU BTP</t>
  </si>
  <si>
    <t>11/15/2016 10:46am</t>
  </si>
  <si>
    <t>ANBRDG2C:ANA SP:Bridge-to-Cloud</t>
  </si>
  <si>
    <t>K1-9ZP1IUQ</t>
  </si>
  <si>
    <t>[IBK] Blockchain Pilot</t>
  </si>
  <si>
    <t>IU-BM0F7L8</t>
  </si>
  <si>
    <t>Italy</t>
  </si>
  <si>
    <t>FIAT SPA</t>
  </si>
  <si>
    <t>11/09/2016 11:50am</t>
  </si>
  <si>
    <t>01/22/2017 09:49am</t>
  </si>
  <si>
    <t>HP-DEVUEZ9</t>
  </si>
  <si>
    <t>Svenska Handelsbanken</t>
  </si>
  <si>
    <t>Blockchain @ Handelsbanken</t>
  </si>
  <si>
    <t>01/23/2017 10:18am</t>
  </si>
  <si>
    <t>GS-1UV8RK3</t>
  </si>
  <si>
    <t>BORSA ITALIANA</t>
  </si>
  <si>
    <t>Blockchain Services - step 2</t>
  </si>
  <si>
    <t>02/28/2017 04:21am</t>
  </si>
  <si>
    <t>6950-99F IBM MobileFirst Infrastructure Consulting Svcs</t>
  </si>
  <si>
    <t>F9-MSU3YF1</t>
  </si>
  <si>
    <t>EB-H6C2ORQ</t>
  </si>
  <si>
    <t>BN-U1Y0VED</t>
  </si>
  <si>
    <t>TRAVELPORT LP</t>
  </si>
  <si>
    <t>06/24/2016 01:55pm</t>
  </si>
  <si>
    <t>8M-D4DGZUQ</t>
  </si>
  <si>
    <t>Blockchain for food safety; start at the grain sorting</t>
  </si>
  <si>
    <t>THE BANK OF KOREA</t>
  </si>
  <si>
    <t>4L-VDWSNXM</t>
  </si>
  <si>
    <t>[KEIB] Blockchain Pilot for FX</t>
  </si>
  <si>
    <t>Other/Unk IBM SW</t>
  </si>
  <si>
    <t>Security Services</t>
  </si>
  <si>
    <t>SE-69XF6K8</t>
  </si>
  <si>
    <t>PROXIMUS PLC</t>
  </si>
  <si>
    <t>Blockchain integration</t>
  </si>
  <si>
    <t>12/14/2016 06:20pm</t>
  </si>
  <si>
    <t>CY-ZOSCMXG</t>
  </si>
  <si>
    <t>HUISHANG BANK</t>
  </si>
  <si>
    <t>blockchain</t>
  </si>
  <si>
    <t>02/27/2017 01:03am</t>
  </si>
  <si>
    <t>03/02/2017 01:31am</t>
  </si>
  <si>
    <t>5F-87G6YL8</t>
  </si>
  <si>
    <t>KLEPIERRE MANAGEMENT</t>
  </si>
  <si>
    <t>Fidelity with Blockchain</t>
  </si>
  <si>
    <t>01/10/2017 10:21am</t>
  </si>
  <si>
    <t>11/30/2016 05:03am</t>
  </si>
  <si>
    <t>MR-QQQ56TK</t>
  </si>
  <si>
    <t>NTT COMWARE CORPORATION</t>
  </si>
  <si>
    <t>ロジスコBlockchain/NTTロジスコ</t>
  </si>
  <si>
    <t>ISA-TMECS11-CloudITAgility</t>
  </si>
  <si>
    <t>X7-VW6I9VT</t>
  </si>
  <si>
    <t>10/27/2016 06:27am</t>
  </si>
  <si>
    <t>D.A.CONSORTIUM INC.</t>
  </si>
  <si>
    <t>OE-1HQHHUC</t>
  </si>
  <si>
    <t>DENSO ADAS Blockchain business PoC#1</t>
  </si>
  <si>
    <t>03/05/2017 05:02am</t>
  </si>
  <si>
    <t>D3-EDXWTUH</t>
  </si>
  <si>
    <t>YAMATO TRANSPORT CO., LTD.</t>
  </si>
  <si>
    <t>YTC Blockchain (Garage PoC)</t>
  </si>
  <si>
    <t>10/12/2016 04:23am</t>
  </si>
  <si>
    <t>Z4-75K1A20</t>
  </si>
  <si>
    <t>SUMITOMO CORPORATION</t>
  </si>
  <si>
    <t>事業金融部向けBlockchain</t>
  </si>
  <si>
    <t>01/18/2017 10:50pm</t>
  </si>
  <si>
    <t>HV-93FICI0</t>
  </si>
  <si>
    <t>BlockChain 追加参加</t>
  </si>
  <si>
    <t>O9-LMYII4E</t>
  </si>
  <si>
    <t>DENSO ADAS Blockchain business Cloud platform</t>
  </si>
  <si>
    <t>03/05/2017 06:41am</t>
  </si>
  <si>
    <t>ISA-AutoIS04CEXE-CusExpAnalEng</t>
  </si>
  <si>
    <t>KN-4AH5BHL</t>
  </si>
  <si>
    <t>PANASONIC CORPORATION</t>
  </si>
  <si>
    <t>PISC Block chain</t>
  </si>
  <si>
    <t>11/30/2016 03:23am</t>
  </si>
  <si>
    <t>EMBAPPLE:GBS Mobile First Alliance</t>
  </si>
  <si>
    <t>WU-PN4EUYR</t>
  </si>
  <si>
    <t>GAS NATURAL INFORMATICA SA</t>
  </si>
  <si>
    <t>Blockchain: PoC Pobreza Energética</t>
  </si>
  <si>
    <t>1T-49KJ5PK</t>
  </si>
  <si>
    <t>Blockchain NL Flex project (build CiC)</t>
  </si>
  <si>
    <t>02/09/2016 11:48am</t>
  </si>
  <si>
    <t>Continental Automotive GmbH</t>
  </si>
  <si>
    <t>Bluemix Local System W3500-256</t>
  </si>
  <si>
    <t>26-XWUPA5L</t>
  </si>
  <si>
    <t>BLOCKCHAIN for Continental CVAM</t>
  </si>
  <si>
    <t>11/17/2016 10:11am</t>
  </si>
  <si>
    <t>QT-AUYXMX5</t>
  </si>
  <si>
    <t>CARECENTRIX INC</t>
  </si>
  <si>
    <t>01/13/2017 12:59pm</t>
  </si>
  <si>
    <t>10/06/2016 01:35am</t>
  </si>
  <si>
    <t>TYSON FOODS, INC.</t>
  </si>
  <si>
    <t>ISA-CPGDS01-ConsInstEngage</t>
  </si>
  <si>
    <t>GX-ADEH6UF</t>
  </si>
  <si>
    <t>SupplyOn AG</t>
  </si>
  <si>
    <t>Blockchain Project at SupplyOn</t>
  </si>
  <si>
    <t>12/14/2016 10:44am</t>
  </si>
  <si>
    <t>F0-UTH76NY</t>
  </si>
  <si>
    <t>Blockchain Consulting</t>
  </si>
  <si>
    <t>9E-TPCBW52</t>
  </si>
  <si>
    <t>BJ'S WHOLESALE CLUB, INC.</t>
  </si>
  <si>
    <t>11/01/2016 01:10pm</t>
  </si>
  <si>
    <t>01/22/2017 04:00am</t>
  </si>
  <si>
    <t>5S-B9JRN2Y</t>
  </si>
  <si>
    <t>GTD AirCargo - BlockChain PoC</t>
  </si>
  <si>
    <t>5H-J472IHM</t>
  </si>
  <si>
    <t>AMC NETWORKS INC.</t>
  </si>
  <si>
    <t>AMC, Blockchain via Bluemix</t>
  </si>
  <si>
    <t>02/07/2017 01:15pm</t>
  </si>
  <si>
    <t>3Z-JI5RU1N</t>
  </si>
  <si>
    <t>New Business - Blockchain</t>
  </si>
  <si>
    <t>Commerzbank AG</t>
  </si>
  <si>
    <t>3B-M9TMBLT</t>
  </si>
  <si>
    <t>ZU-FIZJXXN</t>
  </si>
  <si>
    <t>BANK HAPOALIM LTD</t>
  </si>
  <si>
    <t>Blockchain for Bank Hapoalim</t>
  </si>
  <si>
    <t>07/04/2016 07:00am</t>
  </si>
  <si>
    <t>US Exception</t>
  </si>
  <si>
    <t>MANUFACTURERS AND TRADERS TRUST COMPANY</t>
  </si>
  <si>
    <t>YC-L0MQZE7</t>
  </si>
  <si>
    <t>OC Blockchain Dispute mgmt implementation</t>
  </si>
  <si>
    <t>VU-6QA55LA</t>
  </si>
  <si>
    <t>STATE OF ILLINOIS</t>
  </si>
  <si>
    <t>State of Illinois Blockchain RFI</t>
  </si>
  <si>
    <t>12/02/2016 11:34am</t>
  </si>
  <si>
    <t>UL-IIADDC7</t>
  </si>
  <si>
    <t>Blockchain for Supply Chain integrity and stock accuracy POC</t>
  </si>
  <si>
    <t>RP-TJOQCLR</t>
  </si>
  <si>
    <t>Q8-BVVI1BL</t>
  </si>
  <si>
    <t>TAIWAN DEPOSITORY &amp; CLEARING CORPORATION</t>
  </si>
  <si>
    <t>07/19/2016 06:04am</t>
  </si>
  <si>
    <t>OR-F7LP96P</t>
  </si>
  <si>
    <t>YRC BlockChain</t>
  </si>
  <si>
    <t>Fiducia &amp; GAD IT AG</t>
  </si>
  <si>
    <t>MA-XJ4HAR3</t>
  </si>
  <si>
    <t>M6-OEV509R</t>
  </si>
  <si>
    <t>01/19/2017 08:37pm</t>
  </si>
  <si>
    <t>01/26/2017 01:32am</t>
  </si>
  <si>
    <t>LS-PZHMDX2</t>
  </si>
  <si>
    <t>Finance Blockchain POC</t>
  </si>
  <si>
    <t>02/16/2017 03:28pm</t>
  </si>
  <si>
    <t>LE-2Q4DKHH</t>
  </si>
  <si>
    <t>DOD - DoD &amp; Joint Activities - US Special Operations Command (USSOCOM)</t>
  </si>
  <si>
    <t>Blockchain Permissioned Sensor Network for USSOCOM</t>
  </si>
  <si>
    <t>11/20/2016 06:39pm</t>
  </si>
  <si>
    <t>02/19/2017 03:43am</t>
  </si>
  <si>
    <t>ISA-GovtPG53-Defense&amp;Intel</t>
  </si>
  <si>
    <t>JI-IJ8ONHZ</t>
  </si>
  <si>
    <t>DOLLAR BANK, FEDERAL SAVINGS BANK</t>
  </si>
  <si>
    <t>Dollar LinuxOne or IFL for Blockchain</t>
  </si>
  <si>
    <t>10/24/2016 01:13pm</t>
  </si>
  <si>
    <t>I3-R1L6B73</t>
  </si>
  <si>
    <t>Talanx Systeme AG</t>
  </si>
  <si>
    <t>Blockchain Strategie</t>
  </si>
  <si>
    <t>04/20/2016 03:45pm</t>
  </si>
  <si>
    <t>IoT for Insurance</t>
  </si>
  <si>
    <t>HH-9K4SE4D</t>
  </si>
  <si>
    <t>HELZBERG'S DIAMOND SHOPS, INC.</t>
  </si>
  <si>
    <t>BlockChain for Helzberg</t>
  </si>
  <si>
    <t>01/23/2017 12:57pm</t>
  </si>
  <si>
    <t>FS-3QPFU27</t>
  </si>
  <si>
    <t>Blockchain - first pilot - Traçabilité avec ChainOrchestra</t>
  </si>
  <si>
    <t>ASTELLAS PHARMA US, INC.</t>
  </si>
  <si>
    <t>ASASERVC:Cloud Business Solution (CBS)</t>
  </si>
  <si>
    <t>9Z-9BRUHB7</t>
  </si>
  <si>
    <t>ING Belgium, Brussels, Geneva branch</t>
  </si>
  <si>
    <t>08/18/2016 02:15am</t>
  </si>
  <si>
    <t>4H-U7T2TOG</t>
  </si>
  <si>
    <t>NATIONAL STOCK EXCHANGE OF INDIA LIMITED</t>
  </si>
  <si>
    <t>Blockchain PoC for Treds Solution - New Use cases to be discussed for Test</t>
  </si>
  <si>
    <t>11/22/2016 10:20pm</t>
  </si>
  <si>
    <t>CAI AMS Outsourcing</t>
  </si>
  <si>
    <t>Business Analytics Platform</t>
  </si>
  <si>
    <t>Watson Analytics SaaS</t>
  </si>
  <si>
    <t>30-PGPB7X2</t>
  </si>
  <si>
    <t>EMBSOCAL:GBS Embedded Social Business</t>
  </si>
  <si>
    <t>XW-CPF9570</t>
  </si>
  <si>
    <t>Sparda Datenverarbeitung eG</t>
  </si>
  <si>
    <t>Blockchain on Z</t>
  </si>
  <si>
    <t>07/06/2016 03:18am</t>
  </si>
  <si>
    <t>z/OS Connect EE</t>
  </si>
  <si>
    <t>MCKINSEY &amp; COMPANY, INC.</t>
  </si>
  <si>
    <t>6950-99B Edge Delivery Services</t>
  </si>
  <si>
    <t>KE-3S0HL2Y</t>
  </si>
  <si>
    <t>GKV Informatik GbR</t>
  </si>
  <si>
    <t>Blockchain für GKV Lösungen</t>
  </si>
  <si>
    <t>10/27/2016 12:16pm</t>
  </si>
  <si>
    <t>ISA-InsFS23-FrntOfficeTransf</t>
  </si>
  <si>
    <t>H6-GC27JTI</t>
  </si>
  <si>
    <t>Blockchain for trade finance insurance</t>
  </si>
  <si>
    <t>03/09/2017 10:18am</t>
  </si>
  <si>
    <t>C1-7KZINK6</t>
  </si>
  <si>
    <t>9Q-4HR3EHM</t>
  </si>
  <si>
    <t>FIN. INF. SVC. GROUP</t>
  </si>
  <si>
    <t>07/19/2016 06:11am</t>
  </si>
  <si>
    <t>8Y-YS9H2G5</t>
  </si>
  <si>
    <t>Blockchain for sustainability and financial integrity</t>
  </si>
  <si>
    <t>6L-UW5Z5PE</t>
  </si>
  <si>
    <t>HITACHI CONSULTING CORPORATION</t>
  </si>
  <si>
    <t>Blockchain - Keep trusted partners secure</t>
  </si>
  <si>
    <t>02/10/2017 11:55am</t>
  </si>
  <si>
    <t>3C-4E5J3P9</t>
  </si>
  <si>
    <t>ABK Systeme GmbH</t>
  </si>
  <si>
    <t>LinuxONE for Blockchain, Security, Cloud</t>
  </si>
  <si>
    <t>02/01/2017 05:18am</t>
  </si>
  <si>
    <t>1S-BCWTMMV</t>
  </si>
  <si>
    <t>SOGECAP</t>
  </si>
  <si>
    <t>POC Blockchain</t>
  </si>
  <si>
    <t>04/26/2016 10:43am</t>
  </si>
  <si>
    <t>I6-R1WG3K3</t>
  </si>
  <si>
    <t>01/17/2017 04:33pm</t>
  </si>
  <si>
    <t>02/14/2017 11:23am</t>
  </si>
  <si>
    <t>ZBLKLOCL:HW SP: zSystems Blockchain Local/On Prem., ZBLKPOC:HW SP: Blockchain Proof of Concept, ZMCODE:HW SP: z Systems Microcode attached opps</t>
  </si>
  <si>
    <t>GI-SSP867A</t>
  </si>
  <si>
    <t>Cloud App Innov</t>
  </si>
  <si>
    <t>AUSTRALIA AND NEW ZEALAND BANKING GROUP LIMITED</t>
  </si>
  <si>
    <t>z Systems Software - Other</t>
  </si>
  <si>
    <t>02/20/2017 01:36pm</t>
  </si>
  <si>
    <t>UG-N75YZSK</t>
  </si>
  <si>
    <t>BARCLAYS CAPITAL SERVICES LIMITED</t>
  </si>
  <si>
    <t>Blockchain services - post poc phase 2</t>
  </si>
  <si>
    <t>GS-6ICQHYO</t>
  </si>
  <si>
    <t>CHIA TAI GROUP</t>
  </si>
  <si>
    <t>12/28/2016 01:13am</t>
  </si>
  <si>
    <t>C9-QHO3E55</t>
  </si>
  <si>
    <t>Bank of Nanjing Co., Ltd.</t>
  </si>
  <si>
    <t>Blockchain应用</t>
  </si>
  <si>
    <t>11/18/2016 08:00am</t>
  </si>
  <si>
    <t>9T-GYRV56X</t>
  </si>
  <si>
    <t>Anti-doping Blockchain app</t>
  </si>
  <si>
    <t>03/10/2017 07:50am</t>
  </si>
  <si>
    <t>SB-CGJ3C5A</t>
  </si>
  <si>
    <t>LSEG Blockchain PoC</t>
  </si>
  <si>
    <t>AGILE:Agile or Agility is a component of the solu, ZBLKPOC:HW SP: Blockchain Proof of Concept</t>
  </si>
  <si>
    <t>1V-ZHN0LFL</t>
  </si>
  <si>
    <t>Y3-VM6CQYS</t>
  </si>
  <si>
    <t>CBDS: Watson IoT - Emerging Technologies</t>
  </si>
  <si>
    <t>PB-19WKW6N</t>
  </si>
  <si>
    <t>DHFL General Insurance Digital Setup</t>
  </si>
  <si>
    <t>53-RUR4C24</t>
  </si>
  <si>
    <t>TVS MOTOR COMPANY.LIMITED</t>
  </si>
  <si>
    <t>NB-60BYEPW</t>
  </si>
  <si>
    <t>Block Chain Implementation for GOR</t>
  </si>
  <si>
    <t>07/14/2016 03:52am</t>
  </si>
  <si>
    <t>02/19/2017 02:27am</t>
  </si>
  <si>
    <t>API Connect</t>
  </si>
  <si>
    <t>16-V7TF2BP</t>
  </si>
  <si>
    <t>Nedbank Blockchain RFP - CIB</t>
  </si>
  <si>
    <t>02/14/2017 04:35am</t>
  </si>
  <si>
    <t>Blmx Public for Analytics</t>
  </si>
  <si>
    <t>Workshop Blockchain</t>
  </si>
  <si>
    <t>7M-GRX8CLW</t>
  </si>
  <si>
    <t>CATHAY LIFE INSURANCE CO., LTD.</t>
  </si>
  <si>
    <t>CXL-Block Chain</t>
  </si>
  <si>
    <t>Hybrid Transformation</t>
  </si>
  <si>
    <t>HX-XGOVSGE</t>
  </si>
  <si>
    <t>BANK OF NOVA SCOTIA, THE</t>
  </si>
  <si>
    <t>Blockchain Pilot for Branch Transfer</t>
  </si>
  <si>
    <t>G6-3XNKOTH</t>
  </si>
  <si>
    <t>RBC</t>
  </si>
  <si>
    <t>Block chain sprint #1</t>
  </si>
  <si>
    <t>11/22/2016 09:03am</t>
  </si>
  <si>
    <t>BLKHSBN:HW SP: Blockchain High Sec Bus Netwk Blmix, ZBLKLOCL:HW SP: zSystems Blockchain Local/On Prem.</t>
  </si>
  <si>
    <t>XQ-1E4BRPZ</t>
  </si>
  <si>
    <t>Blockchain Sprint #2</t>
  </si>
  <si>
    <t>11/22/2016 09:06am</t>
  </si>
  <si>
    <t>TMX GROUP INC</t>
  </si>
  <si>
    <t>Blockchain and Bluemix</t>
  </si>
  <si>
    <t>PZ-4RB9WG3</t>
  </si>
  <si>
    <t>02/27/2017 11:44am</t>
  </si>
  <si>
    <t>UE-BW1IJED</t>
  </si>
  <si>
    <t>LZ-GJUT856</t>
  </si>
  <si>
    <t>China wide internet technology (Beijing) Co., Ltd</t>
  </si>
  <si>
    <t>blockchain POC</t>
  </si>
  <si>
    <t>01/04/2017 09:49pm</t>
  </si>
  <si>
    <t>ZBLKPOC:HW SP: Blockchain Proof of Concept, ZNEWN-4:HW SP: z Systems New Account N-4</t>
  </si>
  <si>
    <t>LC-F8X0NF7</t>
  </si>
  <si>
    <t>THE PROCTER &amp; GAMBLE COMPANY</t>
  </si>
  <si>
    <t>ISA-CPGDS04-SmartOps</t>
  </si>
  <si>
    <t>AC-10O2FCX</t>
  </si>
  <si>
    <t>CHICAGO MERCANTILE EXCHANGE INC.</t>
  </si>
  <si>
    <t>RGW - Blockchain Garage (2017)</t>
  </si>
  <si>
    <t>12/19/2016 02:29pm</t>
  </si>
  <si>
    <t>Panalpina Management AG</t>
  </si>
  <si>
    <t>R2-0Q8595H</t>
  </si>
  <si>
    <t>02/05/2017 03:55pm</t>
  </si>
  <si>
    <t>YC-2F87MJK</t>
  </si>
  <si>
    <t>Blockchain for Parametric Weather Insurance</t>
  </si>
  <si>
    <t>01/12/2017 11:59am</t>
  </si>
  <si>
    <t>Cloud Unit Services</t>
  </si>
  <si>
    <t>6950-16F IBM Cloud Advisory Svcs, Bluemix Infra (CLD BU)</t>
  </si>
  <si>
    <t>VS-N7HDRDZ</t>
  </si>
  <si>
    <t>BANK NEGARA MALAYSIA</t>
  </si>
  <si>
    <t>BNM BlockChains</t>
  </si>
  <si>
    <t>08/21/2016 10:11pm</t>
  </si>
  <si>
    <t>02/19/2017 02:32am</t>
  </si>
  <si>
    <t>API Connect SaaS</t>
  </si>
  <si>
    <t>VK-VPOUP36</t>
  </si>
  <si>
    <t>MILJOSTYRELSEN</t>
  </si>
  <si>
    <t>Blockchain garage workshop - Jord og Affald - import/eksport af affald - certifikater</t>
  </si>
  <si>
    <t>12/12/2016 09:06am</t>
  </si>
  <si>
    <t>12/15/2016 01:32am</t>
  </si>
  <si>
    <t>TF-4CGY6QG</t>
  </si>
  <si>
    <t>Blackchain PoC</t>
  </si>
  <si>
    <t>SP-VX6A5MY</t>
  </si>
  <si>
    <t>ENEL SERVIZI SRL</t>
  </si>
  <si>
    <t>Enel Blockchain Pilot</t>
  </si>
  <si>
    <t>02/03/2017 09:28am</t>
  </si>
  <si>
    <t>ISA-E&amp;UCS16-OpsInnovation</t>
  </si>
  <si>
    <t>Blockchain pilot</t>
  </si>
  <si>
    <t>S6-8TU96HS</t>
  </si>
  <si>
    <t>UNICREDIT BUSINESS INTEGRATED SOLUTIONS SCPA</t>
  </si>
  <si>
    <t>Unicredit</t>
  </si>
  <si>
    <t>RH-9SX4Y1T</t>
  </si>
  <si>
    <t>HANA BANK CO., LTD.</t>
  </si>
  <si>
    <t>Hana bank blockchain poc for trade finance</t>
  </si>
  <si>
    <t>02/20/2017 09:23pm</t>
  </si>
  <si>
    <t>QE-SHV50E0</t>
  </si>
  <si>
    <t>[WRB]Blockchain first project</t>
  </si>
  <si>
    <t>03/04/2017 10:18pm</t>
  </si>
  <si>
    <t>Q5-8FJ1ZFG</t>
  </si>
  <si>
    <t>CREDIT MUTUEL ARKEA</t>
  </si>
  <si>
    <t>Novartis Pharma AG</t>
  </si>
  <si>
    <t>EMBANLYT:GBS Embedded Analytics</t>
  </si>
  <si>
    <t>NL-66BQRN2</t>
  </si>
  <si>
    <t>AMERICAN SOCIETY OF COMPOSERS, AUTHORS AND PUBLISHERS</t>
  </si>
  <si>
    <t>ASCAP Blockchain Watson Music POC- Includes ASCAP Plus SACEM (Europe)</t>
  </si>
  <si>
    <t>08/26/2016 01:16pm</t>
  </si>
  <si>
    <t>EMBCLOUD:GBS Embedded Cloud, ISA-E&amp;UCS07-CustomerEngage</t>
  </si>
  <si>
    <t>MD-8JXAFAR</t>
  </si>
  <si>
    <t>IGT</t>
  </si>
  <si>
    <t>IGT Casinos interest in Hyperledger/IBM Blockchain</t>
  </si>
  <si>
    <t>11/29/2016 07:51pm</t>
  </si>
  <si>
    <t>02/19/2017 03:40am</t>
  </si>
  <si>
    <t>KD-52PFV69</t>
  </si>
  <si>
    <t>CXL LinuxONE for Blockchain</t>
  </si>
  <si>
    <t>06/27/2016 03:42am</t>
  </si>
  <si>
    <t>03/13/2017 04:13am</t>
  </si>
  <si>
    <t>CLOUD1:All Cloud Sales other than to Cloud SPs, ZBLKPOC:HW SP: Blockchain Proof of Concept</t>
  </si>
  <si>
    <t>HS-YGSCBUA</t>
  </si>
  <si>
    <t>NIKE, INC.</t>
  </si>
  <si>
    <t>Blockchain poc</t>
  </si>
  <si>
    <t>H1-J7SF9B2</t>
  </si>
  <si>
    <t>SWISSCOM (SCHWEIZ) AG</t>
  </si>
  <si>
    <t>Blockchain cooperation</t>
  </si>
  <si>
    <t>12/05/2016 08:17am</t>
  </si>
  <si>
    <t>RICHLINE GROUP INC</t>
  </si>
  <si>
    <t>D1-168ZTS1</t>
  </si>
  <si>
    <t>KOSCOM CORP.</t>
  </si>
  <si>
    <t>CL-U8SJO9W</t>
  </si>
  <si>
    <t>HDFC BANK</t>
  </si>
  <si>
    <t>Blockchain opportunity at HDFC Bank</t>
  </si>
  <si>
    <t>02/21/2017 02:02am</t>
  </si>
  <si>
    <t>Infrastructure Suite for z/VM and Linux</t>
  </si>
  <si>
    <t>C1-OT5LY7O</t>
  </si>
  <si>
    <t>Blockchain - next phase of PoC - Capital Projects Materials Management Use case</t>
  </si>
  <si>
    <t>BB-P0QVQUW</t>
  </si>
  <si>
    <t>Blockchain pilot at ADM.</t>
  </si>
  <si>
    <t>9G-W78ILFB</t>
  </si>
  <si>
    <t>12/19/2016 09:44am</t>
  </si>
  <si>
    <t>97-KFWQFOM</t>
  </si>
  <si>
    <t>Blockchain for Cisco Supply Chain - Pilot</t>
  </si>
  <si>
    <t>12/02/2016 02:23pm</t>
  </si>
  <si>
    <t>ZBLKPOC:HW SP: Blockchain Proof of Concept, ISA-ElecIS09-CogSupplyChain</t>
  </si>
  <si>
    <t>8Q-06V9LY2</t>
  </si>
  <si>
    <t>UNION BANK OF THE PHILIPPINES</t>
  </si>
  <si>
    <t>Blockchain: Innovation Garage</t>
  </si>
  <si>
    <t>02/03/2017 02:27am</t>
  </si>
  <si>
    <t>82-O6DHQ9K</t>
  </si>
  <si>
    <t>OP-POHJOLA OSK</t>
  </si>
  <si>
    <t>OP BlueMix Garage/Blockchain</t>
  </si>
  <si>
    <t>02/22/2017 08:34am</t>
  </si>
  <si>
    <t>IBM Bluemix Garage - Other</t>
  </si>
  <si>
    <t>Amt der OÖ Landesregierung</t>
  </si>
  <si>
    <t>6U-L7WSHB4</t>
  </si>
  <si>
    <t>Tyson - BlockChain Chicken - POC/POT</t>
  </si>
  <si>
    <t>6E-G60Y1HO</t>
  </si>
  <si>
    <t>Sicpa S.A.</t>
  </si>
  <si>
    <t>10/19/2016 04:39am</t>
  </si>
  <si>
    <t>IoT Foundation for Bluemix</t>
  </si>
  <si>
    <t>49-YJJ9CSF</t>
  </si>
  <si>
    <t>BANK OF SUZHOU CO.,LTD</t>
  </si>
  <si>
    <t>01/17/2017 08:55am</t>
  </si>
  <si>
    <t>3C-VFBJ40N</t>
  </si>
  <si>
    <t>ICICI BANK LIMITED</t>
  </si>
  <si>
    <t>Block Chain Solution for ICICI Bank Ltd.</t>
  </si>
  <si>
    <t>10/03/2016 07:43am</t>
  </si>
  <si>
    <t>0R-MS9RHUS</t>
  </si>
  <si>
    <t>02/10/2017 02:47pm</t>
  </si>
  <si>
    <t>YJ-TWZTJGS</t>
  </si>
  <si>
    <t>OFFICE OF GOVERNMENT CHIEF INF ORMATION OFFICER</t>
  </si>
  <si>
    <t>Blockchain (LinuxOne)</t>
  </si>
  <si>
    <t>11/29/2016 08:51pm</t>
  </si>
  <si>
    <t>12/01/2016 01:33am</t>
  </si>
  <si>
    <t>Y5-C51R3OF</t>
  </si>
  <si>
    <t>XR-BWWXKB0</t>
  </si>
  <si>
    <t>Block chain for Oil and Gas - Smarter Contracts</t>
  </si>
  <si>
    <t>TD-YS1WKSB</t>
  </si>
  <si>
    <t>Bundesministerium für Bildung und Forschung</t>
  </si>
  <si>
    <t>Blockchain for Digital Learnings (Pilot)</t>
  </si>
  <si>
    <t>01/11/2017 07:40am</t>
  </si>
  <si>
    <t>IoT Foundation Subscription</t>
  </si>
  <si>
    <t>NSDL E-GOVERNANCE INFRASTRUCTURE LIMITED</t>
  </si>
  <si>
    <t>RU-NVXK5DJ</t>
  </si>
  <si>
    <t>H. E. BUTT GROCERY COMPANY</t>
  </si>
  <si>
    <t>Blockchain (food safety) - 2017 SWAP</t>
  </si>
  <si>
    <t>03/02/2017 02:52pm</t>
  </si>
  <si>
    <t>R1-XP2BJBC</t>
  </si>
  <si>
    <t>ICBPI</t>
  </si>
  <si>
    <t>Bluemix dedicated subscription to manage also BlockChain project</t>
  </si>
  <si>
    <t>02/22/2017 11:26am</t>
  </si>
  <si>
    <t>QI-N2787KH</t>
  </si>
  <si>
    <t>Glamour Success Ltd.</t>
  </si>
  <si>
    <t>11/29/2016 09:10pm</t>
  </si>
  <si>
    <t>HX-6YRVRXP</t>
  </si>
  <si>
    <t>01/09/2017 04:42am</t>
  </si>
  <si>
    <t>GM-R1S6QTH</t>
  </si>
  <si>
    <t>02/17/2017 03:50am</t>
  </si>
  <si>
    <t>SCALE-UP:HW SP: Linux Scale-Up</t>
  </si>
  <si>
    <t>CHINA CONSTRUCTION BANK (ASIA) CORPORATION LIMITED</t>
  </si>
  <si>
    <t>BLKHSBN:HW SP: Blockchain High Sec Bus Netwk Blmix, ISA-999-NoSolutionSold, ZBLKPOC:HW SP: Blockchain Proof of Concept</t>
  </si>
  <si>
    <t>DY-1L4C5EL</t>
  </si>
  <si>
    <t>SUPERINTENDENCIA NACIONAL DE ADMINISTRACION TRIBUTARIA</t>
  </si>
  <si>
    <t>Prototipo Blockchain</t>
  </si>
  <si>
    <t>12/12/2016 09:23am</t>
  </si>
  <si>
    <t>02/19/2017 03:13am</t>
  </si>
  <si>
    <t>7A-P6G94GK</t>
  </si>
  <si>
    <t>Block chain service for Trade Bank department</t>
  </si>
  <si>
    <t>ANADVNCE:ANA SP: Planning Analytics to Improve Efficiency</t>
  </si>
  <si>
    <t>5C-SJ98D6D</t>
  </si>
  <si>
    <t>ELECTRICITY GENERATING AUTHORITY OF THAILAND</t>
  </si>
  <si>
    <t>Blockchain - EV</t>
  </si>
  <si>
    <t>02/01/2017 11:13pm</t>
  </si>
  <si>
    <t>DS8000 all flash arrays (no mix media, flash only)</t>
  </si>
  <si>
    <t>OU-S1TQ5D1</t>
  </si>
  <si>
    <t>AXA SEGUROS SA, DE CV</t>
  </si>
  <si>
    <t>Blockchain para historial médico</t>
  </si>
  <si>
    <t>02/09/2017 05:47pm</t>
  </si>
  <si>
    <t>LP-A8CLSZ4</t>
  </si>
  <si>
    <t>UNITED AIRLINES, INC.</t>
  </si>
  <si>
    <t>Airplane Maintenance - Blockchain - LoP</t>
  </si>
  <si>
    <t>02/12/2015 05:26pm</t>
  </si>
  <si>
    <t>Power S822L - Linux</t>
  </si>
  <si>
    <t>Block chain</t>
  </si>
  <si>
    <t>6S-24U5BXV</t>
  </si>
  <si>
    <t>DENIZBANK A S</t>
  </si>
  <si>
    <t>12/29/2016 01:57pm</t>
  </si>
  <si>
    <t>Surveillance Insight for Financial Services on Cloud</t>
  </si>
  <si>
    <t>3P-CFE5OS0</t>
  </si>
  <si>
    <t>CITIGROUP</t>
  </si>
  <si>
    <t>Citi Blockchain for ICG - Investment Services</t>
  </si>
  <si>
    <t>03/02/2017 11:31am</t>
  </si>
  <si>
    <t>CV-RTTXKRC</t>
  </si>
  <si>
    <t>Building Analytics</t>
  </si>
  <si>
    <t>CP-32WS1PR</t>
  </si>
  <si>
    <t>BANK OF TAIWAN</t>
  </si>
  <si>
    <t>Blockchain Cross-bank gold account transfer</t>
  </si>
  <si>
    <t>05/17/2016 11:43pm</t>
  </si>
  <si>
    <t>NH-N6MDP5W</t>
  </si>
  <si>
    <t>Blockchain PoC Phase2</t>
  </si>
  <si>
    <t>02/01/2017 02:14am</t>
  </si>
  <si>
    <t>ISA-TMECS11-CloudITAgility, VDPCand:Value Driven Proposal Candidate, VDPCnfm:Value Driven Proposal Confirm</t>
  </si>
  <si>
    <t>6E-EEIT5CQ</t>
  </si>
  <si>
    <t>NIPPON INFORMATION AND COMMUNICATI</t>
  </si>
  <si>
    <t>NI+C Blockchain PoC</t>
  </si>
  <si>
    <t>01/06/2017 01:05am</t>
  </si>
  <si>
    <t>2K-LUWSXQM</t>
  </si>
  <si>
    <t>AEON FINANCIAL SERVICE CO.,LTD.</t>
  </si>
  <si>
    <t>01/13/2017 01:31am</t>
  </si>
  <si>
    <t>6950-95N IBM Cloud Advisory Services (Cloud BU)</t>
  </si>
  <si>
    <t>OB-LRE2D3Y</t>
  </si>
  <si>
    <t>DENSO ADAS Blockchain for SW BOM</t>
  </si>
  <si>
    <t>L2-YWGJ0IV</t>
  </si>
  <si>
    <t>01/24/2017 10:19pm</t>
  </si>
  <si>
    <t>ISA-999-NoSolutionSold, ZBLKPOC:HW SP: Blockchain Proof of Concept</t>
  </si>
  <si>
    <t>LU-OEHGPUU</t>
  </si>
  <si>
    <t>NITSUSEIKYO HQ</t>
  </si>
  <si>
    <t>BlockchainのHW</t>
  </si>
  <si>
    <t>01/24/2017 03:54am</t>
  </si>
  <si>
    <t>02/15/2017 02:29am</t>
  </si>
  <si>
    <t>15-W3NDDN9</t>
  </si>
  <si>
    <t>Blockchain for Multinational Programs</t>
  </si>
  <si>
    <t>12/05/2016 12:29pm</t>
  </si>
  <si>
    <t>ON-C3NKGKV</t>
  </si>
  <si>
    <t>Generali Versicherung AG</t>
  </si>
  <si>
    <t>Blockchain PoC @ Generali</t>
  </si>
  <si>
    <t>12/01/2016 10:06am</t>
  </si>
  <si>
    <t>SF-J0O9IHG</t>
  </si>
  <si>
    <t>CAMARA INTERBANCARIA DE PAGAMENTOS - CIP</t>
  </si>
  <si>
    <t>02/27/2017 04:35pm</t>
  </si>
  <si>
    <t>7X-78KJXGS</t>
  </si>
  <si>
    <t>Global Finance Blockchain Solution</t>
  </si>
  <si>
    <t>ISA-RetailDS12-SmarterRetailOps</t>
  </si>
  <si>
    <t>63-RP6J044</t>
  </si>
  <si>
    <t>BEIJING CN POWER INFORMATION TECHNOLOGY CORPORATION LIMITED</t>
  </si>
  <si>
    <t>12/07/2016 09:58pm</t>
  </si>
  <si>
    <t>Bluemix Local System W3550-384</t>
  </si>
  <si>
    <t>9A-CA8TJIV</t>
  </si>
  <si>
    <t>FRESH TURF PTE LTD</t>
  </si>
  <si>
    <t>CWA02 - Blockchain and API-Connect</t>
  </si>
  <si>
    <t>12/06/2016 02:33am</t>
  </si>
  <si>
    <t>QO-S0IDX0L</t>
  </si>
  <si>
    <t>Blockchain Garage/PoC</t>
  </si>
  <si>
    <t>10/13/2016 03:53am</t>
  </si>
  <si>
    <t>CJ-2TRQE4S</t>
  </si>
  <si>
    <t>W&amp;W Informatik GmbH</t>
  </si>
  <si>
    <t>Blockchain für W&amp;W</t>
  </si>
  <si>
    <t>08/05/2016 01:03pm</t>
  </si>
  <si>
    <t>01/22/2017 07:03am</t>
  </si>
  <si>
    <t>Hapag-Lloyd AG</t>
  </si>
  <si>
    <t>6950-99D SoftLayer on Cloud BU paper (SL for IBM channels)</t>
  </si>
  <si>
    <t>08-0EFGCJP</t>
  </si>
  <si>
    <t>AIG</t>
  </si>
  <si>
    <t>AIG _ Blockchain MVP - Rev Share</t>
  </si>
  <si>
    <t>01/10/2017 02:16pm</t>
  </si>
  <si>
    <t>9L-RHHSW22</t>
  </si>
  <si>
    <t>Blockchain Design Thinking / MVP</t>
  </si>
  <si>
    <t>XX-W7Y0M43</t>
  </si>
  <si>
    <t>CTC/CTC</t>
  </si>
  <si>
    <t>【BPOI】GBS_CTC_金融本部_Hyperledger</t>
  </si>
  <si>
    <t>03/13/2017 07:32am</t>
  </si>
  <si>
    <t>24-QY3FX06</t>
  </si>
  <si>
    <t>BANCO DEL ESTADO DE CHILE</t>
  </si>
  <si>
    <t>02/07/2017 05:55am</t>
  </si>
  <si>
    <t>02/19/2017 03:10am</t>
  </si>
  <si>
    <t>NF-REFIP4G</t>
  </si>
  <si>
    <t>Blockchain - Loyalty Rewards</t>
  </si>
  <si>
    <t>01/23/2017 01:58pm</t>
  </si>
  <si>
    <t>BlockChain POC</t>
  </si>
  <si>
    <t>PI-XFEHA0L</t>
  </si>
  <si>
    <t>WESTON FOODS (CANADA) INC</t>
  </si>
  <si>
    <t>Weston Blockchain PoC</t>
  </si>
  <si>
    <t>02/23/2017 04:55pm</t>
  </si>
  <si>
    <t>YES BANK LIMITED</t>
  </si>
  <si>
    <t>LA-BEKRP4G</t>
  </si>
  <si>
    <t>IMS HEALTH INCORPORATED</t>
  </si>
  <si>
    <t>Blockchain via Bluemix</t>
  </si>
  <si>
    <t>02/08/2017 10:27am</t>
  </si>
  <si>
    <t>SG-LH3PZV2</t>
  </si>
  <si>
    <t>PSB Blockchain for Asset Custody</t>
  </si>
  <si>
    <t>08/23/2016 04:16am</t>
  </si>
  <si>
    <t>ISA-CPGDS02B2B-B2BCommerce</t>
  </si>
  <si>
    <t>VG-Q79XHJ7</t>
  </si>
  <si>
    <t>WESTERN UNION - BLOCKCHAIN</t>
  </si>
  <si>
    <t>IE-ILU4QYM</t>
  </si>
  <si>
    <t>ENI SPA DIVI.EXPLORATION AND PRODUCTION MAG.CENTR</t>
  </si>
  <si>
    <t>Blockchain ENI</t>
  </si>
  <si>
    <t>02/22/2017 08:22am</t>
  </si>
  <si>
    <t>5G-VXH41UO</t>
  </si>
  <si>
    <t>RELIANCE PAYMENT SOLUTIONS LIMITED</t>
  </si>
  <si>
    <t>Blockchain on Bluemix for Jio Payment Bank</t>
  </si>
  <si>
    <t>01/30/2017 06:56am</t>
  </si>
  <si>
    <t>KW-RLI4YLB</t>
  </si>
  <si>
    <t>IA-KMKEQ3P</t>
  </si>
  <si>
    <t>Hyperledger Trade Finance POC</t>
  </si>
  <si>
    <t>11/01/2016 11:48am</t>
  </si>
  <si>
    <t>6A-P62TULP</t>
  </si>
  <si>
    <t>THOMSON REUTERS GROUP LTD</t>
  </si>
  <si>
    <t>Blockchain Digital Rights</t>
  </si>
  <si>
    <t>01/12/2017 01:47pm</t>
  </si>
  <si>
    <t>2N-4C12QF8</t>
  </si>
  <si>
    <t>Blockchain - AIG UK Trade Finance / Credit Risk Insurance</t>
  </si>
  <si>
    <t>XI-2R1XM9W</t>
  </si>
  <si>
    <t>AEGON EDC LTD</t>
  </si>
  <si>
    <t>03/15/2017 10:15am</t>
  </si>
  <si>
    <t>KZ-2JUTY14</t>
  </si>
  <si>
    <t>SCOTTISH POWER PLC</t>
  </si>
  <si>
    <t>03/15/2017 09:37am</t>
  </si>
  <si>
    <t>EH-XENTB8Z</t>
  </si>
  <si>
    <t>CLYDESDALE BANK PLC</t>
  </si>
  <si>
    <t>03/15/2017 10:12am</t>
  </si>
  <si>
    <t>9S-KW2MUX7</t>
  </si>
  <si>
    <t>TOYOTA MOTOR CORPORATION</t>
  </si>
  <si>
    <t>TMC HO SWBOM on Blockchain Trial</t>
  </si>
  <si>
    <t>10/14/2016 11:16am</t>
  </si>
  <si>
    <t>TL-WEVC6NV</t>
  </si>
  <si>
    <t>PoC Blockchain Use Case Validierung und Garage</t>
  </si>
  <si>
    <t>S3-L6QG835</t>
  </si>
  <si>
    <t>THE HANOVER AMERICAN INSURANCE COMPANY</t>
  </si>
  <si>
    <t>Blockchain Garage Services</t>
  </si>
  <si>
    <t>01/16/2017 10:57am</t>
  </si>
  <si>
    <t>CARDINAL HEALTH TECHNOLOGIES, LLC</t>
  </si>
  <si>
    <t>Blockchain - Bluemix</t>
  </si>
  <si>
    <t>02/19/2017 03:09am</t>
  </si>
  <si>
    <t>7H-BP70SSW</t>
  </si>
  <si>
    <t>Phase 1- B3i Blockchain</t>
  </si>
  <si>
    <t>ASOCIACION GREMIAL DE INSTITUCIONES FINANCIERAS CREDIBANCO</t>
  </si>
  <si>
    <t>6K-CSLUKJJ</t>
  </si>
  <si>
    <t>DUBAI CUSTOMS HEAD QUARTERS BUILDING</t>
  </si>
  <si>
    <t>Blockchain Garage</t>
  </si>
  <si>
    <t>12/19/2016 06:51am</t>
  </si>
  <si>
    <t>ZV-SNAOK0R</t>
  </si>
  <si>
    <t>01/09/2017 04:14pm</t>
  </si>
  <si>
    <t>01/22/2017 06:54am</t>
  </si>
  <si>
    <t>SINGAPORE POWER LIMITED</t>
  </si>
  <si>
    <t>LinuxOne (HSBN) for Blockchain</t>
  </si>
  <si>
    <t>Y7-BK4JSJR</t>
  </si>
  <si>
    <t>Blockchain POV</t>
  </si>
  <si>
    <t>ISA-CPGDS03SCO-SupplyChainOpt</t>
  </si>
  <si>
    <t>WK-K9EKE2U</t>
  </si>
  <si>
    <t>GOVERNMENT SAVINGS BANK (HQ)</t>
  </si>
  <si>
    <t>Blockchain for GSB</t>
  </si>
  <si>
    <t>12/01/2016 02:50am</t>
  </si>
  <si>
    <t>WA-TBLJ8DO</t>
  </si>
  <si>
    <t>CHINA CONSTRUCTION BANK CORPORATION</t>
  </si>
  <si>
    <t>Blockchain pilot in CCB</t>
  </si>
  <si>
    <t>VS-F129UXQ</t>
  </si>
  <si>
    <t>AGENCIA DE VIAJES Y TURISMO AVIATUR SA</t>
  </si>
  <si>
    <t>02/14/2017 04:34pm</t>
  </si>
  <si>
    <t>V3-DO9BAQ3</t>
  </si>
  <si>
    <t>QL-7ROO1QW</t>
  </si>
  <si>
    <t>ASX limited (AUSTRALIAN SECURITIES EXCHANGE)</t>
  </si>
  <si>
    <t>Flash for BlockChain</t>
  </si>
  <si>
    <t>08/18/2016 06:24am</t>
  </si>
  <si>
    <t>08/25/2016 01:36am</t>
  </si>
  <si>
    <t>OL-L7T829N</t>
  </si>
  <si>
    <t>KRAJOWY DEPOZYT PAPIEROW WARTOSCIOWYCH S. A.</t>
  </si>
  <si>
    <t>11/18/2016 11:25am</t>
  </si>
  <si>
    <t>Power 7R1 Linux</t>
  </si>
  <si>
    <t>01/22/2017 06:36am</t>
  </si>
  <si>
    <t>NL-C4L4ES4</t>
  </si>
  <si>
    <t>QBE INSURANCE GROUP LIMITED</t>
  </si>
  <si>
    <t>Bluemix Garage - Blockchain &amp; IOT</t>
  </si>
  <si>
    <t>02/11/2017 07:47pm</t>
  </si>
  <si>
    <t>LAND TRANSPORT AUTHORITY OF SINGAPORE</t>
  </si>
  <si>
    <t>API Connect for Z</t>
  </si>
  <si>
    <t>LR-BEE696E</t>
  </si>
  <si>
    <t>Block chain for reward program</t>
  </si>
  <si>
    <t>LB-WA8IKC1</t>
  </si>
  <si>
    <t>Potash Reimbursables - Blockchain</t>
  </si>
  <si>
    <t>L7-P7QDLEQ</t>
  </si>
  <si>
    <t>ANWB B.V.</t>
  </si>
  <si>
    <t>Blockchain @ ANWB</t>
  </si>
  <si>
    <t>09/06/2016 06:01am</t>
  </si>
  <si>
    <t>KG-1XQFV7T</t>
  </si>
  <si>
    <t>HANA FINANCIAL GROUP</t>
  </si>
  <si>
    <t>11/20/2016 08:22pm</t>
  </si>
  <si>
    <t>H5-Z0XVA86</t>
  </si>
  <si>
    <t>CONTINENTAL CASUALTY COMPANY INC</t>
  </si>
  <si>
    <t>CNA - Blockchain - Bluemix Garage</t>
  </si>
  <si>
    <t>01/11/2017 10:14pm</t>
  </si>
  <si>
    <t>F0-39690ST</t>
  </si>
  <si>
    <t>Blockchain Proof of Concept</t>
  </si>
  <si>
    <t>EO-QO6W2GZ</t>
  </si>
  <si>
    <t>BlockChain Strategy</t>
  </si>
  <si>
    <t>ED-64VF610</t>
  </si>
  <si>
    <t>Hanover - Blockchain</t>
  </si>
  <si>
    <t>DD-DM08IA0</t>
  </si>
  <si>
    <t>BANGKOK DUSIT MEDICAL SERVICES PUBLIC COMPANY LIMITED</t>
  </si>
  <si>
    <t>Blockchain Hyper-Ledger (On-prem)</t>
  </si>
  <si>
    <t>02/28/2017 09:44pm</t>
  </si>
  <si>
    <t>CM-LAIZ5H7</t>
  </si>
  <si>
    <t>DONG Blockchain MVP</t>
  </si>
  <si>
    <t>BH-3ZC2VNF</t>
  </si>
  <si>
    <t>NETS DENMARK A/S</t>
  </si>
  <si>
    <t>PSD2 - Blockchain Dispute Management</t>
  </si>
  <si>
    <t>11/18/2016 05:41pm</t>
  </si>
  <si>
    <t>BF-06PZBVO</t>
  </si>
  <si>
    <t>7S-5ZITB18</t>
  </si>
  <si>
    <t>dorma+kaba International Holding AG</t>
  </si>
  <si>
    <t>WPO - Blockchain Solution</t>
  </si>
  <si>
    <t>07/27/2016 05:23am</t>
  </si>
  <si>
    <t>6A-O4SKMM9</t>
  </si>
  <si>
    <t>ABBOTT</t>
  </si>
  <si>
    <t>Bluemix Subscription for Blockchain</t>
  </si>
  <si>
    <t>02/27/2017 04:21pm</t>
  </si>
  <si>
    <t>IBM Bluemix Dedicated - Containers</t>
  </si>
  <si>
    <t>4S-KQYJWTF</t>
  </si>
  <si>
    <t>Robert Bosch GmbH</t>
  </si>
  <si>
    <t>Bosch Automotive Aftermarket Blockchain Implemention Services</t>
  </si>
  <si>
    <t>11/15/2016 04:16am</t>
  </si>
  <si>
    <t>01/22/2017 06:37am</t>
  </si>
  <si>
    <t>3V-DLW7FC5</t>
  </si>
  <si>
    <t>Blockchain initiative</t>
  </si>
  <si>
    <t>2X-LMHUJQD</t>
  </si>
  <si>
    <t>1U-NPVM5AS</t>
  </si>
  <si>
    <t>GIC PRIVATE LIMITED</t>
  </si>
  <si>
    <t>11/25/2016 10:30am</t>
  </si>
  <si>
    <t>19-K9T7OAB</t>
  </si>
  <si>
    <t>Blockchain for Supply Chain Finance Use Case</t>
  </si>
  <si>
    <t>P4-GU2K5FH</t>
  </si>
  <si>
    <t>BCBSM, INC.</t>
  </si>
  <si>
    <t>03/08/2017 09:57am</t>
  </si>
  <si>
    <t>IBM Bluemix Garage - Design Thinking</t>
  </si>
  <si>
    <t>O8-VKGLX9Q</t>
  </si>
  <si>
    <t>DB Hyperledger Credit Productionisation</t>
  </si>
  <si>
    <t>11/29/2016 10:24am</t>
  </si>
  <si>
    <t>GI-ZRQEBOU</t>
  </si>
  <si>
    <t>EL CORTE INGLES,S.A SUC.001 DPTO.300 PED.33333333</t>
  </si>
  <si>
    <t>Blockchain en Aseguradora</t>
  </si>
  <si>
    <t>12/08/2016 01:56am</t>
  </si>
  <si>
    <t>01/27/2017 04:42am</t>
  </si>
  <si>
    <t>ES-W83LO3G</t>
  </si>
  <si>
    <t>DV Trading LLC</t>
  </si>
  <si>
    <t>Blockchain Initiative for Quantitative Trading Group</t>
  </si>
  <si>
    <t>11/14/2016 02:45pm</t>
  </si>
  <si>
    <t>DX-WBW14JF</t>
  </si>
  <si>
    <t>Blockchain (WP 3/17)</t>
  </si>
  <si>
    <t>5K-QU0B51A</t>
  </si>
  <si>
    <t>US DEPT OF HEALTH &amp; HUMAN SERVICES</t>
  </si>
  <si>
    <t>CDC- BlockChain</t>
  </si>
  <si>
    <t>12/13/2016 05:40pm</t>
  </si>
  <si>
    <t>35-7Q213XR</t>
  </si>
  <si>
    <t>IG-TAGDLGN</t>
  </si>
  <si>
    <t>BANK ISLAM BRUNEI DARUSSALAM BERHAD</t>
  </si>
  <si>
    <t>Blockchain POC for BIBD Digital Banking Group</t>
  </si>
  <si>
    <t>03/08/2017 09:40pm</t>
  </si>
  <si>
    <t>HX-5SY83FV</t>
  </si>
  <si>
    <t>LEND LEASE</t>
  </si>
  <si>
    <t>BlockChain for LL Finance</t>
  </si>
  <si>
    <t>11/17/2016 06:52pm</t>
  </si>
  <si>
    <t>CBDS: Watson IoT - Building &amp; Asset Optimization</t>
  </si>
  <si>
    <t>MI-A6UY11L</t>
  </si>
  <si>
    <t>TAIZHOU TAILONG CITY CREDIT COOPERATION</t>
  </si>
  <si>
    <t>02/07/2017 03:09am</t>
  </si>
  <si>
    <t>IGSPN:Procurement NONE - No 3rd Party Supplier</t>
  </si>
  <si>
    <t>LQ-Q62YNZO</t>
  </si>
  <si>
    <t>BANK OF NINGBO CO., LTD</t>
  </si>
  <si>
    <t>02/07/2017 03:25am</t>
  </si>
  <si>
    <t>TD AMERITRADE</t>
  </si>
  <si>
    <t>OE-WAMQ6SA</t>
  </si>
  <si>
    <t>PE Blockchain - Post MVP support - PCR 1</t>
  </si>
  <si>
    <t>B5-BS9A9LJ</t>
  </si>
  <si>
    <t>YAMAGUCHI FINANCIAL GROUP, INC.</t>
  </si>
  <si>
    <t>YMFG BlockChain PoC</t>
  </si>
  <si>
    <t>09/27/2016 09:45pm</t>
  </si>
  <si>
    <t>ASASERVC:Cloud Business Solution (CBS), ISA-BankFMFS03CST-CoreBankMod</t>
  </si>
  <si>
    <t>BR-UT3GFP7</t>
  </si>
  <si>
    <t>MS&amp;ADINSGROUPHOLDINGS</t>
  </si>
  <si>
    <t>【DDR-Systems HW】　Blockchain検討</t>
  </si>
  <si>
    <t>11/08/2016 09:03pm</t>
  </si>
  <si>
    <t>11/10/2016 01:34am</t>
  </si>
  <si>
    <t>Q9-GFTNO7N</t>
  </si>
  <si>
    <t>PRINCIPAL LIFE INSURANCE COMPANY</t>
  </si>
  <si>
    <t>Blockchain on Bluemix Service HSBN (High Security Business Network)</t>
  </si>
  <si>
    <t>12/28/2016 04:24pm</t>
  </si>
  <si>
    <t>P4-JS89AWB</t>
  </si>
  <si>
    <t>UNITED SERVICES AUTOMOBILE ASSOCIATION</t>
  </si>
  <si>
    <t>USAA - Blockchain Garage</t>
  </si>
  <si>
    <t>06/24/2016 01:48pm</t>
  </si>
  <si>
    <t>DEVOPS:DevOps</t>
  </si>
  <si>
    <t>A1-HAHE6K0</t>
  </si>
  <si>
    <t>R3</t>
  </si>
  <si>
    <t>SCC Blockchain on IBM Bluemix - Financial Sector</t>
  </si>
  <si>
    <t>10/25/2016 09:01am</t>
  </si>
  <si>
    <t>Predictive Mdling for Bluemix</t>
  </si>
  <si>
    <t>JK-YDJG2HC</t>
  </si>
  <si>
    <t>Digital Transformation team Jan-Feb-Mart</t>
  </si>
  <si>
    <t>3/6/2017  9:28:40 AM</t>
  </si>
  <si>
    <t>CBD: Watson IoT - Connected Solutions</t>
  </si>
  <si>
    <t>6941-98L IBM Cloud Managed Services (GTS BU shared)</t>
  </si>
  <si>
    <t>G8-D11BLQA</t>
  </si>
  <si>
    <t>72-7DIBERF</t>
  </si>
  <si>
    <t>TET - WORLD BANK - Inter-American Development Bank (IADB) 9216</t>
  </si>
  <si>
    <t>IADB  Finance Blockchain Trade / POC</t>
  </si>
  <si>
    <t>11/07/2016 10:48pm</t>
  </si>
  <si>
    <t>02/21/2017 11:12am</t>
  </si>
  <si>
    <t>P7-DH8L5QP</t>
  </si>
  <si>
    <t>PACCAR INC</t>
  </si>
  <si>
    <t>09/23/2016 08:23am</t>
  </si>
  <si>
    <t>03/06/2017 07:23am</t>
  </si>
  <si>
    <t>Blockchain for CropConnect</t>
  </si>
  <si>
    <t>AK-6M8AWC5</t>
  </si>
  <si>
    <t>LEND LEASE CORPORATION LIMITED</t>
  </si>
  <si>
    <t>BlockChain 4 Supply Chain</t>
  </si>
  <si>
    <t>12/10/2016 05:58am</t>
  </si>
  <si>
    <t>CPS: Digital Process Services</t>
  </si>
  <si>
    <t>F9-X4UVAX0</t>
  </si>
  <si>
    <t>CIMIC GROUP LTD</t>
  </si>
  <si>
    <t>BlockChain for Supply Chain</t>
  </si>
  <si>
    <t>11/13/2016 10:56pm</t>
  </si>
  <si>
    <t>R4-M3MMSOL</t>
  </si>
  <si>
    <t>VS-NRA8OP2</t>
  </si>
  <si>
    <t>QUEST DIAGNOSTICS INCORPORATED</t>
  </si>
  <si>
    <t>Blockchain for Healthcare at Quest</t>
  </si>
  <si>
    <t>02/09/2017 08:36am</t>
  </si>
  <si>
    <t>02/19/2017 03:08am</t>
  </si>
  <si>
    <t>BLKHSBN:HW SP: Blockchain High Sec Bus Netwk Blmix, ZBLKLOCL:HW SP: zSystems Blockchain Local/On Prem., ZBLKPOC:HW SP: Blockchain Proof of Concept</t>
  </si>
  <si>
    <t>FR-6NT7Y7B</t>
  </si>
  <si>
    <t>PHILIPS ELECTRONICS NEDERLAND BV</t>
  </si>
  <si>
    <t>Blockchain / Watson IOT for Philips HealthTech</t>
  </si>
  <si>
    <t>01/04/2017 06:03pm</t>
  </si>
  <si>
    <t>02/19/2017 03:06am</t>
  </si>
  <si>
    <t>UK-Y3J93GP</t>
  </si>
  <si>
    <t>HONEYWELL INTERNATIONAL INC.</t>
  </si>
  <si>
    <t>BLMX for Blockchain expansion</t>
  </si>
  <si>
    <t>02/08/2017 01:43pm</t>
  </si>
  <si>
    <t>BQ-FZ4OU64</t>
  </si>
  <si>
    <t>Blockchain Hyperledger IoT Ansatz Beispiel Bosch Genius Summit iOT Event</t>
  </si>
  <si>
    <t>02/17/2017 05:58am</t>
  </si>
  <si>
    <t>94-N0GP5SY</t>
  </si>
  <si>
    <t>BLMX for Blockchain at Honeywell Aerospace</t>
  </si>
  <si>
    <t>02/15/2017 02:14pm</t>
  </si>
  <si>
    <t>16-SQVDXF3</t>
  </si>
  <si>
    <t>CENTURYLINK, INC.</t>
  </si>
  <si>
    <t>Risk Management - BlockChain</t>
  </si>
  <si>
    <t>02/14/2017 05:51pm</t>
  </si>
  <si>
    <t>Operational Decision Manager on Cloud (SaaS)</t>
  </si>
  <si>
    <t>V9-0YZOQPH</t>
  </si>
  <si>
    <t>INOVANT LLC</t>
  </si>
  <si>
    <t>Blockchain HSBN</t>
  </si>
  <si>
    <t>H6-TN7TMXM</t>
  </si>
  <si>
    <t>Bluemix for Blockchain</t>
  </si>
  <si>
    <t>03/15/2017 10:58am</t>
  </si>
  <si>
    <t>GE-BVO6WHZ</t>
  </si>
  <si>
    <t>FISCALIA GENERAL DE LA NACION</t>
  </si>
  <si>
    <t>11/23/2016 04:04pm</t>
  </si>
  <si>
    <t>M7-5G9Y714</t>
  </si>
  <si>
    <t>INTER-AMERICAN DEVELOPMENT BANK</t>
  </si>
  <si>
    <t>IDB Blockchain - POC Trade Confirmations</t>
  </si>
  <si>
    <t>01/25/2017 04:41pm</t>
  </si>
  <si>
    <t>N7-2K6H531</t>
  </si>
  <si>
    <t>SMBC Blockchain Practical Use Inspection</t>
  </si>
  <si>
    <t>03/24/2016 08:58pm</t>
  </si>
  <si>
    <t>OL-M9T41PD</t>
  </si>
  <si>
    <t>Proof of Concept for Block-chain</t>
  </si>
  <si>
    <t>DK-5N1NKXS</t>
  </si>
  <si>
    <t>AXIS BANK LIMITED</t>
  </si>
  <si>
    <t>Block chain Proof of concept</t>
  </si>
  <si>
    <t>12/12/2016 04:10am</t>
  </si>
  <si>
    <t>9P-RRJS4WW</t>
  </si>
  <si>
    <t>Bluemix for Blockchain &amp; Dockers for Blockchain</t>
  </si>
  <si>
    <t>11/10/2016 11:25am</t>
  </si>
  <si>
    <t>Docker Hub Enterprise</t>
  </si>
  <si>
    <t>4O-IZ0HLL8</t>
  </si>
  <si>
    <t>VIJAYA BANK</t>
  </si>
  <si>
    <t>Blockchain- Trade Finance</t>
  </si>
  <si>
    <t>03/06/2017 01:16pm</t>
  </si>
  <si>
    <t>ANCLOUDA:ANA SP:Cloud Attach</t>
  </si>
  <si>
    <t>MR-WAFQVNJ</t>
  </si>
  <si>
    <t>O2C - Order to Cash Blockchain PoC</t>
  </si>
  <si>
    <t>03/06/2017 10:17am</t>
  </si>
  <si>
    <t>Bank Of Kun Lun</t>
  </si>
  <si>
    <t>硬件</t>
  </si>
  <si>
    <t>03/15/2017 05:34am</t>
  </si>
  <si>
    <t>U4-KXZLS77</t>
  </si>
  <si>
    <t>ENI SPA</t>
  </si>
  <si>
    <t>Blockchain evaluation for trading</t>
  </si>
  <si>
    <t>12/15/2016 08:53am</t>
  </si>
  <si>
    <t>JN-AS8D4MD</t>
  </si>
  <si>
    <t>HONEYWELL INTERNATIONAL INC</t>
  </si>
  <si>
    <t>01/05/2017 07:20pm</t>
  </si>
  <si>
    <t>45-HCGM82S</t>
  </si>
  <si>
    <t>Z2-XRPT8B0</t>
  </si>
  <si>
    <t>BANK OF AYUDHYA PUBLIC COMPANY LIMITED</t>
  </si>
  <si>
    <t>BAY Blockchain Garage</t>
  </si>
  <si>
    <t>10/28/2016 07:07am</t>
  </si>
  <si>
    <t>M8-UYTATGY</t>
  </si>
  <si>
    <t>SOC NAT DES CHEMINS DE FER FRANC</t>
  </si>
  <si>
    <t>Blockchain First Project for Optim Services</t>
  </si>
  <si>
    <t>07/21/2016 01:14pm</t>
  </si>
  <si>
    <t>07/28/2016 01:36am</t>
  </si>
  <si>
    <t>ISU Assets</t>
  </si>
  <si>
    <t>Industry Svcs</t>
  </si>
  <si>
    <t>M5-WRLOKR2</t>
  </si>
  <si>
    <t>Daimler Financial Services AG</t>
  </si>
  <si>
    <t>Blockchain @ DFS</t>
  </si>
  <si>
    <t>12/22/2016 04:14am</t>
  </si>
  <si>
    <t>ISA-AutoIS04-TrnsfrmAutoRetail</t>
  </si>
  <si>
    <t>CG-JSN84C7</t>
  </si>
  <si>
    <t>GOVERNMENT HOUSING BANK</t>
  </si>
  <si>
    <t>Blockchain for GHB</t>
  </si>
  <si>
    <t>12/01/2016 02:54am</t>
  </si>
  <si>
    <t>82-X7IE440</t>
  </si>
  <si>
    <t>Peoples Insurance Company of China</t>
  </si>
  <si>
    <t>PICC P&amp;C Blockchain POC</t>
  </si>
  <si>
    <t>09/06/2016 05:41am</t>
  </si>
  <si>
    <t>Service Unit (lab service) for z Systems</t>
  </si>
  <si>
    <t>ISA-InsFS23OCEG-CustomerEng, VDPCand:Value Driven Proposal Candidate, VDPCnfm:Value Driven Proposal Confirm</t>
  </si>
  <si>
    <t>7K-SLZUUNA</t>
  </si>
  <si>
    <t>BANK OF THAILAND</t>
  </si>
  <si>
    <t>BOT Blockchain</t>
  </si>
  <si>
    <t>01/13/2017 06:16am</t>
  </si>
  <si>
    <t>5P-D0JCTA7</t>
  </si>
  <si>
    <t>BANCO COOMEVA S.A.</t>
  </si>
  <si>
    <t>11/15/2016 03:40pm</t>
  </si>
  <si>
    <t>4V-4OIJ1Y1</t>
  </si>
  <si>
    <t>VENETIAN CASINO RESORT</t>
  </si>
  <si>
    <t>Caesars - Bluemix (Blockchain &amp; Watson Cognitive Services)</t>
  </si>
  <si>
    <t>02/13/2017 08:58am</t>
  </si>
  <si>
    <t>4D-DC5TYOP</t>
  </si>
  <si>
    <t>Blockchain: from PoC to production case</t>
  </si>
  <si>
    <t>3L-DBZYK8N</t>
  </si>
  <si>
    <t>EFORCERS SA</t>
  </si>
  <si>
    <t>12/12/2016 11:19am</t>
  </si>
  <si>
    <t>17-GQLE2YP</t>
  </si>
  <si>
    <t>ABN AMRO BANK N.V.</t>
  </si>
  <si>
    <t>Blockchain for Mortgages</t>
  </si>
  <si>
    <t>12/23/2016 11:10am</t>
  </si>
  <si>
    <t>Watson Supply Chain</t>
  </si>
  <si>
    <t>8G-8IYG0HC</t>
  </si>
  <si>
    <t>LAND AND HOUSES BANK PUBLIC COMPANY LIMITED</t>
  </si>
  <si>
    <t>Blockchain for LHBANK</t>
  </si>
  <si>
    <t>12/01/2016 02:59am</t>
  </si>
  <si>
    <t>55-PIA9ANN</t>
  </si>
  <si>
    <t>ZL-ZY811OB</t>
  </si>
  <si>
    <t>02/19/2017 08:38pm</t>
  </si>
  <si>
    <t>ZG-GJR5QO4</t>
  </si>
  <si>
    <t>ITERGO Informationstechnologie GmbH</t>
  </si>
  <si>
    <t>Blockchain PoC für Kunstversicherung</t>
  </si>
  <si>
    <t>11/04/2016 08:44am</t>
  </si>
  <si>
    <t>01/22/2017 06:58am</t>
  </si>
  <si>
    <t>ZG-5DIU0VO</t>
  </si>
  <si>
    <t>ASCENSION HEALTH</t>
  </si>
  <si>
    <t>Blockchain for healthcare</t>
  </si>
  <si>
    <t>01/16/2017 11:20am</t>
  </si>
  <si>
    <t>ZA-I0RHW3D</t>
  </si>
  <si>
    <t>KBFG Blockchain for Partners Chain</t>
  </si>
  <si>
    <t>Z8-KCPY311</t>
  </si>
  <si>
    <t>Pictet et Cie</t>
  </si>
  <si>
    <t>01/16/2017 10:15am</t>
  </si>
  <si>
    <t>6950-98Y Cloud Design and Implementation Consulting (Pvt)</t>
  </si>
  <si>
    <t>XE-POWPGG2</t>
  </si>
  <si>
    <t>ANGLO AMERICAN SERVICES (UK) L</t>
  </si>
  <si>
    <t>Blockchain within supply chains</t>
  </si>
  <si>
    <t>02/13/2017 04:47am</t>
  </si>
  <si>
    <t>XB-FGQ51RX</t>
  </si>
  <si>
    <t>MINISTRY OF DEFENCE</t>
  </si>
  <si>
    <t>Blockchain Pilot for Mindef</t>
  </si>
  <si>
    <t>10/31/2016 02:30am</t>
  </si>
  <si>
    <t>WS-Y6ZC3IQ</t>
  </si>
  <si>
    <t>Food Safety with Blockchain</t>
  </si>
  <si>
    <t>WG-IED844B</t>
  </si>
  <si>
    <t>Philip Morris International Management</t>
  </si>
  <si>
    <t>11/10/2016 09:09am</t>
  </si>
  <si>
    <t>VO-6DDIJ51</t>
  </si>
  <si>
    <t>Block Chain PoC</t>
  </si>
  <si>
    <t>V9-WJR8KCY</t>
  </si>
  <si>
    <t>TATA COMMUNICATIONS LIMITED</t>
  </si>
  <si>
    <t>03/07/2017 05:58am</t>
  </si>
  <si>
    <t>6950-98L IBM Cloud Managed Services (Cloud BU)</t>
  </si>
  <si>
    <t>UK-7GFSMEF</t>
  </si>
  <si>
    <t>Blockchain for Discover</t>
  </si>
  <si>
    <t>02/10/2017 11:22am</t>
  </si>
  <si>
    <t>TK-C8H39NA</t>
  </si>
  <si>
    <t>01/18/2017 08:00am</t>
  </si>
  <si>
    <t>T7-RX6KN1Q</t>
  </si>
  <si>
    <t>TÜV Nord AG</t>
  </si>
  <si>
    <t>Blockchain Services für den TÜV Nord</t>
  </si>
  <si>
    <t>02/02/2017 09:34am</t>
  </si>
  <si>
    <t>SY-S9QAK01</t>
  </si>
  <si>
    <t>POWSZECHNY ZAKLAD UBEZPIECZEN S A</t>
  </si>
  <si>
    <t>GBS Blockchain 1</t>
  </si>
  <si>
    <t>02/02/2017 07:50am</t>
  </si>
  <si>
    <t>SU-BI4GNYW</t>
  </si>
  <si>
    <t>HDFC STANDARD LIFE INSURANCE</t>
  </si>
  <si>
    <t>Blockchain opportunity at HDFC Life</t>
  </si>
  <si>
    <t>02/21/2017 01:49am</t>
  </si>
  <si>
    <t>SI-H5ASK1K</t>
  </si>
  <si>
    <t>Block Chain Solution for Supply Chain</t>
  </si>
  <si>
    <t>11/09/2016 12:36am</t>
  </si>
  <si>
    <t>S0-7U1WFPD</t>
  </si>
  <si>
    <t>Blockchain for Diamonds &amp; Jewelry (GvK)</t>
  </si>
  <si>
    <t>12/23/2016 11:07am</t>
  </si>
  <si>
    <t>RF-L5XDOTS</t>
  </si>
  <si>
    <t>YVES ROCHER VENTE DIRECTE</t>
  </si>
  <si>
    <t>11/25/2016 09:12am</t>
  </si>
  <si>
    <t>01/22/2017 01:41pm</t>
  </si>
  <si>
    <t>IBM Data and Application Security Services 6950-97D</t>
  </si>
  <si>
    <t>QR-P4S3USB</t>
  </si>
  <si>
    <t>Blockchain for Shipping</t>
  </si>
  <si>
    <t>12/23/2016 11:11am</t>
  </si>
  <si>
    <t>CAI DO&amp;IoT: Supply Chain Analytics</t>
  </si>
  <si>
    <t>PK-FZ6RA5B</t>
  </si>
  <si>
    <t>Blockchain opportunity at YES Bank</t>
  </si>
  <si>
    <t>12/08/2016 09:15am</t>
  </si>
  <si>
    <t>CICS Transaction Server for z/OS - OTC</t>
  </si>
  <si>
    <t>PD-TVGUCD0</t>
  </si>
  <si>
    <t>OY-GN4V78K</t>
  </si>
  <si>
    <t>Defense Health Agency</t>
  </si>
  <si>
    <t>DoD/VA IPO (DHA)_VHMS_Blockchain(bluemix)</t>
  </si>
  <si>
    <t>01/18/2017 02:15pm</t>
  </si>
  <si>
    <t>OK-UF50G67</t>
  </si>
  <si>
    <t>NH-ALCRF8R</t>
  </si>
  <si>
    <t>Blockchain für AXA Kunstversicherung - Provenienznachweis</t>
  </si>
  <si>
    <t>10/28/2016 11:00am</t>
  </si>
  <si>
    <t>N9-NWIBFMZ</t>
  </si>
  <si>
    <t>T. ROWE PRICE U.S. LARGE-CAP CORE FUND, INC.</t>
  </si>
  <si>
    <t>IBM Bluemix Garage- Blockchain</t>
  </si>
  <si>
    <t>08/15/2016 06:35pm</t>
  </si>
  <si>
    <t>N8-PLOR4NI</t>
  </si>
  <si>
    <t>VOLVO INFORMATION TECHNOLOGY AB</t>
  </si>
  <si>
    <t>Blockchain for traceability</t>
  </si>
  <si>
    <t>01/31/2017 09:07am</t>
  </si>
  <si>
    <t>MF-ZJDWQ0X</t>
  </si>
  <si>
    <t>Europaeische Zentralbank (EZB)</t>
  </si>
  <si>
    <t>ECB Consulting: Blockchain</t>
  </si>
  <si>
    <t>05/25/2016 08:53am</t>
  </si>
  <si>
    <t>Regulatory Compliance Analytics</t>
  </si>
  <si>
    <t>M2-WRUWZYH</t>
  </si>
  <si>
    <t>Block Chain for Tracking Duplicate Watches</t>
  </si>
  <si>
    <t>BASF SE</t>
  </si>
  <si>
    <t>LN-WSQUXF6</t>
  </si>
  <si>
    <t>CEMENTOS ARGOS S.A.</t>
  </si>
  <si>
    <t>11/29/2016 11:27am</t>
  </si>
  <si>
    <t>LK-CLQ78ZY</t>
  </si>
  <si>
    <t>Volkswagen AG</t>
  </si>
  <si>
    <t>Blockchain for VW Treasury</t>
  </si>
  <si>
    <t>12/08/2016 01:02pm</t>
  </si>
  <si>
    <t>KZ-MW3LOBP</t>
  </si>
  <si>
    <t>LDCC Blockchain Pilot</t>
  </si>
  <si>
    <t>KX-ULH6IAM</t>
  </si>
  <si>
    <t>Blockchain for consolidating Loyalty</t>
  </si>
  <si>
    <t>KK-8FK1BRI</t>
  </si>
  <si>
    <t>Block chain for Supplier Finance &amp; Cross Border Remittance</t>
  </si>
  <si>
    <t>Other/Unk IBM Svcs</t>
  </si>
  <si>
    <t>J5-FCRY3F5</t>
  </si>
  <si>
    <t>STATE FARM MUTUAL AUTOMOBILE INSURANCE COMPANY</t>
  </si>
  <si>
    <t>Blockchain MVP with ITR&amp;D</t>
  </si>
  <si>
    <t>02/28/2017 12:24pm</t>
  </si>
  <si>
    <t>IR-IMGFLYH</t>
  </si>
  <si>
    <t>Blockchain @ MasterCard</t>
  </si>
  <si>
    <t>IGSPU:Procurement Support - Unknown at this Time</t>
  </si>
  <si>
    <t>HX-ZNK6CFB</t>
  </si>
  <si>
    <t>GREENLINE SYNERGY CO. LTD</t>
  </si>
  <si>
    <t>Blockchain for Healthcare</t>
  </si>
  <si>
    <t>11/28/2016 04:17am</t>
  </si>
  <si>
    <t>02/20/2017 01:42am</t>
  </si>
  <si>
    <t>HC-ESX50K0</t>
  </si>
  <si>
    <t>Blockchain for Navigation Data</t>
  </si>
  <si>
    <t>03/03/2017 09:59am</t>
  </si>
  <si>
    <t>GU-CMAU0E9</t>
  </si>
  <si>
    <t>GK-LCW0S8D</t>
  </si>
  <si>
    <t>GG-E1CXJG1</t>
  </si>
  <si>
    <t>R+V Allgemeine Versicherung AG</t>
  </si>
  <si>
    <t>G0-EPIE6AS</t>
  </si>
  <si>
    <t>H M REVENUE &amp; CUSTOMS</t>
  </si>
  <si>
    <t>FI-YUL1EAG</t>
  </si>
  <si>
    <t>COUNTER SERVICE COMPANY LIMITED</t>
  </si>
  <si>
    <t>01/19/2017 11:50pm</t>
  </si>
  <si>
    <t>02/19/2017 02:30am</t>
  </si>
  <si>
    <t>FG-ALFYQ6H</t>
  </si>
  <si>
    <t>POLSKIE SIECI ELEKTROENERGETYCZNE S. A.</t>
  </si>
  <si>
    <t>Blockchain/Trading services</t>
  </si>
  <si>
    <t>01/25/2017 10:16am</t>
  </si>
  <si>
    <t>02/14/2017 04:42pm</t>
  </si>
  <si>
    <t>ISA-E&amp;UCS16EOPS-EnergyOps</t>
  </si>
  <si>
    <t>F2-AS5U4C4</t>
  </si>
  <si>
    <t>10/05/2016 11:55am</t>
  </si>
  <si>
    <t>E9-OGXDJ6A</t>
  </si>
  <si>
    <t>Blockchain workshop udbytteskat</t>
  </si>
  <si>
    <t>11/16/2016 10:48am</t>
  </si>
  <si>
    <t>03/08/2017 04:39am</t>
  </si>
  <si>
    <t>DN-G5JWC9Z</t>
  </si>
  <si>
    <t>Blockchain Prototype 2 - Journalist Fact Capture</t>
  </si>
  <si>
    <t>10/06/2016 10:53pm</t>
  </si>
  <si>
    <t>BU-TXRPRXE</t>
  </si>
  <si>
    <t>Blockchain in Banca d'Italia</t>
  </si>
  <si>
    <t>AA-ACWWKW6</t>
  </si>
  <si>
    <t>CAT TELECOM PUBLIC CO., LTD</t>
  </si>
  <si>
    <t>Blockchain for Chiang Mai</t>
  </si>
  <si>
    <t>02/16/2017 11:48pm</t>
  </si>
  <si>
    <t>6950-05D IBM Bluemix Private Cloud (Cloud BU)</t>
  </si>
  <si>
    <t>A8-EI21G7R</t>
  </si>
  <si>
    <t>Blockchain for Lease</t>
  </si>
  <si>
    <t>12/23/2016 11:09am</t>
  </si>
  <si>
    <t>9I-BZ4NYDP</t>
  </si>
  <si>
    <t>INTERACCIONES CASA DE BOLSA S.A. DE C.V.</t>
  </si>
  <si>
    <t>Cash Management con Hyperledger</t>
  </si>
  <si>
    <t>11/18/2016 04:01pm</t>
  </si>
  <si>
    <t>98-OAWJIUR</t>
  </si>
  <si>
    <t>PoC Blockchain at KLM Finance</t>
  </si>
  <si>
    <t>8N-4X0MWY0</t>
  </si>
  <si>
    <t>Design thinking Workshop - Machine Learning strategi, BlueMix, Blockchain</t>
  </si>
  <si>
    <t>03/13/2017 05:51am</t>
  </si>
  <si>
    <t>IBM Bluemix Garage - Architecture</t>
  </si>
  <si>
    <t>88-OOJSA9J</t>
  </si>
  <si>
    <t>Blockchain @ Sparda Datenverarbeitung</t>
  </si>
  <si>
    <t>02/03/2017 03:49am</t>
  </si>
  <si>
    <t>6G-X7ZJJ3Y</t>
  </si>
  <si>
    <t>Blockchain Drohnenregister (Pilot Use Case)</t>
  </si>
  <si>
    <t>08/10/2016 10:30am</t>
  </si>
  <si>
    <t>6A-OZJ7IJ1</t>
  </si>
  <si>
    <t>Caja de Compensacion Familiar Compensar</t>
  </si>
  <si>
    <t>Oportunidad Blockchain</t>
  </si>
  <si>
    <t>11/24/2016 05:26pm</t>
  </si>
  <si>
    <t>4D-9ABHK5N</t>
  </si>
  <si>
    <t>F. Hoffmann-La Roche AG</t>
  </si>
  <si>
    <t>11/24/2016 03:59am</t>
  </si>
  <si>
    <t>3X-KMPFBW1</t>
  </si>
  <si>
    <t>DHL Supply Chain Management GmbH</t>
  </si>
  <si>
    <t>V7_Blockchain IT Vendor Selection</t>
  </si>
  <si>
    <t>09/20/2016 09:23am</t>
  </si>
  <si>
    <t>3G-557GHFR</t>
  </si>
  <si>
    <t>NYC H+H Blockchain Initiative</t>
  </si>
  <si>
    <t>2J-PG4ZVV0</t>
  </si>
  <si>
    <t>09/20/2016 06:16am</t>
  </si>
  <si>
    <t>2H-FEP4QH4</t>
  </si>
  <si>
    <t>BLUE CROSS AND BLUE SHIELD OF MASSACHUSETTS, INC.</t>
  </si>
  <si>
    <t>02/09/2017 10:48pm</t>
  </si>
  <si>
    <t>2C-737BJ2D</t>
  </si>
  <si>
    <t>Deutsche Bundesbank</t>
  </si>
  <si>
    <t>Blockchain - Teil 2 - Support bei use-case-Erarbeitung</t>
  </si>
  <si>
    <t>28-QZTKS2K</t>
  </si>
  <si>
    <t>CECA</t>
  </si>
  <si>
    <t>02/07/2017 04:25pm</t>
  </si>
  <si>
    <t>20-ZRRSYK5</t>
  </si>
  <si>
    <t>CULTURA</t>
  </si>
  <si>
    <t>11/25/2016 09:22am</t>
  </si>
  <si>
    <t>1K-CVPYVH9</t>
  </si>
  <si>
    <t>Y5-A2X6O8B</t>
  </si>
  <si>
    <t>Abraxas Informatik AG</t>
  </si>
  <si>
    <t>Blockchain Usecase</t>
  </si>
  <si>
    <t>02/10/2017 06:58am</t>
  </si>
  <si>
    <t>WB-WX7UMPM</t>
  </si>
  <si>
    <t>DELL MARKETING LP</t>
  </si>
  <si>
    <t>Blockchain for acquisition NTTD</t>
  </si>
  <si>
    <t>10/10/2016 11:49am</t>
  </si>
  <si>
    <t>UU-71WW0MW</t>
  </si>
  <si>
    <t>11/21/2016 12:44pm</t>
  </si>
  <si>
    <t>02/21/2017 10:58am</t>
  </si>
  <si>
    <t>OO-SP979Y7</t>
  </si>
  <si>
    <t>Blockchain Usecase for Tax</t>
  </si>
  <si>
    <t>ON-M6ETTS0</t>
  </si>
  <si>
    <t>RESERVE BANK OF AUSTRALIA</t>
  </si>
  <si>
    <t>08/18/2016 06:16am</t>
  </si>
  <si>
    <t>01/22/2017 05:39am</t>
  </si>
  <si>
    <t>OG-5EYRGGB</t>
  </si>
  <si>
    <t>BLUE CROSS AND BLUE SHIELD OF KANSAS CITY INC</t>
  </si>
  <si>
    <t>01/31/2017 11:27am</t>
  </si>
  <si>
    <t>OF-FTDUGIC</t>
  </si>
  <si>
    <t>Blockchain service on Bluemix</t>
  </si>
  <si>
    <t>03/02/2017 06:02am</t>
  </si>
  <si>
    <t>Workload Deployer</t>
  </si>
  <si>
    <t>JG-9R8T3Q4</t>
  </si>
  <si>
    <t>KEYBANK NATIONAL ASSOCIATION</t>
  </si>
  <si>
    <t>BlueMix / Blockchain Pilot</t>
  </si>
  <si>
    <t>05/04/2016 07:34pm</t>
  </si>
  <si>
    <t>FI-LORDJ7K</t>
  </si>
  <si>
    <t>STATE OF NEW JERSEY</t>
  </si>
  <si>
    <t>NJ State Casino Association - Blockchain Application</t>
  </si>
  <si>
    <t>12/14/2016 12:05am</t>
  </si>
  <si>
    <t>01/22/2017 05:22am</t>
  </si>
  <si>
    <t>CAI SC&amp;CP - Watson Health</t>
  </si>
  <si>
    <t>F0-XQ36HIU</t>
  </si>
  <si>
    <t>COOMEVA ENTIDAD PROMOTORA DE SALUD S A</t>
  </si>
  <si>
    <t>03/06/2017 09:15am</t>
  </si>
  <si>
    <t>DQ-NA2EKVQ</t>
  </si>
  <si>
    <t>03/01/2017 05:18am</t>
  </si>
  <si>
    <t>03/03/2017 01:17pm</t>
  </si>
  <si>
    <t>DK-UCEM7FB</t>
  </si>
  <si>
    <t>Block Chain PoC ( Program - IGNITE )</t>
  </si>
  <si>
    <t>CL-X2FXYTC</t>
  </si>
  <si>
    <t>Cloud Builder</t>
  </si>
  <si>
    <t>7X-LP9SOI5</t>
  </si>
  <si>
    <t>6W-N27QV1Q</t>
  </si>
  <si>
    <t>Department of Health - Blockchain Assessment</t>
  </si>
  <si>
    <t>12/13/2016 10:56pm</t>
  </si>
  <si>
    <t>3R-8P6Z8BV</t>
  </si>
  <si>
    <t>BANCA POPOLARE DI VICENZA SOC COOP PA</t>
  </si>
  <si>
    <t>12/14/2016 12:12pm</t>
  </si>
  <si>
    <t>ISA-BankFS08-Blockchain, NONE:No code/solution involved</t>
  </si>
  <si>
    <t>2Z-29JH6E3</t>
  </si>
  <si>
    <t>DE BEERS UK LTD</t>
  </si>
  <si>
    <t>03/07/2017 07:03am</t>
  </si>
  <si>
    <t>2F-3C0XDJS</t>
  </si>
  <si>
    <t>BANCO CORPBANCA COLOMBIA SA</t>
  </si>
  <si>
    <t>12/02/2016 01:23am</t>
  </si>
  <si>
    <t>2E-7NOUKNS</t>
  </si>
  <si>
    <t>BANCO DE GALICIA Y BUENOS AIRES</t>
  </si>
  <si>
    <t>Blockchain para Trazabilidad de Proceso de Alta de Cliente</t>
  </si>
  <si>
    <t>02/02/2017 03:42pm</t>
  </si>
  <si>
    <t>1Z-9CCQEFX</t>
  </si>
  <si>
    <t>Anbang Blockchain</t>
  </si>
  <si>
    <t>14-IMI05U6</t>
  </si>
  <si>
    <t>CITY OF BOSTON</t>
  </si>
  <si>
    <t>Boston Children's Hospital - Blockchain Initiative</t>
  </si>
  <si>
    <t>12/06/2016 04:32pm</t>
  </si>
  <si>
    <t>TX-0X9JQYP</t>
  </si>
  <si>
    <t>Direccion de Impuestos y Aduanas Nacionales</t>
  </si>
  <si>
    <t>11/23/2016 03:31pm</t>
  </si>
  <si>
    <t>R9-1GV85AF</t>
  </si>
  <si>
    <t>3M CO</t>
  </si>
  <si>
    <t>02/13/2017 05:21pm</t>
  </si>
  <si>
    <t>OK-GDQ7SIH</t>
  </si>
  <si>
    <t>Blockchain for ITR&amp;D - implementation</t>
  </si>
  <si>
    <t>02/28/2017 02:02pm</t>
  </si>
  <si>
    <t>M5-KCM39OE</t>
  </si>
  <si>
    <t>Unilever</t>
  </si>
  <si>
    <t>02/13/2017 02:08pm</t>
  </si>
  <si>
    <t>02/19/2017 03:11am</t>
  </si>
  <si>
    <t>L7-48TA0EN</t>
  </si>
  <si>
    <t>ALLSTATE INSURANCE CO</t>
  </si>
  <si>
    <t>Blockchain in Insurance</t>
  </si>
  <si>
    <t>03/14/2017 01:29pm</t>
  </si>
  <si>
    <t>L5-DGN2XYI</t>
  </si>
  <si>
    <t>Blockchain for EHR</t>
  </si>
  <si>
    <t>BY-R49135T</t>
  </si>
  <si>
    <t>MIZUHO CORPORATE BANK LTD</t>
  </si>
  <si>
    <t>Mizuho - Blockchain/Bluemix Garage (via American Banker Blockchain Conference)</t>
  </si>
  <si>
    <t>08/26/2016 02:14pm</t>
  </si>
  <si>
    <t>02/11/2017 09:47am</t>
  </si>
  <si>
    <t>FLEETCOR TECHNOLOGIES INC</t>
  </si>
  <si>
    <t>02/19/2017 03:02am</t>
  </si>
  <si>
    <t>1K-ORBYQYW</t>
  </si>
  <si>
    <t>ROYAL BANK OF CANADA</t>
  </si>
  <si>
    <t>Blockchain at RBC. Opportunity for Prod (Silver/Yellow) HW expansion for Production Blockchain deployment. Currently PoC on GCC Blue.</t>
  </si>
  <si>
    <t>03/06/2017 08:40am</t>
  </si>
  <si>
    <t>03/13/2017 04:55pm</t>
  </si>
  <si>
    <t>ZV-0MM2C8B</t>
  </si>
  <si>
    <t>データ信託構想コンサルフェーズ(Blockchain)</t>
  </si>
  <si>
    <t>09/28/2016 10:34pm</t>
  </si>
  <si>
    <t>ZT-F9657XD</t>
  </si>
  <si>
    <t>NIKKO SYSTEMS SOLUTIONS,LTD.</t>
  </si>
  <si>
    <t>BlockChain POC 2017-2Q</t>
  </si>
  <si>
    <t>10/18/2016 04:42am</t>
  </si>
  <si>
    <t>ISA-BankFMFS03CST-CoreBankMod</t>
  </si>
  <si>
    <t>WT-HX4QL4K</t>
  </si>
  <si>
    <t>SHIZUOKA BANK, LTD., THE</t>
  </si>
  <si>
    <t>08/08/2016 06:56am</t>
  </si>
  <si>
    <t>VR-QLLEH14</t>
  </si>
  <si>
    <t>AOMORI BANK,LTD., THE</t>
  </si>
  <si>
    <t>Block Chain Step2</t>
  </si>
  <si>
    <t>08/04/2015 09:10pm</t>
  </si>
  <si>
    <t>Customer Insight for Banking</t>
  </si>
  <si>
    <t>SQ-UDCUK8E</t>
  </si>
  <si>
    <t>NYK BUSINESS SYSTEMS CO., LTD.</t>
  </si>
  <si>
    <t>GV-AFXX85R</t>
  </si>
  <si>
    <t>WASEDA UNIV.</t>
  </si>
  <si>
    <t>Blockchain_POC</t>
  </si>
  <si>
    <t>08/31/2016 12:39am</t>
  </si>
  <si>
    <t>3G-NQBN9KO</t>
  </si>
  <si>
    <t>HOKURIKU BANK, LTD., THE</t>
  </si>
  <si>
    <t>03/01/2017 09:11am</t>
  </si>
  <si>
    <t>26-MFVEKGI</t>
  </si>
  <si>
    <t>BANK OF FUKUOKA, LTD., THE</t>
  </si>
  <si>
    <t>Block Chain POC</t>
  </si>
  <si>
    <t>03/08/2016 05:10am</t>
  </si>
  <si>
    <t>23-BBE4VWS</t>
  </si>
  <si>
    <t>AKITA BANK, LTD., THE</t>
  </si>
  <si>
    <t>08/04/2015 09:18pm</t>
  </si>
  <si>
    <t>ASASERVC:Cloud Business Solution (CBS), EMBANLYT:GBS Embedded Analytics, ISA-BankFS14CUI-CustIntel</t>
  </si>
  <si>
    <t>07-20I6W8P</t>
  </si>
  <si>
    <t>BlockChain プロトタイプ 2017-3Q</t>
  </si>
  <si>
    <t>10/18/2016 04:44am</t>
  </si>
  <si>
    <t>F7-AGE3JF2</t>
  </si>
  <si>
    <t>BlockChainプロトタイプ 2017-4Q</t>
  </si>
  <si>
    <t>10/18/2016 04:46am</t>
  </si>
  <si>
    <t>7E-8IICCJK</t>
  </si>
  <si>
    <t>JAPAN HOUSING FINANCE AGENCY</t>
  </si>
  <si>
    <t>Blockchain：プロトタイプ検証サービス</t>
  </si>
  <si>
    <t>TR-AS5VCBB</t>
  </si>
  <si>
    <t>Hitachi BlockChain 2017 Q4</t>
  </si>
  <si>
    <t>22-Z97XSZ0</t>
  </si>
  <si>
    <t>Blockchain for Crew Certification use case - POC</t>
  </si>
  <si>
    <t>12/19/2016 09:40am</t>
  </si>
  <si>
    <t>HG-GNP1P2U</t>
  </si>
  <si>
    <t>COMPANHIA BRASILEIRA DE SOLUÇÕES E SERVIÇOS.</t>
  </si>
  <si>
    <t>ALELO - Blockchain - Garagem + 1o Project</t>
  </si>
  <si>
    <t>09/15/2016 02:38pm</t>
  </si>
  <si>
    <t>IX-LKXWRN0</t>
  </si>
  <si>
    <t>GM Connect Health and Social Care Partnership Blockchain PoC</t>
  </si>
  <si>
    <t>AL-4AEWUSJ</t>
  </si>
  <si>
    <t>5M-NZLFQD9</t>
  </si>
  <si>
    <t>Atos Information Technology GmbH</t>
  </si>
  <si>
    <t>zSystems: Blockchain</t>
  </si>
  <si>
    <t>08/12/2016 06:46am</t>
  </si>
  <si>
    <t>03/08/2017 04:59am</t>
  </si>
  <si>
    <t>G4-ACG05VX</t>
  </si>
  <si>
    <t>Infrastructure Optimization</t>
  </si>
  <si>
    <t>DX-9JATKD4</t>
  </si>
  <si>
    <t>Coop Genossenschaft</t>
  </si>
  <si>
    <t>Blockchain design thinking and Sprint 1 PoC. Based on meeting Jan 11 2017 with Böblingen lab.</t>
  </si>
  <si>
    <t>01/16/2017 05:16am</t>
  </si>
  <si>
    <t>6H-YESUVXN</t>
  </si>
  <si>
    <t>Propentus Oy</t>
  </si>
  <si>
    <t>Blockchain services for Propentus</t>
  </si>
  <si>
    <t>10/21/2016 05:45am</t>
  </si>
  <si>
    <t>Services: Rational Quality Manager (RQM)</t>
  </si>
  <si>
    <t>NV-JY35U36</t>
  </si>
  <si>
    <t>TOKYO STOCK EXCHANGE, INC.</t>
  </si>
  <si>
    <t>JPX：Blockchain ブロックチェーン (業界連携 型の技術検証)</t>
  </si>
  <si>
    <t>01/15/2017 04:33pm</t>
  </si>
  <si>
    <t>OV-7627ADB</t>
  </si>
  <si>
    <t>Bluemix Garage for Blockchain POC - Staff Aug for P2-6BEQYEZ</t>
  </si>
  <si>
    <t>12/20/2016 11:29am</t>
  </si>
  <si>
    <t>AB-LL08SY9</t>
  </si>
  <si>
    <t>Blockchain first project</t>
  </si>
  <si>
    <t>01/12/2017 10:39am</t>
  </si>
  <si>
    <t>Kuehne + Nagel (AG + Co.) KG</t>
  </si>
  <si>
    <t>BlockChain PoC</t>
  </si>
  <si>
    <t>YS-8RBSMCY</t>
  </si>
  <si>
    <t>Blockchain/Bluemix Garage</t>
  </si>
  <si>
    <t>02/27/2017 05:54pm</t>
  </si>
  <si>
    <t>N2-1ER7S7N</t>
  </si>
  <si>
    <t>Blockchain - Bluemix project follow up</t>
  </si>
  <si>
    <t>J4-CZIZAHF</t>
  </si>
  <si>
    <t>02/27/2017 04:13pm</t>
  </si>
  <si>
    <t>FY-EWR3P06</t>
  </si>
  <si>
    <t>SR TECHNICS SWITZERLAND AG</t>
  </si>
  <si>
    <t>11/13/2016 08:55am</t>
  </si>
  <si>
    <t>EH-VEOXA7A</t>
  </si>
  <si>
    <t>FIBONACCI GLOBAL PAYMENT SERVICES PTE LTD</t>
  </si>
  <si>
    <t>Blockchain for Payment Supply Chain</t>
  </si>
  <si>
    <t>11/29/2016 01:09am</t>
  </si>
  <si>
    <t>7J-8G0XJVM</t>
  </si>
  <si>
    <t>Taikang Insurance Group Co.ltd</t>
  </si>
  <si>
    <t>08/28/2016 10:34pm</t>
  </si>
  <si>
    <t>6U-MAXP3TV</t>
  </si>
  <si>
    <t>ABBVIE INC</t>
  </si>
  <si>
    <t>02/27/2017 06:24pm</t>
  </si>
  <si>
    <t>2U-1137BHH</t>
  </si>
  <si>
    <t>11/13/2016 08:51am</t>
  </si>
  <si>
    <t>IT-5YUVJ4I</t>
  </si>
  <si>
    <t>Blockchain UseCase / Event</t>
  </si>
  <si>
    <t>IO-FZH6I9Z</t>
  </si>
  <si>
    <t>BLOCKCHAIN KYC - DoU GBS AMS to GTS : Test de Perf +RUN AMS</t>
  </si>
  <si>
    <t>10/05/2016 03:54pm</t>
  </si>
  <si>
    <t>MZ-Z3UA4Q1</t>
  </si>
  <si>
    <t>Bank of Communications</t>
  </si>
  <si>
    <t>bocom blockchain</t>
  </si>
  <si>
    <t>02/07/2017 01:09am</t>
  </si>
  <si>
    <t>ID-PSZHS3I</t>
  </si>
  <si>
    <t>BHP BILLITON INTERNATIONAL SERVICES LTD</t>
  </si>
  <si>
    <t>11/29/2016 01:22pm</t>
  </si>
  <si>
    <t>03/16/2017 07:37am</t>
  </si>
  <si>
    <t>GT-4MGL9TC</t>
  </si>
  <si>
    <t>K8-GRT36WR</t>
  </si>
  <si>
    <t>03/12/2017 04:48pm</t>
  </si>
  <si>
    <t>W2-EDCSMU1</t>
  </si>
  <si>
    <t>POC BLOCKCHAIN - ISSUER SERVICES</t>
  </si>
  <si>
    <t>10/20/2016 09:37am</t>
  </si>
  <si>
    <t>Y1-XKNKHTU</t>
  </si>
  <si>
    <t>Bluemix (Blockchain)</t>
  </si>
  <si>
    <t>02/15/2017 11:37pm</t>
  </si>
  <si>
    <t>6950-15R MobileFirst Managed Mobility Services</t>
  </si>
  <si>
    <t>RR-O9L178A</t>
  </si>
  <si>
    <t>Blockchain - Phase 0 Tubulars</t>
  </si>
  <si>
    <t>02/05/2017 04:08pm</t>
  </si>
  <si>
    <t>RQ-2O2XBFI</t>
  </si>
  <si>
    <t>BRIDGE SOLUTIONS GROUP CORP</t>
  </si>
  <si>
    <t>Blockchain for Container Ship Tracking</t>
  </si>
  <si>
    <t>12/28/2016 05:20pm</t>
  </si>
  <si>
    <t>01/22/2017 05:05am</t>
  </si>
  <si>
    <t>02/02/2017 10:34am</t>
  </si>
  <si>
    <t>AM-58U06W2</t>
  </si>
  <si>
    <t>TORONTO-DOMINION BANK, THE</t>
  </si>
  <si>
    <t>Blockchain on High Speed Business Network (HSBN)</t>
  </si>
  <si>
    <t>05/26/2016 10:56am</t>
  </si>
  <si>
    <t>03/07/2017 09:43pm</t>
  </si>
  <si>
    <t>8I-HAM1IQ7</t>
  </si>
  <si>
    <t>CUMMINS INC.</t>
  </si>
  <si>
    <t>Cummins Bluemix Blockchain / supply chain interest  (garage services approach ... pilot, mvp deliverable)</t>
  </si>
  <si>
    <t>08/09/2016 10:02am</t>
  </si>
  <si>
    <t>4Z-B604M2I</t>
  </si>
  <si>
    <t>STATE OF WISCONSIN</t>
  </si>
  <si>
    <t>02/27/2017 01:50pm</t>
  </si>
  <si>
    <t>20-5KYZ56Y</t>
  </si>
  <si>
    <t>BMX Expansion- Blockchain for trading partner visibility</t>
  </si>
  <si>
    <t>02/27/2017 01:21pm</t>
  </si>
  <si>
    <t>XQ-FQF4DQ0</t>
  </si>
  <si>
    <t>BLMX Garage for Blockchain at Honeywell Aerospace</t>
  </si>
  <si>
    <t>02/15/2017 02:33pm</t>
  </si>
  <si>
    <t>Wat Bluemix Premium</t>
  </si>
  <si>
    <t>PL-WMTE1T7</t>
  </si>
  <si>
    <t>CIB BCC Blockchain</t>
  </si>
  <si>
    <t>FI-1GJN554</t>
  </si>
  <si>
    <t>BTMU Blockchain POC Phase 3 IOT</t>
  </si>
  <si>
    <t>12/04/2015 12:16am</t>
  </si>
  <si>
    <t>CAI Digital Operations - IoT</t>
  </si>
  <si>
    <t>VR-PNRPVUC</t>
  </si>
  <si>
    <t>R6-659UXDO</t>
  </si>
  <si>
    <t>BANK OF OKINAWA, LTD., THE</t>
  </si>
  <si>
    <t>02/10/2017 03:57am</t>
  </si>
  <si>
    <t>CAI Digital Operations- GBS Software Support/Enhancements</t>
  </si>
  <si>
    <t>1C-53TV4OE</t>
  </si>
  <si>
    <t>THE KARUR VYSYA BANK LIMITED</t>
  </si>
  <si>
    <t>Blockchain for SME</t>
  </si>
  <si>
    <t>02/15/2017 10:58am</t>
  </si>
  <si>
    <t>ET-7RMB7PJ</t>
  </si>
  <si>
    <t>GENERAL MOTORS LLC</t>
  </si>
  <si>
    <t>Blockchain initative - Currently a BETA service for Bluemix</t>
  </si>
  <si>
    <t>07/20/2016 09:54am</t>
  </si>
  <si>
    <t>X2-IN6WOUY</t>
  </si>
  <si>
    <t>PORTO SEGURO COMPANHIA DE SEGUROS GERAIS.</t>
  </si>
  <si>
    <t>BlockChain [ INICIATIVA ARQUITETURA ]</t>
  </si>
  <si>
    <t>12/16/2016 02:11pm</t>
  </si>
  <si>
    <t>VU-JK9O1ZN</t>
  </si>
  <si>
    <t>Blockchain PE MVP - Prod Deployment Support</t>
  </si>
  <si>
    <t>PY-ZAFQ85M</t>
  </si>
  <si>
    <t>Everledger Limited</t>
  </si>
  <si>
    <t>Scaling Blockchain Environment Project. Possible SAN health check and storage opp to follow.</t>
  </si>
  <si>
    <t>02/14/2017 11:12am</t>
  </si>
  <si>
    <t>Flash Systems - A9000</t>
  </si>
  <si>
    <t>WU-J06896S</t>
  </si>
  <si>
    <t>QG-4NCVTJS</t>
  </si>
  <si>
    <t>12/13/2016 12:12am</t>
  </si>
  <si>
    <t>PG-VIRURSJ</t>
  </si>
  <si>
    <t>BANK LEUMI LE'ISRAEL</t>
  </si>
  <si>
    <t>Blockchain for Bank Leumi</t>
  </si>
  <si>
    <t>11/10/2016 06:51am</t>
  </si>
  <si>
    <t>ISA-T&amp;TDS27-OpsPlan&amp;Opt</t>
  </si>
  <si>
    <t>I8-Z7HJ1YN</t>
  </si>
  <si>
    <t>Blockchain for Advertising, Profile &amp; Consesus</t>
  </si>
  <si>
    <t>CI-1Q969R0</t>
  </si>
  <si>
    <t>CB-AJXQOHT</t>
  </si>
  <si>
    <t>0X-6MLF9LG</t>
  </si>
  <si>
    <t>GENERALI BUSINESS SOLUTIONS SCPA</t>
  </si>
  <si>
    <t>Blockchain Generali</t>
  </si>
  <si>
    <t>10/31/2016 04:38am</t>
  </si>
  <si>
    <t>02/18/2017 11:49pm</t>
  </si>
  <si>
    <t>O9-NYORSE9</t>
  </si>
  <si>
    <t>Digital Currency</t>
  </si>
  <si>
    <t>29-42PA1TG</t>
  </si>
  <si>
    <t>ML-7AKN5FQ</t>
  </si>
  <si>
    <t>FUKUI BK JIMU CTR</t>
  </si>
  <si>
    <t>福井銀行　事務効率化</t>
  </si>
  <si>
    <t>02/14/2017 11:54pm</t>
  </si>
  <si>
    <t>CAI - Digital Commerce</t>
  </si>
  <si>
    <t>SK-0D8JPQ2</t>
  </si>
  <si>
    <t>CANARA BANK</t>
  </si>
  <si>
    <t>Blockchain for Merchant GL</t>
  </si>
  <si>
    <t>02/13/2017 10:04am</t>
  </si>
  <si>
    <t>NN-2950N0R</t>
  </si>
  <si>
    <t>FIDUCIA IT AG</t>
  </si>
  <si>
    <t>Blockchain MVP (3 week sprint)</t>
  </si>
  <si>
    <t>P1-18F1F1O</t>
  </si>
  <si>
    <t>Blockchain - PoV</t>
  </si>
  <si>
    <t>GJ-61UE2IE</t>
  </si>
  <si>
    <t>Blockchain Feldversuch für Boschain Orginalteile Prüfung</t>
  </si>
  <si>
    <t>01/18/2017 05:51am</t>
  </si>
  <si>
    <t>BW-02QNZEO</t>
  </si>
  <si>
    <t>54-05V1MFH</t>
  </si>
  <si>
    <t>03/18/2016 04:56pm</t>
  </si>
  <si>
    <t>4L-J49N6YF</t>
  </si>
  <si>
    <t>SCHNEIDER ELECTRIC INDUSTRIES SAS</t>
  </si>
  <si>
    <t>PoC Blockchain Supply Chain Barcelona</t>
  </si>
  <si>
    <t>11/30/2016 05:27am</t>
  </si>
  <si>
    <t>3M-FPH8W32</t>
  </si>
  <si>
    <t>AIA GROUP LIMITED</t>
  </si>
  <si>
    <t>AIA - BlockChain Garage</t>
  </si>
  <si>
    <t>10/19/2016 10:32pm</t>
  </si>
  <si>
    <t>2V-J28FWGL</t>
  </si>
  <si>
    <t>12/20/2016 08:12am</t>
  </si>
  <si>
    <t>Cloud Video</t>
  </si>
  <si>
    <t>Cloud Video Streaming Manager (Ustream)</t>
  </si>
  <si>
    <t>MR-B3YPP2C</t>
  </si>
  <si>
    <t>Bluemix Blockchain for Nedbank</t>
  </si>
  <si>
    <t>03/09/2017 08:49am</t>
  </si>
  <si>
    <t>20-0RAJ2I9</t>
  </si>
  <si>
    <t>CHINA CITIC BANK INTERNATIONAL LIMITED</t>
  </si>
  <si>
    <t>07/12/2016 11:38am</t>
  </si>
  <si>
    <t>PAYPAL ASSET MANAGEMENT, INC</t>
  </si>
  <si>
    <t>YA-3D0LJTW</t>
  </si>
  <si>
    <t>Blockchain API</t>
  </si>
  <si>
    <t>12/05/2016 04:56am</t>
  </si>
  <si>
    <t>WB-JSE53FS</t>
  </si>
  <si>
    <t>AMERICA FIRST FEDERAL CREDIT UNION</t>
  </si>
  <si>
    <t>Blockchain on Linux on z - American First Credit Union (AFCU)</t>
  </si>
  <si>
    <t>02/12/2017 09:12pm</t>
  </si>
  <si>
    <t>W8-AQVSDN5</t>
  </si>
  <si>
    <t>CATERPILLAR LOGISTICS SERVICES, INC.</t>
  </si>
  <si>
    <t>Caterpillar Supply Chain - Bluemix Blockchain Garage Services</t>
  </si>
  <si>
    <t>02/14/2017 08:21am</t>
  </si>
  <si>
    <t>VA-QETKV17</t>
  </si>
  <si>
    <t>LÄNSFÖRSÄKRINGAR AB (PUBL)</t>
  </si>
  <si>
    <t>#HC06 Bluemix IoT and Blockchain for Insurance</t>
  </si>
  <si>
    <t>03/16/2017 09:25am</t>
  </si>
  <si>
    <t>TT-V7G7EX2</t>
  </si>
  <si>
    <t>Blockchain VW (Hr. Gude/Hr. Radon)</t>
  </si>
  <si>
    <t>03/03/2017 11:20am</t>
  </si>
  <si>
    <t>S0-UA4MHNI</t>
  </si>
  <si>
    <t>MALAYAN BANKING BERHAD</t>
  </si>
  <si>
    <t>08/01/2016 08:07am</t>
  </si>
  <si>
    <t>6950-16U IBM Cloud Deployment Services (GTS Hybrid)</t>
  </si>
  <si>
    <t>Cloud Integration Services SW Services</t>
  </si>
  <si>
    <t>PX-698BYLU</t>
  </si>
  <si>
    <t>METROPOLITAN ELECTRICITY AUTHORITY</t>
  </si>
  <si>
    <t>Blockchain EV</t>
  </si>
  <si>
    <t>02/16/2017 10:14pm</t>
  </si>
  <si>
    <t>O7-D8PISH6</t>
  </si>
  <si>
    <t>Design Thinking Blockchain Art of Possible</t>
  </si>
  <si>
    <t>02/16/2017 04:26pm</t>
  </si>
  <si>
    <t>NY-3CWF5Q6</t>
  </si>
  <si>
    <t>BANCA MEDIOLANUM SPA</t>
  </si>
  <si>
    <t>01/18/2017 04:53am</t>
  </si>
  <si>
    <t>MM-VI4Q240</t>
  </si>
  <si>
    <t>Blockchain consultancy</t>
  </si>
  <si>
    <t>MG-FWW8360</t>
  </si>
  <si>
    <t>VERSPIEREN</t>
  </si>
  <si>
    <t>02/03/2017 07:32am</t>
  </si>
  <si>
    <t>J9-R9XNXE1</t>
  </si>
  <si>
    <t>CDC - BlockChain Early Adopter Project</t>
  </si>
  <si>
    <t>01/25/2017 01:16pm</t>
  </si>
  <si>
    <t>IX-IX1G5GY</t>
  </si>
  <si>
    <t>EMIRATES AIRLINES</t>
  </si>
  <si>
    <t>Bluemix for production (Chat Bot and Blockchain Docker container)</t>
  </si>
  <si>
    <t>01/09/2017 01:17pm</t>
  </si>
  <si>
    <t>HY-PDZZZPN</t>
  </si>
  <si>
    <t>HBSN Solution..</t>
  </si>
  <si>
    <t>HN-MMV9CAP</t>
  </si>
  <si>
    <t>BP OIL INTERNATIONAL LTD</t>
  </si>
  <si>
    <t>BP Blockchain on BlueMix</t>
  </si>
  <si>
    <t>06/07/2016 07:40am</t>
  </si>
  <si>
    <t>ASASERVC:Cloud Business Solution (CBS), CLOUD1:All Cloud Sales other than to Cloud SPs</t>
  </si>
  <si>
    <t>HA-A3Y9MSS</t>
  </si>
  <si>
    <t>SIA SPA</t>
  </si>
  <si>
    <t>H6-2ANFRGL</t>
  </si>
  <si>
    <t>COMMONWEALTH CAPITAL PTE. LTD.</t>
  </si>
  <si>
    <t>Blockchain for Traceability at fisheries</t>
  </si>
  <si>
    <t>03/15/2017 12:11am</t>
  </si>
  <si>
    <t>FB-FTKRPAQ</t>
  </si>
  <si>
    <t>ENDESA S.A</t>
  </si>
  <si>
    <t>DT-X7KS0S6</t>
  </si>
  <si>
    <t>AETNA INC</t>
  </si>
  <si>
    <t>Open Block Chain - for Identity management</t>
  </si>
  <si>
    <t>02/29/2016 01:03pm</t>
  </si>
  <si>
    <t>01/22/2017 10:39am</t>
  </si>
  <si>
    <t>C3-G7DRTTY</t>
  </si>
  <si>
    <t>03/08/2017 03:23am</t>
  </si>
  <si>
    <t>AY-BOQ54BS</t>
  </si>
  <si>
    <t>Block Chain - KYC BlockChain for LBBW/SPK</t>
  </si>
  <si>
    <t>08/12/2016 06:05am</t>
  </si>
  <si>
    <t>8L-GNHNUZQ</t>
  </si>
  <si>
    <t>CREDIT IMMOBILIERE ET HOTELERIE SA</t>
  </si>
  <si>
    <t>CIH wants to pursue a PoC around BlockChain</t>
  </si>
  <si>
    <t>11/01/2016 06:38am</t>
  </si>
  <si>
    <t>6P-V7KJCAM</t>
  </si>
  <si>
    <t>CCB Blockchain pilot on bancassurance</t>
  </si>
  <si>
    <t>02/16/2017 10:45am</t>
  </si>
  <si>
    <t>4X-VLC6VA4</t>
  </si>
  <si>
    <t>Setting up BlockChain POC for CBDT</t>
  </si>
  <si>
    <t>4C-R33Z7S6</t>
  </si>
  <si>
    <t>3W-IGMOPIP</t>
  </si>
  <si>
    <t>KPMG HOLDING AG</t>
  </si>
  <si>
    <t>KPMG Blockchain for HSBC Pilot</t>
  </si>
  <si>
    <t>03/13/2017 01:42pm</t>
  </si>
  <si>
    <t>3N-NC7IIM8</t>
  </si>
  <si>
    <t>SIX SECURITIES SERVICES AG</t>
  </si>
  <si>
    <t>Blockchain PoC - DSS</t>
  </si>
  <si>
    <t>11/09/2016 10:20am</t>
  </si>
  <si>
    <t>3F-W1IHZNQ</t>
  </si>
  <si>
    <t>#1WP - Blockchain</t>
  </si>
  <si>
    <t>31-AUD2X4Z</t>
  </si>
  <si>
    <t>ROLAND Rechtsschutz-Versicherungs-AG</t>
  </si>
  <si>
    <t>02/07/2017 11:22am</t>
  </si>
  <si>
    <t>1C-ZM5VKH2</t>
  </si>
  <si>
    <t>UBS Bluemix Garage for Blockchain</t>
  </si>
  <si>
    <t>03/03/2017 01:58pm</t>
  </si>
  <si>
    <t>0D-EO9HLXO</t>
  </si>
  <si>
    <t>Blockchain Projekt Raiffeisen</t>
  </si>
  <si>
    <t>OY-9AGR62A</t>
  </si>
  <si>
    <t>Blockchain workshop</t>
  </si>
  <si>
    <t>MP-WBWML3E</t>
  </si>
  <si>
    <t>Nestlé Blockchain food safety</t>
  </si>
  <si>
    <t>GY-4HUTYS1</t>
  </si>
  <si>
    <t>Blockchain PoC / KV</t>
  </si>
  <si>
    <t>02/10/2017 06:59am</t>
  </si>
  <si>
    <t>FK-OGJ5O9N</t>
  </si>
  <si>
    <t>PNC Bank National Association</t>
  </si>
  <si>
    <t>Blockchain - Equipment Leasing</t>
  </si>
  <si>
    <t>03/10/2017 12:50pm</t>
  </si>
  <si>
    <t>AN-12MH3HS</t>
  </si>
  <si>
    <t>JOHN DEERE FINANCIAL SERVICES, INC.</t>
  </si>
  <si>
    <t>03/10/2017 01:08pm</t>
  </si>
  <si>
    <t>Nürnberger Lebensversicherung AG</t>
  </si>
  <si>
    <t>04-R6ZGEI6</t>
  </si>
  <si>
    <t>COMPANIA DE FINANCIAMIENTO TUYA S A</t>
  </si>
  <si>
    <t>Blockchain para transferencias entre sucursales</t>
  </si>
  <si>
    <t>03/15/2017 12:16pm</t>
  </si>
  <si>
    <t>WR-M0SOTUC</t>
  </si>
  <si>
    <t>DEUTSCHE BANK</t>
  </si>
  <si>
    <t>07/10/2016 04:58am</t>
  </si>
  <si>
    <t>S2-JE9K3AZ</t>
  </si>
  <si>
    <t>G6-P7J0F0V</t>
  </si>
  <si>
    <t>Blockchain - Garagem</t>
  </si>
  <si>
    <t>SAN - Midrange Switches</t>
  </si>
  <si>
    <t>LX-BYNSHVS</t>
  </si>
  <si>
    <t>5L-QNZ0QPE</t>
  </si>
  <si>
    <t>Blockchain for NEX</t>
  </si>
  <si>
    <t>MP-3D30RH1</t>
  </si>
  <si>
    <t>11/22/2016 10:36am</t>
  </si>
  <si>
    <t>HY-5P3IZ75</t>
  </si>
  <si>
    <t>Blockchain DTW, MVP Assistance</t>
  </si>
  <si>
    <t>03/02/2017 05:04pm</t>
  </si>
  <si>
    <t>JK-0V5W7AH</t>
  </si>
  <si>
    <t>ARCATECH SYSTEMS</t>
  </si>
  <si>
    <t>IoT Blockchain Workshop</t>
  </si>
  <si>
    <t>02/15/2017 10:42am</t>
  </si>
  <si>
    <t>Other IoT SW Services</t>
  </si>
  <si>
    <t>K6-V7XMVXT</t>
  </si>
  <si>
    <t>Leisure Cargo GmbH</t>
  </si>
  <si>
    <t>11/23/2016 11:54am</t>
  </si>
  <si>
    <t>02/27/2017 03:58am</t>
  </si>
  <si>
    <t>VJ-PIZN9SY</t>
  </si>
  <si>
    <t>HBL Block Chain</t>
  </si>
  <si>
    <t>8W-IS15ZQC</t>
  </si>
  <si>
    <t>WELLS FARGO BANK</t>
  </si>
  <si>
    <t>Blockchain - 2 Design Thinking Workshops</t>
  </si>
  <si>
    <t>04/12/2016 07:39pm</t>
  </si>
  <si>
    <t>EMULTIMEDIA PTE. LTD</t>
  </si>
  <si>
    <t>IX-4F32B8R</t>
  </si>
  <si>
    <t>ELLIE MAE INSURANCE SERVICES, LLC</t>
  </si>
  <si>
    <t>Garage Blockchain - Mortgage Lending</t>
  </si>
  <si>
    <t>11/11/2016 03:03am</t>
  </si>
  <si>
    <t>BCS INFORMATION SYSTEMS PTE LTD</t>
  </si>
  <si>
    <t>V4-WS3U7A1</t>
  </si>
  <si>
    <t>Blockchain pour Domotique - Sociéié Générale Insurance</t>
  </si>
  <si>
    <t>03/02/2017 07:38am</t>
  </si>
  <si>
    <t>WL-BAB8WXW</t>
  </si>
  <si>
    <t>INFORMATION SERVICES CORPORATION OF SASKATCHEWAN</t>
  </si>
  <si>
    <t>02/01/2017 05:35pm</t>
  </si>
  <si>
    <t>Q3-IG4FCUZ</t>
  </si>
  <si>
    <t>Blockchain (HSBN)</t>
  </si>
  <si>
    <t>JH-CNJTMY0</t>
  </si>
  <si>
    <t>4Z-AE5QSPD</t>
  </si>
  <si>
    <t>Blockchain Pilot - Bluemix Public Services</t>
  </si>
  <si>
    <t>05/20/2016 11:26am</t>
  </si>
  <si>
    <t>Y5-OF2WPUZ</t>
  </si>
  <si>
    <t>COMMISSION DE LA SANTÃ© ET DE LA SÃ©CURITÃ© DU TRAVAIL</t>
  </si>
  <si>
    <t>zBlockchain for follow-up with beneficiary</t>
  </si>
  <si>
    <t>01/30/2017 01:40pm</t>
  </si>
  <si>
    <t>2Q-SMIA266</t>
  </si>
  <si>
    <t>Block Chain Family of Opportunities</t>
  </si>
  <si>
    <t>BMW AG</t>
  </si>
  <si>
    <t>4M-OBW75S3</t>
  </si>
  <si>
    <t>AMERICAN INTERNATIONAL ASSURANCE BHD</t>
  </si>
  <si>
    <t>Blockchain for Insurance</t>
  </si>
  <si>
    <t>11/14/2016 08:11am</t>
  </si>
  <si>
    <t>YA-J4Z34B1</t>
  </si>
  <si>
    <t>TSYS</t>
  </si>
  <si>
    <t>12/02/2016 07:58am</t>
  </si>
  <si>
    <t>BR-7PONZWA</t>
  </si>
  <si>
    <t>JERSEY TELECOM</t>
  </si>
  <si>
    <t>Blockchain - Hub Link for Channel Islands</t>
  </si>
  <si>
    <t>03/02/2017 10:31am</t>
  </si>
  <si>
    <t>XP-GZSXE72</t>
  </si>
  <si>
    <t>Blockchain for Claims</t>
  </si>
  <si>
    <t>EX-T3YNJOM</t>
  </si>
  <si>
    <t>WOOLWORTHS LTD</t>
  </si>
  <si>
    <t>Blockchain - Phase 2</t>
  </si>
  <si>
    <t>Storwize V7000 Disk - HW</t>
  </si>
  <si>
    <t>U4-DZ1WNE4</t>
  </si>
  <si>
    <t>10/19/2016 01:23pm</t>
  </si>
  <si>
    <t>WE-FVHMF31</t>
  </si>
  <si>
    <t>Stuttgarter Versicherung Holding AG</t>
  </si>
  <si>
    <t>Einführung IBM Bluemix (Watson, Blockchain,...)</t>
  </si>
  <si>
    <t>10/19/2016 05:03am</t>
  </si>
  <si>
    <t>GN-NEO6LGX</t>
  </si>
  <si>
    <t>GJ-2FEYMOY</t>
  </si>
  <si>
    <t>Bank of America: CIO/LOB GBAM</t>
  </si>
  <si>
    <t>Blockchain / Bluemix Garage Opportunity for SCRM</t>
  </si>
  <si>
    <t>07/19/2016 11:18am</t>
  </si>
  <si>
    <t>DL-V6VZ1GJ</t>
  </si>
  <si>
    <t>RHTLAW TAYLOR WESSING LLP</t>
  </si>
  <si>
    <t>11/23/2016 01:08am</t>
  </si>
  <si>
    <t>Watson: Developer Cloud</t>
  </si>
  <si>
    <t>B1-PYS9QNR</t>
  </si>
  <si>
    <t>DAF TRUCKS N.V.</t>
  </si>
  <si>
    <t>09/23/2016 07:46am</t>
  </si>
  <si>
    <t>AT-GKWQNPR</t>
  </si>
  <si>
    <t>INTERNATIONAL SEC</t>
  </si>
  <si>
    <t>Block Chain Application</t>
  </si>
  <si>
    <t>01/16/2017 01:39am</t>
  </si>
  <si>
    <t>OPENDB:Open Source Database for Linux on Power &amp; z</t>
  </si>
  <si>
    <t>09-QMBS1AR</t>
  </si>
  <si>
    <t>CIBC</t>
  </si>
  <si>
    <t>07/19/2016 03:19pm</t>
  </si>
  <si>
    <t>S9-SK9XCHP</t>
  </si>
  <si>
    <t>BlockChain Correos POC</t>
  </si>
  <si>
    <t>MAGISTRAT DER STADT WIEN MA 14 - AUTOMATIONSUNTERSTÜTZTE DATENVERARBEITUNG, INFORMATIONS-</t>
  </si>
  <si>
    <t>0B-TG4JSMK</t>
  </si>
  <si>
    <t>NTT DATA ITALIA SPA</t>
  </si>
  <si>
    <t>Ipotesi collaborazione Blockchain</t>
  </si>
  <si>
    <t>11/17/2016 05:59am</t>
  </si>
  <si>
    <t>EY-0ACM6S7</t>
  </si>
  <si>
    <t>TAIWAN FUTURES EXCHANGE</t>
  </si>
  <si>
    <t>Pilot case for Blockchain</t>
  </si>
  <si>
    <t>07/24/2016 11:26pm</t>
  </si>
  <si>
    <t>XG-DZYF205</t>
  </si>
  <si>
    <t>電力ブロックチェイン</t>
  </si>
  <si>
    <t>I3-YEDRNFU</t>
  </si>
  <si>
    <t>CITY NATIONAL BANK</t>
  </si>
  <si>
    <t>01/10/2017 03:07pm</t>
  </si>
  <si>
    <t>ZP-QVVC4W3</t>
  </si>
  <si>
    <t>QUANTEYE SRL</t>
  </si>
  <si>
    <t>Bluemix Blockchain</t>
  </si>
  <si>
    <t>02/28/2017 02:56am</t>
  </si>
  <si>
    <t>Z9-GSH0JYR</t>
  </si>
  <si>
    <t>BAWAG Informatikzentrum</t>
  </si>
  <si>
    <t>Blockchain Workshop</t>
  </si>
  <si>
    <t>01/20/2017 08:07am</t>
  </si>
  <si>
    <t>VS-8SL0V4H</t>
  </si>
  <si>
    <t>SY-PUWLE4Z</t>
  </si>
  <si>
    <t>KNOWIT SERVICES AS</t>
  </si>
  <si>
    <t>Bluemix/Blockchain.</t>
  </si>
  <si>
    <t>HW-S9CIP2Z</t>
  </si>
  <si>
    <t>TransferMate Global Payments</t>
  </si>
  <si>
    <t>01/17/2017 09:34am</t>
  </si>
  <si>
    <t>GF-CUKOWSX</t>
  </si>
  <si>
    <t>Blockchain Design Workshop and PoC</t>
  </si>
  <si>
    <t>BR-7ZKC2JD</t>
  </si>
  <si>
    <t>MACSF ASSURANCES SERVICE INFORMATIQUE</t>
  </si>
  <si>
    <t>03/02/2017 06:50am</t>
  </si>
  <si>
    <t>TC-1UZY7SX</t>
  </si>
  <si>
    <t>Deutsche Rentenversicherung Knappschaft-Bahn-See</t>
  </si>
  <si>
    <t>Blockchain Evaluation and PoC</t>
  </si>
  <si>
    <t>12/13/2016 05:57am</t>
  </si>
  <si>
    <t>ANDATALK:ANA SP: Build a Trusted Data Lake</t>
  </si>
  <si>
    <t>6950-98T Cloud Managed Infrastructure Services (custom, pvt)</t>
  </si>
  <si>
    <t>JA-PJM91BR</t>
  </si>
  <si>
    <t>KAISER PERMANENTE</t>
  </si>
  <si>
    <t>Blockchain DTW</t>
  </si>
  <si>
    <t>07/26/2016 06:16pm</t>
  </si>
  <si>
    <t>E9-EB9X6UV</t>
  </si>
  <si>
    <t>BASWARE UK LTD</t>
  </si>
  <si>
    <t>Blockchain - IBM IGF dispute resolution solution</t>
  </si>
  <si>
    <t>10/17/2016 09:23am</t>
  </si>
  <si>
    <t>2Q-RMZ90W1</t>
  </si>
  <si>
    <t>WOLSELEY LTD</t>
  </si>
  <si>
    <t>Blockchain - IGF dispute resolution solution</t>
  </si>
  <si>
    <t>10/17/2016 08:46am</t>
  </si>
  <si>
    <t>BX-2CSKFMP</t>
  </si>
  <si>
    <t>BBK - Blockchain Prototyping</t>
  </si>
  <si>
    <t>09/30/2016 04:17am</t>
  </si>
  <si>
    <t>68-E3FRWRA</t>
  </si>
  <si>
    <t>HDFC LIFE INSURANCE</t>
  </si>
  <si>
    <t>LIfe Insurers Consortium for Blockchain</t>
  </si>
  <si>
    <t>01/20/2017 06:34am</t>
  </si>
  <si>
    <t>VP-DCLG1YN</t>
  </si>
  <si>
    <t>Guernsey Infrastructure Sysadm</t>
  </si>
  <si>
    <t>6950-04Z Integrated Mngd Infra Svcs (IMI for cloud)</t>
  </si>
  <si>
    <t>NOCODE:None|NONE:No code/solution involved</t>
  </si>
  <si>
    <t>ZS-JFGBF1Q</t>
  </si>
  <si>
    <t>A Sis</t>
  </si>
  <si>
    <t>Blockchain Support &amp; Skills Transfer</t>
  </si>
  <si>
    <t>02/01/2017 05:46am</t>
  </si>
  <si>
    <t>OP-GYV2GV8</t>
  </si>
  <si>
    <t>POSTOVA BANKA, A.S.</t>
  </si>
  <si>
    <t>Blockchain - Loyalty Program</t>
  </si>
  <si>
    <t>01/13/2017 05:37am</t>
  </si>
  <si>
    <t>E4-61RBT55</t>
  </si>
  <si>
    <t>Bluemix for Commerzbank Blockchain Lab</t>
  </si>
  <si>
    <t>02/16/2017 08:54am</t>
  </si>
  <si>
    <t>7Y-IVWJ2BF</t>
  </si>
  <si>
    <t>DIE SCHWEIZERISCHE POST</t>
  </si>
  <si>
    <t>Blockchain Garage Workshop</t>
  </si>
  <si>
    <t>10/19/2016 08:07am</t>
  </si>
  <si>
    <t>1P-2P1TJ1U</t>
  </si>
  <si>
    <t>NS Block Chain POC for Corporate Registry</t>
  </si>
  <si>
    <t>12/16/2016 09:11am</t>
  </si>
  <si>
    <t>ZB-KX5QJFY</t>
  </si>
  <si>
    <t>VSEOBECNA UVEROVA BANKA, A.S.</t>
  </si>
  <si>
    <t>Loyalty program, BlockChain</t>
  </si>
  <si>
    <t>01/05/2017 05:59am</t>
  </si>
  <si>
    <t>OX-GMYO8VO</t>
  </si>
  <si>
    <t>Blockchain EV interoperability Allego Design Thinking workshop</t>
  </si>
  <si>
    <t>NU-IX47BO1</t>
  </si>
  <si>
    <t>Blockchain Garage Workshop, Dispute mgmt</t>
  </si>
  <si>
    <t>KW-JY00Z2Y</t>
  </si>
  <si>
    <t>VALTIOKONTTORI</t>
  </si>
  <si>
    <t>BlockChain for Valtiokonttori</t>
  </si>
  <si>
    <t>09/26/2016 08:33am</t>
  </si>
  <si>
    <t>IJ-NHWGVJZ</t>
  </si>
  <si>
    <t>Deloitte &amp; Touche GmbH</t>
  </si>
  <si>
    <t>Blockchain - Migration auf Hyperledger</t>
  </si>
  <si>
    <t>02/27/2017 02:12pm</t>
  </si>
  <si>
    <t>IBM Bluemix Garage - Bluemix Migration Project</t>
  </si>
  <si>
    <t>DS-K1RNT45</t>
  </si>
  <si>
    <t>WÄRTSILÄ FINLAND OY</t>
  </si>
  <si>
    <t>10/13/2016 12:42am</t>
  </si>
  <si>
    <t>CE-5ML6C93</t>
  </si>
  <si>
    <t>[BOK] Blockchain PoC</t>
  </si>
  <si>
    <t>03/08/2017 03:36am</t>
  </si>
  <si>
    <t>AM-3Y5OAX9</t>
  </si>
  <si>
    <t>Novartis - BMG Blockchain - Dermotology</t>
  </si>
  <si>
    <t>02/03/2017 07:41am</t>
  </si>
  <si>
    <t>9K-NFYLWSC</t>
  </si>
  <si>
    <t>DGFIP DIRECTION GENERALE DES</t>
  </si>
  <si>
    <t>01/06/2017 08:43am</t>
  </si>
  <si>
    <t>1I-VG8ABPT</t>
  </si>
  <si>
    <t>CYGEN GROUP (M) SDN BHD</t>
  </si>
  <si>
    <t>02/24/2017 04:06am</t>
  </si>
  <si>
    <t>0L-3DE4J0M</t>
  </si>
  <si>
    <t>BUNDESMINISTERIUM FÜR FINANZEN</t>
  </si>
  <si>
    <t>08/17/2016 05:43pm</t>
  </si>
  <si>
    <t>CE-93V5JD3</t>
  </si>
  <si>
    <t>Blockchain Market Place for Waste Management Platform</t>
  </si>
  <si>
    <t>6941-95A IBM CLD Advisory Svcs, Bluemix Infra (GTS BU)</t>
  </si>
  <si>
    <t>0T-X1AA4T0</t>
  </si>
  <si>
    <t>PT BANK CIMB NIAGA TBK</t>
  </si>
  <si>
    <t>11/30/2016 05:41am</t>
  </si>
  <si>
    <t>CY-VV1R25L</t>
  </si>
  <si>
    <t>WEX LS: ＜HS情報システムズ様＞Blockchain技術支援サービス（スキルトランスファーセッション）</t>
  </si>
  <si>
    <t>01/15/2017 11:02pm</t>
  </si>
  <si>
    <t>Service unit (lab service) for system p</t>
  </si>
  <si>
    <t>SL-4W035LG</t>
  </si>
  <si>
    <t>TOPPAN PRINTING CO., LTD.</t>
  </si>
  <si>
    <t>Blockchainセッション</t>
  </si>
  <si>
    <t>03/15/2017 05:48am</t>
  </si>
  <si>
    <t>Service Unit (lab services) for System i</t>
  </si>
  <si>
    <t>HW-558AECT</t>
  </si>
  <si>
    <t>UFJ BK NAGOYA GAITAM</t>
  </si>
  <si>
    <t>Hyperledger技術支援</t>
  </si>
  <si>
    <t>01/27/2017 01:15am</t>
  </si>
  <si>
    <t>0B-EJNMLZT</t>
  </si>
  <si>
    <t>Cognitive &amp; Robotics Initiation Workshops</t>
  </si>
  <si>
    <t>TE-7PN2HHQ</t>
  </si>
  <si>
    <t>DRAKE INTERNATIONAL AUST P/L</t>
  </si>
  <si>
    <t>RLM DC Event Gartner Symposium - Drake International - Blockchain</t>
  </si>
  <si>
    <t>11/07/2016 12:44am</t>
  </si>
  <si>
    <t>SP-3MLSXZZ</t>
  </si>
  <si>
    <t>ITAU UNIBANCO S.A.</t>
  </si>
  <si>
    <t>PoC del Blockchain</t>
  </si>
  <si>
    <t>12/13/2016 03:01pm</t>
  </si>
  <si>
    <t>JH-75ICTSX</t>
  </si>
  <si>
    <t>IMPRIMERIE NATIONALE</t>
  </si>
  <si>
    <t>03/05/2017 12:55pm</t>
  </si>
  <si>
    <t>2E-I1RZW7W</t>
  </si>
  <si>
    <t>Central de Registro de Direitos Creditórios</t>
  </si>
  <si>
    <t>Blockchain - Garagem IBM</t>
  </si>
  <si>
    <t>02/16/2017 09:56am</t>
  </si>
  <si>
    <t>Q5-3YU75BI</t>
  </si>
  <si>
    <t>ALLIANZ INSURANCE PLC</t>
  </si>
  <si>
    <t>01/06/2017 04:02am</t>
  </si>
  <si>
    <t>BGMOBILE:Mobile Services GTS only, ZBLKPOC:HW SP: Blockchain Proof of Concept</t>
  </si>
  <si>
    <t>PE-2B87NZM</t>
  </si>
  <si>
    <t>ERSTE GROUP BANK AG</t>
  </si>
  <si>
    <t>Blockchain - Financial Ledger for Erste Group</t>
  </si>
  <si>
    <t>10/17/2016 08:29am</t>
  </si>
  <si>
    <t>Connected Operations</t>
  </si>
  <si>
    <t>ZP-DPVHQ0S</t>
  </si>
  <si>
    <t>DANISH AGRO A.M.B.A.</t>
  </si>
  <si>
    <t>XS-P5491GO</t>
  </si>
  <si>
    <t>Herausgebergemeinschaft Wertpapier-Mitteilungen Keppler, Lehmann GmbH &amp; Co. KG</t>
  </si>
  <si>
    <t>Blockchain für die WM Gruppe</t>
  </si>
  <si>
    <t>01/23/2017 12:02pm</t>
  </si>
  <si>
    <t>QA-BAVHY39</t>
  </si>
  <si>
    <t>ING-DiBa AG</t>
  </si>
  <si>
    <t>Blockchain Usecase @ DiBA</t>
  </si>
  <si>
    <t>02/20/2017 08:57am</t>
  </si>
  <si>
    <t>IG-BAB3LL5</t>
  </si>
  <si>
    <t>BHS Corrugated Maschinen-und Anlagenbau GmbH</t>
  </si>
  <si>
    <t>Cognitive Logistic &amp; Blockchain in der Supply Chain</t>
  </si>
  <si>
    <t>03/01/2017 02:32am</t>
  </si>
  <si>
    <t>HSH Nordbank AG</t>
  </si>
  <si>
    <t>4E-LLI4X64</t>
  </si>
  <si>
    <t>Datev eG</t>
  </si>
  <si>
    <t>Blockchain use case - joint first project</t>
  </si>
  <si>
    <t>02/13/2017 01:18pm</t>
  </si>
  <si>
    <t>OR-RDMSRDK</t>
  </si>
  <si>
    <t>07/15/2016 11:54am</t>
  </si>
  <si>
    <t>1JF-2P4TR7L</t>
  </si>
  <si>
    <t>CRED SYSTEM ADMINISTRADORA DE CARTÕES DE CRÉDITO LTDA.</t>
  </si>
  <si>
    <t>CERTSYS – BLOCKCHAIN on BLUEMIX</t>
  </si>
  <si>
    <t>10/31/2016  7:12:13 AM</t>
  </si>
  <si>
    <t>3/3/2017  1:24:04 PM</t>
  </si>
  <si>
    <t>Do Not Use - GPP BRNT</t>
  </si>
  <si>
    <t>1JF-2PYZKNS</t>
  </si>
  <si>
    <t>SENAC - SERVICO NACIONAL DE APRENDIZAGEM COMERCIAL.</t>
  </si>
  <si>
    <t>1/27/2017  6:15:44 AM</t>
  </si>
  <si>
    <t>2/20/2017  6:12:25 PM</t>
  </si>
  <si>
    <t>1JF-2PYZKNF</t>
  </si>
  <si>
    <t>SERMA ASSOCIAÇÃO DOS USUÁRIOS DE EQUIPAMENTOS DE PROCESSAMENTO DE DADOS E SERVIÇOS CORRELA</t>
  </si>
  <si>
    <t>1/27/2017  6:07:46 AM</t>
  </si>
  <si>
    <t>2/24/2017  8:30:55 PM</t>
  </si>
  <si>
    <t>6U-D1LG03F</t>
  </si>
  <si>
    <t>AIRSERVICES AUSTRALIA</t>
  </si>
  <si>
    <t>Blockchain SWIM PoC - placehold oppt</t>
  </si>
  <si>
    <t>03/06/2016 11:02pm</t>
  </si>
  <si>
    <t>IBM Integration Bus (WebSphere Message Broker) Advanced</t>
  </si>
  <si>
    <t>1W-6HB05JP</t>
  </si>
  <si>
    <t>Blockchain - Phase 1</t>
  </si>
  <si>
    <t>10/25/2016 08:12pm</t>
  </si>
  <si>
    <t>NH-IBQNR4Y</t>
  </si>
  <si>
    <t>NAV: Blockchain PoC</t>
  </si>
  <si>
    <t>ZD-L7LEPOD</t>
  </si>
  <si>
    <t>TIETOTALO INFOCENTER OY</t>
  </si>
  <si>
    <t>API &amp; Blockchain</t>
  </si>
  <si>
    <t>09/27/2016 01:40pm</t>
  </si>
  <si>
    <t>02/19/2017 02:31am</t>
  </si>
  <si>
    <t>KPMG AG</t>
  </si>
  <si>
    <t>7C-ZPPTDVU</t>
  </si>
  <si>
    <t>CARDINAL COMMERCE.COM, INC.</t>
  </si>
  <si>
    <t>11/22/2016 03:36pm</t>
  </si>
  <si>
    <t>7M-IKGWASS</t>
  </si>
  <si>
    <t>SEI INVESTMENTS COMPANY</t>
  </si>
  <si>
    <t>Bluemix in support of Blockchain garage</t>
  </si>
  <si>
    <t>08/08/2016 05:58pm</t>
  </si>
  <si>
    <t>EP-Q3IZ80R</t>
  </si>
  <si>
    <t>SYNTEL LIMITED</t>
  </si>
  <si>
    <t>Blockchain Syntel</t>
  </si>
  <si>
    <t>02/10/2017 02:29am</t>
  </si>
  <si>
    <t>T4-NH04NQ4</t>
  </si>
  <si>
    <t>11/08/2016 10:24am</t>
  </si>
  <si>
    <t>EP-5QNPZGT</t>
  </si>
  <si>
    <t>07/13/2016 05:33am</t>
  </si>
  <si>
    <t>AK-WKMME84</t>
  </si>
  <si>
    <t>COMPAGNIE FINANCIÈRE TRADITION SA</t>
  </si>
  <si>
    <t>11/18/2016 08:29am</t>
  </si>
  <si>
    <t>WQ-Y45556H</t>
  </si>
  <si>
    <t>02/24/2017 04:07am</t>
  </si>
  <si>
    <t>SHELL INTERNATIONAL B.V.</t>
  </si>
  <si>
    <t>CAI AMS Staff Augmentation - Cloud</t>
  </si>
  <si>
    <t>Open Source support for Blockchain</t>
  </si>
  <si>
    <t>PY-4W8CPIP</t>
  </si>
  <si>
    <t>03/08/2017 12:39am</t>
  </si>
  <si>
    <t>LI-CTJZVFT</t>
  </si>
  <si>
    <t>HANA BANK</t>
  </si>
  <si>
    <t>03/16/2017 11:09am</t>
  </si>
  <si>
    <t>JM-PZ6C3YB</t>
  </si>
  <si>
    <t>ASR NEDERLAND N.V.</t>
  </si>
  <si>
    <t>03/16/2016 04:52am</t>
  </si>
  <si>
    <t>HU-LSKI5JG</t>
  </si>
  <si>
    <t>VERIZON WIRELESS, INC.</t>
  </si>
  <si>
    <t>BlueMix-Blockchain for Vz New Business</t>
  </si>
  <si>
    <t>07/19/2016 01:58pm</t>
  </si>
  <si>
    <t>FU-GBE88O5</t>
  </si>
  <si>
    <t>03/09/2017 08:59am</t>
  </si>
  <si>
    <t>FP-O133J8D</t>
  </si>
  <si>
    <t>GLOBAL COLLECT B.V.</t>
  </si>
  <si>
    <t>Blockchain Bluemix</t>
  </si>
  <si>
    <t>02/24/2017 04:21am</t>
  </si>
  <si>
    <t>DI-6K3X1LQ</t>
  </si>
  <si>
    <t>MOVIDA LOCAÇÃO DE VEÍCULOS LTDA.</t>
  </si>
  <si>
    <t>02/14/2017 08:29am</t>
  </si>
  <si>
    <t>CA-3ZTDYC0</t>
  </si>
  <si>
    <t>BlueMix-Blockchain for Vz Supply Chain</t>
  </si>
  <si>
    <t>07/19/2016 02:54pm</t>
  </si>
  <si>
    <t>comdirect bank AG</t>
  </si>
  <si>
    <t>35-62EKDV7</t>
  </si>
  <si>
    <t>SOFTCOM DATA EDV-DATENSERVICE GMBH</t>
  </si>
  <si>
    <t>Bluemix Blockchain Services</t>
  </si>
  <si>
    <t>02/16/2017 04:58am</t>
  </si>
  <si>
    <t>2R-8BV696E</t>
  </si>
  <si>
    <t>23-DIN99GB</t>
  </si>
  <si>
    <t>Blockchain - Ansätze für First Project im Bereich ZV oder andere</t>
  </si>
  <si>
    <t>06/13/2016 07:56am</t>
  </si>
  <si>
    <t>KR-EK9BKCZ</t>
  </si>
  <si>
    <t>國泰人壽 Blockchain solution on LinuxONE</t>
  </si>
  <si>
    <t>07/06/2016 09:53pm</t>
  </si>
  <si>
    <t>02/19/2017 03:21am</t>
  </si>
  <si>
    <t>Tivoli System Automation for Multiplatforms</t>
  </si>
  <si>
    <t>1K-QFCRC58</t>
  </si>
  <si>
    <t>SPARK NEW ZEALAND TRADING LI</t>
  </si>
  <si>
    <t>10/11/2016 01:28am</t>
  </si>
  <si>
    <t>SR-E134NUV</t>
  </si>
  <si>
    <t>DAIWA INSTITUTE OF RESEARCH BUSINE</t>
  </si>
  <si>
    <t>Blockchain検証#2</t>
  </si>
  <si>
    <t>10/05/2016 10:12pm</t>
  </si>
  <si>
    <t>D9-FQ2XDES</t>
  </si>
  <si>
    <t>08/30/2016 11:20pm</t>
  </si>
  <si>
    <t>ISA-PharmPL90-EnterpriseModern</t>
  </si>
  <si>
    <t>2R-5BUZXYG</t>
  </si>
  <si>
    <t>Blockchain スキルトランスファーセッション</t>
  </si>
  <si>
    <t>08/26/2016 06:44am</t>
  </si>
  <si>
    <t>X7-S60XTNU</t>
  </si>
  <si>
    <t>ブロックチェーン導入</t>
  </si>
  <si>
    <t>HD-SB4SSAZ</t>
  </si>
  <si>
    <t>RN-BWABRI7</t>
  </si>
  <si>
    <t>Blockchain Garage/PoC　Bluemix</t>
  </si>
  <si>
    <t>01/11/2017 10:52pm</t>
  </si>
  <si>
    <t>08-Won and Complete</t>
  </si>
  <si>
    <t>0K-7W2P0OC</t>
  </si>
  <si>
    <t>Garage 2 Day Blockchain DTW</t>
  </si>
  <si>
    <t>02/13/2017 05:06pm</t>
  </si>
  <si>
    <t>AY-FXR0P09</t>
  </si>
  <si>
    <t>CAPGEMINI AMERICA, INC</t>
  </si>
  <si>
    <t>Hackathon for Blockchain - hosted on Skytap - bursting usage ($10k).</t>
  </si>
  <si>
    <t>02/27/2017 10:53pm</t>
  </si>
  <si>
    <t>6950-04M IBM Cloud for Skytap Solutions (Cloud BU)</t>
  </si>
  <si>
    <t>T1-W8QNUTA</t>
  </si>
  <si>
    <t>Blockchain Helix AG</t>
  </si>
  <si>
    <t>09/23/2016 10:09am</t>
  </si>
  <si>
    <t>OF-5BK4MKA</t>
  </si>
  <si>
    <t>BIOGEN IDEC MA, INC.</t>
  </si>
  <si>
    <t>09/19/2016 09:08am</t>
  </si>
  <si>
    <t>SI-C1HVMNO</t>
  </si>
  <si>
    <t>[Bluemix Infrastructure] Blockchain PoC Practical use</t>
  </si>
  <si>
    <t>03/03/2017 12:52am</t>
  </si>
  <si>
    <t>W6-YJ4CMU5</t>
  </si>
  <si>
    <t>ADMINISTRADORA FONDOS DE PENSIONES Y CESANTIA PROTECCION S.A.</t>
  </si>
  <si>
    <t>SWGSOP - Protección Bluemix para piloto Blockchain</t>
  </si>
  <si>
    <t>03/03/2017 04:33pm</t>
  </si>
  <si>
    <t>I5-YWVHZFG</t>
  </si>
  <si>
    <t>＜HS情報システムズ＞Bluemix利用</t>
  </si>
  <si>
    <t>01/17/2017 01:30am</t>
  </si>
  <si>
    <t>P3-1I16H3K</t>
  </si>
  <si>
    <t>Blockchain Use Case Workshop</t>
  </si>
  <si>
    <t>01/26/2017 05:42am</t>
  </si>
  <si>
    <t>03/03/2017 04:58am</t>
  </si>
  <si>
    <t>N3-SFL0G5R</t>
  </si>
  <si>
    <t>Umsetzung Blockchain - Schuldscheindarlehen</t>
  </si>
  <si>
    <t>03/03/2017 10:34am</t>
  </si>
  <si>
    <t>AM-OKHOVR9</t>
  </si>
  <si>
    <t>IME Licensing Service S.L.</t>
  </si>
  <si>
    <t>Blockchain Design Thinking Workshop (New PRO)</t>
  </si>
  <si>
    <t>02/13/2017 07:34am</t>
  </si>
  <si>
    <t>KT-3ZU9ZP8</t>
  </si>
  <si>
    <t>ELECTRONIC GOVERNMENT AGENCY (PUBLIC ORGANIZATION)</t>
  </si>
  <si>
    <t>02/16/2017 10:12pm</t>
  </si>
  <si>
    <t>6941-02T IBM Bluemix Private Cloud Local (GTS BU)</t>
  </si>
  <si>
    <t>4Y-9XLSK6R</t>
  </si>
  <si>
    <t>CLS BANK INTERNATIONAL</t>
  </si>
  <si>
    <t>CLS Net (Blockchain)</t>
  </si>
  <si>
    <t>06/20/2016 12:07pm</t>
  </si>
  <si>
    <t>JN-2OMZJOX</t>
  </si>
  <si>
    <t>Integrazione Blockchain-Mainframe</t>
  </si>
  <si>
    <t>02/22/2017 07:02am</t>
  </si>
  <si>
    <t>YH-UOJ42A7</t>
  </si>
  <si>
    <t>BlockChain検証</t>
  </si>
  <si>
    <t>01/03/2017 11:42pm</t>
  </si>
  <si>
    <t>ESS: Connections Cloud S2 (SaaS)</t>
  </si>
  <si>
    <t>SZ-LDR9HNM</t>
  </si>
  <si>
    <t>01/30/2017 12:29pm</t>
  </si>
  <si>
    <t>QT-1YCRT7G</t>
  </si>
  <si>
    <t>WAITROSE LTD</t>
  </si>
  <si>
    <t>NRF - BlockChain - Food Provenance, and Traceability</t>
  </si>
  <si>
    <t>02/03/2017 12:46pm</t>
  </si>
  <si>
    <t>DH-L77KYO1</t>
  </si>
  <si>
    <t>Sichuan Edai Financial Information Service Co.,Ltd</t>
  </si>
  <si>
    <t>03/07/2017 12:44am</t>
  </si>
  <si>
    <t>5E-W2RM6MK</t>
  </si>
  <si>
    <t>09/12/2016 05:55am</t>
  </si>
  <si>
    <t>OH-8R6D0A3</t>
  </si>
  <si>
    <t>Schenker AG</t>
  </si>
  <si>
    <t>BluePrint - Block Chain based T&amp;T</t>
  </si>
  <si>
    <t>11/09/2016 01:15am</t>
  </si>
  <si>
    <t>A5-T2ED8CO</t>
  </si>
  <si>
    <t>ALLIANCE BANK MALAYSIA BHD</t>
  </si>
  <si>
    <t>11/15/2016 09:43pm</t>
  </si>
  <si>
    <t>XQ-IM6SV4G</t>
  </si>
  <si>
    <t>THE STOCK EXCHANGE OF THAILAND</t>
  </si>
  <si>
    <t>Blockchain - ZBLKPOC for an Hyper-Ledger (On-prem)</t>
  </si>
  <si>
    <t>12/20/2016 11:18pm</t>
  </si>
  <si>
    <t>JH-ND5HWGR</t>
  </si>
  <si>
    <t>JSE LTD</t>
  </si>
  <si>
    <t>Blockchain - BMX Garage</t>
  </si>
  <si>
    <t>07/19/2016 05:07am</t>
  </si>
  <si>
    <t>02/03/2017 04:04pm</t>
  </si>
  <si>
    <t>09/08/2016 01:37am</t>
  </si>
  <si>
    <t>Non-IBM HW</t>
  </si>
  <si>
    <t>CPS: Target Operating Model/Shared Services Strategy</t>
  </si>
  <si>
    <t>PR-NP34Q7F</t>
  </si>
  <si>
    <t>Software Services for Blockchain</t>
  </si>
  <si>
    <t>02/14/2017 02:17am</t>
  </si>
  <si>
    <t>03/16/2017 07:33am</t>
  </si>
  <si>
    <t>50-M9AUKX0</t>
  </si>
  <si>
    <t>NATIONWIDE MUTUAL INSURANCE CO</t>
  </si>
  <si>
    <t>01/31/2017 05:13pm</t>
  </si>
  <si>
    <t>03/12/2017 11:02pm</t>
  </si>
  <si>
    <t>ZE-EG5TNU1</t>
  </si>
  <si>
    <t>VG-S5CQ914</t>
  </si>
  <si>
    <t>WIB: DD: CHG: IBM.x: 100k: Blockchain settlement pilot</t>
  </si>
  <si>
    <t>MO-YO4E6RO</t>
  </si>
  <si>
    <t>STANDARD CHARTERED FIRST BANK KOREA LTD.</t>
  </si>
  <si>
    <t>SCB Blockchain PoC_HSBN</t>
  </si>
  <si>
    <t>02/10/2017 12:36am</t>
  </si>
  <si>
    <t>J9-H61HF67</t>
  </si>
  <si>
    <t>WIB: DD: CHG: IBM.x: 100k: Blockchain government pilot</t>
  </si>
  <si>
    <t>03/14/2017 11:03am</t>
  </si>
  <si>
    <t>EA-AOS2NAT</t>
  </si>
  <si>
    <t>WIB: DD: CHG: IBM.x: 100k: Blockchain Bank Guarantees pilot</t>
  </si>
  <si>
    <t>7T-GUYHZ7J</t>
  </si>
  <si>
    <t>STC ADVANCED SOLUTIONS</t>
  </si>
  <si>
    <t>Blockchain Model Testing</t>
  </si>
  <si>
    <t>02/15/2017 08:11am</t>
  </si>
  <si>
    <t>5D-2NNOF1N</t>
  </si>
  <si>
    <t>WIB: DD: CHG: IBM.x: 100k: Blockchain KYC pilot</t>
  </si>
  <si>
    <t>COSTCO WHOLESALE CORPORATION</t>
  </si>
  <si>
    <t>X8-QSOL19T</t>
  </si>
  <si>
    <t>TESCO STORES</t>
  </si>
  <si>
    <t>02/24/2017 06:10am</t>
  </si>
  <si>
    <t>G8-U2GFE1J</t>
  </si>
  <si>
    <t>PETROLIAM NASIONAL BERHAD (PETRONAS)</t>
  </si>
  <si>
    <t>Blockchain Garage Workshop for Petronas Group</t>
  </si>
  <si>
    <t>02/28/2017 02:53am</t>
  </si>
  <si>
    <t>Y7-9IEZ4PX</t>
  </si>
  <si>
    <t>TRANSCEL LIMITED</t>
  </si>
  <si>
    <t>Transcel Block Chain</t>
  </si>
  <si>
    <t>12/07/2016 03:58pm</t>
  </si>
  <si>
    <t>N0-6HCE72X</t>
  </si>
  <si>
    <t>TESCO PLC</t>
  </si>
  <si>
    <t>Blockchain - Bank</t>
  </si>
  <si>
    <t>03/02/2017 10:08am</t>
  </si>
  <si>
    <t>BT-H4UR40V</t>
  </si>
  <si>
    <t>AETNA LIFE &amp; CASUALTY</t>
  </si>
  <si>
    <t>Blockchain for NextGen Authentication</t>
  </si>
  <si>
    <t>03/11/2017 07:15am</t>
  </si>
  <si>
    <t>J6-RM26NNX</t>
  </si>
  <si>
    <t>8U-NGZHH4N</t>
  </si>
  <si>
    <t>WIPRO, LLC</t>
  </si>
  <si>
    <t>03/10/2017 07:30am</t>
  </si>
  <si>
    <t>Yes</t>
  </si>
  <si>
    <t>Client Name</t>
  </si>
  <si>
    <t>Geography</t>
  </si>
  <si>
    <t>Industry Alignment</t>
  </si>
  <si>
    <t>Owner</t>
  </si>
  <si>
    <t>Other contacts (inc. previous owners)</t>
  </si>
  <si>
    <t>Qualification Details - Click the "-" above the Qualification column to hide</t>
  </si>
  <si>
    <t>Qualification</t>
  </si>
  <si>
    <t>Engagement Stage</t>
  </si>
  <si>
    <t>Stage</t>
  </si>
  <si>
    <t>Sales Connect Number</t>
  </si>
  <si>
    <t>First Project Deal Value (USD)</t>
  </si>
  <si>
    <t>Focus?</t>
  </si>
  <si>
    <t>Last Updated</t>
  </si>
  <si>
    <t>Comments / Status</t>
  </si>
  <si>
    <t>Client Relationship</t>
  </si>
  <si>
    <t>Blockchain Suitability</t>
  </si>
  <si>
    <t>IBM Support</t>
  </si>
  <si>
    <t>Candidate Identified</t>
  </si>
  <si>
    <t>Initial Conversation</t>
  </si>
  <si>
    <t>Demo</t>
  </si>
  <si>
    <t>PoT</t>
  </si>
  <si>
    <t>First Project Workshop</t>
  </si>
  <si>
    <t>First Project Signed</t>
  </si>
  <si>
    <t>First Project Complete</t>
  </si>
  <si>
    <t>People Relationship</t>
  </si>
  <si>
    <t>IBM Relationship</t>
  </si>
  <si>
    <t>Client Tech Awareness</t>
  </si>
  <si>
    <t>Use Case Achievability</t>
  </si>
  <si>
    <t>IMT Support</t>
  </si>
  <si>
    <t>Delivery Capability</t>
  </si>
  <si>
    <t>ABK-Systeme</t>
  </si>
  <si>
    <t>Germany</t>
  </si>
  <si>
    <t>Matt Lucas</t>
  </si>
  <si>
    <t>Angel Gonzalez</t>
  </si>
  <si>
    <t>Reactive</t>
  </si>
  <si>
    <t>ML/DG held a blockchain PoT at IBM Ehningen that had this customer attending. May need a more focussed PoT if the customer wants to proceed.</t>
  </si>
  <si>
    <t>Accenture</t>
  </si>
  <si>
    <t>Australia</t>
  </si>
  <si>
    <t>Nitin Gaur</t>
  </si>
  <si>
    <t>Inactive</t>
  </si>
  <si>
    <t>Dormant</t>
  </si>
  <si>
    <t>Adobe</t>
  </si>
  <si>
    <t>USA</t>
  </si>
  <si>
    <t>Ash Tregay (Archived)</t>
  </si>
  <si>
    <t>Stacy Ness</t>
  </si>
  <si>
    <t>John W following up 19th Oct. Chasing.</t>
  </si>
  <si>
    <t>AE Land Registry</t>
  </si>
  <si>
    <t>UAE</t>
  </si>
  <si>
    <t>Anthony O'Dowd</t>
  </si>
  <si>
    <t>Iqbal F Alikhan, John Palfreyman</t>
  </si>
  <si>
    <t>Request support for AE Land Registry's use case around commercial and rental land registry. Links with Dubai Smart Government engagement.</t>
  </si>
  <si>
    <t>Agility Sciences</t>
  </si>
  <si>
    <t>UK</t>
  </si>
  <si>
    <t>CON</t>
  </si>
  <si>
    <t>Conversation with Martyn Walker.  Small potential partner. Bluemix/Education as first steps…</t>
  </si>
  <si>
    <t>Ageas</t>
  </si>
  <si>
    <t>Janice Savory</t>
  </si>
  <si>
    <t>Ageas requesting blockchain and IoT session at Hursley; Anthony discussing with Janice.</t>
  </si>
  <si>
    <t>AGIRC</t>
  </si>
  <si>
    <t>Dave Gorman</t>
  </si>
  <si>
    <t>Emmanuel Vregille</t>
  </si>
  <si>
    <t>Dave G to run Explained session on a call during 13/05/2016</t>
  </si>
  <si>
    <t>AIA</t>
  </si>
  <si>
    <t>Hong Kong</t>
  </si>
  <si>
    <t>Head of Application would like to understand more on application in Insurance industry</t>
  </si>
  <si>
    <t>AIB</t>
  </si>
  <si>
    <t>Ireland</t>
  </si>
  <si>
    <t>John McLean</t>
  </si>
  <si>
    <t>John Mc presented Blockchain Explained in Dublin.</t>
  </si>
  <si>
    <t>ALL PAY</t>
  </si>
  <si>
    <t>Taiwan</t>
  </si>
  <si>
    <t>Jacky Hsu</t>
  </si>
  <si>
    <t>Jacky Hsu ran Explained session.</t>
  </si>
  <si>
    <t>Alliander</t>
  </si>
  <si>
    <t>Netherlands</t>
  </si>
  <si>
    <t>Jos Roling, Sander van Damme</t>
  </si>
  <si>
    <t>ML ran a PoT and use-case discussion in Hursley 31 May 2016. Considering a design thinking workshop for p2p energy trading use-case.</t>
  </si>
  <si>
    <t>ANZ</t>
  </si>
  <si>
    <t>Maxime Cenatiempo</t>
  </si>
  <si>
    <t>Nitin Gaur, John Heap/Australia/IBM, Scott Barlow/Australia/IBM, Gregory Cameron/Australia/IBM</t>
  </si>
  <si>
    <t>Need to validate use case for blockchain vs traditional IT technology; Trade finance use case of interest but what benefits could still be obtained if the majority of the other partners do not provide digital documents/approvals</t>
  </si>
  <si>
    <t>Artradius Credit Insurance</t>
  </si>
  <si>
    <t>John Mc ran initial conversation</t>
  </si>
  <si>
    <t>ASB Bank</t>
  </si>
  <si>
    <t>New Zealand</t>
  </si>
  <si>
    <t>Client concerned over determination of what use cases would be applicable for ASB</t>
  </si>
  <si>
    <t>ASTRI</t>
  </si>
  <si>
    <t>Continuing discussion on partnership model</t>
  </si>
  <si>
    <t>Australian Bank Group: Westpac, ANZ, Commonwealth, NAB</t>
  </si>
  <si>
    <t>Michael Aaron</t>
  </si>
  <si>
    <t>Info to follow from client team to John Mc re: managing these. Likely than ANZ will be managed by IBM Research/Andreas Kind, and the rest broken out, and managed by Blockchain Engagement Team team.</t>
  </si>
  <si>
    <t>BaFin</t>
  </si>
  <si>
    <t>Banca Sabadell</t>
  </si>
  <si>
    <t>Spain</t>
  </si>
  <si>
    <t>Luis Sabarich Vicent</t>
  </si>
  <si>
    <t xml:space="preserve">Status update 7 Apr 2016:  They are still in the process on deciding a business scenario where the Blockchain technology might be applicable. From my last meeting with them last week, the people from the Innovation Dpt that were appointed to define the workplan on this seem to be worried to arise expectations on their business lines hence this is the stopper we have now. </t>
  </si>
  <si>
    <t>Banco BPI</t>
  </si>
  <si>
    <t>Portugal</t>
  </si>
  <si>
    <t>Matt Golby-Kirk</t>
  </si>
  <si>
    <t>Tiago Pinto's client; MGK to support after initial meeting.</t>
  </si>
  <si>
    <t>Banco Do Brasil</t>
  </si>
  <si>
    <t>Nitin expects this to convert into a Garage/POC engagement in 3Q. Use cases – Trade finance, Cross border payments, Treasury and Nostros Vostros.  Ongoing.</t>
  </si>
  <si>
    <t>Bank of England</t>
  </si>
  <si>
    <t>Anthony O'Dowd, James Wallis</t>
  </si>
  <si>
    <t>PoT confirmed for June 22nd at IBM Hursley. Dave G to run.</t>
  </si>
  <si>
    <t>Bank of Ireland</t>
  </si>
  <si>
    <t>John Mc met with Karena O'Sullivan, and Alan Lowry, in Dublin</t>
  </si>
  <si>
    <t>Bank of Lithuania</t>
  </si>
  <si>
    <t>Lithuania</t>
  </si>
  <si>
    <t>John Mc presented Explained over Skype</t>
  </si>
  <si>
    <t>Bank of New Zealand</t>
  </si>
  <si>
    <t>Proactive</t>
  </si>
  <si>
    <t>Max ran PoV presentation, Use case discussion, demo, technical discussion. Interested in cross-border payments and trade finance.</t>
  </si>
  <si>
    <t>BARC</t>
  </si>
  <si>
    <t>Barclays</t>
  </si>
  <si>
    <t>Mariusz P Lesniak (Cloud Architect)</t>
  </si>
  <si>
    <t>Presented Blockchain Explained deck. Will work with here internal team, and is interested in demo and 1 day PoT</t>
  </si>
  <si>
    <t>Baxtor</t>
  </si>
  <si>
    <t>BB&amp;T</t>
  </si>
  <si>
    <t>James Wallis</t>
  </si>
  <si>
    <t>Info to follow from James.</t>
  </si>
  <si>
    <t>BBCE NATIXIS</t>
  </si>
  <si>
    <t>Chae An</t>
  </si>
  <si>
    <t>Would very much like to move forward with a pilot involving logistics provider, a client (their client), and possibly another bank.</t>
  </si>
  <si>
    <t>Bluespecs</t>
  </si>
  <si>
    <t>Anthony ran initial call; Will set up call for next week to go through Explained deck and Car Leasing demo.</t>
  </si>
  <si>
    <t>Blue Reply</t>
  </si>
  <si>
    <t>Went to Montpellier Event on 7/8th April</t>
  </si>
  <si>
    <t>BNP Paribas (Canada)</t>
  </si>
  <si>
    <t>John Palfreyman</t>
  </si>
  <si>
    <t>H - Correct People and Innovative</t>
  </si>
  <si>
    <t>H - Previous work, bought into model</t>
  </si>
  <si>
    <t>M - Some experimentation with blockchain</t>
  </si>
  <si>
    <t>M - High-level view of use case, appropriate and achievable</t>
  </si>
  <si>
    <t>H - IMT ownership and Exec Sponsor support</t>
  </si>
  <si>
    <t>H - Delivery channels and skills in place</t>
  </si>
  <si>
    <t>Nitin ran exec briefing on blockchain to several SVPs including CIO.</t>
  </si>
  <si>
    <t>BIS (UK Govt)</t>
  </si>
  <si>
    <t>Chris Wilson6/UK/IBM, Dave Shaw-Wall</t>
  </si>
  <si>
    <t>POT</t>
  </si>
  <si>
    <t>Very good initial session with Tom Price. Covered Explained and Demo.  First conversation in BIS though, so probably lots more before POT.</t>
  </si>
  <si>
    <t>BOCHK</t>
  </si>
  <si>
    <t>GBS: Barry Chan, CTA: Daniel Leung, Kenneth chan,ISST: Candace Chan</t>
  </si>
  <si>
    <t>Introduction to blockchain completed</t>
  </si>
  <si>
    <t>Bovespa  Bolsa de Valores</t>
  </si>
  <si>
    <t>Would like to engage soon. They are visiting Boston w/c Mar 21 and upon return will engage on next steps.</t>
  </si>
  <si>
    <t>bpost</t>
  </si>
  <si>
    <t>Belgium</t>
  </si>
  <si>
    <t>BNY Mellon</t>
  </si>
  <si>
    <t>Richard Brown / Cathy Hickey</t>
  </si>
  <si>
    <t>Jerry Cuomo working BNY Mellon and CIBC to figure out if we can run co-joint POC.</t>
  </si>
  <si>
    <t>Bradesco Insurance</t>
  </si>
  <si>
    <t>Bradesco Banking</t>
  </si>
  <si>
    <t>Our POV was very well received and we are again asked for a Blockchain Garage engagement in 2Q. The local team is preparing a proposal. Use cases - Treasury and Nostros Vostros.  Progresing engagement</t>
  </si>
  <si>
    <t>Broadridge</t>
  </si>
  <si>
    <t>No movement since October; little interest.</t>
  </si>
  <si>
    <t>BTCX</t>
  </si>
  <si>
    <t>Sweden</t>
  </si>
  <si>
    <t>Trying to prepare workshop in Sweden</t>
  </si>
  <si>
    <t>Canberra</t>
  </si>
  <si>
    <t xml:space="preserve">IBM agreed to write a technical paper on how Blockchain can be used for Flight Plan transfer between Air Navigation Service Providers.  </t>
  </si>
  <si>
    <t>Carrefour</t>
  </si>
  <si>
    <t>Campbell's Soup</t>
  </si>
  <si>
    <t>Account team asked for blockchain contact point; Nitin engaged, waiting for client rep availability.</t>
  </si>
  <si>
    <t>Capgemini</t>
  </si>
  <si>
    <t>India</t>
  </si>
  <si>
    <t>John McLean, Anthony O'Dowd, Gururaj Adrakatti</t>
  </si>
  <si>
    <t>Dave G organising Explained call for COO in India.</t>
  </si>
  <si>
    <t>Cathay Life</t>
  </si>
  <si>
    <t>CBA (Commonwealth Bank of Australia)</t>
  </si>
  <si>
    <t>Nitin Gaur, Niall Batteridge (CTA)</t>
  </si>
  <si>
    <t xml:space="preserve">Next Step: Technical deep dive in April. </t>
  </si>
  <si>
    <t>Cembra Money Bank AG</t>
  </si>
  <si>
    <t>China Life</t>
  </si>
  <si>
    <t>China</t>
  </si>
  <si>
    <t>City National Bank</t>
  </si>
  <si>
    <t>Gautham Pamu</t>
  </si>
  <si>
    <t>Gautham to run Explained session, date TBD.</t>
  </si>
  <si>
    <t>Clearmatics</t>
  </si>
  <si>
    <t>Brigid Mcdermott, Donna Dillenberger</t>
  </si>
  <si>
    <t>Currently build applications on Ethereum; considering IBM Blockchain.</t>
  </si>
  <si>
    <t>CLS Bank</t>
  </si>
  <si>
    <t>Keith Bear</t>
  </si>
  <si>
    <t>John McLean, Dave Gorman</t>
  </si>
  <si>
    <t>In-person session to be run at IBM Hursley on June 8th. Dave Gorman and John McLean attending.</t>
  </si>
  <si>
    <t>COALA</t>
  </si>
  <si>
    <t>Cognizant</t>
  </si>
  <si>
    <t>Experimenting with Blockchain since last year and they are very keen to partner with IBM. I've been supported the tech team in India who has already started playing with OBC.</t>
  </si>
  <si>
    <t>Coinbase</t>
  </si>
  <si>
    <t>Clydesdale Bank</t>
  </si>
  <si>
    <t>Niall Brown</t>
  </si>
  <si>
    <t xml:space="preserve">Blockchain PoT confirmed for April 21st. </t>
  </si>
  <si>
    <t>Colombia Stock Exchange</t>
  </si>
  <si>
    <t>Colombia</t>
  </si>
  <si>
    <t>Trade platform and impact of Blkchain -Education only so far, but attending conference at MIT re blockchain.</t>
  </si>
  <si>
    <t>Co-operative Bank</t>
  </si>
  <si>
    <t>Initial conversation held in Hursley 12 May 2016. No adoption plans at present; longer term roadmap.</t>
  </si>
  <si>
    <t>CPF</t>
  </si>
  <si>
    <t>Singapore</t>
  </si>
  <si>
    <t>Next step:CPF to "socialize idea internally".</t>
  </si>
  <si>
    <t>Credit Agricole</t>
  </si>
  <si>
    <t>Luca Comparini</t>
  </si>
  <si>
    <t>Local S&amp;D team planning a workshop around asset servicing, but no date set yet.</t>
  </si>
  <si>
    <t>Credit Union</t>
  </si>
  <si>
    <t>Credits</t>
  </si>
  <si>
    <t>???</t>
  </si>
  <si>
    <t>Mark Parzygnat</t>
  </si>
  <si>
    <t>Sent GitHub invite, link to demo. No response.</t>
  </si>
  <si>
    <t>CSC</t>
  </si>
  <si>
    <t>Bobby Roy asked for blockchain Explained. Anthony O picking this up.</t>
  </si>
  <si>
    <t xml:space="preserve">D.FI </t>
  </si>
  <si>
    <t>Cubo</t>
  </si>
  <si>
    <t>D+H</t>
  </si>
  <si>
    <t>Deloitte</t>
  </si>
  <si>
    <t>James Wallis asked Nitin to provide support for PoT; date TBD.</t>
  </si>
  <si>
    <t>Department of Defence</t>
  </si>
  <si>
    <t>Provided funding for NGIT, who in turn opened fintech research facility. Very early. Looking for funding - driven by Innovation Group business partner.</t>
  </si>
  <si>
    <t>Department of Internal Affairs</t>
  </si>
  <si>
    <t>Looking for solutions that would assist in delivery of “Full Disclosure” policy – providing citizens with visibility of what departments have accesses their personal information</t>
  </si>
  <si>
    <t xml:space="preserve">Deutsche Bundesbank </t>
  </si>
  <si>
    <t>Deutsche Borse</t>
  </si>
  <si>
    <t>Info sharing over email. Also ML/DG held a blockchain PoT at IBM Ehningen that had this customer attending. May need a more focussed PoT if the customer wants to proceed.</t>
  </si>
  <si>
    <t>Digital Asset Holdings (DAH)</t>
  </si>
  <si>
    <t>They have a need to get a large consensus service for immutability, like bitcoin, without having to use bitcoin.</t>
  </si>
  <si>
    <t>DnB ASA</t>
  </si>
  <si>
    <t>Norway</t>
  </si>
  <si>
    <t>John McLean presented Blockchain Explained in Oslo on March 11th.</t>
  </si>
  <si>
    <t>Dutch Central Bank</t>
  </si>
  <si>
    <t>Jelle Van Der Ploeg</t>
  </si>
  <si>
    <t>James Wallis presented IBM's PoV; likely to progress to PoT in the next month or so.</t>
  </si>
  <si>
    <t>E Motion Analysis</t>
  </si>
  <si>
    <t>EFiS EDSI Finance Service AG</t>
  </si>
  <si>
    <t>e-Group</t>
  </si>
  <si>
    <t>Hungary</t>
  </si>
  <si>
    <t>Interested in fabric work; can run experiments/PoCs themselves. Engage for interop re Hungarian Treasury.</t>
  </si>
  <si>
    <t>El Corte Ingles</t>
  </si>
  <si>
    <t>Angel Hernandez</t>
  </si>
  <si>
    <t>Focus on realistic PoC use case. SCF dismissed as too hard to kick-start.  Discussed shared document ledger.  Customer call scheduled for 15 Nov 2015</t>
  </si>
  <si>
    <t>Elavon</t>
  </si>
  <si>
    <t>Emirates NBD Retail Bank</t>
  </si>
  <si>
    <t>Kathryn Harrison</t>
  </si>
  <si>
    <t>Use case around Use car loans- Interested in a POC with RTL and used car dealers to build used car loan business</t>
  </si>
  <si>
    <t>Ernst &amp; Young</t>
  </si>
  <si>
    <t>Stephen Pipes</t>
  </si>
  <si>
    <t>See diary : Potential Discusion on BC Usecase following 1 Day (business wide) workshop. Half-day presentation scheduled in Southbank for 25th November.</t>
  </si>
  <si>
    <t>EU ENISA</t>
  </si>
  <si>
    <t>Jonathan Sage</t>
  </si>
  <si>
    <t>Briefing on request of IBM GOV relations.  Interest = cyber security impications of Blockchain.  Near term business highly unlikey!</t>
  </si>
  <si>
    <t>EuroNet</t>
  </si>
  <si>
    <t>Education only; no movement since October. Dormant</t>
  </si>
  <si>
    <t>European Central Bank</t>
  </si>
  <si>
    <t>Everledger</t>
  </si>
  <si>
    <t>Donna Dillenberger</t>
  </si>
  <si>
    <t>John McLean, Ramesh Gopinath</t>
  </si>
  <si>
    <t>Donna made John Mc aware that Everledger have approached IBM research to request a PoC. Ramesh and John Mc advised
Donna that this needs to go to the Deal Board.</t>
  </si>
  <si>
    <t>EVRY</t>
  </si>
  <si>
    <t>Ant Cole</t>
  </si>
  <si>
    <t>PoT held on March 8th. More worried about losing market share to competitors and "not really thinking about the thrill of innnovation". Went to Montpellier Event on 7/8th April</t>
  </si>
  <si>
    <t>FastTrack DCN</t>
  </si>
  <si>
    <t>Requested second Blockchain Explained session for their ww stakeholders, in mid-Feb.</t>
  </si>
  <si>
    <t>FCB</t>
  </si>
  <si>
    <t>fct-partners</t>
  </si>
  <si>
    <t>Fidelity</t>
  </si>
  <si>
    <t>David Kinitsky (client)</t>
  </si>
  <si>
    <t>Fintricity</t>
  </si>
  <si>
    <t>ML and JP met two Finticity people in Hursley to discuss OBC architecture and potential partnerships. Reactive mode now.</t>
  </si>
  <si>
    <t>First Data</t>
  </si>
  <si>
    <t>Nitin met at Interconnect; interested in exploratory call on POC/First Project ; use case pending, conversation ongoing</t>
  </si>
  <si>
    <t>Folksam</t>
  </si>
  <si>
    <t>Pal Krogdahl, Ake Freij</t>
  </si>
  <si>
    <t>Pal Krogdahl assisting with PoT in Amsterdam; date TBC.</t>
  </si>
  <si>
    <t>GBM</t>
  </si>
  <si>
    <t>El Salvador</t>
  </si>
  <si>
    <t>Giesecke &amp; Devrient GmbH</t>
  </si>
  <si>
    <t>GLEIF(Global LEI System Foundation)</t>
  </si>
  <si>
    <t>Gary Noble</t>
  </si>
  <si>
    <t>Not Contacted yet: Potential Candidate for approach - to determine value before approaching via Keith Bear</t>
  </si>
  <si>
    <t>Global Payments</t>
  </si>
  <si>
    <t>Taylor Erickson (through the Hursley Executive Briefing Centre) requested that John McLean be available on May 17th
to run an initial discussion around blockchain.</t>
  </si>
  <si>
    <t>Goldman Sachs</t>
  </si>
  <si>
    <t>Graincorp</t>
  </si>
  <si>
    <t>They are struggling to see how this might apply within a Graincorp context. They are exploring Blockchain mostly because they don't know if this could be an opportunity or a threat in the future</t>
  </si>
  <si>
    <t>Grove Capital Management</t>
  </si>
  <si>
    <t>Interested in shared reference data and information hub.</t>
  </si>
  <si>
    <t>Hapoalim</t>
  </si>
  <si>
    <t>Israel</t>
  </si>
  <si>
    <t>Status file missing in Box</t>
  </si>
  <si>
    <t>HK Chamber of Commerce</t>
  </si>
  <si>
    <t>Requested a strategic research alliance exploration with IBM and Fin Tech ecosystem and HKMA</t>
  </si>
  <si>
    <t>HK Interbank Clearing Ltd</t>
  </si>
  <si>
    <t>Next steps: Demo code, OBC access, garage proposal.</t>
  </si>
  <si>
    <t>HKEX</t>
  </si>
  <si>
    <t>Would like to understand more on use case through demos.</t>
  </si>
  <si>
    <t>HNCB</t>
  </si>
  <si>
    <t>Home Trust</t>
  </si>
  <si>
    <t>HSH Nordbank</t>
  </si>
  <si>
    <t>Hungarian Central Bank</t>
  </si>
  <si>
    <t>John Mc met with country General Manager; IBM Client exec very focused, but no outlook on their use case or PoC timeline at this stage.</t>
  </si>
  <si>
    <t>Hungarian State Treasury</t>
  </si>
  <si>
    <t>Offered several dates for PoT in Hursley. Zoltan to confirm which is workable.</t>
  </si>
  <si>
    <t>i-BP</t>
  </si>
  <si>
    <t>IADB</t>
  </si>
  <si>
    <t>IC3 (Cornell, Berkeley, Maryland)</t>
  </si>
  <si>
    <t>N/A</t>
  </si>
  <si>
    <t>Working to be industry partner by providing write up if Prof Gun has approval</t>
  </si>
  <si>
    <t>ICBC</t>
  </si>
  <si>
    <t>IF Insurance</t>
  </si>
  <si>
    <t>Finland</t>
  </si>
  <si>
    <t>Primarily an IoT engagement but interested in Blockchain. Discussion planned for end June 2016.</t>
  </si>
  <si>
    <t>Infomotion</t>
  </si>
  <si>
    <t>ING</t>
  </si>
  <si>
    <t>John Mc met in Amsterdam 3rd May</t>
  </si>
  <si>
    <t>Intel</t>
  </si>
  <si>
    <t>Working to get a meeting set up for Jan. Would like to do in RTP if possible.</t>
  </si>
  <si>
    <t>ISBAN UK</t>
  </si>
  <si>
    <t>Hands-on session run at Montpellier; next step is use-case workshop. John P provided flyer/info.</t>
  </si>
  <si>
    <t>Jaguar Land Rover (JLR)</t>
  </si>
  <si>
    <t>Matthew Bellamy</t>
  </si>
  <si>
    <t>Matthew Bellamy asked for a blockchain guest speaker for one of JLR's weekly calls. ML to hold on 15 July.</t>
  </si>
  <si>
    <t xml:space="preserve">Janusafe </t>
  </si>
  <si>
    <t>JCIC</t>
  </si>
  <si>
    <t>K Way</t>
  </si>
  <si>
    <t>Kaiser Permanente</t>
  </si>
  <si>
    <t>KB Financial Group</t>
  </si>
  <si>
    <t>Monsook Kim</t>
  </si>
  <si>
    <t>Nitin Gaur, Chae An</t>
  </si>
  <si>
    <t>KBC</t>
  </si>
  <si>
    <t>Belgium / Ireland</t>
  </si>
  <si>
    <t>John Mc  met with CIO.</t>
  </si>
  <si>
    <t>Keler</t>
  </si>
  <si>
    <t>Financial Securities clearing house; interested in PoT.</t>
  </si>
  <si>
    <t>Kimberly Clark</t>
  </si>
  <si>
    <t xml:space="preserve">Bob Warpinski Jr </t>
  </si>
  <si>
    <t>Gautham ran Explained session.</t>
  </si>
  <si>
    <t>King &amp; Wood Mallesons</t>
  </si>
  <si>
    <t>Conversation with client - went through Explained Deck, and covered Architecture.  Extensive 2 hour call, put client in touch with various IBMers.  Moved from passive to Reactive mode</t>
  </si>
  <si>
    <t>KMD</t>
  </si>
  <si>
    <t>Denmark</t>
  </si>
  <si>
    <t>Henrik Toft</t>
  </si>
  <si>
    <t>"2500 man large service provider who focus on public sector"</t>
  </si>
  <si>
    <t>Korean Stock Exchange</t>
  </si>
  <si>
    <t>Philip Enness asked for support to run an initial discussion; Nitin picking this up. Will handle with call, supporting local team.</t>
  </si>
  <si>
    <t>KPMG</t>
  </si>
  <si>
    <t>Rob Sanderson</t>
  </si>
  <si>
    <t>John P visited KPMG, Canary Wharf 3rd Feb; use cases of interest = commercial insurance and bank client onboarding</t>
  </si>
  <si>
    <t>KPMG Australia</t>
  </si>
  <si>
    <t>Associate Director who leads the Blockchain initiative within KPGM. He's looking to collaborate 
with IBM moving forward with client engagements and other BD work.</t>
  </si>
  <si>
    <t>KRX (Korea Exchange)</t>
  </si>
  <si>
    <t>POC proposal requested by client.</t>
  </si>
  <si>
    <t>Leaseplan</t>
  </si>
  <si>
    <t>MGK</t>
  </si>
  <si>
    <t>Michael Baker requests remote Explained session to Director of Applications, based in Dublin.</t>
  </si>
  <si>
    <t>Lloyds Banking Group</t>
  </si>
  <si>
    <t>John Mc presented to Director of Innovation. Mark Cubbon to determine workable dates for PoT, and contact Task ID to confirm.</t>
  </si>
  <si>
    <t>Luxembourg Stock Exchange (Bourse de Luxembourg)</t>
  </si>
  <si>
    <t>Luxembourg</t>
  </si>
  <si>
    <t>Prep call. Client call scheduled for 24/03/2016.</t>
  </si>
  <si>
    <t>Manulife</t>
  </si>
  <si>
    <t>Exploring usage on Medical system for claim automation, medical virtual currency</t>
  </si>
  <si>
    <t>Marks &amp; Spencer (M&amp;S)</t>
  </si>
  <si>
    <t>Matt Lucas, Kim Clark</t>
  </si>
  <si>
    <t>Kim Clark requested blockchain discussion support during M&amp;S visit to Hursley. Sent to MGK.</t>
  </si>
  <si>
    <t>MAS</t>
  </si>
  <si>
    <t>Andreas Kind</t>
  </si>
  <si>
    <t>Refining whitepaper; Andreas wrote 1-part, and will update.</t>
  </si>
  <si>
    <t>Materna</t>
  </si>
  <si>
    <t>Mega Bank</t>
  </si>
  <si>
    <t>Merck</t>
  </si>
  <si>
    <t>Shahryar Sedghi</t>
  </si>
  <si>
    <t>M - IMT enabled, Client Team support</t>
  </si>
  <si>
    <t>M - Delivery channels in place, remote support needed for First Project</t>
  </si>
  <si>
    <t>Concern is about pharmaceutical clinical trial health record. No immediate interest in next steps.</t>
  </si>
  <si>
    <t>Middlebank</t>
  </si>
  <si>
    <t xml:space="preserve">, </t>
  </si>
  <si>
    <t>Millennium BCP</t>
  </si>
  <si>
    <t>Paulo Silva ran an initial discussion. Follow-up scheduled for April 21st in Brussels; requests MGK or team member to join.</t>
  </si>
  <si>
    <t>Misys</t>
  </si>
  <si>
    <t>Rob Smith</t>
  </si>
  <si>
    <t>Rob and Matt L to attend blockchain discussion on 12th April.</t>
  </si>
  <si>
    <t>Mizuho Bank USA</t>
  </si>
  <si>
    <t>Chris McDonnel</t>
  </si>
  <si>
    <t>Monsieur</t>
  </si>
  <si>
    <t>MUFG</t>
  </si>
  <si>
    <t>Masaki Murata</t>
  </si>
  <si>
    <t>Would like to engage with IBM on their own blockchain project.  Currently engaged in JPX project.</t>
  </si>
  <si>
    <t>Music2025</t>
  </si>
  <si>
    <t>Anthony O'Dowd/John Palfreyman</t>
  </si>
  <si>
    <t>Paul Crick</t>
  </si>
  <si>
    <t>Presentation to UK Music Industry.  Extensive notes in box. Paul Crick identifyig key layers and next steps. Definite opportunity here.</t>
  </si>
  <si>
    <t>NACHA</t>
  </si>
  <si>
    <t>ML presented on panel at payments innovation alliance conference in Dublin, 24 May 2016</t>
  </si>
  <si>
    <t>National Taiwan University</t>
  </si>
  <si>
    <t>Lunch meeting on IBM POV and our technical work</t>
  </si>
  <si>
    <t>Nedbank</t>
  </si>
  <si>
    <t>South Africa</t>
  </si>
  <si>
    <t>Education only for now.  Client want free project - handed to account team to fix.</t>
  </si>
  <si>
    <t>NFCU</t>
  </si>
  <si>
    <t>Nomura</t>
  </si>
  <si>
    <t>Conversation held. Next step is use case development for PoT.</t>
  </si>
  <si>
    <t>Northern Trust</t>
  </si>
  <si>
    <t>Robert Allen</t>
  </si>
  <si>
    <t>Call this week - same Use Case as State Street.  Becoming active</t>
  </si>
  <si>
    <t>Nova Scotia Government</t>
  </si>
  <si>
    <t>John P went through the Engagement Model with Alan (in GBS GOV CoC) and he's OK with it as a way to proceed</t>
  </si>
  <si>
    <t>NZX (New Zealand Stock Exchange)</t>
  </si>
  <si>
    <t>Interest in how Blockchain would support next generation of Exchanges. Challenge is determining where to start evaluating Blockchain based on size and core business of NZ exchange</t>
  </si>
  <si>
    <t>OCBC</t>
  </si>
  <si>
    <t>James Dung confirmed that Rob Smith was engaged, due to meet client while in Singapore.</t>
  </si>
  <si>
    <t>Onion Consulting</t>
  </si>
  <si>
    <t>Optus</t>
  </si>
  <si>
    <t>Payments UK</t>
  </si>
  <si>
    <t>Want to engage with IBM and SWIFT on a joint PoC, which would be prohibitive from a legal point of view. Offered a separate PoT, which they are considering.</t>
  </si>
  <si>
    <t>Paypal</t>
  </si>
  <si>
    <t>Added to Github</t>
  </si>
  <si>
    <t>Perkins and Coi</t>
  </si>
  <si>
    <t>Philips</t>
  </si>
  <si>
    <t>Want to have an IoT discussion; not a strong use initial use case for blockchain. John Mc to connect with IoT team.</t>
  </si>
  <si>
    <t>Ping An</t>
  </si>
  <si>
    <t>Matthew Golby-Kirk, Shahid Saiyad, Shi Tao Ma</t>
  </si>
  <si>
    <t>Shi Tao Ma to have converation with client in Shanghai 20 May 2016.</t>
  </si>
  <si>
    <t>P&amp;G</t>
  </si>
  <si>
    <t>Sloane Brakeville</t>
  </si>
  <si>
    <t>Gave Blockchain Explained presentation. Interested in a garage session but not certain on Use Case nor people to have it the room.</t>
  </si>
  <si>
    <t>Prudential Gibraltar Ventures</t>
  </si>
  <si>
    <t>PTSB</t>
  </si>
  <si>
    <t>Push Technology</t>
  </si>
  <si>
    <t>Lee Cottle (Push)</t>
  </si>
  <si>
    <t>Good explained session.  Demo as well.  Lining up POT.  Get IBM partner contact.</t>
  </si>
  <si>
    <t>PwC</t>
  </si>
  <si>
    <t>Rob Sanderson (IBM), Ricardo Sueiras (PwC)</t>
  </si>
  <si>
    <t>Ricardo looking to enable his team via a PoT in HursleyPWC now have a dedicated Blockcain Team investigating how they will take advantage of this technology and 41 may be looking to make revenue from this too.</t>
  </si>
  <si>
    <t>Quru</t>
  </si>
  <si>
    <t>Brief initial phone call held. Blockchain Explained and demo scheduled for March 15th.</t>
  </si>
  <si>
    <t>Rabobank</t>
  </si>
  <si>
    <t>M - Bought into model</t>
  </si>
  <si>
    <t>H - Significant investment in blockchain</t>
  </si>
  <si>
    <t>? - Unknown</t>
  </si>
  <si>
    <t>Spoke with MD. John likely to speak again in Jan - they run ~120 community banks, so use case for ledger consolidation.</t>
  </si>
  <si>
    <t>Raymond James</t>
  </si>
  <si>
    <t>Waking up from dormant - talking to account team.</t>
  </si>
  <si>
    <t>Redsys</t>
  </si>
  <si>
    <t>MGK offering Explained session while he's in Madrid.</t>
  </si>
  <si>
    <t>Reinventure</t>
  </si>
  <si>
    <t>Reply</t>
  </si>
  <si>
    <t>Business partner investing in Blockchain. Meeting to discuss mutual opportunities. Attending Montpellier enablement event.</t>
  </si>
  <si>
    <t>Royal Bank of Scotland</t>
  </si>
  <si>
    <t xml:space="preserve">Anthony agreed to connect Richard and team to Christopher Ferris (re LF latest), Development  team (Sahron Weed, Gari Singh) re  OBC feedback. </t>
  </si>
  <si>
    <t>Russia Central Bank (RCB/CBR)</t>
  </si>
  <si>
    <t>Russia</t>
  </si>
  <si>
    <t>Anthony to run Explained session on Friday May 20th.</t>
  </si>
  <si>
    <t>SAI Global</t>
  </si>
  <si>
    <t>M - Correct People</t>
  </si>
  <si>
    <t>L - Limited understanding of blockchain</t>
  </si>
  <si>
    <t>L - IMT not enabled, support limited</t>
  </si>
  <si>
    <t>L - Limited delivery channels/skills</t>
  </si>
  <si>
    <t>Working closely with major banks in Australia (CBA, NAB, ANZ Bank…) as well as the NSW Department of Land (title management).</t>
  </si>
  <si>
    <t>Santander Brazil</t>
  </si>
  <si>
    <t>Nitin expects request for Garage engagement in 2Q. Waiting to hear back</t>
  </si>
  <si>
    <t>SAP</t>
  </si>
  <si>
    <t>Sberbank</t>
  </si>
  <si>
    <t>Car leasing demo delivered; Next step to arrange 1-day POT with client Team. Anthony O to attend Sberbank Management Strategy Session on March 25th. Went to Montpellier Event on 7/8th April</t>
  </si>
  <si>
    <t>Schaeffler AG</t>
  </si>
  <si>
    <t>Scotiabank</t>
  </si>
  <si>
    <t>SEB</t>
  </si>
  <si>
    <t>Blockchain discussion requested for April 20th. Sent to MGK to  pick-up.</t>
  </si>
  <si>
    <t>SEC</t>
  </si>
  <si>
    <t>Sendero Health</t>
  </si>
  <si>
    <t>SEUD</t>
  </si>
  <si>
    <t>28th Sept: Signed a deal with IBM (GBS &amp; Research China) to build a new virtual goods trading platform based on blockchain. Update expected in 1-2 weeks.</t>
  </si>
  <si>
    <t>SFC</t>
  </si>
  <si>
    <t>Sharing POV of blockchain, should include Governemnt esp Health Care</t>
  </si>
  <si>
    <t>SMTB</t>
  </si>
  <si>
    <t>Kaizuka-san</t>
  </si>
  <si>
    <t>DEM</t>
  </si>
  <si>
    <t>Very good client session in Hursley.  Lots of interest in Power of Attorney Use case.  IBMJ following up.</t>
  </si>
  <si>
    <t>Societe Generale</t>
  </si>
  <si>
    <t>Multiple discussions listed on Luca's community, but doesn't seem to have progressed to Blockchain Explained as yet.</t>
  </si>
  <si>
    <t>SOGEI</t>
  </si>
  <si>
    <t>Fabio Malosio</t>
  </si>
  <si>
    <t>POT delivered for 3 clients &amp; 8 IBMers by John P &amp; Dave G;  positive reception.  Account team will work through use case options with SOGEI</t>
  </si>
  <si>
    <t>Sopra Steria</t>
  </si>
  <si>
    <t>Standard Bank Group</t>
  </si>
  <si>
    <t>Standard Life</t>
  </si>
  <si>
    <t>John Mc met with Matt Monach.</t>
  </si>
  <si>
    <t>Staples</t>
  </si>
  <si>
    <t>John McLean, Michael Rouine</t>
  </si>
  <si>
    <t>John Mc handing to Nitin following initial conversation.</t>
  </si>
  <si>
    <t>Starwood Hotels</t>
  </si>
  <si>
    <t>John Mc held initial conversation with Song Park, Keith Kelly, Christos Kotsakis, Josh Foure, Tom Seremet</t>
  </si>
  <si>
    <t>Stone and Chalk</t>
  </si>
  <si>
    <t>Dormant - incubator only - will be removed</t>
  </si>
  <si>
    <t>Swedbank</t>
  </si>
  <si>
    <t>John Mc presented Explained deck and demo over webcast.</t>
  </si>
  <si>
    <t>Swift</t>
  </si>
  <si>
    <t>INACTIVE - marked inactive on 30/10/15 (Daily update call, confirmed by John Mc)</t>
  </si>
  <si>
    <t>SwissPost</t>
  </si>
  <si>
    <t>Switzerland</t>
  </si>
  <si>
    <t>Stefan Vogel</t>
  </si>
  <si>
    <t>Stefan Vogel requested support from WW Blockchain team. Ash has asked Dave G to pick this up.</t>
  </si>
  <si>
    <t>Taipei Exchange (TPEx)</t>
  </si>
  <si>
    <t>Jacky Hsu ran Explained and hands-on sessions.</t>
  </si>
  <si>
    <t>Taishin International Bank</t>
  </si>
  <si>
    <t>Taiwan Futures Exchange (Taifex)</t>
  </si>
  <si>
    <t>Taiwan Stock Exchange</t>
  </si>
  <si>
    <t>Next steps Determine the use cases in clearing and settlement questions on LSEG and JPX.</t>
  </si>
  <si>
    <t>Tangerine Bank</t>
  </si>
  <si>
    <t>POC and Use case discussion - Jay - VP Enterprise Infra. Active - will be progressed with next engagement steps!</t>
  </si>
  <si>
    <t>TD Securities</t>
  </si>
  <si>
    <t xml:space="preserve">Cameron Steffen </t>
  </si>
  <si>
    <t>Cameron Steffen asked for support for an in-person session at Hursley. Matt Lucas running this on June 15th. EBC organising logistics.</t>
  </si>
  <si>
    <t>TDCC</t>
  </si>
  <si>
    <t>Tech Mahindra</t>
  </si>
  <si>
    <t>Roland Torio</t>
  </si>
  <si>
    <t>Gautham ran prep call; They are interested in using IBM Blockchain internally for Mahindra Group of Companies and also as service provider for Blockchain.</t>
  </si>
  <si>
    <t>Telenet</t>
  </si>
  <si>
    <t>Blockchain Explained session scheduled for April 15th.</t>
  </si>
  <si>
    <t>Tesco</t>
  </si>
  <si>
    <t>Think Procurement</t>
  </si>
  <si>
    <t>Think Tank</t>
  </si>
  <si>
    <t>Thomson Reuters</t>
  </si>
  <si>
    <t>Tin Hill Capital</t>
  </si>
  <si>
    <t>Next step is 2 days joint workshop with BC Garage, ICC Banking Commission Convention @ Johannesburg.</t>
  </si>
  <si>
    <t>Token</t>
  </si>
  <si>
    <t>Bharat Bhushan</t>
  </si>
  <si>
    <t>Technical review to see how to rebase Settlements and KYC on top of Hyperledger</t>
  </si>
  <si>
    <t>Trade-van</t>
  </si>
  <si>
    <t>Traxpay</t>
  </si>
  <si>
    <t>Triquesta</t>
  </si>
  <si>
    <t>Jeremy Basinger</t>
  </si>
  <si>
    <t>Arranged call with IBM team, propose 1 hour webcast with unilever.</t>
  </si>
  <si>
    <t>US Federal Reserve</t>
  </si>
  <si>
    <t xml:space="preserve">Joe Latone/Anil Sharma </t>
  </si>
  <si>
    <t>Start fresh? John W keen for them to be engaged.</t>
  </si>
  <si>
    <t>Verizon Wireless</t>
  </si>
  <si>
    <t>John Balkovic, Alex Grillakis</t>
  </si>
  <si>
    <t>Jenny Chow, John Boudreaux</t>
  </si>
  <si>
    <t>Matt Lucas directed initial query to local team; Alex Grillakis picking up.</t>
  </si>
  <si>
    <t>Virgin Money</t>
  </si>
  <si>
    <t>Gave BC explained to head of innovation, he is doing a 2 page report for superiors but does not think it will be a big thing for VM</t>
  </si>
  <si>
    <t>Visa NY Innovation team</t>
  </si>
  <si>
    <t>John W</t>
  </si>
  <si>
    <t>Three reconciliation use cases defined - waking up!</t>
  </si>
  <si>
    <t>Visa Research</t>
  </si>
  <si>
    <t>Adrian Papacica</t>
  </si>
  <si>
    <t>"we provided an IBM Research perspective on the industry"</t>
  </si>
  <si>
    <t>Visa San Fran Innovation team</t>
  </si>
  <si>
    <t>Rachel Reinitz / Adrian Papacica</t>
  </si>
  <si>
    <t>First PoC - Smart contracts project  with SF garage is done. Bitcoin implementation on Softlayer.</t>
  </si>
  <si>
    <t>Vocalink</t>
  </si>
  <si>
    <t>Mike Hope (initial)</t>
  </si>
  <si>
    <t>Very good first session with demo.  Seem keen to collaborate.</t>
  </si>
  <si>
    <t>VP Securities</t>
  </si>
  <si>
    <t>Requesting blockchain qorkshop  during the week starting September 19, 2016.</t>
  </si>
  <si>
    <t>WestPac New Zealand</t>
  </si>
  <si>
    <t xml:space="preserve">AML/Compliance activity on Blockchain - need POV - funded hackathon in May being organised.  </t>
  </si>
  <si>
    <t>Worldpay</t>
  </si>
  <si>
    <t>Andy Brodie (WP)</t>
  </si>
  <si>
    <t>Andy's an ex-IBMer wanting to bring his team up to speed on Blockchain. Matt to schedule conversation with Andy's team</t>
  </si>
  <si>
    <t>XL Catlin</t>
  </si>
  <si>
    <t>Anthony O provided materials to Janice Savory, who's interested in engaging with this client.</t>
  </si>
  <si>
    <t>Cognitive I Blockchain Payment Prototype</t>
  </si>
  <si>
    <t>AIG PC GLOBAL SERVICES INC</t>
  </si>
  <si>
    <t>Blockchain for ad tech</t>
  </si>
  <si>
    <t>RK-OVGND76</t>
  </si>
  <si>
    <t>Block Chain業務適用アセスPVA</t>
  </si>
  <si>
    <t>AH-8UODFKJ</t>
  </si>
  <si>
    <t>MITSUBISHI HEAVY INDUSTRIES, LTD.</t>
  </si>
  <si>
    <t>AppScanライセンス追加</t>
  </si>
  <si>
    <t>GI-1TY4KTR</t>
  </si>
  <si>
    <t>WILLIAM A. (William) OPET</t>
  </si>
  <si>
    <t>Luc (LUC) Wauters</t>
  </si>
  <si>
    <t>Nikki (NIKKI) Sieben</t>
  </si>
  <si>
    <t>Hussein (Hussein) Salem</t>
  </si>
  <si>
    <t>NEAL H. (Neal) BOND</t>
  </si>
  <si>
    <t>JEFFREY B. (Jeff) BERMAN</t>
  </si>
  <si>
    <t>Etienne (ETIENNE) Colin de Verdiere</t>
  </si>
  <si>
    <t>Gerald (Jerry) Daus</t>
  </si>
  <si>
    <t>03/18/2017 04:43pm</t>
  </si>
  <si>
    <t>DSI - DS: Digital Bus Strategy: Digital Reinvention</t>
  </si>
  <si>
    <t>Christopher (Christopher) Moose</t>
  </si>
  <si>
    <t>Kuilenburg Van, G (Gerrit)</t>
  </si>
  <si>
    <t>Nikhil (NIKHIL) Tatwawadi</t>
  </si>
  <si>
    <t>Stephen A. (Stephen) Pomposi</t>
  </si>
  <si>
    <t>Leo (LEO) Dijkstra</t>
  </si>
  <si>
    <t>GANG (GANG) LI</t>
  </si>
  <si>
    <t>Daizo (DAIZO) Tabuchi</t>
  </si>
  <si>
    <t>03/18/2017 07:10pm</t>
  </si>
  <si>
    <t>Watson Services</t>
  </si>
  <si>
    <t>Watson POC Services (Formerly CVA)</t>
  </si>
  <si>
    <t>SIDHARTHA (SIDHARTHA) BAHADUR</t>
  </si>
  <si>
    <t>03/17/2017 06:24am</t>
  </si>
  <si>
    <t>ASHISH (Ashish) JAISWAL</t>
  </si>
  <si>
    <t>BHAVESH K. (BHAVESH) JATANIA</t>
  </si>
  <si>
    <t>Candy Giselle (CANDY GISELLE) Hernandez Garcia</t>
  </si>
  <si>
    <t>Richard G. (Rick) Walker</t>
  </si>
  <si>
    <t>03/18/2017 07:09pm</t>
  </si>
  <si>
    <t>LEH HOON (Leh Hoon) TOH</t>
  </si>
  <si>
    <t>ALEX (Alex) GRILLAKIS</t>
  </si>
  <si>
    <t>YAN (YAN) JIANG</t>
  </si>
  <si>
    <t>03/23/2017 02:32am</t>
  </si>
  <si>
    <t>Amr (Amr) Roshdy</t>
  </si>
  <si>
    <t>Carolina (CAROLINA) Echeverry Ramirez</t>
  </si>
  <si>
    <t>Brian C. (Brian) Anderson</t>
  </si>
  <si>
    <t>MORRIS R. (MORRIS) SELBY</t>
  </si>
  <si>
    <t>03/23/2017 02:31am</t>
  </si>
  <si>
    <t>Akihiko (AKIHIKO) Mohri</t>
  </si>
  <si>
    <t>Kenji (KENJI) Yamaguchi</t>
  </si>
  <si>
    <t>Rachod (RACHOD) Chamunee</t>
  </si>
  <si>
    <t>Luca (LUCA) Comparini</t>
  </si>
  <si>
    <t>Anne Gaelle (ANNE GAELLE) Chasles</t>
  </si>
  <si>
    <t>Frits (Frits) Bolier</t>
  </si>
  <si>
    <t>CBDS: Advanced Analytics</t>
  </si>
  <si>
    <t>SANDRA JIMENA (SANDRA JIMENA) CAMACHO DIAZ</t>
  </si>
  <si>
    <t>03/18/2017 05:27pm</t>
  </si>
  <si>
    <t>NICOLE J. (Nicole) POOLE</t>
  </si>
  <si>
    <t>G. (GERRIT) Kuilenburg Van</t>
  </si>
  <si>
    <t>Watson Customer Engagement</t>
  </si>
  <si>
    <t>03/18/2017 07:04pm</t>
  </si>
  <si>
    <t>Jari (JARI) Brännare</t>
  </si>
  <si>
    <t>S. C. (Sonia) Cyrus</t>
  </si>
  <si>
    <t>Ahuva (AHUVA) Kamar</t>
  </si>
  <si>
    <t>Norihisa (NORIHISA) Kimura</t>
  </si>
  <si>
    <t>CAI BDS Cognitive for Data Lakes - Engineering Services</t>
  </si>
  <si>
    <t>Celeste (CELESTE) Bonanno</t>
  </si>
  <si>
    <t>L. (Louis) Bruin De</t>
  </si>
  <si>
    <t>CAI BDS Enhancement Services - Strategy Services</t>
  </si>
  <si>
    <t>DAVID BOON WAH (David Boon Wah) LIM</t>
  </si>
  <si>
    <t>Matthew (MATTHEW) Angelstad</t>
  </si>
  <si>
    <t>Mirian (Mirian) Ramalho Cruz Rodrigues</t>
  </si>
  <si>
    <t>Akio (AKIO) Koike</t>
  </si>
  <si>
    <t>PRANEET B. (Praneet) PREMJI</t>
  </si>
  <si>
    <t>Supanard (SUPANARD) Meekun-Iam</t>
  </si>
  <si>
    <t>CHRIS (Chris) MCDONNELL</t>
  </si>
  <si>
    <t>Adrien (ADRIEN) Sergueenkoff</t>
  </si>
  <si>
    <t>JULIANA (JULIANA) LO</t>
  </si>
  <si>
    <t>Kei (KEI) Tsurumi</t>
  </si>
  <si>
    <t>Steve H. (Steve) Lee</t>
  </si>
  <si>
    <t>CBDS: AI &amp; WDP - Watson Data Platform Solutions</t>
  </si>
  <si>
    <t>GURVINDER S. (Gurvinder) AHLUWALIA</t>
  </si>
  <si>
    <t>J. (John) Lawrie</t>
  </si>
  <si>
    <t>03/23/2017 12:58am</t>
  </si>
  <si>
    <t>Masako (Masako) Shimizu</t>
  </si>
  <si>
    <t>03/21/2017 04:31am</t>
  </si>
  <si>
    <t>Mao (MAO) Taniguro</t>
  </si>
  <si>
    <t>03/18/2017 04:44pm</t>
  </si>
  <si>
    <t>DSI - DS: Connected Ops Strategy Consulting</t>
  </si>
  <si>
    <t>Roman (Roman) Kveton</t>
  </si>
  <si>
    <t>SAM (SAM) LIN</t>
  </si>
  <si>
    <t>Takayuki (TAKAYUKI) Matsumoto</t>
  </si>
  <si>
    <t>Kouwen, Peter</t>
  </si>
  <si>
    <t>EDUARDO (EDUARDO) KANAGUSKU</t>
  </si>
  <si>
    <t>M. Morris S. (M MORRIS S) Dorfer</t>
  </si>
  <si>
    <t>03/18/2017 06:40pm</t>
  </si>
  <si>
    <t>Shota (SHOTA) Tomizawa</t>
  </si>
  <si>
    <t>03/21/2017 09:47pm</t>
  </si>
  <si>
    <t>Satomi (SATOMI) Imai</t>
  </si>
  <si>
    <t>CLDMS:CLD&amp;COG: Cloud Managed Services</t>
  </si>
  <si>
    <t>Toshiaki (TOSHIAKI) Mori</t>
  </si>
  <si>
    <t>JONATHAN J. (Jon) HAHN</t>
  </si>
  <si>
    <t>Kumpei (KUMPEI) Zaitsu</t>
  </si>
  <si>
    <t>Collaboration &amp; Talent Solutions</t>
  </si>
  <si>
    <t>Manami (MANAMI) Hashimoto</t>
  </si>
  <si>
    <t>UB-ZJFSG52</t>
  </si>
  <si>
    <t>CeBIT17-Global Business Services,Analytics,GBT 10 for Sales DP only-Neue Opps - &gt; Thema Blockchain - 800K, eSpot Pricing 300K, Watson Explorer 200K, Container Monitoring 300K-000-high (SS4)</t>
  </si>
  <si>
    <t>CITIGROUP TECHNOLOGY</t>
  </si>
  <si>
    <t>TOPPAN FORMS CO.,LTD.</t>
  </si>
  <si>
    <t>XS-23TBNT5</t>
  </si>
  <si>
    <t>NH-1DYEAOA</t>
  </si>
  <si>
    <t>CeBIT17-Global Business Services-Kunde ist interessiert an Blockchain, wünscht Kontakt.-061-high (SS4)</t>
  </si>
  <si>
    <t>KP-MVRA018</t>
  </si>
  <si>
    <t>CeBIT17-Global Business Services-Kunde ist interessiert an Blockchain und wünscht Kontakt-061-high (SS4)</t>
  </si>
  <si>
    <t>KM-3XAX66Q</t>
  </si>
  <si>
    <t>5Q-OY316V7</t>
  </si>
  <si>
    <t>5P-510UJIK</t>
  </si>
  <si>
    <t>ZG-XOZB4E7</t>
  </si>
  <si>
    <t>KASIKORNBANK PUBLIC COMPANY LIMITED</t>
  </si>
  <si>
    <t>LinuxONE - KBANK Blockchain on LinuxONE</t>
  </si>
  <si>
    <t>TJ-5548T1R</t>
  </si>
  <si>
    <t>CIMB THAI BANK PUBLIC COMPANY LIMITED</t>
  </si>
  <si>
    <t>Blockchain (Garage)</t>
  </si>
  <si>
    <t>HR-8XDJE8L</t>
  </si>
  <si>
    <t>SVI PUBLIC COMPANY LIMITED</t>
  </si>
  <si>
    <t>GD-XE9GW0W</t>
  </si>
  <si>
    <t>MUANG THAI LIFE ASSURANCE COMPANY LIMITED</t>
  </si>
  <si>
    <t>Bluemix for blockchain</t>
  </si>
  <si>
    <t>DD-N8SBFMW</t>
  </si>
  <si>
    <t>SGED Blockchain PoC</t>
  </si>
  <si>
    <t>TR-Z47XY0K</t>
  </si>
  <si>
    <t>CENTROS COMERCIALES CARREFOUR S.A</t>
  </si>
  <si>
    <t>Q4-X4SS77X</t>
  </si>
  <si>
    <t>M8-J3YGOYQ</t>
  </si>
  <si>
    <t>Blockchain PofC for Reconciliations</t>
  </si>
  <si>
    <t>KA-KGK0XVE</t>
  </si>
  <si>
    <t>Blockchain garage - Smart Locker</t>
  </si>
  <si>
    <t>ES-7LIFVZK</t>
  </si>
  <si>
    <t>Blockchain_Wavin POC</t>
  </si>
  <si>
    <t>9A-10PF3VJ</t>
  </si>
  <si>
    <t>RECKITT BENCKISER</t>
  </si>
  <si>
    <t>RB - Blockchain opportunity</t>
  </si>
  <si>
    <t>Z8-PK0ZMNC</t>
  </si>
  <si>
    <t>KEPCO</t>
  </si>
  <si>
    <t>XH-9S93TM9</t>
  </si>
  <si>
    <t>CARGILLS AGRICULTURAL AND COMMERCIAL BANK LTD</t>
  </si>
  <si>
    <t>45-L3LEF86</t>
  </si>
  <si>
    <t>Blockchain - Loyalty Point cross-redeem</t>
  </si>
  <si>
    <t>18-O9TZH0D</t>
  </si>
  <si>
    <t>PTG ENERGRY (PUBLIC) CO.,LTD</t>
  </si>
  <si>
    <t>SANSIRI PUBLIC COMPANY LIMITED</t>
  </si>
  <si>
    <t>U7-6A29YBT</t>
  </si>
  <si>
    <t>Mizuho Blockchain Incubation PT</t>
  </si>
  <si>
    <t>GK-ELRKTAI</t>
  </si>
  <si>
    <t>D8-KP172XW</t>
  </si>
  <si>
    <t>AP: Blockchain</t>
  </si>
  <si>
    <t>7K-RAQXQYI</t>
  </si>
  <si>
    <t>PTT PUBLIC COMPANY LIMITED</t>
  </si>
  <si>
    <t>YO-GCHQGYQ</t>
  </si>
  <si>
    <t>Blockchain for Utilities</t>
  </si>
  <si>
    <t>V8-IBPJSRR</t>
  </si>
  <si>
    <t>YB-2RNNKCF</t>
  </si>
  <si>
    <t>THE MONETARY AUTHORITY OF SINGAPORE</t>
  </si>
  <si>
    <t>Design thinking workshop for Medical Insurance Coordination of Benefits / Blockchain</t>
  </si>
  <si>
    <t>X1-3SAIKM7</t>
  </si>
  <si>
    <t>WF-JFLPPMK</t>
  </si>
  <si>
    <t>TW-ACFGJEG</t>
  </si>
  <si>
    <t>LT-7OWGWZG</t>
  </si>
  <si>
    <t>I6-HUCVZQH</t>
  </si>
  <si>
    <t>Z1-RGON0IA</t>
  </si>
  <si>
    <t>Schunk GmbH &amp; Co. KG Spann- und Greiftechnik</t>
  </si>
  <si>
    <t>EN-VPTEYUA</t>
  </si>
  <si>
    <t>SIGMA-ALDRICH CHEMIE GMBH</t>
  </si>
  <si>
    <t>54-WS1OUYY</t>
  </si>
  <si>
    <t>Z4-QGV7TQE</t>
  </si>
  <si>
    <t>NORTHROP GRUMMAN CORP</t>
  </si>
  <si>
    <t>BA-8ZQER43</t>
  </si>
  <si>
    <t>Blockchain Garage (Software Service)</t>
  </si>
  <si>
    <t>3R-U24CAXN</t>
  </si>
  <si>
    <t>PC-LL9YG9J</t>
  </si>
  <si>
    <t>DELOITTE TOHMATS D0339</t>
  </si>
  <si>
    <t>【Systems-DDR】Blockchainスキル習得支援サービスご提案</t>
  </si>
  <si>
    <t>39-WBX52AQ</t>
  </si>
  <si>
    <t>SAISON INFORMATION SYSTEMS CO.,LTD</t>
  </si>
  <si>
    <t>NC-HHXS2TG</t>
  </si>
  <si>
    <t>BESA PUBLICATIONS LTD.</t>
  </si>
  <si>
    <t>Bluemix garage for Blockchain engagement for 3 days.</t>
  </si>
  <si>
    <t>15-W3IKAGF</t>
  </si>
  <si>
    <t>Tymlez</t>
  </si>
  <si>
    <t>CeBIT17-Cloud,Global Business Services-Projekt mit Vergleich verschiedener Blockchains für Identitätsservice (Visa), darunter auch Hyperledger Diskussion für Zugriffssteuerung auf Identitäten -&gt; Briefing in Böblingen oder Rüschlikon mit Team von Andreas Kind zu Kryptographie und Identität auf Hyperledger-062-high (SS4)</t>
  </si>
  <si>
    <t>Dolphin, Laura (Laura)</t>
  </si>
  <si>
    <t>J. (JACQUES) Smeets</t>
  </si>
  <si>
    <t>Kristian (Kristian) Trick</t>
  </si>
  <si>
    <t>03/18/2017 06:46pm</t>
  </si>
  <si>
    <t>BRAD (BRAD) BRIDGHAM</t>
  </si>
  <si>
    <t>WILLIAM C. (Bill) GILLISPIE</t>
  </si>
  <si>
    <t>CFM Safer Payments</t>
  </si>
  <si>
    <t>Eleanor A. (Eleanor) Carroll-Lewin</t>
  </si>
  <si>
    <t>03/22/2017 01:10pm</t>
  </si>
  <si>
    <t>RASHAD (Rashad) EVANS</t>
  </si>
  <si>
    <t>Bernhard te (Bernhard) Woerd</t>
  </si>
  <si>
    <t>Michael J. (Michael) Morrow</t>
  </si>
  <si>
    <t>YI (YI) ZHAO</t>
  </si>
  <si>
    <t>Donna D. (Donna) Painter</t>
  </si>
  <si>
    <t>03/18/2017 07:05pm</t>
  </si>
  <si>
    <t>Dong Won (DONG WON) Kwon</t>
  </si>
  <si>
    <t>Shaun (Shaun) Mcgarry</t>
  </si>
  <si>
    <t>EUGENE A. (Eugene) PAUL</t>
  </si>
  <si>
    <t>LAWANDA (Lawanda) YOUNG</t>
  </si>
  <si>
    <t>Robin (ROBIN) Bradley</t>
  </si>
  <si>
    <t>Akiko (AKIKO) Shinozaki</t>
  </si>
  <si>
    <t>Kenneth (Kenneth) WONG</t>
  </si>
  <si>
    <t>JATIN J. (JATIN) MESWANI</t>
  </si>
  <si>
    <t>RADHAMANGALAM K. (NATARAJAN) NATARAJAN</t>
  </si>
  <si>
    <t>Shohta (SHOHTA) Waki</t>
  </si>
  <si>
    <t>Anthony P. (Anthony) Sciartelli</t>
  </si>
  <si>
    <t>James N. (Jim) Lawnin</t>
  </si>
  <si>
    <t>DSI - iX: Digital Commerce: Digital Commerce</t>
  </si>
  <si>
    <t>John (John) Fursey</t>
  </si>
  <si>
    <t>HAN (HAN) LIN</t>
  </si>
  <si>
    <t>A. (Adrian) Hill</t>
  </si>
  <si>
    <t>Ellen (Ellen) Tackach</t>
  </si>
  <si>
    <t>03/18/2017 06:44pm</t>
  </si>
  <si>
    <t>SHAWN A. (Shawn) DSOUZA</t>
  </si>
  <si>
    <t>Datawatch Monarch Complete</t>
  </si>
  <si>
    <t>WebSphere Commerce as a Service</t>
  </si>
  <si>
    <t>Debora M. (Debbie) Vasa</t>
  </si>
  <si>
    <t>Takashi (TAKASHI) Amino</t>
  </si>
  <si>
    <t>Nobuaki (NOBUAKI) Sugihara</t>
  </si>
  <si>
    <t>Miki (MIKI) Shoki</t>
  </si>
  <si>
    <t>Lior (LIOR) Haklay</t>
  </si>
  <si>
    <t>Mark D. (Mark) Fisk</t>
  </si>
  <si>
    <t>03/19/2017 11:03pm</t>
  </si>
  <si>
    <t>BRIAN S. (BRIAN) CRIST</t>
  </si>
  <si>
    <t>JOSEPH A. (Joe) WOODWARD</t>
  </si>
  <si>
    <t>MICHELLE A. (Michelle) Monroe</t>
  </si>
  <si>
    <t>Matt (Matt) Yang</t>
  </si>
  <si>
    <t>03/18/2017 06:39pm</t>
  </si>
  <si>
    <t>Philip Matthew (Philip Matthew) Anderson</t>
  </si>
  <si>
    <t>03/20/2017 07:53am</t>
  </si>
  <si>
    <t>Charnchai (CHARNCHAI) Kraithongsook</t>
  </si>
  <si>
    <t>Cindy Wai Yee (CINDY WAI YEE) Woon</t>
  </si>
  <si>
    <t>Susanne (Susanne) Møller Jeppesen</t>
  </si>
  <si>
    <t>JACQUELINE M. (JACQUELINE) NEMESI</t>
  </si>
  <si>
    <t>Watson Explorer-Enterprise Edition</t>
  </si>
  <si>
    <t>03/17/2017 01:19am</t>
  </si>
  <si>
    <t>Luca (LUCA) Lo Presti</t>
  </si>
  <si>
    <t>Fabio (FABIO) Malosio</t>
  </si>
  <si>
    <t>Jin Hyoe (JIN HYOE) Kim</t>
  </si>
  <si>
    <t>MARK A. (Mark) TRESHOCK</t>
  </si>
  <si>
    <t>Software Services - DevOps</t>
  </si>
  <si>
    <t>DSI - iX: Cust Engage &amp; Dsgn: GBS SW Support/Enhancements</t>
  </si>
  <si>
    <t>Javier (JAVIER) Vinuesa Cano</t>
  </si>
  <si>
    <t>Nicholas A. (Nicholas) Jarvis</t>
  </si>
  <si>
    <t>03/22/2017 09:16am</t>
  </si>
  <si>
    <t>KANAVAREE (Kanavaree) MORPHETT</t>
  </si>
  <si>
    <t>Darunee (DARUNEE) Chairattanamanokorn</t>
  </si>
  <si>
    <t>Martin Luis I. (Martin Luis) Lopez-Vito</t>
  </si>
  <si>
    <t>Ilari (OSMO ILARI) Rönnberg</t>
  </si>
  <si>
    <t>Xiang Fei (Xiang Fei) Li</t>
  </si>
  <si>
    <t>Tiago De Moraes Guedes (TIAGO DE) Ruiz</t>
  </si>
  <si>
    <t>Mayu (MAYU) Awazu</t>
  </si>
  <si>
    <t>03/22/2017 10:01am</t>
  </si>
  <si>
    <t>Ken (KEN) Mizugami</t>
  </si>
  <si>
    <t>Tetsuji (TETSUJI) Sanada</t>
  </si>
  <si>
    <t>Yoshihiro (YOSHIHIRO) Hayakawa</t>
  </si>
  <si>
    <t>Marco (MARCO) Garofalo</t>
  </si>
  <si>
    <t>JOSE MIGUEL (JOSE MIGUEL) SELMAN GREZ</t>
  </si>
  <si>
    <t>TRUNG V. (Trung) LY</t>
  </si>
  <si>
    <t>Haruhira (HARUHIRA) Ohnaka</t>
  </si>
  <si>
    <t>M. A. (Michael) Nees</t>
  </si>
  <si>
    <t>ELAINE MUI LING (Elaine Mui Ling) LIM</t>
  </si>
  <si>
    <t>Nattachai (NATTACHAI) Wadwongtham</t>
  </si>
  <si>
    <t>03/20/2017 07:39am</t>
  </si>
  <si>
    <t>Jose Miguel (José Miguel) Rico De La Hera</t>
  </si>
  <si>
    <t>Wendy P. (Wendy) Simoncelli</t>
  </si>
  <si>
    <t>KIRSTY M. (Kirsty) SIMPSON</t>
  </si>
  <si>
    <t>03/21/2017 02:52am</t>
  </si>
  <si>
    <t>Niphat (Niphat) Yukhong</t>
  </si>
  <si>
    <t>ROBERT P. (ROBERT) KAROLEWSKI</t>
  </si>
  <si>
    <t>JASON A. (Jason) ARNOLD-AULAND</t>
  </si>
  <si>
    <t>Gary N. (Gary) Desmarais</t>
  </si>
  <si>
    <t>Nils (Nils) Overgaard</t>
  </si>
  <si>
    <t>ABISHEK (ABISHEK) BHARGAVA</t>
  </si>
  <si>
    <t>Gary R. (Gary) Geiger</t>
  </si>
  <si>
    <t>Rupert (RUPERT) Colchester</t>
  </si>
  <si>
    <t>James (James) Gerstner</t>
  </si>
  <si>
    <t>Joan D. (Joan) Shiver</t>
  </si>
  <si>
    <t>ASHISH (Ashish) VERMA</t>
  </si>
  <si>
    <t>Victoria (Vicki) Weg</t>
  </si>
  <si>
    <t>KATHRINE R. (KATHRINE) WALL</t>
  </si>
  <si>
    <t>03/23/2017 08:33am</t>
  </si>
  <si>
    <t>I. D. (IAN) Pattison</t>
  </si>
  <si>
    <t>EILEEN M. (Eileen) LOWRY</t>
  </si>
  <si>
    <t>Anit (Anit) Shanker</t>
  </si>
  <si>
    <t>Sandeep K. (Sandeep) Das</t>
  </si>
  <si>
    <t>Sharon M. (Sherry) Waitz</t>
  </si>
  <si>
    <t>03/19/2017 09:40pm</t>
  </si>
  <si>
    <t>6950-05J IBM Bluemix Private Cloud Local (Cloud BU)</t>
  </si>
  <si>
    <t>Stephanie Xun Xiu (STEPHANIE XUNXIU) Lin</t>
  </si>
  <si>
    <t>Arvind R. (Arvind) Rego</t>
  </si>
  <si>
    <t>Leslie N. (Leslie) Korhan</t>
  </si>
  <si>
    <t>03/18/2017 06:57pm</t>
  </si>
  <si>
    <t>FILIP R. (FILIP) LAPINSKI</t>
  </si>
  <si>
    <t>Nagarajan (Nagarajan) Rao</t>
  </si>
  <si>
    <t>Vincent (VINCENT) Desveronnieres</t>
  </si>
  <si>
    <t>Per (PER) Ekholm</t>
  </si>
  <si>
    <t>GARY K. (Gary) MORRIS</t>
  </si>
  <si>
    <t>Petchpaitoon (PETCHPAITOON) Krungwong</t>
  </si>
  <si>
    <t>KRZYSZTOF S. (KRZYSZTOF) PIETKIEWICZ</t>
  </si>
  <si>
    <t>LIANG GIAP (Liang Giap) WEE</t>
  </si>
  <si>
    <t>VERMA, ASHISH (Ashish)</t>
  </si>
  <si>
    <t>Julien (JULIEN) Parthonnaud-Retif</t>
  </si>
  <si>
    <t>JOSE (JOSE) ALVAREZ ESTRADA</t>
  </si>
  <si>
    <t>TIAN HE (TIAN HE) SONG</t>
  </si>
  <si>
    <t>Abhijit S. (Abhijit) Chincholkar</t>
  </si>
  <si>
    <t>Zhong Wei (Zhong Wei) Zhang</t>
  </si>
  <si>
    <t>SAHOO, RANJIT K (RANJIT)</t>
  </si>
  <si>
    <t>Kodchakorn (KODCHAKORN) Niyomsilchai</t>
  </si>
  <si>
    <t>Cesar Luis (CESAR LUIS) Garcia Fierro</t>
  </si>
  <si>
    <t>KAI (KAI) LI</t>
  </si>
  <si>
    <t>JACKY (Jacky) HUI</t>
  </si>
  <si>
    <t>UDIT (UDIT) SHARMA</t>
  </si>
  <si>
    <t>Adriana Lucia (ADRIANA LUCIA) Suarez Daza</t>
  </si>
  <si>
    <t>DANA W. (DANA) DRESSER</t>
  </si>
  <si>
    <t>Isabel (ISABEL) Cano Lahore</t>
  </si>
  <si>
    <t>03/20/2017 12:01am</t>
  </si>
  <si>
    <t>Haruka (HARUKA) Homma</t>
  </si>
  <si>
    <t>Satoshi (SATOSHI) Tanikawa</t>
  </si>
  <si>
    <t>03/18/2017 06:45pm</t>
  </si>
  <si>
    <t>Mitsuhiro (MITSUHIRO) Hirai</t>
  </si>
  <si>
    <t>Kohichiroh (KOHICHIROH) Hohri</t>
  </si>
  <si>
    <t>Rika (RIKA) Sugiyama</t>
  </si>
  <si>
    <t>Yohhei (YOHHEI) Togashi</t>
  </si>
  <si>
    <t>James Alexander (James Alexander) Spooner</t>
  </si>
  <si>
    <t>JOLENE FONG MENG (Jolene Fong Meng) SIM</t>
  </si>
  <si>
    <t>03/19/2017 11:47pm</t>
  </si>
  <si>
    <t>YUN XIANG (YUN XIANG) GAO</t>
  </si>
  <si>
    <t>James (JAMES) Rogers</t>
  </si>
  <si>
    <t>ROBERT M. (Robert) GAGLIANO</t>
  </si>
  <si>
    <t>Joe (Joe) Dibattista</t>
  </si>
  <si>
    <t>Thomas A. (Thomas) Brennan</t>
  </si>
  <si>
    <t>MICHELLE (Michelle) MILLER</t>
  </si>
  <si>
    <t>03/21/2017 02:23pm</t>
  </si>
  <si>
    <t>Sonya (Sonya) Favretto</t>
  </si>
  <si>
    <t>Arun (Arun) Kothari</t>
  </si>
  <si>
    <t>Vasanth R. (Vasanth) Venkatachalam</t>
  </si>
  <si>
    <t>THOMAS J. (THOMAS) KORNMEIER</t>
  </si>
  <si>
    <t>Tatsuya (TATSUYA) Takanashi</t>
  </si>
  <si>
    <t>03/20/2017 03:26am</t>
  </si>
  <si>
    <t>JED (Jed) ERLICHMAN</t>
  </si>
  <si>
    <t>C. H. (Cor) Ranzijn</t>
  </si>
  <si>
    <t>DEREK (Derek) HAYES</t>
  </si>
  <si>
    <t>Mark F. (Mark) Shea</t>
  </si>
  <si>
    <t>Jesper (JESPER) Gardtman</t>
  </si>
  <si>
    <t>Hon Chun (HON CHUN) Ng</t>
  </si>
  <si>
    <t>RACHEL R. (RACHEL) ADAMS</t>
  </si>
  <si>
    <t>Alessandro (ALESSANDRO) Chiorra</t>
  </si>
  <si>
    <t>Felecia R. (Felecia) Kornegay</t>
  </si>
  <si>
    <t>LOUI (Loui) AKASHA</t>
  </si>
  <si>
    <t>C. (CARMEL) Duffy</t>
  </si>
  <si>
    <t>HO MENG (Ho Meng) TAN</t>
  </si>
  <si>
    <t>KRISTEN L. (Kristen) BRITTON</t>
  </si>
  <si>
    <t>SANJEEV PRIYAM CHANDRAN (SANJEEV PRIYAM CHANDRAN) HARICHANDRAN</t>
  </si>
  <si>
    <t>03/18/2017 06:31pm</t>
  </si>
  <si>
    <t>Hicham (Hicham) Benbella</t>
  </si>
  <si>
    <t>DSI - iX: Cust Engage &amp; Dsgn: Cognitive</t>
  </si>
  <si>
    <t>CANDACE (CANDACE) Chan</t>
  </si>
  <si>
    <t>Brennen (BRENNEN) Lafleur</t>
  </si>
  <si>
    <t>Loren (Loren) Cisyk</t>
  </si>
  <si>
    <t>Sheri (Sheri) Fox</t>
  </si>
  <si>
    <t>Sandesh V. (Sandesh) Potdar</t>
  </si>
  <si>
    <t>03/22/2017 10:38am</t>
  </si>
  <si>
    <t>Cell</t>
  </si>
  <si>
    <t>Do Not Use - GPP CELL</t>
  </si>
  <si>
    <t>03/23/2017 04:08am</t>
  </si>
  <si>
    <t>CS - Intellectual Property Income</t>
  </si>
  <si>
    <t>AMANDA BAIJIA (Amanda Baijia) XU</t>
  </si>
  <si>
    <t>C. (CORNELIS) Blok</t>
  </si>
  <si>
    <t>Star (Star) Kao</t>
  </si>
  <si>
    <t>HUI KHEE (Hui Khee) LIM</t>
  </si>
  <si>
    <t>Kawai, Hideyuki</t>
  </si>
  <si>
    <t>Barbara (BARBARA) Spinoglio</t>
  </si>
  <si>
    <t>Alexander (ALEXANDER) Rainer-Harbach</t>
  </si>
  <si>
    <t>Natalie Høiberg (Natalie Høiberg) Aasen</t>
  </si>
  <si>
    <t>Paul (PAUL) Barrington</t>
  </si>
  <si>
    <t>Marc (MARC) Durand</t>
  </si>
  <si>
    <t>M. W. (Mike) Hope</t>
  </si>
  <si>
    <t>Andrej (Andrej) Struhar</t>
  </si>
  <si>
    <t>Paavo (PAAVO) Häkkinen</t>
  </si>
  <si>
    <t>Magnus (MAGNUS OTTO) Törrönen</t>
  </si>
  <si>
    <t>03/17/2017 03:56am</t>
  </si>
  <si>
    <t>JANETHANIT (Janethanit) JANENOPAKARN</t>
  </si>
  <si>
    <t>Bruno (Bruno) Goirand</t>
  </si>
  <si>
    <t>03/17/2017 09:55am</t>
  </si>
  <si>
    <t>Yurie (YURIE) Nagai</t>
  </si>
  <si>
    <t>03/21/2017 08:47pm</t>
  </si>
  <si>
    <t>Takeo (TAKEO) Machida</t>
  </si>
  <si>
    <t>03/22/2017 03:58am</t>
  </si>
  <si>
    <t>JACK (Jack) DENNY</t>
  </si>
  <si>
    <t>S. (Steve) Munden</t>
  </si>
  <si>
    <t>Søren (Søren) Gerdt</t>
  </si>
  <si>
    <t>03/20/2017 01:19pm</t>
  </si>
  <si>
    <t>Loretis (LORETIS) Alisauskas</t>
  </si>
  <si>
    <t>Tony (TONY) Farallo</t>
  </si>
  <si>
    <t>CertSys Tecnologia da Informação LTDA</t>
  </si>
  <si>
    <t>03/21/2017 07:07am</t>
  </si>
  <si>
    <t>MATTHEW R. (Matthew) FINCH</t>
  </si>
  <si>
    <t>LYNN (Lynn) BANH</t>
  </si>
  <si>
    <t>Timothy B. (Tim) Peck</t>
  </si>
  <si>
    <t>LUIZ FERNANDO (LUIZ FERNANDO) JERONYMO</t>
  </si>
  <si>
    <t>Cindy J. (Cindy) Ogden</t>
  </si>
  <si>
    <t>C. (CONRAD) Schiphorst</t>
  </si>
  <si>
    <t>Nozoe, Yoshiya</t>
  </si>
  <si>
    <t>Paul (PAUL) Crick</t>
  </si>
  <si>
    <t>Aldo (ALDO DANTE GIUSEPPE) Borghi</t>
  </si>
  <si>
    <t>Christina R. (Christa) Dyck</t>
  </si>
  <si>
    <t>XIAO HUA (XIAO HUA) HAN</t>
  </si>
  <si>
    <t>SEBASTIAN (Sebastian) FRANK</t>
  </si>
  <si>
    <t>Luke (LUKE) Trevorrow</t>
  </si>
  <si>
    <t>DQ-56V0WPN</t>
  </si>
  <si>
    <t>Merchant Payments Blockchain</t>
  </si>
  <si>
    <t>S8-SE38WBN</t>
  </si>
  <si>
    <t>CHUBB &amp; SON INC.</t>
  </si>
  <si>
    <t>Blockchain for Reinsurance</t>
  </si>
  <si>
    <t>WK-IBUL7F3</t>
  </si>
  <si>
    <t>Blockchain phase 2 for CIB</t>
  </si>
  <si>
    <t>S5-T30AGEL</t>
  </si>
  <si>
    <t>BAYER HEALTHCARE LLC</t>
  </si>
  <si>
    <t>Blockchain - Finance Accounting</t>
  </si>
  <si>
    <t>VU-H1U4HBW</t>
  </si>
  <si>
    <t>MS&amp;AD HD Blockchain検討</t>
  </si>
  <si>
    <t>TF-HD9M9H1</t>
  </si>
  <si>
    <t>BlockChain, Advanced Analytics and Artificial Intelligence at Roche Finance</t>
  </si>
  <si>
    <t>53-DSZOGSG</t>
  </si>
  <si>
    <t>TOKIO MARINE LIFE INSURANCE MALAYSIA BHD.</t>
  </si>
  <si>
    <t>HSBN Blockchain on LinuxONE</t>
  </si>
  <si>
    <t>X0-EGJLRYE</t>
  </si>
  <si>
    <t>HSBN (LinuxOne) for Blockchain</t>
  </si>
  <si>
    <t>AO-06JUAEW</t>
  </si>
  <si>
    <t>XH-1P2YCW5</t>
  </si>
  <si>
    <t>KRAJOWA IZBA ROZLICZENIOWA S A</t>
  </si>
  <si>
    <t>Blockchain pilot/prototype for payments</t>
  </si>
  <si>
    <t>O4-97M3BWN</t>
  </si>
  <si>
    <t>PROCESSING CENTER COMPANY LIMITED</t>
  </si>
  <si>
    <t>ISA-GovtPG81-CitizenEngagement, VDPCnfm:Value Driven Proposal Confirm, ZBLKPOC:HW SP: Blockchain Proof of Concept</t>
  </si>
  <si>
    <t>Troy T. (Troy) Siwek</t>
  </si>
  <si>
    <t>SUSHEEL K. (Susheel) LADWA</t>
  </si>
  <si>
    <t>JOHN (JOHN) HECK III</t>
  </si>
  <si>
    <t>Kenneth M. (Kenneth) Dircks</t>
  </si>
  <si>
    <t>B. S. (BARRY) Connell</t>
  </si>
  <si>
    <t>Javier (JAVIER) Perez Gutierrez</t>
  </si>
  <si>
    <t>Soundar (Soundar) Ravishankar</t>
  </si>
  <si>
    <t>Daniele (DANIELE) Perrone</t>
  </si>
  <si>
    <t>STACIE (Stacie) CRISP</t>
  </si>
  <si>
    <t>MICHAEL J. (James) COSTIGAN</t>
  </si>
  <si>
    <t>John (John) Conklin</t>
  </si>
  <si>
    <t>SHIVESH (SHIVESH) SHARMA</t>
  </si>
  <si>
    <t>AJAY (AJAY) MALIK</t>
  </si>
  <si>
    <t>JARRETT E. (JARRETT) WALKER</t>
  </si>
  <si>
    <t>03/16/2017 02:51pm</t>
  </si>
  <si>
    <t>Holly A. (Holly) Flaherty</t>
  </si>
  <si>
    <t>Christian (Christian) Lassen</t>
  </si>
  <si>
    <t>DEAN H. (Dean) CLARKE</t>
  </si>
  <si>
    <t>Sovenath (Sovenath) Shaw</t>
  </si>
  <si>
    <t>CAIO (CAIO) RAINERIO DE ARAUJO SILVA</t>
  </si>
  <si>
    <t>Andrea (Andrea) Busnelli</t>
  </si>
  <si>
    <t>Carolin L. (Carolin) Meinhardt</t>
  </si>
  <si>
    <t>Ingrid (INGRID) Berger</t>
  </si>
  <si>
    <t>Sharad (Sharad) Shinghal</t>
  </si>
  <si>
    <t>03/20/2017 04:05pm</t>
  </si>
  <si>
    <t>Carlos Paul (CARLOS PAUL) Bittrich Ramirez</t>
  </si>
  <si>
    <t>Rathanin (RATHANIN) Akarapholsuwan</t>
  </si>
  <si>
    <t>Renee (Renee) Chao</t>
  </si>
  <si>
    <t>09/14/2016 01:02am</t>
  </si>
  <si>
    <t>Saki (SAKI) Takemoto</t>
  </si>
  <si>
    <t>Heather (HEATHER) Simpson</t>
  </si>
  <si>
    <t>03/17/2017 09:17am</t>
  </si>
  <si>
    <t>SPSS Modeler</t>
  </si>
  <si>
    <t>Mohammad (Mohammad) Ahmed</t>
  </si>
  <si>
    <t>03/20/2017 10:35pm</t>
  </si>
  <si>
    <t>JING YI (Jing Yi) CHAN</t>
  </si>
  <si>
    <t>BIN HUA (BIN HUA) LUO</t>
  </si>
  <si>
    <t>Hiroaki (HIROAKI) Omata</t>
  </si>
  <si>
    <t>William J. (William) Swope</t>
  </si>
  <si>
    <t>Amy L. (Amy) Schroeder</t>
  </si>
  <si>
    <t>Shu Qi (Shu Qi) Wang</t>
  </si>
  <si>
    <t>03/22/2017 06:12am</t>
  </si>
  <si>
    <t>MACIEJ B. (MACIEJ) MODRZEJEWSKI</t>
  </si>
  <si>
    <t>ARTHUR E. (ARTHUR) FISK</t>
  </si>
  <si>
    <t>Bao (Bao) Bui</t>
  </si>
  <si>
    <t>Matteo (MATTEO MICHELE) Damiani</t>
  </si>
  <si>
    <t>Bala (Bala) Ramachandran</t>
  </si>
  <si>
    <t>BELLO, SADIQ A (Sadiq Bello)</t>
  </si>
  <si>
    <t>D. (Daniel) Borgmann</t>
  </si>
  <si>
    <t>Alvaro (ALVARO) Diaz Aguirre</t>
  </si>
  <si>
    <t>CAI BDS aaS - Strategy Services</t>
  </si>
  <si>
    <t>Joanna (JOANNA) Donohue</t>
  </si>
  <si>
    <t>William Benjamin (WILLIAM) Glendon</t>
  </si>
  <si>
    <t>Jason Beng Chee (JASON BENG CHEE) Ang</t>
  </si>
  <si>
    <t>03/17/2017 05:44am</t>
  </si>
  <si>
    <t>Tsuyoshi (TSUYOSHI) Kondo</t>
  </si>
  <si>
    <t>Gonzalo Alberto (GONZALO ALBERTO) Boix Dellepiane</t>
  </si>
  <si>
    <t>PAMELA S. (Pam) SHELTON</t>
  </si>
  <si>
    <t>CHUTIMA (Chutima) KUMNERDCHUTRAKUL</t>
  </si>
  <si>
    <t>JUNG HEUI (Jung Heui) KIM</t>
  </si>
  <si>
    <t>Abdulaziz Saud A. (Abdulaziz Saud A) Al-Helayyil</t>
  </si>
  <si>
    <t>Leona (LEONA) Atkins</t>
  </si>
  <si>
    <t>Amy (AMY) Testa</t>
  </si>
  <si>
    <t>IGSPU:Procurement Support - Unknown at this Time, ISA-GovtPG81-CitizenEngagement</t>
  </si>
  <si>
    <t>1S-X4ZC1EA</t>
  </si>
  <si>
    <t>Blockchain for Commercial policy</t>
  </si>
  <si>
    <t>AMERIPRISE FINANCIAL INC</t>
  </si>
  <si>
    <t>MS-P4N1YJK</t>
  </si>
  <si>
    <t>BANCO CENTRAL DEL ECUADOR</t>
  </si>
  <si>
    <t>Blockchain Dinero Electronico BANCO CENTRAL DEL ECUADOR</t>
  </si>
  <si>
    <t>MA-YB1KOA7</t>
  </si>
  <si>
    <t>B4-IJ6TG7Y</t>
  </si>
  <si>
    <t>Blockchain for Pharmacy</t>
  </si>
  <si>
    <t>YX-9CZL7MB</t>
  </si>
  <si>
    <t>BlueMix Toolchain for Blockchain Development</t>
  </si>
  <si>
    <t>1T-V76EDCL</t>
  </si>
  <si>
    <t>FIDELITY INVESTMENTS</t>
  </si>
  <si>
    <t>Blockchain SaaS BC</t>
  </si>
  <si>
    <t>Freddy (FREDDY) Degroote</t>
  </si>
  <si>
    <t>SUSHANT (Sushant) WARIKOO</t>
  </si>
  <si>
    <t>TODD R. (Todd) ROUND</t>
  </si>
  <si>
    <t>J. (JONATHAN) Fairhurst</t>
  </si>
  <si>
    <t>DSI - iX: Marketing Platforms: Digital Marketing</t>
  </si>
  <si>
    <t>Atsushi (ATSUSHI) Hamase</t>
  </si>
  <si>
    <t>Toshikazu (TOSHIKAZU) Takikawa</t>
  </si>
  <si>
    <t>Hideyuki (HIDEYUKI) Tanaka</t>
  </si>
  <si>
    <t>ROBERT (Robert) CHAPMAN</t>
  </si>
  <si>
    <t>Lei Ming (Lei Ming) Ao</t>
  </si>
  <si>
    <t>William (WILLIAM) Mullen</t>
  </si>
  <si>
    <t>CBDS: AI &amp; WDP - Discovery &amp; Exploration</t>
  </si>
  <si>
    <t>Arnaud (ARNAUD) Hay</t>
  </si>
  <si>
    <t>XI HAI (XI HAI) DAI</t>
  </si>
  <si>
    <t>Satoshi (SATOSHI) Yoshimoto</t>
  </si>
  <si>
    <t>IBM Bluemix Dedicated - API Connect</t>
  </si>
  <si>
    <t>WALKER, JARRETT E.</t>
  </si>
  <si>
    <t>Daniel (DANIEL) Garcia Quiroga</t>
  </si>
  <si>
    <t>03/21/2017 04:13pm</t>
  </si>
  <si>
    <t>Kenji (Kenji) Yamanouchi</t>
  </si>
  <si>
    <t>03/17/2017 02:48pm</t>
  </si>
  <si>
    <t>JULI M. (Juli) PETERSON</t>
  </si>
  <si>
    <t>Paul J. (Paul) Houde</t>
  </si>
  <si>
    <t>Natsumi (NATSUMI) Katoh</t>
  </si>
  <si>
    <t>03/18/2017 05:29pm</t>
  </si>
  <si>
    <t>Yu Jun (Yu Jun) Zhang</t>
  </si>
  <si>
    <t>03/20/2017 03:12pm</t>
  </si>
  <si>
    <t>Hideomi (HIDEOMI) Ezumi</t>
  </si>
  <si>
    <t>03/18/2017 05:49pm</t>
  </si>
  <si>
    <t>Ezequiel (EZEQUIEL) Alegre Moreno</t>
  </si>
  <si>
    <t>B. (SAMUEL) Mccullen</t>
  </si>
  <si>
    <t>David J. (Dave) Rook</t>
  </si>
  <si>
    <t>03/17/2017 09:57am</t>
  </si>
  <si>
    <t>Shane (SHANE) Moore</t>
  </si>
  <si>
    <t>YI TAO (YI TAO) JI</t>
  </si>
  <si>
    <t>Cecilia (CECILIA) Agnolozzi</t>
  </si>
  <si>
    <t>Renzy (RENZY) Richie</t>
  </si>
  <si>
    <t>Joseph P. (Joseph) Huchel</t>
  </si>
  <si>
    <t>DAVID (DAVID) YU</t>
  </si>
  <si>
    <t>MICHAEL J. (MICHAEL) FUCITO</t>
  </si>
  <si>
    <t>沖縄銀行Blockchain New Scheme 検討プロジェクト</t>
  </si>
  <si>
    <t>ペット個体情報管理ブロックチェーン＆SNSプラットフォ</t>
  </si>
  <si>
    <t>UI-GBH73FF</t>
  </si>
  <si>
    <t>AGL P2P Trading Scheme - Arena funded experiment</t>
  </si>
  <si>
    <t>03/30/2017 01:32am</t>
  </si>
  <si>
    <t>PATRICK J. (Patrick) HEFLIN</t>
  </si>
  <si>
    <t>Yanagisawa, Tsukasa</t>
  </si>
  <si>
    <t>Mike (MIKE) Mazarakis</t>
  </si>
  <si>
    <t>MACKENZIE, DAVID O (David)</t>
  </si>
  <si>
    <t>CAI SC &amp; CP - AMS</t>
  </si>
  <si>
    <t>ASASERVC:Cloud Business Solution (CBS), ISA-TMECS11-CloudITAgility, VDPCand:Value Driven Proposal Candidate, VDPCnfm:Value Driven Proposal Confirm</t>
  </si>
  <si>
    <t>BLKHSBN:HW SP: Blockchain High Sec Bus Netwk Blmix, EMBCLOUD:GBS Embedded Cloud</t>
  </si>
  <si>
    <t>ASASERVC</t>
  </si>
  <si>
    <t>BLUEMIXX</t>
  </si>
  <si>
    <t>Project Willow Phase 2 Build</t>
  </si>
  <si>
    <t>X1-TIARCYI</t>
  </si>
  <si>
    <t>METROPOLITAN LIFE INSURANCE COMPANY (INC)</t>
  </si>
  <si>
    <t>AD Backlog - MetLife Blockchain Strategy and Lab</t>
  </si>
  <si>
    <t>04-2DW4BRU</t>
  </si>
  <si>
    <t>YX-QQ8Z5XQ</t>
  </si>
  <si>
    <t>Blockchain for HCP</t>
  </si>
  <si>
    <t>GB-S8MUG60</t>
  </si>
  <si>
    <t>KEB Hana Bank GLN implementation</t>
  </si>
  <si>
    <t>WA-3RKE7MQ</t>
  </si>
  <si>
    <t>Blockchain for Supply Chain POC</t>
  </si>
  <si>
    <t>Q3-E6L2702</t>
  </si>
  <si>
    <t>Blockchain Disputes POC</t>
  </si>
  <si>
    <t>QB-EFZY47Z</t>
  </si>
  <si>
    <t>Blockchain for book counterfeit</t>
  </si>
  <si>
    <t>PP-FOGIZ2L</t>
  </si>
  <si>
    <t>KONINKLIJKE VOPAK N.V.</t>
  </si>
  <si>
    <t>LOCKHEED MARTIN CORPORATION</t>
  </si>
  <si>
    <t>K6-VCHODRE</t>
  </si>
  <si>
    <t>JE-D5VZBZR</t>
  </si>
  <si>
    <t>J2-CYK89WA</t>
  </si>
  <si>
    <t>K5-7NV8V3M</t>
  </si>
  <si>
    <t>3K-NTDFNJ4</t>
  </si>
  <si>
    <t>01-6MXTXGW</t>
  </si>
  <si>
    <t>THE MINOR FOOD GROUP PUBLIC COMPANY LIMITED</t>
  </si>
  <si>
    <t>Block Chain for Supply Chain Management</t>
  </si>
  <si>
    <t>ISA</t>
  </si>
  <si>
    <t>MP-K7JFIEI</t>
  </si>
  <si>
    <t>VATTENFALL AB</t>
  </si>
  <si>
    <t>Blockchain Finance - MVP + prototype - Bad Depts across region etc.</t>
  </si>
  <si>
    <t>70-O9CBNYC</t>
  </si>
  <si>
    <t>THE CENTRAL BANK OF THE RUSSIAN FEDERATION</t>
  </si>
  <si>
    <t>Blockchain (Hyperledger) extension for RABIS application</t>
  </si>
  <si>
    <t>0D-YM2W5KL</t>
  </si>
  <si>
    <t>BANCO DE CREDITO DEL PERU</t>
  </si>
  <si>
    <t>Proyecto Blockchain</t>
  </si>
  <si>
    <t>B6-5IFVKPC</t>
  </si>
  <si>
    <t>eInvoicing DNS SaaS Solution</t>
  </si>
  <si>
    <t>WU-YHCS4UR</t>
  </si>
  <si>
    <t>Blockchain for Perdue</t>
  </si>
  <si>
    <t>VV-S5NX2AN</t>
  </si>
  <si>
    <t>DBS BANK LTD.</t>
  </si>
  <si>
    <t>Blockchain (IDC Asian Financial Congress )</t>
  </si>
  <si>
    <t>THE SIAM CEMENT PUBLIC COMPANY LIMITED</t>
  </si>
  <si>
    <t>DC-VQTJTGX</t>
  </si>
  <si>
    <t>CeBIT17-Global Business Services-Hyperledger + IGF + Use Cases-062-low (SS2)</t>
  </si>
  <si>
    <t>CU-A0RTRK5</t>
  </si>
  <si>
    <t>BB&amp;T First Blockchain Project</t>
  </si>
  <si>
    <t>1Y-KVPSBNR</t>
  </si>
  <si>
    <t>Blockchain sobre Bluemix</t>
  </si>
  <si>
    <t>1D-79ZZ1AQ</t>
  </si>
  <si>
    <t>ON-3H9KF6E</t>
  </si>
  <si>
    <t>RS-VGNA7ZA</t>
  </si>
  <si>
    <t>CERNER CORP</t>
  </si>
  <si>
    <t>7X-4OXCYPY</t>
  </si>
  <si>
    <t>ATRADIUS CREDIT INSURANCE</t>
  </si>
  <si>
    <t>BTMU Blockchain SLA Production BS Support</t>
  </si>
  <si>
    <t>[KEPCO] Blockchain Pilot for EV sharing</t>
  </si>
  <si>
    <t>OB-LY3HC0Y</t>
  </si>
  <si>
    <t>ECG: BDAT - Blockchain</t>
  </si>
  <si>
    <t>J2-P26FMUW</t>
  </si>
  <si>
    <t>IBM Blockchain for Corporate Trust</t>
  </si>
  <si>
    <t>3B-IALJRM7</t>
  </si>
  <si>
    <t>MUMBAI METRO RAIL CORPORATION LIMITED</t>
  </si>
  <si>
    <t>Block Chain Req at Mumbai Metro Rail Corporation</t>
  </si>
  <si>
    <t>9C-4KXM5I6</t>
  </si>
  <si>
    <t>Pilota tracciabilità prodotti freschi</t>
  </si>
  <si>
    <t>YW-F39P7W9</t>
  </si>
  <si>
    <t>RTN RMS, Blockchain for Mfg Supply Chain Mgt, Al Coit</t>
  </si>
  <si>
    <t>OX-51A1JEG</t>
  </si>
  <si>
    <t>TELECOM ITALIA SPA</t>
  </si>
  <si>
    <t>BLOCKCHAIN POC</t>
  </si>
  <si>
    <t>KZ-ZF4CH02</t>
  </si>
  <si>
    <t>LMCO Space, Blockchain for Supply Chain, Tim Reeves</t>
  </si>
  <si>
    <t>RV-BFNS2LP</t>
  </si>
  <si>
    <t>CeBIT17-Global Business Services-Ansprechpartner Maersk Projekt-062-medium (</t>
  </si>
  <si>
    <t>ML-V70RBS9</t>
  </si>
  <si>
    <t>Blockchain / MBFC Visit</t>
  </si>
  <si>
    <t>BN-3C701UV</t>
  </si>
  <si>
    <t>NISSAN NORTH AMERICA INC</t>
  </si>
  <si>
    <t>Blockchain garage</t>
  </si>
  <si>
    <t>Deakin Blockchain Workshop/POC (LDR-BP-CIO)</t>
  </si>
  <si>
    <t>WH-40ENWMR</t>
  </si>
  <si>
    <t>EQ-0V3IUDN</t>
  </si>
  <si>
    <t>CeBIT17-Global Business Services-Informationen zum Maersk Pilotprojekt-062-m</t>
  </si>
  <si>
    <t>64-TUP0BW2</t>
  </si>
  <si>
    <t>Aeronautics: Block Chain for F-35</t>
  </si>
  <si>
    <t>WC-1QM2H1Y</t>
  </si>
  <si>
    <t>SER Solutions Deutschland GmbH</t>
  </si>
  <si>
    <t>CeBIT17-Global Financing,Watson-Blockchain usage in Leasing Business-036-high (SS4)</t>
  </si>
  <si>
    <t>ES-XSRIJ6H</t>
  </si>
  <si>
    <t>FundPaaS</t>
  </si>
  <si>
    <t>Blockchain pilot project / Bluemix Garage (FundPaaS/Amar Saigal)</t>
  </si>
  <si>
    <t>DZ-J47S8G5</t>
  </si>
  <si>
    <t>1C-TO0M6MH</t>
  </si>
  <si>
    <t>Blockchain as partner ship</t>
  </si>
  <si>
    <t>0L-D8YB7ZY</t>
  </si>
  <si>
    <t>1C-TQWT77Y</t>
  </si>
  <si>
    <t>Xcordis FinTech</t>
  </si>
  <si>
    <t>GEP + Blockchain + AI with Watson</t>
  </si>
  <si>
    <t>XY-BP3D478</t>
  </si>
  <si>
    <t>DREAM PAYMENTS CORP</t>
  </si>
  <si>
    <t>Payments Blockchain PoT</t>
  </si>
  <si>
    <t>EC-B7I63B6</t>
  </si>
  <si>
    <t>山梨中央銀行BC検証</t>
  </si>
  <si>
    <t>O5-R5BNYL8</t>
  </si>
  <si>
    <t>OFFICE OF THE SUPERINTENDENT OF FINANCIAL INSTITUTIONS</t>
  </si>
  <si>
    <t>OSFI regulator relationship and active CDN FSS consortia engagements for Blockchain</t>
  </si>
  <si>
    <t>XR-0BBC6MV</t>
  </si>
  <si>
    <t>VOGRICH, MATTHEW J (Matthew)</t>
  </si>
  <si>
    <t>03/30/2017 10:45am</t>
  </si>
  <si>
    <t>BEE-LIAN D. (Bee-Lian) QUAH</t>
  </si>
  <si>
    <t>Monica J. (Monica) Orlando</t>
  </si>
  <si>
    <t>03/27/2017 04:31pm</t>
  </si>
  <si>
    <t>RICHARD R. (RICHARD) L'INSALATA</t>
  </si>
  <si>
    <t>Michiel (MICHIEL) Donders</t>
  </si>
  <si>
    <t>Kim, Jin Hyoe</t>
  </si>
  <si>
    <t>THOMAS (Tom) BISHOP</t>
  </si>
  <si>
    <t>Power S814 - AIX or Linux primary OS</t>
  </si>
  <si>
    <t>03/28/2017 06:56am</t>
  </si>
  <si>
    <t>Carlina (CARLINA) Marani</t>
  </si>
  <si>
    <t>WILLIAM F. (William) DICKINSON</t>
  </si>
  <si>
    <t>YONG (YONG) PAN</t>
  </si>
  <si>
    <t>03/30/2017 09:10am</t>
  </si>
  <si>
    <t>Soeren (SOEREN) Bohle</t>
  </si>
  <si>
    <t>01/10/2017 03:44pm</t>
  </si>
  <si>
    <t>UrbanCode Build</t>
  </si>
  <si>
    <t>Kristin L. (Kristin) Anderson</t>
  </si>
  <si>
    <t>Raj (Raj) Datta</t>
  </si>
  <si>
    <t>03/23/2017 01:43am</t>
  </si>
  <si>
    <t>Tarntip (TARNTIP) Suk-U-Dom</t>
  </si>
  <si>
    <t>ALEXANDER D. (Alex) HAMILTON</t>
  </si>
  <si>
    <t>03/27/2017 10:38am</t>
  </si>
  <si>
    <t>PATCHAREE (Patcharee) NUTTHESRI</t>
  </si>
  <si>
    <t>03/28/2017 04:04am</t>
  </si>
  <si>
    <t>WebSphere Application Server For Linux On Z</t>
  </si>
  <si>
    <t>MICHAEL (MICHAEL) SOLODKOV</t>
  </si>
  <si>
    <t>05/06/2016 11:35am</t>
  </si>
  <si>
    <t>SKEAHAN, KYLIE M (Kylie)</t>
  </si>
  <si>
    <t>03/24/2017 02:46pm</t>
  </si>
  <si>
    <t>CHETAN KUMAR (Chetan Kumar) KRISHNAMURTHY</t>
  </si>
  <si>
    <t>03/29/2017 02:42am</t>
  </si>
  <si>
    <t>03/30/2017 01:33pm</t>
  </si>
  <si>
    <t>Taylor D. (Taylor) Erickson</t>
  </si>
  <si>
    <t>03/24/2017 07:42am</t>
  </si>
  <si>
    <t>CBDS: Watson Health - Life Science - Advanced Analytics</t>
  </si>
  <si>
    <t>Consumer Health</t>
  </si>
  <si>
    <t>Employee Health and Wellness - SW Services</t>
  </si>
  <si>
    <t>Jae Jun (JAE JUN) Lee</t>
  </si>
  <si>
    <t>Power S824 - AIX or Linux primary OS</t>
  </si>
  <si>
    <t>01/09/2017 04:02am</t>
  </si>
  <si>
    <t>01/22/2017 05:10am</t>
  </si>
  <si>
    <t>Veena G. (Veena) Wankhede</t>
  </si>
  <si>
    <t>Barbariol, Sergio</t>
  </si>
  <si>
    <t>03/27/2017 11:06pm</t>
  </si>
  <si>
    <t>WINSTON POH-KEUNG (Winston Poh-Keung) LOO</t>
  </si>
  <si>
    <t>Sylvain (SYLVAIN) Proud'hon</t>
  </si>
  <si>
    <t>03/30/2017 11:42am</t>
  </si>
  <si>
    <t>03/30/2017 04:49am</t>
  </si>
  <si>
    <t>Suelynn (SUELYNN) Lai</t>
  </si>
  <si>
    <t>03/23/2017 12:15pm</t>
  </si>
  <si>
    <t>Tamara (TAMARA) Lovrinovic</t>
  </si>
  <si>
    <t>03/30/2017 02:38pm</t>
  </si>
  <si>
    <t>03/28/2017 09:03am</t>
  </si>
  <si>
    <t>03/24/2017 02:20pm</t>
  </si>
  <si>
    <t>Larry (LARRY) Kovac</t>
  </si>
  <si>
    <t>Hirai, Mitsuhiro</t>
  </si>
  <si>
    <t>03/27/2017 11:49am</t>
  </si>
  <si>
    <t>Esther (Esther) Kim</t>
  </si>
  <si>
    <t>IBM Watson for Drug Discovery - Services/WH Cloud Platform</t>
  </si>
  <si>
    <t>11/11/2016 02:10am</t>
  </si>
  <si>
    <t>PIOTR (Piotr) GOLEC</t>
  </si>
  <si>
    <t>CLOUD1</t>
  </si>
  <si>
    <t>ISA-T&amp;TDS26-AssetMgmt&amp;Maint, ZBLKPOC:HW SP: Blockchain Proof of Concept</t>
  </si>
  <si>
    <t>ISA-E&amp;UCS08ERP-FinanceHR, ZBLKPOC:HW SP: Blockchain Proof of Concept</t>
  </si>
  <si>
    <t>ZBLKPOC</t>
  </si>
  <si>
    <t>DEVCNAPP:CLD&amp;COG: Develop cloud native apps</t>
  </si>
  <si>
    <t>ISA-GovtPG81-CitizenEngagement</t>
  </si>
  <si>
    <t>ANBRDG2C:ANA SP:Bridge-to-Cloud, BLKHSBN:HW SP: Blockchain High Sec Bus Netwk Blmix</t>
  </si>
  <si>
    <t>0H-QQ5TRLP</t>
  </si>
  <si>
    <t>Blockchain Supply Chain Pilot</t>
  </si>
  <si>
    <t>BROADCAST MUSIC INC</t>
  </si>
  <si>
    <t>ZN-LJ1YC0D</t>
  </si>
  <si>
    <t>Kadaster</t>
  </si>
  <si>
    <t>SAP Bluemix / Watson / Blockchain / SAP HEC</t>
  </si>
  <si>
    <t>4Y-KA5UDMD</t>
  </si>
  <si>
    <t>Supply Chain Digital Operations/Blockchain PoC</t>
  </si>
  <si>
    <t>GSA - BlockChain applications</t>
  </si>
  <si>
    <t>UB-0FHGKVK</t>
  </si>
  <si>
    <t>Blockchain for Hydrocarbon Accounting</t>
  </si>
  <si>
    <t>DM-OFHQVUP</t>
  </si>
  <si>
    <t>OVERSEA-CHINESE BANKING CORPORATION LIMITED</t>
  </si>
  <si>
    <t>FO-QCXP2HD</t>
  </si>
  <si>
    <t>THE NEIMAN MARCUS GROUP LLC</t>
  </si>
  <si>
    <t>Neiman Marcus Blockchain</t>
  </si>
  <si>
    <t>75-PU97P49</t>
  </si>
  <si>
    <t>W2-XWJ5QTI</t>
  </si>
  <si>
    <t>Blockchain: Gross-to-Net</t>
  </si>
  <si>
    <t>VV-KRN0PQV</t>
  </si>
  <si>
    <t>DSV Blockchain MVP</t>
  </si>
  <si>
    <t>IC-027PGU6</t>
  </si>
  <si>
    <t>US POSTAL SERVICE</t>
  </si>
  <si>
    <t>USPS Blockchain for International Mail and Payments</t>
  </si>
  <si>
    <t>FW-93F4WFL</t>
  </si>
  <si>
    <t>USAID Blockchain</t>
  </si>
  <si>
    <t>EB-UNZGLRT</t>
  </si>
  <si>
    <t>BTMU Blockchain SOW Production BS Support</t>
  </si>
  <si>
    <t>MEA</t>
  </si>
  <si>
    <t>NSJ - USAID - US Agency for International Development 9234</t>
  </si>
  <si>
    <t>D6-8RSPQUG</t>
  </si>
  <si>
    <t>New Workload (Spark on z/OS, Blockchain,..) around z</t>
  </si>
  <si>
    <t>GF-IPCYMTC</t>
  </si>
  <si>
    <t>BANCO BNP PARIBAS BRASIL S/A.</t>
  </si>
  <si>
    <t>CE-RVW5VMW</t>
  </si>
  <si>
    <t>CSGi - Blockchain interest</t>
  </si>
  <si>
    <t>6K-0E4241X</t>
  </si>
  <si>
    <t>WIB: DD: CHG: IBM.x: 100k: Cognitive invoice matching pilot</t>
  </si>
  <si>
    <t>08/22/2016 04:50am</t>
  </si>
  <si>
    <t>6941-03F (O) Integrated Mgd Infra Srvs (IMI for cloud)</t>
  </si>
  <si>
    <t>Peter (PETER) Boshuizen</t>
  </si>
  <si>
    <t>03/30/2017 09:01am</t>
  </si>
  <si>
    <t>03/30/2017 04:19am</t>
  </si>
  <si>
    <t>CALVIN LING PING (Calvin) SOH</t>
  </si>
  <si>
    <t>JOHN K. (JOHN) WRIGHT</t>
  </si>
  <si>
    <t>03/27/2017 08:34pm</t>
  </si>
  <si>
    <t>JENNA L. (Jenna) DONOGHUE</t>
  </si>
  <si>
    <t>03/28/2017 10:54am</t>
  </si>
  <si>
    <t>Eduardo (Cesar Eduardo) CASTELLON</t>
  </si>
  <si>
    <t>03/29/2017 02:00pm</t>
  </si>
  <si>
    <t>Christopher S. (Chris) DeWitt</t>
  </si>
  <si>
    <t>03/25/2017 02:36pm</t>
  </si>
  <si>
    <t>BETHY A. (Bethy) HAGAN</t>
  </si>
  <si>
    <t>03/24/2017 08:50am</t>
  </si>
  <si>
    <t>03/29/2017 04:06pm</t>
  </si>
  <si>
    <t>Luisa (Luisa) de Carvalho Rigitano</t>
  </si>
  <si>
    <t>HUTTON, JAMES (James)</t>
  </si>
  <si>
    <t>BLKHSBN:HW SP: Blockchain High Sec Bus Netwk Blmix, CLOUD1:All Cloud Sales other than to Cloud SPs, ISA-InsFS23SPEX-DistribMgt</t>
  </si>
  <si>
    <t>ACTINSIG:CLD&amp;COG: Transform processes w/ insights</t>
  </si>
  <si>
    <t>IO-NC00NH5</t>
  </si>
  <si>
    <t>Blockchain for finance - MVP + Final solution - Bad Depts across region etc.</t>
  </si>
  <si>
    <t>9W-QUGYYGZ</t>
  </si>
  <si>
    <t>EX-QG6H2D1</t>
  </si>
  <si>
    <t>Projects from March 30 meeting</t>
  </si>
  <si>
    <t>51-WFEQQMP</t>
  </si>
  <si>
    <t>Blockchain Disputes Pilot</t>
  </si>
  <si>
    <t>8F-615Q0WD</t>
  </si>
  <si>
    <t>2B-EEPCVH9</t>
  </si>
  <si>
    <t>JPX:blockchain</t>
  </si>
  <si>
    <t>A8-R1G7GYV</t>
  </si>
  <si>
    <t>Equifax</t>
  </si>
  <si>
    <t>0C-1C7JTQ4</t>
  </si>
  <si>
    <t>BNY Mellon - Treasury Services Blockchain Implementation</t>
  </si>
  <si>
    <t>TX-1CLVXEX</t>
  </si>
  <si>
    <t>Blockchain for Peer to Peer Lending</t>
  </si>
  <si>
    <t>2S-C1SS5WU</t>
  </si>
  <si>
    <t>ASDA STORES LTD</t>
  </si>
  <si>
    <t>Blockchain @ ASDA</t>
  </si>
  <si>
    <t>SJ-CJ3C1N4</t>
  </si>
  <si>
    <t>0L-FOHFC26</t>
  </si>
  <si>
    <t>Blockchain for CBRF</t>
  </si>
  <si>
    <t>46-Q1T3KPE</t>
  </si>
  <si>
    <t>Block Chain for FET</t>
  </si>
  <si>
    <t>K4-Q0OYQH6</t>
  </si>
  <si>
    <t>High Security Blockchain Network</t>
  </si>
  <si>
    <t>JF-T9KQN8X</t>
  </si>
  <si>
    <t>ET-GIGEKVH</t>
  </si>
  <si>
    <t>LinuxONE for Blockchain</t>
  </si>
  <si>
    <t>M3-X697KPK</t>
  </si>
  <si>
    <t>3C-GTZ5UXZ</t>
  </si>
  <si>
    <t>zNext /Cloud delivery</t>
  </si>
  <si>
    <t>UF-KS325VP</t>
  </si>
  <si>
    <t>Blockchain für GKVen</t>
  </si>
  <si>
    <t>5Z-QI0YF56</t>
  </si>
  <si>
    <t>Blockchain Garage for Blue Cross Association</t>
  </si>
  <si>
    <t>VF-TWV2G3J</t>
  </si>
  <si>
    <t>POLSKIE SIECI</t>
  </si>
  <si>
    <t>Blockchain/grid solution</t>
  </si>
  <si>
    <t>MN-Q6AEDK0</t>
  </si>
  <si>
    <t>Block Chain on electicity</t>
  </si>
  <si>
    <t>XZ-PVZVH9M</t>
  </si>
  <si>
    <t>MAGYAR ALLAMKINCSTAR</t>
  </si>
  <si>
    <t>Blockchain-payment</t>
  </si>
  <si>
    <t>UK-1AWBIFB</t>
  </si>
  <si>
    <t>MKB BANK ZARTKORUEN MUKODO RESZVENYTARSASAG</t>
  </si>
  <si>
    <t>MQ-4KEJJ8D</t>
  </si>
  <si>
    <t>NEMZETI ELELMISZERLANC BIZTONSAGI HIVATAL</t>
  </si>
  <si>
    <t>Blockchain - Food tracking</t>
  </si>
  <si>
    <t>QW-BKJAHNB</t>
  </si>
  <si>
    <t>TISZAI VEGYI KOMBINAT NYILVANOSAN MUKODO RESZVENYTARSASAG</t>
  </si>
  <si>
    <t>Blockchain for logistics</t>
  </si>
  <si>
    <t>9M-E7XSLX0</t>
  </si>
  <si>
    <t>Blockchain for Software Asset Management</t>
  </si>
  <si>
    <t>5N-YPMP4F2</t>
  </si>
  <si>
    <t>SHOPPERS DRUG MART INC</t>
  </si>
  <si>
    <t>Loblaw:  Blockchain on Bluemix... figuring it out.</t>
  </si>
  <si>
    <t>03/27/2017 10:35am</t>
  </si>
  <si>
    <t>GBS</t>
  </si>
  <si>
    <t>Kelley, Kathryn Z (Katie)</t>
  </si>
  <si>
    <t>03/25/2017 02:40pm</t>
  </si>
  <si>
    <t>03/18/2016 10:12am</t>
  </si>
  <si>
    <t>03/24/2017 11:48am</t>
  </si>
  <si>
    <t>KENNETH P. (KENNETH) HAAS</t>
  </si>
  <si>
    <t>03/28/2017 08:37am</t>
  </si>
  <si>
    <t>Paul (PAUL) Hancock</t>
  </si>
  <si>
    <t>03/18/2017 07:06pm</t>
  </si>
  <si>
    <t>CAI BDS Business Transformation -Decision Science</t>
  </si>
  <si>
    <t>03/23/2017 10:40pm</t>
  </si>
  <si>
    <t>JOSE ANTONIO (JOSE ANTONIO) HIGUERA RAPA</t>
  </si>
  <si>
    <t>03/27/2017 03:41am</t>
  </si>
  <si>
    <t>ZIYA FIRAT (Ziya Firat) COSAR</t>
  </si>
  <si>
    <t>03/28/2017 09:35am</t>
  </si>
  <si>
    <t>Bhusarun (BHUSARUN) Sethanandha</t>
  </si>
  <si>
    <t>FUCITO, MICHAEL J. (MIKE)</t>
  </si>
  <si>
    <t>JAMES (James) ALEXANDER</t>
  </si>
  <si>
    <t>LISA A. (LISA) BURR</t>
  </si>
  <si>
    <t>02/19/2017 02:16am</t>
  </si>
  <si>
    <t>03/30/2017 08:45am</t>
  </si>
  <si>
    <t>PIOTR B. (PIOTR) DARWAJ</t>
  </si>
  <si>
    <t>03/27/2017 08:07am</t>
  </si>
  <si>
    <t>Laszlo (Laszlo) Boa</t>
  </si>
  <si>
    <t>03/27/2017 06:25am</t>
  </si>
  <si>
    <t>Andras (Andras) Toth</t>
  </si>
  <si>
    <t>03/27/2017 06:18am</t>
  </si>
  <si>
    <t>Gergely Attila (Gergely Attila) Molnar</t>
  </si>
  <si>
    <t>03/27/2017 05:50am</t>
  </si>
  <si>
    <t>Janos (Janos) Szabo</t>
  </si>
  <si>
    <t>03/29/2017 04:35pm</t>
  </si>
  <si>
    <t>Peter (Peter) Tomes</t>
  </si>
  <si>
    <t>ISA-EDUPE03-Finance&amp;Ops</t>
  </si>
  <si>
    <t>AGILE</t>
  </si>
  <si>
    <t>ANADVNCE</t>
  </si>
  <si>
    <t>Oppty Value (USD mn)</t>
  </si>
  <si>
    <t>04/06/2017 01:33am</t>
  </si>
  <si>
    <t>04/06/2017 01:32am</t>
  </si>
  <si>
    <t>DAVID S. (Dave) BRAUNSTEIN</t>
  </si>
  <si>
    <t>3/30/2017</t>
  </si>
  <si>
    <t>HONG KONG INTERBANK CLEARING LIMITED</t>
  </si>
  <si>
    <t>TZ-IRLHIEE</t>
  </si>
  <si>
    <t>LG ELECTRONICS HQ</t>
  </si>
  <si>
    <t>BlockChain Platform 구축 for LGE 전자계약 및 거래</t>
  </si>
  <si>
    <t>YONG DEOK (Yong Deok) KIM</t>
  </si>
  <si>
    <t>ARCA TECH SYSTEMS LLC</t>
  </si>
  <si>
    <t>, EMBCLOUD</t>
  </si>
  <si>
    <t>Infrastructure Svcs</t>
  </si>
  <si>
    <t>VX-0PMGZM9</t>
  </si>
  <si>
    <t>Digital Reinvention + SO + MS play + SAP ( New Outsourcing contract)</t>
  </si>
  <si>
    <t>CORSINO, DOMINIC (Dom)</t>
  </si>
  <si>
    <t>EMBAPPLE, IBMID, CMSSI</t>
  </si>
  <si>
    <t>7R-09S6BQS</t>
  </si>
  <si>
    <t>TMC HO Block Chain Dev. Phase#1</t>
  </si>
  <si>
    <t>04/03/2017 10:30pm</t>
  </si>
  <si>
    <t>EMBIoT:GBS Embed Internet of Things, ISA-AutoIS70-ConnectedVehicle, ZBLKPOC:HW SP: Blockchain Proof of Concept</t>
  </si>
  <si>
    <t>CAI Digital Ops - Building Analytics-IoT</t>
  </si>
  <si>
    <t>[KFB] Blockchain Services for Bank Consortium</t>
  </si>
  <si>
    <t>Ghosh, Dipayan</t>
  </si>
  <si>
    <t>ASASERVC:Cloud Business Solution (CBS), BLUEMIXX:GBS Bluemix Custom Application Services, ISA-BankFS08-Blockchain</t>
  </si>
  <si>
    <t>PFIZER INC.</t>
  </si>
  <si>
    <t>Dijkstra, Leo</t>
  </si>
  <si>
    <t>EMBMOBLE</t>
  </si>
  <si>
    <t>C0-WU0COPO</t>
  </si>
  <si>
    <t>CPR: Industry Specific Process Consulting</t>
  </si>
  <si>
    <t>XO-JPDKECW</t>
  </si>
  <si>
    <t>Blockchain for Supply Chain (Track-Trace using Blockchain)</t>
  </si>
  <si>
    <t>04/03/2017 10:55pm</t>
  </si>
  <si>
    <t>EA SAP CS-Analytics HANA</t>
  </si>
  <si>
    <t>SATISH M. (Satish) HIRANANDANI</t>
  </si>
  <si>
    <t>Blockchain MVP</t>
  </si>
  <si>
    <t>9P-3713SYQ</t>
  </si>
  <si>
    <t>Army - ALCS - AMCOM Blockchain Pilot</t>
  </si>
  <si>
    <t>9D-XG0KBIF</t>
  </si>
  <si>
    <t>SINGAPORE POOLS (PRIVATE) LTD</t>
  </si>
  <si>
    <t>UNK - Blockchain (CPR)</t>
  </si>
  <si>
    <t>CHEU, SUSANNA TECK PEI (Susanna Teck Pei)</t>
  </si>
  <si>
    <t>*</t>
  </si>
  <si>
    <t>E9-8STQ9SS</t>
  </si>
  <si>
    <t>BlockChain for TVS Credit Services</t>
  </si>
  <si>
    <t>Rao, Nagarajan</t>
  </si>
  <si>
    <t>WN-PPZEUSY</t>
  </si>
  <si>
    <t>Bluemix (Blochchain)</t>
  </si>
  <si>
    <t>Shahnazi, Saii Joveini</t>
  </si>
  <si>
    <t>AMERISOURCEBERGEN SERVICES CORP</t>
  </si>
  <si>
    <t>Blockchain POC - ASD</t>
  </si>
  <si>
    <t>BlockChain / IoT for Tank Asset Tracking at Roche</t>
  </si>
  <si>
    <t>DOW JONES &amp; COMPANY, INC.</t>
  </si>
  <si>
    <t>ZA-EVG1YU6</t>
  </si>
  <si>
    <t>ANWB Blockchain</t>
  </si>
  <si>
    <t>, ZBLKPOC</t>
  </si>
  <si>
    <t>FU-UZ69J1P</t>
  </si>
  <si>
    <t>38-BKKB7TJ</t>
  </si>
  <si>
    <t>CCB Shenzhen Financial Supply Chain</t>
  </si>
  <si>
    <t>LIN, WEI PING</t>
  </si>
  <si>
    <t>#HC01 - Blockchain chez VALEO</t>
  </si>
  <si>
    <t>LD-NRVIH1B</t>
  </si>
  <si>
    <t>PT BANK CENTRAL ASIA TBK</t>
  </si>
  <si>
    <t>BCA Design Thinking &amp; Blockchain</t>
  </si>
  <si>
    <t>03/31/2017 03:56am</t>
  </si>
  <si>
    <t>G5-M4PTXTM</t>
  </si>
  <si>
    <t>IX-P7690SS</t>
  </si>
  <si>
    <t>BNP PARIBAS PERSONAL FINANCE</t>
  </si>
  <si>
    <t>Projet Developpement BlockChain</t>
  </si>
  <si>
    <t>G0-LQBA7ZU</t>
  </si>
  <si>
    <t>ETR (Europese Type Registratie) Blockchain</t>
  </si>
  <si>
    <t>CT-NN16524</t>
  </si>
  <si>
    <t>FOLKSAM ÖMSESIDIG</t>
  </si>
  <si>
    <t>#HC02 Bluemix for IoT and Blockchain innovation - (connected to Bridge to Cloud)</t>
  </si>
  <si>
    <t>03/31/2017 09:54am</t>
  </si>
  <si>
    <t>XPO LOGISTICS INC</t>
  </si>
  <si>
    <t>OY-QRNDXPS</t>
  </si>
  <si>
    <t>TenneT Dig.Transformation consultancy-OH</t>
  </si>
  <si>
    <t>S1-NWIE7HY</t>
  </si>
  <si>
    <t>Transformación digital: Blockchain</t>
  </si>
  <si>
    <t>DB-JNSH7XY</t>
  </si>
  <si>
    <t>1E-HRQS60Q</t>
  </si>
  <si>
    <t>TenneT Dig.Transformation consultancy-GE</t>
  </si>
  <si>
    <t>II-X5GYV77</t>
  </si>
  <si>
    <t>TenneT Dig.Transformation consultancy-RV</t>
  </si>
  <si>
    <t>FH-N0HDPAI</t>
  </si>
  <si>
    <t>ELECTRICITY SUPPLY BOARD</t>
  </si>
  <si>
    <t>ESB - Blockchain Vision and Strategy</t>
  </si>
  <si>
    <t>04/04/2017 10:54am</t>
  </si>
  <si>
    <t>Cenk (CENK) Kuzucu</t>
  </si>
  <si>
    <t>R. A. (Rob) Sanderson</t>
  </si>
  <si>
    <t>SO-N4KZOJM</t>
  </si>
  <si>
    <t>INTERFLOUR GROUP PTE. LTD.</t>
  </si>
  <si>
    <t>Blockchain for food safety</t>
  </si>
  <si>
    <t>04/05/2017 02:19am</t>
  </si>
  <si>
    <t>8T-N750OPI</t>
  </si>
  <si>
    <t>GOLDEN STATE FOODS CORP.</t>
  </si>
  <si>
    <t>Bluemix for exploring Blockchain in the context of food tracebility</t>
  </si>
  <si>
    <t>04/17/2016 04:41pm</t>
  </si>
  <si>
    <t>DAVID J. (David) KAPLAN</t>
  </si>
  <si>
    <t>GRAHAM (Graham) CATHCART</t>
  </si>
  <si>
    <t>JU-R6D1GMR</t>
  </si>
  <si>
    <t>BUSAN PORT AUTHORITY</t>
  </si>
  <si>
    <t>Bluemix PoC for Blockchain</t>
  </si>
  <si>
    <t>04/05/2017 12:40am</t>
  </si>
  <si>
    <t>4C-KFOZSWW</t>
  </si>
  <si>
    <t>disegno e setup infrastruttura per blockchain</t>
  </si>
  <si>
    <t>04/03/2017 05:10am</t>
  </si>
  <si>
    <t>6950-98E Systems Transformation Svcs (custom, private cloud)</t>
  </si>
  <si>
    <t>IBM Integration Bus (WebSphere Message Broker) for System z</t>
  </si>
  <si>
    <t>4L-183N6KW</t>
  </si>
  <si>
    <t>$$$CeBit17 Global Business Services Test</t>
  </si>
  <si>
    <t>8J-BYON4LS</t>
  </si>
  <si>
    <t>CeBIT17-Global Business Services-Test Lead Nominierungstest-062-</t>
  </si>
  <si>
    <t>Bohle, Soeren</t>
  </si>
  <si>
    <t>Toussaint, Martin *CONTRACTOR*</t>
  </si>
  <si>
    <t>S8-SV9AX7N</t>
  </si>
  <si>
    <t>TenneT Dig.Transformation consultancy-LD</t>
  </si>
  <si>
    <t>Harte, Andrea *CONTRACTOR*</t>
  </si>
  <si>
    <t>XV-326ACEU</t>
  </si>
  <si>
    <t>CeBIT17-Global Business Services-Test Agentur Training-062-</t>
  </si>
  <si>
    <t>DX-YQGCPNB</t>
  </si>
  <si>
    <t>59-40IYRNT</t>
  </si>
  <si>
    <t>TenneT Dig.Transformation consultancy-SvD</t>
  </si>
  <si>
    <t>VE-BVRN3OK</t>
  </si>
  <si>
    <t>TenneT Dig.Transformation consultancy-JR</t>
  </si>
  <si>
    <t>SI-0MYHW8V</t>
  </si>
  <si>
    <t>4V-2C6DEWF</t>
  </si>
  <si>
    <t>SINGAPORE WORKFORCE DEVELOPMENT AGENCY</t>
  </si>
  <si>
    <t>Blockchain Garage for Grant Management - Skillsfuture</t>
  </si>
  <si>
    <t>03/31/2017 10:43am</t>
  </si>
  <si>
    <t>OZ-QQM04YO</t>
  </si>
  <si>
    <t>FEDERACAO BRASILEIRA DE BANCOS</t>
  </si>
  <si>
    <t>Garagem Blockchain</t>
  </si>
  <si>
    <t>04/04/2017 05:37pm</t>
  </si>
  <si>
    <t>Paola Akemi (PAOLA) Arashiro</t>
  </si>
  <si>
    <t>NP-FI159AT</t>
  </si>
  <si>
    <t>eWaybill Application</t>
  </si>
  <si>
    <t>8K-66YIUDP</t>
  </si>
  <si>
    <t>GENERALITAT DE CATALUNYA</t>
  </si>
  <si>
    <t>BlueMix - BlockChain</t>
  </si>
  <si>
    <t>03/31/2017 10:17am</t>
  </si>
  <si>
    <t>Jose Maria (JOSE MARIA) Alba Leon</t>
  </si>
  <si>
    <t>IBM Bluemix Local - Containers</t>
  </si>
  <si>
    <t>SY-PYDE89F</t>
  </si>
  <si>
    <t>Supply-Chain &amp; Procurement</t>
  </si>
  <si>
    <t>Dorfer, M Morris S</t>
  </si>
  <si>
    <t>BUSINESSPARTNER</t>
  </si>
  <si>
    <t>IGSPU</t>
  </si>
  <si>
    <t>04/06/2017 11:13am</t>
  </si>
  <si>
    <t>Blockchain Hyperledger in samenwerking met Fraunhofer Institute voornemens een scheme voor het delen van factuurstatussen te realiseren</t>
  </si>
  <si>
    <t>03/27/2017 06:58pm</t>
  </si>
  <si>
    <t>03/31/2017 07:11am</t>
  </si>
  <si>
    <t>KS-KTR0ED8</t>
  </si>
  <si>
    <t>MIZUHO FINANCIAL GROUP, INC.</t>
  </si>
  <si>
    <t>Blockchain POC Bluemix IaaS</t>
  </si>
  <si>
    <t>04/06/2017 05:21am</t>
  </si>
  <si>
    <t>6941-01Q SoftLayer on GTS BU (SL for IBM channels)</t>
  </si>
  <si>
    <t>Satoshi (SATOSHI) Kondoh</t>
  </si>
  <si>
    <t>K3-01GAT99</t>
  </si>
  <si>
    <t>BANKGIROCENTRALEN BGC AB</t>
  </si>
  <si>
    <t>03/31/2017 05:27am</t>
  </si>
  <si>
    <t>Jonas (Jonas) Fritz</t>
  </si>
  <si>
    <t>R. (RACHEL) Lum</t>
  </si>
  <si>
    <t>CE-SHXCV40</t>
  </si>
  <si>
    <t>RDW Bike Blockchain fase 3</t>
  </si>
  <si>
    <t>S7-WLVLQW0</t>
  </si>
  <si>
    <t>HM-4SA9H3C</t>
  </si>
  <si>
    <t>Janssen Blockchain Initiative: POC</t>
  </si>
  <si>
    <t>Blockchain for Supply Chain Management Phase 1</t>
  </si>
  <si>
    <t>JEFFREY (Jeffrey) MOSS</t>
  </si>
  <si>
    <t>YA-CO11OS6</t>
  </si>
  <si>
    <t>【SW】Blockchain Infrastructure</t>
  </si>
  <si>
    <t>03/31/2017 03:47am</t>
  </si>
  <si>
    <t>Hideya (HIDEYA) Hagiwara</t>
  </si>
  <si>
    <t>dashDB Local</t>
  </si>
  <si>
    <t>Y5-SPLHO4O</t>
  </si>
  <si>
    <t>Blockchain pour affiliation nouveaux clients</t>
  </si>
  <si>
    <t>NN-655HH29</t>
  </si>
  <si>
    <t>Blockchain Smart Contracts &amp; Payments Engine MVP: Lab Services</t>
  </si>
  <si>
    <t>04/04/2017 02:07pm</t>
  </si>
  <si>
    <t>9I-SPPN3PL</t>
  </si>
  <si>
    <t>Luo, Hui</t>
  </si>
  <si>
    <t>8W-VQZDU3T</t>
  </si>
  <si>
    <t>BROADRIDGE INVESTOR COMMUNICATION SOLUTIONS, INC</t>
  </si>
  <si>
    <t>04/03/2017 11:39am</t>
  </si>
  <si>
    <t>MULTICLD:CLD&amp;COG: Deliver multi-cloud solutions</t>
  </si>
  <si>
    <t>BJ's Blockchain Solution for Cold Chain Visibility</t>
  </si>
  <si>
    <t>WF-EMG08CC</t>
  </si>
  <si>
    <t>FCA US LLC</t>
  </si>
  <si>
    <t>Blockchain Supply Chain</t>
  </si>
  <si>
    <t>04/05/2017 03:41pm</t>
  </si>
  <si>
    <t>IoT for Industrial</t>
  </si>
  <si>
    <t>Ronald R. (Ronald) Kadykowski</t>
  </si>
  <si>
    <t>DEPARTMENT OF INFORMATION TECHNOLOGY AND COMMUNICATION</t>
  </si>
  <si>
    <t>DOMINIC (DOMINIC) CHEUNG</t>
  </si>
  <si>
    <t>JEFFREY L. (Jeffrey) THOMPSON</t>
  </si>
  <si>
    <t>HP-FH0P4KL</t>
  </si>
  <si>
    <t>BlockChain for HomFriend ecosystem</t>
  </si>
  <si>
    <t>HJ-LI32WUN</t>
  </si>
  <si>
    <t>BlockChain Pilot at CNB</t>
  </si>
  <si>
    <t>BM-S6WZR7B</t>
  </si>
  <si>
    <t>T5-C3JNX0W</t>
  </si>
  <si>
    <t>NATIONAL GRID PLC</t>
  </si>
  <si>
    <t>04/05/2017 11:49am</t>
  </si>
  <si>
    <t>Adam (ADAM) Jones</t>
  </si>
  <si>
    <t>X3-R05B2LI</t>
  </si>
  <si>
    <t>CeBIT17-Blockchain for Loyalty and credit card processors</t>
  </si>
  <si>
    <t>WJ-DI8L1OI</t>
  </si>
  <si>
    <t>CeBIT17-Blockchain für Vertragsmanagement</t>
  </si>
  <si>
    <t>IF-8O2UI2J</t>
  </si>
  <si>
    <t>US BANK NATIONAL ASSOCIATION</t>
  </si>
  <si>
    <t>Blockchain Pilot with Retailer/Shipper</t>
  </si>
  <si>
    <t>04/03/2017 11:15am</t>
  </si>
  <si>
    <t>MICHAEL K. (Mike) MORRIS</t>
  </si>
  <si>
    <t>ACTINSIG:CLD&amp;COG: Transform processes w/ insights, DEVCNAPP:CLD&amp;COG: Develop cloud native apps</t>
  </si>
  <si>
    <t>F4-PL9SEPZ</t>
  </si>
  <si>
    <t>POC on Blockchain with Renault Nissan</t>
  </si>
  <si>
    <t>EZ-FXIFKMZ</t>
  </si>
  <si>
    <t>ACTINSIG:CLD&amp;COG: Transform processes w/ insights, BLKHSBN:HW SP: Blockchain High Sec Bus Netwk Blmix</t>
  </si>
  <si>
    <t>Wilson, R G (Richard)</t>
  </si>
  <si>
    <t>KE-MXVCTC1</t>
  </si>
  <si>
    <t>From: Paul Mullen [mailto:paul.mullen@houseology.com]  Sent: 30 March 2017 1</t>
  </si>
  <si>
    <t>YF-6YUF2CH</t>
  </si>
  <si>
    <t>Robert K. (Robert) Hogg</t>
  </si>
  <si>
    <t>6940-96E (O) Systems Services for cloud (custom)</t>
  </si>
  <si>
    <t>UX-4N7QSK1</t>
  </si>
  <si>
    <t>PSA INTERNATIONAL PTE LTD</t>
  </si>
  <si>
    <t>04/02/2017 12:16pm</t>
  </si>
  <si>
    <t>RY-04ZDTK7</t>
  </si>
  <si>
    <t>BV-ZR1FLEV</t>
  </si>
  <si>
    <t>区块链</t>
  </si>
  <si>
    <t>WU, SHAN LI</t>
  </si>
  <si>
    <t>Q7-L5M4NJA</t>
  </si>
  <si>
    <t>DOD - US AIR FORCE - Command and Control (C2) 9122</t>
  </si>
  <si>
    <t>04/05/2017 08:45am</t>
  </si>
  <si>
    <t>MICHAEL J. (Michael) SCOLLO</t>
  </si>
  <si>
    <t>THE INFORMATION CENTRE FOR HEALTH AND SOCIAL CARE</t>
  </si>
  <si>
    <t>U3-GVZAPYJ</t>
  </si>
  <si>
    <t>BOLAGSVERKET</t>
  </si>
  <si>
    <t>blockchain, bluemix &amp; api connect</t>
  </si>
  <si>
    <t>04/03/2017 04:35am</t>
  </si>
  <si>
    <t>Fredrik (FREDRIK) Holmgren</t>
  </si>
  <si>
    <t>HZ-2QEAVSV</t>
  </si>
  <si>
    <t>SF-WMDVNAG</t>
  </si>
  <si>
    <t>Blockchain Garage for PSA</t>
  </si>
  <si>
    <t>04/04/2017 09:57am</t>
  </si>
  <si>
    <t>MH-PVH925O</t>
  </si>
  <si>
    <t>SKILLSFUTURE SINGAPORE</t>
  </si>
  <si>
    <t>IBM Blockchain POC (Design Thinking Workshop)</t>
  </si>
  <si>
    <t>03/31/2017 03:00am</t>
  </si>
  <si>
    <t>R3-NF411UV</t>
  </si>
  <si>
    <t>Meyer &amp; Meyer Holding GmbH &amp; Co. KG</t>
  </si>
  <si>
    <t>Intelligentes Supply Chain Management durch Blockchain</t>
  </si>
  <si>
    <t>02/17/2017 06:09am</t>
  </si>
  <si>
    <t>RICHARD (Richard) GORDON</t>
  </si>
  <si>
    <t>TR-GTN4P4B</t>
  </si>
  <si>
    <t>ISRAEL DISCOUNT BANK</t>
  </si>
  <si>
    <t>04/05/2017 03:05am</t>
  </si>
  <si>
    <t>TF-IB4YS00</t>
  </si>
  <si>
    <t>ABB ASEA BROWN BOVERI LTD</t>
  </si>
  <si>
    <t>Blockchain: Finance Use Cases</t>
  </si>
  <si>
    <t>04/04/2017 04:38am</t>
  </si>
  <si>
    <t>MW-M51US1U</t>
  </si>
  <si>
    <t>SINFONIA HEALTHCARE CORPORATION</t>
  </si>
  <si>
    <t>Bluemix/Blockchain Garage</t>
  </si>
  <si>
    <t>04/04/2017 06:50pm</t>
  </si>
  <si>
    <t>Carol J. (Carol) Kildow</t>
  </si>
  <si>
    <t>CLOUD1:All Cloud Sales other than to Cloud SPs, EMBCLOUD:GBS Embedded Cloud</t>
  </si>
  <si>
    <t>DG-DM8CZCU</t>
  </si>
  <si>
    <t>CeBIT17-Security,Analytics-macht sich Gedanken über GDPR; 1. Assessment; 2.</t>
  </si>
  <si>
    <t>03/31/2017 09:04am</t>
  </si>
  <si>
    <t>08-H4MN2QI</t>
  </si>
  <si>
    <t>TCH - Blockchain Connector to Real-Time Payments</t>
  </si>
  <si>
    <t>WIB: DD: CHG: IBM.x: 750k: Blockchain Invoice Reverse Factoring pilot</t>
  </si>
  <si>
    <t>04/03/2017 04:45am</t>
  </si>
  <si>
    <t>Do Not Use - GPP HSBS</t>
  </si>
  <si>
    <t>JY-P2P3JQX</t>
  </si>
  <si>
    <t>MUSK ブロックチェーン構築支援</t>
  </si>
  <si>
    <t>Horii, Hiroshi</t>
  </si>
  <si>
    <t>V3-FH4KW9E</t>
  </si>
  <si>
    <t>ABC Blockchian 2017 extension phase</t>
  </si>
  <si>
    <t>CHEN, SONG</t>
  </si>
  <si>
    <t>UX-UB554ZC</t>
  </si>
  <si>
    <t>WELLS FARGO BANK, NATIONAL ASSOCIATION</t>
  </si>
  <si>
    <t>Wells Fargo - Blockchain Enterprise</t>
  </si>
  <si>
    <t>SY-W3EW86B</t>
  </si>
  <si>
    <t>PRIO TXXX SAP Blockchain PoT</t>
  </si>
  <si>
    <t>J3-XT3QIAG</t>
  </si>
  <si>
    <t>Blockchain for distributed journaling</t>
  </si>
  <si>
    <t>3P-MO8KQ6Y</t>
  </si>
  <si>
    <t>MUSK ブロックチェーン検討支援</t>
  </si>
  <si>
    <t>FBI NCIC 3rd Generation</t>
  </si>
  <si>
    <t>03/31/2017 01:31am</t>
  </si>
  <si>
    <t>Hong Ni (Hong Ni) Ren</t>
  </si>
  <si>
    <t>WC-FX0TPPN</t>
  </si>
  <si>
    <t>5P-V8EQ49T</t>
  </si>
  <si>
    <t>ADP LLC</t>
  </si>
  <si>
    <t>04/03/2017 11:12am</t>
  </si>
  <si>
    <t>JEFFREY D. (JEFFREY) DONALD</t>
  </si>
  <si>
    <t>1J-0OYU3VJ</t>
  </si>
  <si>
    <t>EDF blockchain - confidential</t>
  </si>
  <si>
    <t>04/05/2017 02:39pm</t>
  </si>
  <si>
    <t>XL-CPHCPA2</t>
  </si>
  <si>
    <t>Telecom BlockChain</t>
  </si>
  <si>
    <t>02/14/2017 09:48am</t>
  </si>
  <si>
    <t>Massimo (MASSIMO) Todini</t>
  </si>
  <si>
    <t>4S-XNJV2Z7</t>
  </si>
  <si>
    <t>SILVERLAKE SPRINTS SDN BHD</t>
  </si>
  <si>
    <t>IBM Blockchain for Trade Finance Solution</t>
  </si>
  <si>
    <t>04/07/2017 03:32am</t>
  </si>
  <si>
    <t>Shuen Kwong (SHUEN KWONG) Leong</t>
  </si>
  <si>
    <t>2Q-T4M1J5Z</t>
  </si>
  <si>
    <t>Intelligent Automation Operational Risk Solution for Global Operations</t>
  </si>
  <si>
    <t>Morrow, Michael J.</t>
  </si>
  <si>
    <t>BLKHSBN, COGAPPS</t>
  </si>
  <si>
    <t>ZU-QBCV095</t>
  </si>
  <si>
    <t>TruckTrust</t>
  </si>
  <si>
    <t>UG-SHB92QS</t>
  </si>
  <si>
    <t>CeBIT 2017: Blockchain Technologie</t>
  </si>
  <si>
    <t>Kolokium Blockchain Technologies</t>
  </si>
  <si>
    <t>SV-CKW6H3K</t>
  </si>
  <si>
    <t>PETER (PETER) LELAND</t>
  </si>
  <si>
    <t>Software Blockchain Services</t>
  </si>
  <si>
    <t>UNILEVER PLC</t>
  </si>
  <si>
    <t>04/05/2017 06:50am</t>
  </si>
  <si>
    <t>04/06/2017 08:15am</t>
  </si>
  <si>
    <t>DB-IWR2SNV</t>
  </si>
  <si>
    <t>Mondelez Blockchain</t>
  </si>
  <si>
    <t>7Y-ROA3HPW</t>
  </si>
  <si>
    <t>Blockchain Garage for Singapore Poolz</t>
  </si>
  <si>
    <t>04/04/2017 10:33am</t>
  </si>
  <si>
    <t>TX-R5NUZVO</t>
  </si>
  <si>
    <t>Blockchain support offering</t>
  </si>
  <si>
    <t>71-15O3A8S</t>
  </si>
  <si>
    <t>63-CN32DPY</t>
  </si>
  <si>
    <t>Blockchain + Bluemix</t>
  </si>
  <si>
    <t>04/06/2017 09:19pm</t>
  </si>
  <si>
    <t>EDUARDO JAVIER (EDUARDO JAVIER) IRURE ECHENIQUE</t>
  </si>
  <si>
    <t>OF-GLXCYZP</t>
  </si>
  <si>
    <t>03/31/2017 11:44am</t>
  </si>
  <si>
    <t>SUSANNA TECK PEI (Susanna Teck Pei) CHEU</t>
  </si>
  <si>
    <t>U4-V8ISP0A</t>
  </si>
  <si>
    <t>Blockchain in Bluemix</t>
  </si>
  <si>
    <t>WS-VKQWPVE</t>
  </si>
  <si>
    <t>Blockchain for Vodafone Supply Chain</t>
  </si>
  <si>
    <t>Star</t>
  </si>
  <si>
    <t>Engaged CIC</t>
  </si>
  <si>
    <t>CIP - Expansao Blockchain - Garage</t>
  </si>
  <si>
    <t>04/13/2017 01:31am</t>
  </si>
  <si>
    <t>04/13/2017 01:32am</t>
  </si>
  <si>
    <t>04/11/2017 01:26pm</t>
  </si>
  <si>
    <t>NT-06IH33C</t>
  </si>
  <si>
    <t>PMI Blockchain Track and Trace</t>
  </si>
  <si>
    <t>K7-0P5VZJD</t>
  </si>
  <si>
    <t>Master Planning for BlockChain</t>
  </si>
  <si>
    <t>OA-GYMPEJB</t>
  </si>
  <si>
    <t>SecLending Chain Repository</t>
  </si>
  <si>
    <t>OQ-934JOV0</t>
  </si>
  <si>
    <t>CATERPILLAR INC</t>
  </si>
  <si>
    <t>SONY CORPORATION</t>
  </si>
  <si>
    <t>6S-93UL6ZD</t>
  </si>
  <si>
    <t>Tyson - Blockchain Trade Spend</t>
  </si>
  <si>
    <t>EXXON MOBIL CORPORATION</t>
  </si>
  <si>
    <t>LK-XJ6CV9L</t>
  </si>
  <si>
    <t>BM&amp;F BOVESPA S.A. - BOLSA DE VALORES, MERCADORIAS E FUTUROS</t>
  </si>
  <si>
    <t>BMF - Blockchain - Febraban</t>
  </si>
  <si>
    <t>DW-ZH3FAT0</t>
  </si>
  <si>
    <t>VM-36TEYKK</t>
  </si>
  <si>
    <t>Honda Standalone ELA</t>
  </si>
  <si>
    <t>Ubiquo Telemedicina S A S</t>
  </si>
  <si>
    <t>YT-M0S5Z1B</t>
  </si>
  <si>
    <t>Umsetzung Blockchain Schuldscheindarlehen NordLB Anteil</t>
  </si>
  <si>
    <t>3I-64UTBQG</t>
  </si>
  <si>
    <t>Blmx Public - IOT and Blockchain</t>
  </si>
  <si>
    <t>LO-4I7ROKV</t>
  </si>
  <si>
    <t>CIGNA CORP</t>
  </si>
  <si>
    <t>Cigna Blockchain e-consent Design Workshop</t>
  </si>
  <si>
    <t>DE-LV3C9XH</t>
  </si>
  <si>
    <t>SHISEIDO COMPANY, LIMITED</t>
  </si>
  <si>
    <t>Z4-03ZWNN1</t>
  </si>
  <si>
    <t>TMC HO OTA/Repro Blockchain Application Vertification</t>
  </si>
  <si>
    <t>Q7-V48J7L2</t>
  </si>
  <si>
    <t>Blockchain - secure network service on Bluemix powered by Z.  F/U to March 2017 CapFS Hackathon results of developing MVP of top concepts.</t>
  </si>
  <si>
    <t>Blockchain POC Healthcare e-refer</t>
  </si>
  <si>
    <t>3B-7GHNWTN</t>
  </si>
  <si>
    <t>Blockchain on bluemix - – Patient data privacy chain of custody</t>
  </si>
  <si>
    <t>OG-WKQEFY5</t>
  </si>
  <si>
    <t>Krungthai Bank Pcl</t>
  </si>
  <si>
    <t>KTB Blockchain</t>
  </si>
  <si>
    <t>04/10/2017 01:48am</t>
  </si>
  <si>
    <t>04/13/2017 10:05pm</t>
  </si>
  <si>
    <t>04/10/2017 01:06pm</t>
  </si>
  <si>
    <t>04/07/2017 07:14am</t>
  </si>
  <si>
    <t>04/12/2017 02:07am</t>
  </si>
  <si>
    <t>04/12/2017 05:56am</t>
  </si>
  <si>
    <t>04/07/2017 04:19pm</t>
  </si>
  <si>
    <t>04/09/2017 11:35pm</t>
  </si>
  <si>
    <t>04/11/2017 12:38am</t>
  </si>
  <si>
    <t>04/07/2017 01:28pm</t>
  </si>
  <si>
    <t>09/27/2016 10:26am</t>
  </si>
  <si>
    <t>CAI-SAP Bus. App. Modernize</t>
  </si>
  <si>
    <t>THOMAS (Thomas) VANDENBERG</t>
  </si>
  <si>
    <t>Samuel S. (Samuel) Kramer</t>
  </si>
  <si>
    <t>ESTELLE M. (Estelle) SMITH</t>
  </si>
  <si>
    <t>04/11/2017 07:34am</t>
  </si>
  <si>
    <t>04/12/2017 03:50am</t>
  </si>
  <si>
    <t>Serena (SERENA) Favareto</t>
  </si>
  <si>
    <t>Tobias (TOBIAS) Eriksson</t>
  </si>
  <si>
    <t>Naoko (NAOKO) Wakita</t>
  </si>
  <si>
    <t>CBDS: Watson Health Curam</t>
  </si>
  <si>
    <t>EXTCNAPP:CLD&amp;COG: Extend cloud native apps &amp; data</t>
  </si>
  <si>
    <t>BLKHSBN:HW SP: Blockchain High Sec Bus Netwk Blmix, EMBIoT:GBS Embed Internet of Things, ZBLKPOC:HW SP: Blockchain Proof of Concept</t>
  </si>
  <si>
    <t>CLOUD1:All Cloud Sales other than to Cloud SPs, DEVCNAPP:CLD&amp;COG: Develop cloud native apps</t>
  </si>
  <si>
    <t>ORANGE</t>
  </si>
  <si>
    <t>04/17/2017 04:52pm</t>
  </si>
  <si>
    <t>04/20/2017 01:32am</t>
  </si>
  <si>
    <t>04/18/2017 07:13pm</t>
  </si>
  <si>
    <t>Analytics Platform</t>
  </si>
  <si>
    <t>04/19/2017 12:29pm</t>
  </si>
  <si>
    <t>04/17/2017 01:37am</t>
  </si>
  <si>
    <t>04/17/2017 04:07am</t>
  </si>
  <si>
    <t>04/15/2017 06:01pm</t>
  </si>
  <si>
    <t>Collaboration Solutions</t>
  </si>
  <si>
    <t>04/15/2017 06:04pm</t>
  </si>
  <si>
    <t>WINBACK:Winback Opportunity, ZBLKPOC:HW SP: Blockchain Proof of Concept</t>
  </si>
  <si>
    <t>Blockchain Platform Development and Testbed Design</t>
  </si>
  <si>
    <t>Use Case 1 - Direct Payments and Shipping - POC - Blockchain</t>
  </si>
  <si>
    <t>IX-SGOJ2LS</t>
  </si>
  <si>
    <t>DB Systel GmbH TFB2 (Buchhaltung)</t>
  </si>
  <si>
    <t>Smart ICT / Order 3 Q2 2017 / Blockchain K. Schwartz</t>
  </si>
  <si>
    <t>NW-3YJ8ZSM</t>
  </si>
  <si>
    <t>GR-1F82CQL</t>
  </si>
  <si>
    <t>Blockchain News Gamification</t>
  </si>
  <si>
    <t>G6-38KKTWC</t>
  </si>
  <si>
    <t>POLE EMPLOI LE CINETIC 1 A 5</t>
  </si>
  <si>
    <t>Blockchain Certification des diplomes</t>
  </si>
  <si>
    <t>86-KSSRPP2</t>
  </si>
  <si>
    <t>[KFB] Cloud Blockchain Services for Bank Consortium</t>
  </si>
  <si>
    <t>0E-X2OQ7MC</t>
  </si>
  <si>
    <t>Master planning for BlockChain adoption</t>
  </si>
  <si>
    <t>7H-FRIXS0K</t>
  </si>
  <si>
    <t>Garagem 11.57 BlockChain Para Movida Jsl</t>
  </si>
  <si>
    <t>P4-0KX8ZIL</t>
  </si>
  <si>
    <t>MDI Blockchain検討</t>
  </si>
  <si>
    <t>19-8Y92OH5</t>
  </si>
  <si>
    <t>THINKTECH INC</t>
  </si>
  <si>
    <t>Bluemix/Blockchain Design Thinking Garage</t>
  </si>
  <si>
    <t>04/20/2017 06:33am</t>
  </si>
  <si>
    <t>04/19/2017 08:22am</t>
  </si>
  <si>
    <t>04/19/2017 11:58am</t>
  </si>
  <si>
    <t>04/16/2017 09:25pm</t>
  </si>
  <si>
    <t>04/17/2017 10:27am</t>
  </si>
  <si>
    <t>04/19/2017 10:43am</t>
  </si>
  <si>
    <t>04/20/2017 01:31am</t>
  </si>
  <si>
    <t>CAI CAS GBS SW Support/Enhancements</t>
  </si>
  <si>
    <t>DSI - iX: Cust Engage &amp; Dsgn: Experience Strategy &amp; Design</t>
  </si>
  <si>
    <t>CPR: Finance Transformation / Advisory</t>
  </si>
  <si>
    <t>Simone (SIMONE) Benvenuto</t>
  </si>
  <si>
    <t>04/18/2017 07:12pm</t>
  </si>
  <si>
    <t>Sec Intelligence on Cloud - New Customer</t>
  </si>
  <si>
    <t>EQUIFAX INC</t>
  </si>
  <si>
    <t>KPMG LLP</t>
  </si>
  <si>
    <t>Source Edition</t>
  </si>
  <si>
    <t>E8-3287ZAC</t>
  </si>
  <si>
    <t>98-DXCU4BJ</t>
  </si>
  <si>
    <t>HYUNDAI AUTOEVER</t>
  </si>
  <si>
    <t>Blockchain based HKMC commitment form system</t>
  </si>
  <si>
    <t>TL-50H9NKP</t>
  </si>
  <si>
    <t>ExxonMobil</t>
  </si>
  <si>
    <t>CLOBLO Blockchain - Grupo Aviatur (Agencia de viajes y turismo y Carga)</t>
  </si>
  <si>
    <t>CLOBLO WinPath 4Q-2016 - CLOUD - Block Chain</t>
  </si>
  <si>
    <t>IS-MXRYW7T</t>
  </si>
  <si>
    <t>Access Management L&amp;H Data</t>
  </si>
  <si>
    <t>DC-6SAMA2S</t>
  </si>
  <si>
    <t>SACEM Block Chain phase 2</t>
  </si>
  <si>
    <t>DG-99L16YU</t>
  </si>
  <si>
    <t>PE Blockchain - Post MVP support - PCR 2</t>
  </si>
  <si>
    <t>ZQ-0Z6S1NZ</t>
  </si>
  <si>
    <t>Z0-4O483EG</t>
  </si>
  <si>
    <t>Lockheed EBS, Blockchain for 3D Modeling in Mfg, Rob Frazier</t>
  </si>
  <si>
    <t>Bluemix Garage for Blockchain for Navigation Data</t>
  </si>
  <si>
    <t>PTT Blockchain</t>
  </si>
  <si>
    <t>EV-OSAPH0R</t>
  </si>
  <si>
    <t>B+U beim Aufsetzen einer Blockchain Anwendung basierend auf einem BMW FS spezifischen Use Case</t>
  </si>
  <si>
    <t>SCG Blockchain Garage</t>
  </si>
  <si>
    <t>CLOBLO - Blockchain</t>
  </si>
  <si>
    <t>BD-78Q7M61</t>
  </si>
  <si>
    <t>Blockchain @ BP</t>
  </si>
  <si>
    <t>CLOBLO CALL- Proyecto de interoperabilidad para empresas de sector salud - BLOCKCHAIN</t>
  </si>
  <si>
    <t>L1-T5IF3XI</t>
  </si>
  <si>
    <t>RTN RMS, Bluemix for SW Development, Peter Francis</t>
  </si>
  <si>
    <t>V9-6E5RPAB</t>
  </si>
  <si>
    <t>Blockchain Architecture Assistance DOU</t>
  </si>
  <si>
    <t>NATIONAL CENTER FOR HIGH_PERFO RMANCE COMPUTING</t>
  </si>
  <si>
    <t>N3-HQPIA54</t>
  </si>
  <si>
    <t>04-6JDRBRS</t>
  </si>
  <si>
    <t>Blockchain project definition 1-day workshop</t>
  </si>
  <si>
    <t>SEAGATE TECHNOLOGY LLC</t>
  </si>
  <si>
    <t>04/25/2017 10:31am</t>
  </si>
  <si>
    <t>04/20/2017 02:28pm</t>
  </si>
  <si>
    <t>04/21/2017 03:23pm</t>
  </si>
  <si>
    <t>04/24/2017 01:36pm</t>
  </si>
  <si>
    <t>04/26/2017 02:26am</t>
  </si>
  <si>
    <t>04/24/2017 03:24am</t>
  </si>
  <si>
    <t>04/26/2017 02:22am</t>
  </si>
  <si>
    <t>04/24/2017 09:21am</t>
  </si>
  <si>
    <t>04/26/2017 01:27pm</t>
  </si>
  <si>
    <t>04/26/2017 01:13am</t>
  </si>
  <si>
    <t>04/27/2017 01:32am</t>
  </si>
  <si>
    <t>04/27/2017 01:31am</t>
  </si>
  <si>
    <t>JONG GOOK (Jong Gook) KIM</t>
  </si>
  <si>
    <t>04/24/2017 04:57am</t>
  </si>
  <si>
    <t>Justin (JUSTIN) Groen</t>
  </si>
  <si>
    <t>04/26/2017 11:39am</t>
  </si>
  <si>
    <t>Marc (MARC) Le Dain</t>
  </si>
  <si>
    <t>Manage Solutions SW Services</t>
  </si>
  <si>
    <t>Jonathan (JONATHAN) Rodgers</t>
  </si>
  <si>
    <t>CPR: Blockchain - Apple</t>
  </si>
  <si>
    <t>04/21/2017 04:20am</t>
  </si>
  <si>
    <t>EMBAPPLE:GBS Mobile First Alliance, ZBLKPOC:HW SP: Blockchain Proof of Concept</t>
  </si>
  <si>
    <t>GT-RUUC745</t>
  </si>
  <si>
    <t>04/25/2017 09:13am</t>
  </si>
  <si>
    <t>YOO SHIN (Yoo Shin) YOON</t>
  </si>
  <si>
    <t>ISA-GovtPG30-SocialPrograms, ZBLKPOC:HW SP: Blockchain Proof of Concept</t>
  </si>
  <si>
    <t>HA-4T3PEJL</t>
  </si>
  <si>
    <t>FSS Blockchain</t>
  </si>
  <si>
    <t xml:space="preserve">RECRUIT HOLDINGS CO.,LTD.                                             </t>
  </si>
  <si>
    <t>Healthcare &amp; Life Sciences</t>
  </si>
  <si>
    <t>Blockchain for Mobile Number Portability</t>
  </si>
  <si>
    <t>QG-US2Y3PA</t>
  </si>
  <si>
    <t>KBC Blockchain - DOU with GBS</t>
  </si>
  <si>
    <t>L9-SCO9BBJ</t>
  </si>
  <si>
    <t>MONEYGRAM PAYMENT SYSTEMS WORLDWIDE, INC</t>
  </si>
  <si>
    <t>WU-9GWSBBM</t>
  </si>
  <si>
    <t>Blockchain- Sprint 1- Part Provenance</t>
  </si>
  <si>
    <t>L3-D9C8CYF</t>
  </si>
  <si>
    <t>CARGILL INC</t>
  </si>
  <si>
    <t>Block Chain PoV</t>
  </si>
  <si>
    <t>KB-YVREBHV</t>
  </si>
  <si>
    <t>ZM-IXYBLQN</t>
  </si>
  <si>
    <t>Taulia supplier financing and working capital improvement combined with blockchain -  Symphony</t>
  </si>
  <si>
    <t>VR-ZQSJY0P</t>
  </si>
  <si>
    <t>BMX Garage Services for Equity Crude Blockchain</t>
  </si>
  <si>
    <t>HT-ZEBKIVC</t>
  </si>
  <si>
    <t>Trade Commodity Finance</t>
  </si>
  <si>
    <t>UL Verification Services Pte Ltd</t>
  </si>
  <si>
    <t>Blockchain Sprints</t>
  </si>
  <si>
    <t>6B-X66Q351</t>
  </si>
  <si>
    <t>GN-39XHVAL</t>
  </si>
  <si>
    <t>B9-VWQLQJP</t>
  </si>
  <si>
    <t>Blockchain Post PoC @ DFS</t>
  </si>
  <si>
    <t>Blockchain Use case Trial</t>
  </si>
  <si>
    <t>BA-A5YPUZK</t>
  </si>
  <si>
    <t>NWD Blockchain Pilot for property selling (Phase 1)</t>
  </si>
  <si>
    <t>E1-KF5UE13</t>
  </si>
  <si>
    <t>DENSO ADAS Blockchain OTA Business Strategy Consul</t>
  </si>
  <si>
    <t xml:space="preserve">Brainnet B.V.                                                         </t>
  </si>
  <si>
    <t>YP-OWI5E0I</t>
  </si>
  <si>
    <t>BEA consulting service for blockchain</t>
  </si>
  <si>
    <t>JE-6DIQRIZ</t>
  </si>
  <si>
    <t>BAJAJ AUTO LIMITED</t>
  </si>
  <si>
    <t>BlockChain Pilot on Cloud</t>
  </si>
  <si>
    <t>USAF MITRE EGS / BlueMix, BlockChain, Garage / G.Wampole / MJS</t>
  </si>
  <si>
    <t>HI-KX1BUJV</t>
  </si>
  <si>
    <t>VODAFONE GROUP PLC</t>
  </si>
  <si>
    <t>EBU Blockchain PoC - inventory</t>
  </si>
  <si>
    <t>R5-HJ2PEOM</t>
  </si>
  <si>
    <t>CD-9EBAUWM</t>
  </si>
  <si>
    <t>Z7-0FTRTF0</t>
  </si>
  <si>
    <t>LM EBS Blockchain Garage, Rob Frazier</t>
  </si>
  <si>
    <t>AM-Z9P2LZ5</t>
  </si>
  <si>
    <t>DEFRA DEFRA FINANCE AREA 1C</t>
  </si>
  <si>
    <t>17G-DTF2b: Digital Transformation - Livestock Information Programme Blockchain PoC</t>
  </si>
  <si>
    <t>5B-6GVQK3S</t>
  </si>
  <si>
    <t>JW-VZ9AK8X</t>
  </si>
  <si>
    <t>Design Thinking Workshop</t>
  </si>
  <si>
    <t>50-R67GZ24</t>
  </si>
  <si>
    <t>Business Intelligence Technologies</t>
  </si>
  <si>
    <t>BIT B2B Payment Gateway/Blockchain BMX Garage (RLM-BP)</t>
  </si>
  <si>
    <t>4P-4YBA9J7</t>
  </si>
  <si>
    <t>TY-Q5TWM4B</t>
  </si>
  <si>
    <t>Equifax Blockchain Design Thinking Workshp</t>
  </si>
  <si>
    <t>DD-E0VWC43</t>
  </si>
  <si>
    <t>UNISON RIGHTS, S.L</t>
  </si>
  <si>
    <t>Blockchain Design Thinking Workshop (Garage)</t>
  </si>
  <si>
    <t>75-UXJRW7I</t>
  </si>
  <si>
    <t>Blockchain feasibility and uses case prestudy</t>
  </si>
  <si>
    <t>Blockchain-in-a-Box on Bluemix, Migration Ethereum to Hyperledger v 1.0</t>
  </si>
  <si>
    <t>YY-JWZQMVT</t>
  </si>
  <si>
    <t>Assistance Déploiement et Configuration Blockchain HyperLedger</t>
  </si>
  <si>
    <t>OX-OE3A69S</t>
  </si>
  <si>
    <t>Assistance Installation Blockchain HyperLedger</t>
  </si>
  <si>
    <t>CU-NTK8BP9</t>
  </si>
  <si>
    <t>KRAFT FOODS INC.</t>
  </si>
  <si>
    <t>CAAG: Blockchain for Transportation Visibility PoC</t>
  </si>
  <si>
    <t>05/02/2017 04:19am</t>
  </si>
  <si>
    <t>04/27/2017 10:56am</t>
  </si>
  <si>
    <t>08/15/2016 09:40pm</t>
  </si>
  <si>
    <t>03/24/2017 11:38am</t>
  </si>
  <si>
    <t>04/04/2017 01:36pm</t>
  </si>
  <si>
    <t>05/11/2017 08:24am</t>
  </si>
  <si>
    <t>05/04/2017 10:08pm</t>
  </si>
  <si>
    <t>05/04/2017 05:04am</t>
  </si>
  <si>
    <t>05/05/2017 09:07am</t>
  </si>
  <si>
    <t>05/04/2017 12:05pm</t>
  </si>
  <si>
    <t>05/04/2017 01:10pm</t>
  </si>
  <si>
    <t>06/26/2015 05:03am</t>
  </si>
  <si>
    <t>05/11/2017 02:03am</t>
  </si>
  <si>
    <t>05/03/2017 04:06am</t>
  </si>
  <si>
    <t>05/10/2017 03:08am</t>
  </si>
  <si>
    <t>05/04/2017 06:15pm</t>
  </si>
  <si>
    <t>05/02/2017 06:10am</t>
  </si>
  <si>
    <t>05/11/2017 10:02am</t>
  </si>
  <si>
    <t>05/11/2017 09:59am</t>
  </si>
  <si>
    <t>04/03/2017 01:36pm</t>
  </si>
  <si>
    <t>05/04/2017 01:32am</t>
  </si>
  <si>
    <t>05/11/2017 01:32am</t>
  </si>
  <si>
    <t>05/11/2017 01:31am</t>
  </si>
  <si>
    <t>05/04/2017 01:31am</t>
  </si>
  <si>
    <t>Blake A. (Blake) Hall</t>
  </si>
  <si>
    <t>JOHAN (JOHAN) SAUER</t>
  </si>
  <si>
    <t>BARBARA J. (Barbara) REIDNER</t>
  </si>
  <si>
    <t>Business Process Manager Cloud</t>
  </si>
  <si>
    <t>John L. (John) Schaffer</t>
  </si>
  <si>
    <t>05/02/2017 09:40am</t>
  </si>
  <si>
    <t>THOMAS (THOMAS) CHIOU</t>
  </si>
  <si>
    <t>05/05/2017 05:45pm</t>
  </si>
  <si>
    <t>05/02/2017 12:43am</t>
  </si>
  <si>
    <t>Ratanatawee (RATANATAWEE) Butsuntorn</t>
  </si>
  <si>
    <t>LIU, QUAN</t>
  </si>
  <si>
    <t>Michael (Michael) Mak</t>
  </si>
  <si>
    <t>DSI - iX: Cust Engage &amp; Dsgn: Connected Cognitive Car</t>
  </si>
  <si>
    <t>Robert A. (Alex) Newman</t>
  </si>
  <si>
    <t>Uday G. (Uday) Chinnikatti</t>
  </si>
  <si>
    <t>The Weather Company</t>
  </si>
  <si>
    <t>TWC - Data Packages</t>
  </si>
  <si>
    <t>05/08/2017 07:15am</t>
  </si>
  <si>
    <t>Des (DES) Smith</t>
  </si>
  <si>
    <t>CAI BDS Enhancement Services - Portfolio Services</t>
  </si>
  <si>
    <t>Wendy (Wendy) Rossiter</t>
  </si>
  <si>
    <t>BORIS P. (Boris) MANITIUS</t>
  </si>
  <si>
    <t>05/01/2017 03:48pm</t>
  </si>
  <si>
    <t>Philippe (PHILIPPE) Colleau</t>
  </si>
  <si>
    <t>05/01/2017 07:22pm</t>
  </si>
  <si>
    <t>CBDS: Analytics - Cognitive Garage</t>
  </si>
  <si>
    <t>SHAWCHIN I. (Shawchin) CHIU</t>
  </si>
  <si>
    <t>05/02/2017 07:31pm</t>
  </si>
  <si>
    <t>EMBMOBLE:GBS Embedded Mobile, ISA-CPGDS03-SmrtSupplyNtwks</t>
  </si>
  <si>
    <t>ISA-InsFS23OCEG-CustomerEng, USESaaS:CLD&amp;COG: Use and integrate SaaS apps</t>
  </si>
  <si>
    <t>SOFTLAYR:Softlayer enabled Cloud opportunity</t>
  </si>
  <si>
    <t>IGSPN:Procurement NONE - No 3rd Party Supplier, ISA-GovtPG81-CitizenEngagement</t>
  </si>
  <si>
    <t>Blockchain garages</t>
  </si>
  <si>
    <t>N7-87W0VFR</t>
  </si>
  <si>
    <t>WAL-MART STORES, INC.</t>
  </si>
  <si>
    <t>TL-TPM7MCZ</t>
  </si>
  <si>
    <t>C7-CVMZ1IA</t>
  </si>
  <si>
    <t>COUNCIL FOR AFFORDABLE QUALITY HEALTHCARE, INC.</t>
  </si>
  <si>
    <t>Blockchain Implementation</t>
  </si>
  <si>
    <t>L4-B1V4KJ1</t>
  </si>
  <si>
    <t>W9-QQJIQH6</t>
  </si>
  <si>
    <t>Blockchain FVP Team(s)</t>
  </si>
  <si>
    <t>JR-23V3YYD</t>
  </si>
  <si>
    <t>Blockchain capacity model</t>
  </si>
  <si>
    <t>0O-I0JYTJ1</t>
  </si>
  <si>
    <t>Blockchain Platform Implementation</t>
  </si>
  <si>
    <t>DU-2N05KLI</t>
  </si>
  <si>
    <t>83-3QSCJZ9</t>
  </si>
  <si>
    <t>UNITED AIRLINES INC</t>
  </si>
  <si>
    <t>United &amp; IATA Blockchain</t>
  </si>
  <si>
    <t>UP-P7KUCRO</t>
  </si>
  <si>
    <t>TD-P8FNETF</t>
  </si>
  <si>
    <t>Gazprom Neft</t>
  </si>
  <si>
    <t>Downstream B2B IoT incl. Blockchain</t>
  </si>
  <si>
    <t>KG-GCM5KH9</t>
  </si>
  <si>
    <t>Run Phase - Crude Equity Blockchain Prototype - GBS + Platform aaS</t>
  </si>
  <si>
    <t>6L-5ORAXD4</t>
  </si>
  <si>
    <t>PR-9I1VOLH</t>
  </si>
  <si>
    <t>Sinopharm Pharmaceutical Logistics Co., Ltd.</t>
  </si>
  <si>
    <t>blockchain platform for Medicine Logistics</t>
  </si>
  <si>
    <t>7M-TRTXXG8</t>
  </si>
  <si>
    <t>PRIME THERAPEUTICS LLC</t>
  </si>
  <si>
    <t>Blockchain - Use case for PBM</t>
  </si>
  <si>
    <t>OX-URYPDHG</t>
  </si>
  <si>
    <t>Blockchain - Journey Map Creation</t>
  </si>
  <si>
    <t>YZ-KGXO5KI</t>
  </si>
  <si>
    <t>Blockchain for SCM &amp; contract handling</t>
  </si>
  <si>
    <t>18-GH72FUI</t>
  </si>
  <si>
    <t>Block Chain Pilot for Cello</t>
  </si>
  <si>
    <t>HW-S90WCV7</t>
  </si>
  <si>
    <t>Blockchain services</t>
  </si>
  <si>
    <t>NR-U5B3TTY</t>
  </si>
  <si>
    <t>[SHC] Blockchain for SHC</t>
  </si>
  <si>
    <t>SX-ZT6RY2Y</t>
  </si>
  <si>
    <t>Blockchain Lab Services</t>
  </si>
  <si>
    <t>2U-EDQTUQT</t>
  </si>
  <si>
    <t>XZ-WUWZ1D1</t>
  </si>
  <si>
    <t>Integrate into the Maersk blockchain to ensure seed provenance.</t>
  </si>
  <si>
    <t>E6-187VD7V</t>
  </si>
  <si>
    <t>CIV - US Office of Personnel Management (OPM) 9031</t>
  </si>
  <si>
    <t>OPM Blockchain Pilot 2017</t>
  </si>
  <si>
    <t>DX-QBW9T2R</t>
  </si>
  <si>
    <t>International Payments ( Blockchain) with Wells Fargo and Stellar</t>
  </si>
  <si>
    <t>33-N6G6L1R</t>
  </si>
  <si>
    <t>Blockchain for Physical Oil Trading</t>
  </si>
  <si>
    <t>4J-KLVP6OQ</t>
  </si>
  <si>
    <t>BTI PAYMENTS PRIVATE LIMITED</t>
  </si>
  <si>
    <t>Watson IoT &amp; Analytics for Smart Security, Cash Forecasting, Blockchain and other use cases</t>
  </si>
  <si>
    <t>IN-R835NIC</t>
  </si>
  <si>
    <t>Watson and Blockchain</t>
  </si>
  <si>
    <t>MA-V5R3UMG</t>
  </si>
  <si>
    <t>Scotiabank Chargebacks Blockchain Production Support</t>
  </si>
  <si>
    <t>VS-NC66SQA</t>
  </si>
  <si>
    <t>SQ-3IAUWKR</t>
  </si>
  <si>
    <t>Blockchain for Air BP</t>
  </si>
  <si>
    <t>J7-QAPOZOR</t>
  </si>
  <si>
    <t>Build blockchain MVP for BESA.</t>
  </si>
  <si>
    <t>LO-8P4XIDG</t>
  </si>
  <si>
    <t>STATOIL (U.K.) LTD</t>
  </si>
  <si>
    <t>Blockchain for Energy Trading</t>
  </si>
  <si>
    <t>X0-1XQDDT5</t>
  </si>
  <si>
    <t>Equifax - first Blockchain project</t>
  </si>
  <si>
    <t>9U-RX46E5P</t>
  </si>
  <si>
    <t>Blockchain Opportunity with Colm O'Reilly and Shane sweeney</t>
  </si>
  <si>
    <t>0R-Y9N5VY3</t>
  </si>
  <si>
    <t>41-6KS3LLD</t>
  </si>
  <si>
    <t>Blockchain- DSD Shipment and Payment</t>
  </si>
  <si>
    <t>5X-5W2FE22</t>
  </si>
  <si>
    <t>Blockchain- Manufacturing Parts Traceability</t>
  </si>
  <si>
    <t>JH-VA8Z99H</t>
  </si>
  <si>
    <t>BlockChain for Jamaica Logistics</t>
  </si>
  <si>
    <t>FBI Blockchain</t>
  </si>
  <si>
    <t>MT-7BIV85W</t>
  </si>
  <si>
    <t>[SHFG] Linuxone for Blockchain</t>
  </si>
  <si>
    <t>VS-VVLSIZ5</t>
  </si>
  <si>
    <t>Flash for Blockchain</t>
  </si>
  <si>
    <t>CY-54D9AHT</t>
  </si>
  <si>
    <t>L8-78LNM0B</t>
  </si>
  <si>
    <t>WASHINGTON STATE DEPARTMENT OF SOCIAL AND HEALTH SERVICES</t>
  </si>
  <si>
    <t>DSHS - Blockchain POC (KW)</t>
  </si>
  <si>
    <t>OZ-6YBTVK7</t>
  </si>
  <si>
    <t>ESSENT GUARANTY, INC.</t>
  </si>
  <si>
    <t>Blockchain for Mortgage Insurance</t>
  </si>
  <si>
    <t>XI-PSPLCIV</t>
  </si>
  <si>
    <t>USAID Global Dev Lab - Agriculture Block Chain</t>
  </si>
  <si>
    <t>7T-U4MF1MJ</t>
  </si>
  <si>
    <t>Blockchain Garage Services for Phase 2 of ESC MVP - Inclusion of IOT Data into the Blockchain</t>
  </si>
  <si>
    <t>AH-QTBR6VE</t>
  </si>
  <si>
    <t>L01303 - Intercompany Block Chain solution</t>
  </si>
  <si>
    <t>W6-S2HGZFG</t>
  </si>
  <si>
    <t>HIGHMARK INC</t>
  </si>
  <si>
    <t>Bluemix Garage for Blockchain</t>
  </si>
  <si>
    <t>AL-N8KIQMU</t>
  </si>
  <si>
    <t>BMO HARRIS BANK N A</t>
  </si>
  <si>
    <t>BMO - Blockchain for Transport Finance</t>
  </si>
  <si>
    <t>DE-ON9OMER</t>
  </si>
  <si>
    <t>IBM Blockchain on Bluemix for Walmart</t>
  </si>
  <si>
    <t>K7-LBERA3P</t>
  </si>
  <si>
    <t>WESTERN UNION</t>
  </si>
  <si>
    <t>WU Blockchain Use Case POC</t>
  </si>
  <si>
    <t>3Z-XYPAY69</t>
  </si>
  <si>
    <t>DENSO ADAS Blockchain business PoC#2 Sharing service</t>
  </si>
  <si>
    <t>W7-4RL0UDZ</t>
  </si>
  <si>
    <t>UX-ZRVOIJD</t>
  </si>
  <si>
    <t>Supply Chain Innovation Lab / Data Lab &amp; Blockchain</t>
  </si>
  <si>
    <t>K8-LCYL4JZ</t>
  </si>
  <si>
    <t>NATIONAL GRID</t>
  </si>
  <si>
    <t>PU-SXS0VGH</t>
  </si>
  <si>
    <t>BQ-PVIEGRQ</t>
  </si>
  <si>
    <t>HALLIBURTON LATIN AMERICA S R L SUCURSAL COLOMBIA</t>
  </si>
  <si>
    <t>Blockchain para manejo de información desde plataformas Offshore</t>
  </si>
  <si>
    <t>EM-PHPHU05</t>
  </si>
  <si>
    <t>HSBN BlockChain Hyperledger for ENERGY POVERTY Registry</t>
  </si>
  <si>
    <t>Intercompany Blockchain</t>
  </si>
  <si>
    <t>7N-4BP3HZA</t>
  </si>
  <si>
    <t>BlockChain for Payments</t>
  </si>
  <si>
    <t>YP-IX1XWSI</t>
  </si>
  <si>
    <t>HNB: Blockchain on Cloud</t>
  </si>
  <si>
    <t>V6-7HD6Q5K</t>
  </si>
  <si>
    <t>JB Hunt - Blockchain to control delivery of perishables.</t>
  </si>
  <si>
    <t>ZH-SZLAI71</t>
  </si>
  <si>
    <t>Blockchain per SCM</t>
  </si>
  <si>
    <t>BO-ILQ5T29</t>
  </si>
  <si>
    <t>HKICL Linux One for Blockchain</t>
  </si>
  <si>
    <t>O2-XTYIUCL</t>
  </si>
  <si>
    <t>HARIM HOLDINGS</t>
  </si>
  <si>
    <t>Harim Group Blockchain POC</t>
  </si>
  <si>
    <t>1E-R3LDEL9</t>
  </si>
  <si>
    <t>SHENZHEN FORMS SYNTRON INFORMATION CO., LTD</t>
  </si>
  <si>
    <t>Blockchain Innovation Centre Phase 2</t>
  </si>
  <si>
    <t>SO-IGR93HB</t>
  </si>
  <si>
    <t>Lockheed Aero Manufacturing Blockchain</t>
  </si>
  <si>
    <t>TD-506ORXC</t>
  </si>
  <si>
    <t>Cross Border Payments using Blockchain</t>
  </si>
  <si>
    <t>IoT Blockchain</t>
  </si>
  <si>
    <t>FQ-7Z23H35</t>
  </si>
  <si>
    <t>TUV SUD ASIA PACIFIC PTE LTD</t>
  </si>
  <si>
    <t>3M-DDESHO1</t>
  </si>
  <si>
    <t>Blockchain Pilot End-Customer Logistics</t>
  </si>
  <si>
    <t>XQ-GOO8P3C</t>
  </si>
  <si>
    <t>Reverse Logistics Blockchain Pilot</t>
  </si>
  <si>
    <t>2T-4DDPAUF</t>
  </si>
  <si>
    <t>Proyecto blockchain</t>
  </si>
  <si>
    <t>ER-AJYXU1F</t>
  </si>
  <si>
    <t>BUREAU OF CUSTOMS AND BORDER PROTECTION</t>
  </si>
  <si>
    <t>CBP - Blockchain 2017 - Advanced Clearance for Arriving Passengers</t>
  </si>
  <si>
    <t>UO-IEGLSMY</t>
  </si>
  <si>
    <t>INDUSTRIAL AND COMMERCIAL BANK OF CHINA (ARGENTINA) S.A.</t>
  </si>
  <si>
    <t>Proyecto Blockchain ICBC</t>
  </si>
  <si>
    <t>TO-KSY2HTW</t>
  </si>
  <si>
    <t>17-YAURP18</t>
  </si>
  <si>
    <t>Finance of Trade on Blockchain</t>
  </si>
  <si>
    <t>OT-QZUA2AQ</t>
  </si>
  <si>
    <t>SMBC Group- First Blockchain Project</t>
  </si>
  <si>
    <t>2Y-S43DU8G</t>
  </si>
  <si>
    <t>IBM Blockchain Services</t>
  </si>
  <si>
    <t>C1-8YD1IUP</t>
  </si>
  <si>
    <t>EDF Commerce MCP - GDPR Assessment &amp; gestion du consentement</t>
  </si>
  <si>
    <t>02-YEC4T6Q</t>
  </si>
  <si>
    <t>JIANGXI BANK CO.,LTD</t>
  </si>
  <si>
    <t>Jiang Xi Bank Blockchain project</t>
  </si>
  <si>
    <t>AS-GAOPEXN</t>
  </si>
  <si>
    <t>JCB CO.,LTD.</t>
  </si>
  <si>
    <t>ZQ-TVYEQ5F</t>
  </si>
  <si>
    <t>Blockchain L48 PoC - Energy Coponents US potential only</t>
  </si>
  <si>
    <t>KC-K60KP64</t>
  </si>
  <si>
    <t>Potential Blockchain PoC for Supply Chain</t>
  </si>
  <si>
    <t>IP-MUHJBSB</t>
  </si>
  <si>
    <t>Cognitive/digital banking</t>
  </si>
  <si>
    <t>B3-WSZ2M8K</t>
  </si>
  <si>
    <t>ACH COLOMBIA S A</t>
  </si>
  <si>
    <t>CLOBLO Blockchain</t>
  </si>
  <si>
    <t>SK-YT7SZQZ</t>
  </si>
  <si>
    <t>CLOBLO  Blockchain</t>
  </si>
  <si>
    <t>C8-61RTXZ1</t>
  </si>
  <si>
    <t>GOVERNMENT OF MAHARASHTRA</t>
  </si>
  <si>
    <t>block chain requirement - GoM</t>
  </si>
  <si>
    <t>0B-3WXTB5Z</t>
  </si>
  <si>
    <t>Blockchain Supply Chain PoC</t>
  </si>
  <si>
    <t>IU-J3O7S88</t>
  </si>
  <si>
    <t>Blockchain@RBI</t>
  </si>
  <si>
    <t>2F-OCGZBBF</t>
  </si>
  <si>
    <t>Blockchain für Nürnberger - Evaluierung, Ideensammlung, Prototypen</t>
  </si>
  <si>
    <t>BR-VDILSFB</t>
  </si>
  <si>
    <t>RESPONSIBLE GOLD SERVICES LLC</t>
  </si>
  <si>
    <t>Blockchain design thinking workshop and MVP build.</t>
  </si>
  <si>
    <t>JS-XXM5F5L</t>
  </si>
  <si>
    <t>MI-YSZAQAN</t>
  </si>
  <si>
    <t>ND-I6DZA3J</t>
  </si>
  <si>
    <t>Blockchain Garage for CoCreateX</t>
  </si>
  <si>
    <t>QU-4YHMRWW</t>
  </si>
  <si>
    <t>Bluemix 4 Blockchain @ comdirect</t>
  </si>
  <si>
    <t>8Y-XJOQJZ0</t>
  </si>
  <si>
    <t>UNITED RENTALS INC</t>
  </si>
  <si>
    <t>Bluemix (Cognitive, IoT, Blockchain) at UR</t>
  </si>
  <si>
    <t>PG-YCIRTF9</t>
  </si>
  <si>
    <t>Blockchain Future State</t>
  </si>
  <si>
    <t>7A-OFOXG8J</t>
  </si>
  <si>
    <t>BWI Systeme GmbH</t>
  </si>
  <si>
    <t>Bluemix Garage Workshop Blockchain</t>
  </si>
  <si>
    <t>38-40YYQJT</t>
  </si>
  <si>
    <t>FL-0WBWCGK</t>
  </si>
  <si>
    <t>94-MU5L0W3</t>
  </si>
  <si>
    <t>29-402UTUX</t>
  </si>
  <si>
    <t>eGov Blockchain POC GTSISAP2H2017</t>
  </si>
  <si>
    <t>0L-H1GB4V3</t>
  </si>
  <si>
    <t>9G-LY76Z8X</t>
  </si>
  <si>
    <t>HONDA NORTH AMERICA INC.</t>
  </si>
  <si>
    <t>Honda - Blockchain - Aftermarket/Certified Parts</t>
  </si>
  <si>
    <t>XV-U710O3W</t>
  </si>
  <si>
    <t>C6-HK174QG</t>
  </si>
  <si>
    <t>Emirates Telecommunication Corporation (ETISALAT)</t>
  </si>
  <si>
    <t>ETISALAT - Blockchain HABN vNext service on Bluemix for prototype of duplicated invoice discovery</t>
  </si>
  <si>
    <t>LX-YQTZX0U</t>
  </si>
  <si>
    <t>Blockchain Bosch Automotive Electronics</t>
  </si>
  <si>
    <t>UU-592DRZJ</t>
  </si>
  <si>
    <t>US DEPT OF THE AIR FORCE</t>
  </si>
  <si>
    <t>AFLCMC - Blockchain Garage</t>
  </si>
  <si>
    <t>CX-QCKTZT6</t>
  </si>
  <si>
    <t>FACTORY MUTUAL INSURANCE CO</t>
  </si>
  <si>
    <t>Bluemix and Blockchain on Bluemix</t>
  </si>
  <si>
    <t>HF-RRWU7Y0</t>
  </si>
  <si>
    <t>THE WESTERN UNION COMPANY</t>
  </si>
  <si>
    <t>Blockchain - Western Union</t>
  </si>
  <si>
    <t>II-HFH1TNI</t>
  </si>
  <si>
    <t>NATIONAL GRID TRANSMISSION SERVICES CORPORATION</t>
  </si>
  <si>
    <t>CC-URWZNVB</t>
  </si>
  <si>
    <t>Blockchain for Optima ACO</t>
  </si>
  <si>
    <t>RSC Commercial Services GmbH &amp; Co. OHG</t>
  </si>
  <si>
    <t>IL-MD7OAQM</t>
  </si>
  <si>
    <t>Blockchain für Post-Logistik (IRIS/NILS)</t>
  </si>
  <si>
    <t>42-T1F0GQN</t>
  </si>
  <si>
    <t>Blockchain POC- Foreign Supplier Verification Program</t>
  </si>
  <si>
    <t>C0-OJCC0Z1</t>
  </si>
  <si>
    <t>CDC - NCHS - Blockchain</t>
  </si>
  <si>
    <t>XO-PGSSMO6</t>
  </si>
  <si>
    <t>Wärtsilä blockchain</t>
  </si>
  <si>
    <t>6U-47I71OV</t>
  </si>
  <si>
    <t>IW-J3PHEUE</t>
  </si>
  <si>
    <t>94-J23WMLO</t>
  </si>
  <si>
    <t>Tata Communications Blockchain POC</t>
  </si>
  <si>
    <t>FN-E2BANYV</t>
  </si>
  <si>
    <t>5M-B9HG3QP</t>
  </si>
  <si>
    <t>Blockchain for Global Liquidity</t>
  </si>
  <si>
    <t>WM-3ZCGKIR</t>
  </si>
  <si>
    <t>UCS - Blockchain</t>
  </si>
  <si>
    <t>8B-AMXADYK</t>
  </si>
  <si>
    <t>CERTIS CISCO SECURITY TECHNOLOGY PTE. LTD.</t>
  </si>
  <si>
    <t>07-FTD25JP</t>
  </si>
  <si>
    <t>3D MATTERS PTE. LTD</t>
  </si>
  <si>
    <t>DG-8GGDPP9</t>
  </si>
  <si>
    <t>BANDHAN FINANCIAL SERVICES PRIVATE LIMITED</t>
  </si>
  <si>
    <t>Blockchain Project</t>
  </si>
  <si>
    <t>ZI-8ELF8CK</t>
  </si>
  <si>
    <t>INDIAN OVERSEAS BANK</t>
  </si>
  <si>
    <t>Bluemix Public for a Blockchain Pilot</t>
  </si>
  <si>
    <t>TK-BNBWP6F</t>
  </si>
  <si>
    <t>ICH-Blockchain (RLM-4FL-BP)</t>
  </si>
  <si>
    <t>64-I2AC7UQ</t>
  </si>
  <si>
    <t>PoC for Blockchain</t>
  </si>
  <si>
    <t>LS-UA0ZWAR</t>
  </si>
  <si>
    <t>SILVERLAKE HOLDINGS SDN BHD</t>
  </si>
  <si>
    <t>Blockchain and Cognitive for Silverlake Fintech Initiative</t>
  </si>
  <si>
    <t>C0-7BLTMQJ</t>
  </si>
  <si>
    <t>UNITEDHEALTH GROUP INCORPORATED</t>
  </si>
  <si>
    <t>IV-EMG8DLO</t>
  </si>
  <si>
    <t>BLUE CROSS AND BLUE SHIELD OF SOUTH CAROLINA</t>
  </si>
  <si>
    <t>Blockchain Garage for BCBS-SC</t>
  </si>
  <si>
    <t>JQ-3PAYAEV</t>
  </si>
  <si>
    <t>AVAILITY, L.L.C.</t>
  </si>
  <si>
    <t>Blockchain Garage for Availity</t>
  </si>
  <si>
    <t>QI-NTQW70A</t>
  </si>
  <si>
    <t>BLUE CROSS AND BLUE SHIELD OF FLORIDA, INC.</t>
  </si>
  <si>
    <t>Blockchain Garage for Florida Blue</t>
  </si>
  <si>
    <t>AG-ODJKZ1F</t>
  </si>
  <si>
    <t>Bluemix Blockchain Garage</t>
  </si>
  <si>
    <t>WH-YSV76XN</t>
  </si>
  <si>
    <t>Consult Hyperion</t>
  </si>
  <si>
    <t>ESA + Watson for RegTech + Blockchain</t>
  </si>
  <si>
    <t>TM-T9QNCFV</t>
  </si>
  <si>
    <t>Nike Blockchain on Bluemix</t>
  </si>
  <si>
    <t>HR-T2A8VR3</t>
  </si>
  <si>
    <t>ASF Global - Blockchain</t>
  </si>
  <si>
    <t>R7-7ZZU6RC</t>
  </si>
  <si>
    <t>DHA - Deloitte - Blockchain</t>
  </si>
  <si>
    <t>X8-9DP2FMF</t>
  </si>
  <si>
    <t>AXA LIFE INSURANCE CO.,LTD.</t>
  </si>
  <si>
    <t>0K-0PF4I1Y</t>
  </si>
  <si>
    <t>AIR CANADA</t>
  </si>
  <si>
    <t>introducing Blockchain AC maintenance</t>
  </si>
  <si>
    <t>QH-65VKO6G</t>
  </si>
  <si>
    <t>Blockchain for Boing and Air Canada maintenance</t>
  </si>
  <si>
    <t>B8-0RPGS45</t>
  </si>
  <si>
    <t>Finaeos - Blockchain</t>
  </si>
  <si>
    <t>IK-V113NQ7</t>
  </si>
  <si>
    <t>56-0CFGOFA</t>
  </si>
  <si>
    <t>Bayer Business Services GmbH</t>
  </si>
  <si>
    <t>CeBIT17 - Lead no. E236-80D5 - Blockchain for intercompany ledger</t>
  </si>
  <si>
    <t>IO-TF8CIAU</t>
  </si>
  <si>
    <t>FDIC - Blockchain - Mainframe</t>
  </si>
  <si>
    <t>S3-2DZFCNX</t>
  </si>
  <si>
    <t>Blockchain (API/MIFID2)</t>
  </si>
  <si>
    <t>6O-2465XQX</t>
  </si>
  <si>
    <t>Blockchain ...</t>
  </si>
  <si>
    <t>TI-JA46C5H</t>
  </si>
  <si>
    <t>AVISTA CORPORATION</t>
  </si>
  <si>
    <t>IoT &amp; Blockchain for Avista (Meters)</t>
  </si>
  <si>
    <t>9F-W0WXWDK</t>
  </si>
  <si>
    <t>BF-KP6X0DA</t>
  </si>
  <si>
    <t>OO SALESFORCE - IBM Blockchain</t>
  </si>
  <si>
    <t>M8-YY1V4E3</t>
  </si>
  <si>
    <t>Blockchain for business processes</t>
  </si>
  <si>
    <t>ZC-8EJ86LB</t>
  </si>
  <si>
    <t>BlockChain for Transforming the Music Industry (Tidal)</t>
  </si>
  <si>
    <t>C3-PRFYZ9V</t>
  </si>
  <si>
    <t>Blockchain Services for Luxury Goods</t>
  </si>
  <si>
    <t>ZV-4GB619O</t>
  </si>
  <si>
    <t>Orama</t>
  </si>
  <si>
    <t>Blockchain and Bluemix subscription</t>
  </si>
  <si>
    <t>AX-W6YXIWN</t>
  </si>
  <si>
    <t>Watson IOT and Blockchain</t>
  </si>
  <si>
    <t>9S-M33YASJ</t>
  </si>
  <si>
    <t>H&amp;M HENNES &amp; MAURITZ GBC AB</t>
  </si>
  <si>
    <t>H&amp;M Blockchain POC</t>
  </si>
  <si>
    <t>UL-9XUJEJ2</t>
  </si>
  <si>
    <t>Blockchain Garage -The Sun Exchange</t>
  </si>
  <si>
    <t>8L-IW6YIPR</t>
  </si>
  <si>
    <t>BPOI-OBDR</t>
  </si>
  <si>
    <t>KH-FA109OC</t>
  </si>
  <si>
    <t>NSW Treasury Blockchain POC</t>
  </si>
  <si>
    <t>MH-C8T5MSR</t>
  </si>
  <si>
    <t>ASIC Blockchain POC</t>
  </si>
  <si>
    <t>2M-4TKW9DS</t>
  </si>
  <si>
    <t>9Z-JUYUSY0</t>
  </si>
  <si>
    <t>5G Tender</t>
  </si>
  <si>
    <t>AX-GY8JIW0</t>
  </si>
  <si>
    <t>Blockchain Garage for PepSico</t>
  </si>
  <si>
    <t>XK-WQT8U9I</t>
  </si>
  <si>
    <t>HASPA Finanzholding</t>
  </si>
  <si>
    <t>Blockchain Pilot für Filiale 4.0</t>
  </si>
  <si>
    <t>PD-90VH33V</t>
  </si>
  <si>
    <t>ZF Friedrichshafen AG</t>
  </si>
  <si>
    <t>05/04/2017 11:13am</t>
  </si>
  <si>
    <t>05/03/2017 01:11pm</t>
  </si>
  <si>
    <t>05/11/2017 05:07am</t>
  </si>
  <si>
    <t>04/25/2017 10:39am</t>
  </si>
  <si>
    <t>04/25/2017 01:43pm</t>
  </si>
  <si>
    <t>04/25/2017 12:41pm</t>
  </si>
  <si>
    <t>04/24/2017 09:28am</t>
  </si>
  <si>
    <t>04/19/2016 11:00am</t>
  </si>
  <si>
    <t>05/02/2017 06:24am</t>
  </si>
  <si>
    <t>04/07/2017 10:05am</t>
  </si>
  <si>
    <t>04/23/2017 01:52pm</t>
  </si>
  <si>
    <t>04/21/2017 03:19am</t>
  </si>
  <si>
    <t>04/24/2017 10:43pm</t>
  </si>
  <si>
    <t>04/25/2017 01:37pm</t>
  </si>
  <si>
    <t>04/30/2017 08:57am</t>
  </si>
  <si>
    <t>05/09/2017 02:58pm</t>
  </si>
  <si>
    <t>04/17/2017 09:20am</t>
  </si>
  <si>
    <t>05/05/2017 06:49pm</t>
  </si>
  <si>
    <t>09/16/2016 10:15am</t>
  </si>
  <si>
    <t>05/04/2017 09:29pm</t>
  </si>
  <si>
    <t>04/18/2017 12:37am</t>
  </si>
  <si>
    <t>10/27/2016 09:24pm</t>
  </si>
  <si>
    <t>04/24/2017 05:26pm</t>
  </si>
  <si>
    <t>05/08/2017 06:00am</t>
  </si>
  <si>
    <t>04/24/2017 05:10am</t>
  </si>
  <si>
    <t>05/08/2017 12:25pm</t>
  </si>
  <si>
    <t>04/28/2017 03:55pm</t>
  </si>
  <si>
    <t>04/25/2017 03:37am</t>
  </si>
  <si>
    <t>04/25/2017 09:59pm</t>
  </si>
  <si>
    <t>05/02/2017 01:47pm</t>
  </si>
  <si>
    <t>04/20/2017 11:58pm</t>
  </si>
  <si>
    <t>05/10/2017 10:41am</t>
  </si>
  <si>
    <t>06/29/2016 04:07am</t>
  </si>
  <si>
    <t>05/04/2017 07:09pm</t>
  </si>
  <si>
    <t>04/27/2017 12:30pm</t>
  </si>
  <si>
    <t>04/13/2017 10:04pm</t>
  </si>
  <si>
    <t>04/26/2017 06:44am</t>
  </si>
  <si>
    <t>05/04/2017 11:38am</t>
  </si>
  <si>
    <t>05/10/2017 09:11am</t>
  </si>
  <si>
    <t>04/26/2017 09:54am</t>
  </si>
  <si>
    <t>04/28/2017 11:45am</t>
  </si>
  <si>
    <t>05/11/2017 01:49pm</t>
  </si>
  <si>
    <t>05/11/2017 01:45pm</t>
  </si>
  <si>
    <t>10/20/2016 11:04am</t>
  </si>
  <si>
    <t>04/20/2017 11:09pm</t>
  </si>
  <si>
    <t>04/28/2017 03:25am</t>
  </si>
  <si>
    <t>04/20/2017 10:15am</t>
  </si>
  <si>
    <t>04/21/2017 09:30am</t>
  </si>
  <si>
    <t>05/09/2017 12:55pm</t>
  </si>
  <si>
    <t>05/09/2017 04:08pm</t>
  </si>
  <si>
    <t>04/11/2017 06:36am</t>
  </si>
  <si>
    <t>05/05/2017 04:32am</t>
  </si>
  <si>
    <t>04/10/2017 07:50am</t>
  </si>
  <si>
    <t>05/02/2017 05:22am</t>
  </si>
  <si>
    <t>04/10/2017 10:55pm</t>
  </si>
  <si>
    <t>04/07/2017 12:40pm</t>
  </si>
  <si>
    <t>04/17/2017 09:29am</t>
  </si>
  <si>
    <t>04/17/2017 09:23am</t>
  </si>
  <si>
    <t>04/17/2017 09:10am</t>
  </si>
  <si>
    <t>04/20/2017 12:54pm</t>
  </si>
  <si>
    <t>04/19/2017 03:44am</t>
  </si>
  <si>
    <t>05/09/2017 05:08pm</t>
  </si>
  <si>
    <t>04/19/2017 03:25am</t>
  </si>
  <si>
    <t>04/26/2017 10:09am</t>
  </si>
  <si>
    <t>04/25/2017 03:40pm</t>
  </si>
  <si>
    <t>03/13/2017 05:27am</t>
  </si>
  <si>
    <t>04/26/2017 03:58am</t>
  </si>
  <si>
    <t>04/19/2017 09:48am</t>
  </si>
  <si>
    <t>04/19/2017 08:28am</t>
  </si>
  <si>
    <t>04/07/2017 10:02am</t>
  </si>
  <si>
    <t>05/11/2017 10:34am</t>
  </si>
  <si>
    <t>04/14/2017 09:04am</t>
  </si>
  <si>
    <t>PETER K. (Peter) KHOURY</t>
  </si>
  <si>
    <t>04/25/2017 06:18am</t>
  </si>
  <si>
    <t>AAYUSH (Aayush) MATHUR</t>
  </si>
  <si>
    <t>Teresa Cristina Neves De (TERESA) Pinho</t>
  </si>
  <si>
    <t>Diane E. (Diane) Shimmon</t>
  </si>
  <si>
    <t>Kai-Uwe (Kai-Uwe) Gundermann</t>
  </si>
  <si>
    <t>HUAI GU (HUAI GU) REN</t>
  </si>
  <si>
    <t>SOURADIP (Souradip) BAIDYA</t>
  </si>
  <si>
    <t>Isabelle (ISABELLE) Bessiere</t>
  </si>
  <si>
    <t>Chang Hoi (CHANG HOI) Kim</t>
  </si>
  <si>
    <t>04/21/2017 08:37am</t>
  </si>
  <si>
    <t>CBDS: Analytics - Cognitive Process</t>
  </si>
  <si>
    <t>Zbynek (Zbynek) Krobot</t>
  </si>
  <si>
    <t>Sunilkumar (SUNILKUMAR) Ramakrishnan</t>
  </si>
  <si>
    <t>01/22/2017 05:42pm</t>
  </si>
  <si>
    <t>Gopalakrishnan (Gopalakrishnan) Kolathu</t>
  </si>
  <si>
    <t>LEANDRO (LEANDRO) DOS SANTOS PETRUCCI</t>
  </si>
  <si>
    <t>WILLIAM F. (Bill) VARELA</t>
  </si>
  <si>
    <t>V7000 Flash</t>
  </si>
  <si>
    <t>Myeong Hoon (MYEONG HOON) Lee</t>
  </si>
  <si>
    <t>THOMAS A. (Tom) MARUSKA</t>
  </si>
  <si>
    <t>CPS: Mortgage Origination and Servicing</t>
  </si>
  <si>
    <t>NIRAJ (NIRAJ) PATEL</t>
  </si>
  <si>
    <t>AALI (Aali) QURESHI</t>
  </si>
  <si>
    <t>04/14/2017 04:57pm</t>
  </si>
  <si>
    <t>Eric (Eric) Sheets</t>
  </si>
  <si>
    <t>WILLIAM J. (WILLIAM) KEEGAN</t>
  </si>
  <si>
    <t>05/02/2017 12:06pm</t>
  </si>
  <si>
    <t>DSI - iX: Digital Commerce: Watson Commerce</t>
  </si>
  <si>
    <t>Marco Fidel (MARCO FIDEL) Rojas Llanes</t>
  </si>
  <si>
    <t>04/22/2017 04:47pm</t>
  </si>
  <si>
    <t>Kelvin (Kelvin) Jor</t>
  </si>
  <si>
    <t>Martin Federico (MARTIN FEDERICO) Lanari</t>
  </si>
  <si>
    <t>JOHN G. (John) JURKIN</t>
  </si>
  <si>
    <t>IBM Bluemix Platform Premium Support</t>
  </si>
  <si>
    <t>Ke (Ke) Xu</t>
  </si>
  <si>
    <t>Hiroshi (HIROSHI) Abe</t>
  </si>
  <si>
    <t>MONGIA, DAMANDEEP S (Damandeep)</t>
  </si>
  <si>
    <t>SCOTT J. (SCOTT) HORTON</t>
  </si>
  <si>
    <t>05/10/2017 12:05am</t>
  </si>
  <si>
    <t>04/10/2017 07:35am</t>
  </si>
  <si>
    <t>05/04/2017 06:02pm</t>
  </si>
  <si>
    <t>04/13/2017 02:26am</t>
  </si>
  <si>
    <t>JAMES A. (Jim) HEWITT</t>
  </si>
  <si>
    <t>05/08/2017 09:25pm</t>
  </si>
  <si>
    <t>STEVEN CHEE KEONG (Steven) SEAH</t>
  </si>
  <si>
    <t>IoT Industry Solutions On Prem</t>
  </si>
  <si>
    <t>MICHAEL D. (MICHAEL) MAXEY</t>
  </si>
  <si>
    <t>EDA (Eda) CELIKBILEK</t>
  </si>
  <si>
    <t>Kamran (Kamran) Shahin</t>
  </si>
  <si>
    <t>DAVID B. (David) MCELROY</t>
  </si>
  <si>
    <t>ASHLEY (Ashley) MONASTIERO</t>
  </si>
  <si>
    <t>JAMES (Jim) LANNIGAN</t>
  </si>
  <si>
    <t>TAE EUN (Tae Eun) KIM</t>
  </si>
  <si>
    <t>05/09/2017 09:11am</t>
  </si>
  <si>
    <t>Inoue, Michihiro</t>
  </si>
  <si>
    <t>SANJEEV (SANJEEV) KUMAR</t>
  </si>
  <si>
    <t>John W. (John) DuBois</t>
  </si>
  <si>
    <t>CRAIG K. (CRAIG) GILL</t>
  </si>
  <si>
    <t>Nico R. (Nico) Ochoa</t>
  </si>
  <si>
    <t>05/10/2017 12:59am</t>
  </si>
  <si>
    <t>Other Watson Data Platform</t>
  </si>
  <si>
    <t>P. C. (Patrick) Spink</t>
  </si>
  <si>
    <t>HAILEY (Hailey) WILLIAMS</t>
  </si>
  <si>
    <t>Rafek (RAFEK) Nicolas</t>
  </si>
  <si>
    <t>ANUSHA (Anusha) SHARMA</t>
  </si>
  <si>
    <t>DANIEL M. (Dan) COTTRELL</t>
  </si>
  <si>
    <t>Paul (PAUL) Klick</t>
  </si>
  <si>
    <t>MIAO (MIAO) AN</t>
  </si>
  <si>
    <t>05/08/2017 11:44am</t>
  </si>
  <si>
    <t>DAMIEN (Damien) ZAHARIJA</t>
  </si>
  <si>
    <t>ISA-ElecIS09-CogSupplyChain</t>
  </si>
  <si>
    <t>COGAPPS:CLD&amp;COG: Create cognitive applications</t>
  </si>
  <si>
    <t>DEVICES:CLD&amp;COG: Intelligent connected devices</t>
  </si>
  <si>
    <t>IGSPU:Procurement Support - Unknown at this Time, ISA-GovtPG45-PublicSafety</t>
  </si>
  <si>
    <t>PWR2CLD: HW SP: Power ModelC</t>
  </si>
  <si>
    <t>ACTINSIG:CLD&amp;COG: Transform processes w/ insights, COGAPPS:CLD&amp;COG: Create cognitive applications, UNIGMMS:CLD&amp;COG: Gov, mgmt, monitoring, security</t>
  </si>
  <si>
    <t>ISA-E&amp;UCS08-EntrprsTransf</t>
  </si>
  <si>
    <t>EMBMOBLE:GBS Embedded Mobile, ZBLKPOC:HW SP: Blockchain Proof of Concept</t>
  </si>
  <si>
    <t>BLKHSBN:HW SP: Blockchain High Sec Bus Netwk Blmix, ISA-999-NoSolutionSold</t>
  </si>
  <si>
    <t>EMBCLOUD:GBS Embedded Cloud, IGSPN:Procurement NONE - No 3rd Party Supplier, ISA-CPGDS03-SmrtSupplyNtwks</t>
  </si>
  <si>
    <t>ZBLKPOC:HW SP: Blockchain Proof of Concept, ISA-BankFS14COG-Cognitive</t>
  </si>
  <si>
    <t>BLUEMIXX:GBS Bluemix Custom Application Services, CLOUD1:All Cloud Sales other than to Cloud SPs</t>
  </si>
  <si>
    <t>DH-YKBUYEO</t>
  </si>
  <si>
    <t>PREMIER OIL PLC</t>
  </si>
  <si>
    <t>Premier Falkland Islands FPSO - Digitalisation and Remote monitoring using IoT/ Cognitive/ Blockchain</t>
  </si>
  <si>
    <t>ZU-OJT9HBB</t>
  </si>
  <si>
    <t>Statnett -aFRR - block Chain based</t>
  </si>
  <si>
    <t>BM-XFP1MSZ</t>
  </si>
  <si>
    <t>Blockchain Chicken - Blockchain Project</t>
  </si>
  <si>
    <t>KS-EUJ2FVQ</t>
  </si>
  <si>
    <t>6U-9JDVE1M</t>
  </si>
  <si>
    <t>54-QL3P78T</t>
  </si>
  <si>
    <t>Blockchain as a Service - Supply Chain Optimization</t>
  </si>
  <si>
    <t>RP-ZVZDR93</t>
  </si>
  <si>
    <t>Blockchain with Supply Chain Management Group</t>
  </si>
  <si>
    <t>5X-WSDNY39</t>
  </si>
  <si>
    <t>CONAD SRL</t>
  </si>
  <si>
    <t>6F-UNYIGG6</t>
  </si>
  <si>
    <t>TI-U925FVC</t>
  </si>
  <si>
    <t>HUK COBURG</t>
  </si>
  <si>
    <t>Blockchain Strategie und Umsetzung</t>
  </si>
  <si>
    <t>2G-RFTHICM</t>
  </si>
  <si>
    <t>PG&amp;E Karen Austin CIO Blockchain for DERMS</t>
  </si>
  <si>
    <t>4R-4TU7V1I</t>
  </si>
  <si>
    <t>Blockchain Extension</t>
  </si>
  <si>
    <t>TR-2EUGNTR</t>
  </si>
  <si>
    <t>DN-L5BOEPA</t>
  </si>
  <si>
    <t>Blockchain at Highmark</t>
  </si>
  <si>
    <t>40-DQXZF4C</t>
  </si>
  <si>
    <t>EMPRESA NAC DEL PETROLEO</t>
  </si>
  <si>
    <t>Blockchain for logistic services</t>
  </si>
  <si>
    <t>HS-1BWMHJI</t>
  </si>
  <si>
    <t>47-XUDQ6Q3</t>
  </si>
  <si>
    <t>Blockchain Strategy for the Enterprise.</t>
  </si>
  <si>
    <t>U7-VU48VH9</t>
  </si>
  <si>
    <t>Space Systems Blockchain</t>
  </si>
  <si>
    <t>R6-0NBM5SL</t>
  </si>
  <si>
    <t>Xiamen IoT Industry Research Institute Co., Ltd.</t>
  </si>
  <si>
    <t>XiaMen SCP&amp;BlockChain projects</t>
  </si>
  <si>
    <t>8X-Q4P9SCL</t>
  </si>
  <si>
    <t>RBC Blockchain POC</t>
  </si>
  <si>
    <t>NB-YRUS87B</t>
  </si>
  <si>
    <t>MARC ONE MEMBER COMPANY LIMITED</t>
  </si>
  <si>
    <t>DI-8MHCA0P</t>
  </si>
  <si>
    <t>ATM transaction settlement solution with blockchain (ATMIA Event)</t>
  </si>
  <si>
    <t>8O-GVRD83M</t>
  </si>
  <si>
    <t>démarrer un Projet Blockchain (EDI) Auchan Retail</t>
  </si>
  <si>
    <t>CV-7LJLHLB</t>
  </si>
  <si>
    <t>Blockchain - High Security Business Network as a Cloud Managed Service - Stage I</t>
  </si>
  <si>
    <t>JE-C5HBF1T</t>
  </si>
  <si>
    <t>L01303 - Blockchain for AIR BP central associates</t>
  </si>
  <si>
    <t>V7-R33HHUY</t>
  </si>
  <si>
    <t>Blockchain POT for Supply Chain</t>
  </si>
  <si>
    <t>1C-KC6R3ZZ</t>
  </si>
  <si>
    <t>AD Backlog - Blockchain Strategy &amp; Lab Phase 2</t>
  </si>
  <si>
    <t>X8-7T062ND</t>
  </si>
  <si>
    <t>LI &amp; FUNG (TRADING) LIMITED</t>
  </si>
  <si>
    <t>Li Fung Blockchain on LinuxOne</t>
  </si>
  <si>
    <t>80-LZVFWOC</t>
  </si>
  <si>
    <t>Blockchain for car2go Backbone</t>
  </si>
  <si>
    <t>TP-7KEK7RY</t>
  </si>
  <si>
    <t>Blockchain für Gesundheitsdatenaustasch</t>
  </si>
  <si>
    <t>VF-EYEFMF7</t>
  </si>
  <si>
    <t>Lufthansa Technik AG</t>
  </si>
  <si>
    <t>Blockchain Business Model Consulting</t>
  </si>
  <si>
    <t>33-K2J0COE</t>
  </si>
  <si>
    <t>Apple Inc</t>
  </si>
  <si>
    <t>Blockchain for Apple IS&amp;T</t>
  </si>
  <si>
    <t>KR-VIDMQL9</t>
  </si>
  <si>
    <t>Commerzbank Trade Finance - Blockchain Bluemix HSBN</t>
  </si>
  <si>
    <t>U4-V0KAZC6</t>
  </si>
  <si>
    <t>JABIL GLOBAL SERVICES, LLC</t>
  </si>
  <si>
    <t>Jabil - POC for IoT, Blockchain and CryptoMarkers for tamper protection and provenance in Supply Chain</t>
  </si>
  <si>
    <t>B8-KTE9GSC</t>
  </si>
  <si>
    <t>XF-28Y1HTY</t>
  </si>
  <si>
    <t>KOREA INVESTMENT &amp; SECURITES</t>
  </si>
  <si>
    <t>BlockChain pilot test</t>
  </si>
  <si>
    <t>WT-81ZZAF5</t>
  </si>
  <si>
    <t>BANCO DE MÉXICO</t>
  </si>
  <si>
    <t>NU-FVII6NR</t>
  </si>
  <si>
    <t>Identitiy Management mit Blockchain (CeBIT17)</t>
  </si>
  <si>
    <t>XH-F578Z37</t>
  </si>
  <si>
    <t>NWD Blockchain Pilot for property selling (Phase 2)</t>
  </si>
  <si>
    <t>L3-UF0L9W6</t>
  </si>
  <si>
    <t>FHLB - Atl Blockchain</t>
  </si>
  <si>
    <t>11-VEJWIQL</t>
  </si>
  <si>
    <t>BlockChain via Bluemix</t>
  </si>
  <si>
    <t>0Y-348PJED</t>
  </si>
  <si>
    <t>A8-4KEVF9B</t>
  </si>
  <si>
    <t>SODO D.O.O.</t>
  </si>
  <si>
    <t>XV-XLVQ13F</t>
  </si>
  <si>
    <t>BF-0S6JJXW</t>
  </si>
  <si>
    <t>Baggage Management IoT - Blockchain</t>
  </si>
  <si>
    <t>VW-DUFI29G</t>
  </si>
  <si>
    <t>Aircraft Maintenance, Usage and Safety – IoT and Blockchain</t>
  </si>
  <si>
    <t>Blockchain for medical records</t>
  </si>
  <si>
    <t>G6-SK21MHZ</t>
  </si>
  <si>
    <t>BANCO DEL PACIFICO S.A.</t>
  </si>
  <si>
    <t>Blockchain Opp - Smart Contract</t>
  </si>
  <si>
    <t>12-QKSSIEC</t>
  </si>
  <si>
    <t>OK-FL8S619</t>
  </si>
  <si>
    <t>AOK Nordost Servicecenter</t>
  </si>
  <si>
    <t>Blockchain in Healthcare</t>
  </si>
  <si>
    <t>PH-O698LCY</t>
  </si>
  <si>
    <t>[HWIS]Blockchain PoC</t>
  </si>
  <si>
    <t>XD-3Y3PMJI</t>
  </si>
  <si>
    <t>Blockchain for Cross Border Trade Logistics</t>
  </si>
  <si>
    <t>8X-Z1LEIYM</t>
  </si>
  <si>
    <t>KO-FXAJEAH</t>
  </si>
  <si>
    <t>UNILEVER</t>
  </si>
  <si>
    <t>Sterling Supply Chain Insight &amp; Blockchain</t>
  </si>
  <si>
    <t>DN-JJHG0JS</t>
  </si>
  <si>
    <t>PBF ENERGY INC.</t>
  </si>
  <si>
    <t>Blockchain use case - involving ExxonMobil and PBF</t>
  </si>
  <si>
    <t>K2-1A7WU4O</t>
  </si>
  <si>
    <t>Mynt Blockchain</t>
  </si>
  <si>
    <t>10-3M15RTX</t>
  </si>
  <si>
    <t>CITIGROUP TECHNOLOGY, INC.</t>
  </si>
  <si>
    <t>Citi: Blockchain solution to address Sheltered Harbor regulations</t>
  </si>
  <si>
    <t>IC-C5X6QRK</t>
  </si>
  <si>
    <t>V5-1X3GZFY</t>
  </si>
  <si>
    <t>GV-26LL9H2</t>
  </si>
  <si>
    <t>AB SKF</t>
  </si>
  <si>
    <t>Blockchain: Pilot Counter fitting and/or Customs tax</t>
  </si>
  <si>
    <t>LO-WPL8X64</t>
  </si>
  <si>
    <t>TENNET HOLDING B.V.</t>
  </si>
  <si>
    <t>Bluemix for Blockchain project</t>
  </si>
  <si>
    <t>B6-NGI5SMA</t>
  </si>
  <si>
    <t>Blockchain / traçabilité alimentaire , Intermarché</t>
  </si>
  <si>
    <t>4M-JBL3L4O</t>
  </si>
  <si>
    <t>Blockchain pay as you go with BMW</t>
  </si>
  <si>
    <t>5Z-ZE27INV</t>
  </si>
  <si>
    <t>Blockchain on-prem z Systems - Wells Fargo</t>
  </si>
  <si>
    <t>LT-80MTQYC</t>
  </si>
  <si>
    <t>BRIGHTSTAR CORP</t>
  </si>
  <si>
    <t>Brightstar Watson IOT fabric with Blockchain</t>
  </si>
  <si>
    <t>P1-M6SOFXL</t>
  </si>
  <si>
    <t>CDC - Jim Nasr - Blockchain</t>
  </si>
  <si>
    <t>WU-5OUIENX</t>
  </si>
  <si>
    <t>SPRINT</t>
  </si>
  <si>
    <t>Sprint Watson IOT fabric with Blockchain</t>
  </si>
  <si>
    <t>Q0-KK7I9RG</t>
  </si>
  <si>
    <t>SL INFORMATION SYSTEM SDN BHD</t>
  </si>
  <si>
    <t>API, Blockchain, Customer Engagement</t>
  </si>
  <si>
    <t>3Q-2NF62NK</t>
  </si>
  <si>
    <t>1I-Y6U4CUG</t>
  </si>
  <si>
    <t>BOLSAS Y MERCADOS ESPAÑOLES, SOCIEDAD HOLDING DE MERCADOS Y SISTEMAS FINANCIEROS, SOCIEDAD</t>
  </si>
  <si>
    <t>EW-3MX0YH1</t>
  </si>
  <si>
    <t>VEROHALLINTO</t>
  </si>
  <si>
    <t>VERO Blockchain</t>
  </si>
  <si>
    <t>UI - EC Campaign -  Block Chain - PoC</t>
  </si>
  <si>
    <t>MK-HI32JIP</t>
  </si>
  <si>
    <t>Social Security Institution Blockchain</t>
  </si>
  <si>
    <t>LT-2YVV62K</t>
  </si>
  <si>
    <t>0I-4IP9M38</t>
  </si>
  <si>
    <t>LU-SBK7LO5</t>
  </si>
  <si>
    <t>Blockchain Bluemix Creval</t>
  </si>
  <si>
    <t>8K-163RFFG</t>
  </si>
  <si>
    <t>BLOCKCHAIN Pilot Project (4P-4YBA9J7 Folgeprojekt)</t>
  </si>
  <si>
    <t>3E-TNL9T6B</t>
  </si>
  <si>
    <t>04/07/2017 09:54am</t>
  </si>
  <si>
    <t>12/13/2016 01:09pm</t>
  </si>
  <si>
    <t>05/07/2017 09:14am</t>
  </si>
  <si>
    <t>04/20/2017 05:15am</t>
  </si>
  <si>
    <t>05/02/2017 09:47am</t>
  </si>
  <si>
    <t>04/26/2017 06:53am</t>
  </si>
  <si>
    <t>05/04/2017 05:23pm</t>
  </si>
  <si>
    <t>04/10/2017 12:12pm</t>
  </si>
  <si>
    <t>04/28/2017 05:10pm</t>
  </si>
  <si>
    <t>05/05/2017 09:40am</t>
  </si>
  <si>
    <t>04/14/2017 03:16am</t>
  </si>
  <si>
    <t>04/27/2017 07:25am</t>
  </si>
  <si>
    <t>04/19/2017 09:06am</t>
  </si>
  <si>
    <t>04/11/2017 09:36am</t>
  </si>
  <si>
    <t>05/05/2017 05:23am</t>
  </si>
  <si>
    <t>05/11/2017 10:25am</t>
  </si>
  <si>
    <t>04/24/2017 10:36pm</t>
  </si>
  <si>
    <t>05/10/2017 03:00pm</t>
  </si>
  <si>
    <t>04/11/2017 07:41pm</t>
  </si>
  <si>
    <t>04/28/2017 01:46pm</t>
  </si>
  <si>
    <t>05/07/2017 04:46am</t>
  </si>
  <si>
    <t>05/10/2017 09:24am</t>
  </si>
  <si>
    <t>05/10/2017 09:39pm</t>
  </si>
  <si>
    <t>04/28/2017 02:00pm</t>
  </si>
  <si>
    <t>05/05/2017 07:43am</t>
  </si>
  <si>
    <t>04/17/2017 09:12am</t>
  </si>
  <si>
    <t>04/24/2017 06:36am</t>
  </si>
  <si>
    <t>05/11/2017 09:19am</t>
  </si>
  <si>
    <t>04/11/2017 10:10am</t>
  </si>
  <si>
    <t>05/04/2017 07:57am</t>
  </si>
  <si>
    <t>05/04/2017 02:52am</t>
  </si>
  <si>
    <t>04/19/2017 01:39pm</t>
  </si>
  <si>
    <t>05/01/2017 10:50am</t>
  </si>
  <si>
    <t>05/01/2017 10:55am</t>
  </si>
  <si>
    <t>04/12/2017 11:31pm</t>
  </si>
  <si>
    <t>05/11/2017 05:29am</t>
  </si>
  <si>
    <t>04/10/2017 04:04am</t>
  </si>
  <si>
    <t>05/04/2017 05:44am</t>
  </si>
  <si>
    <t>04/20/2017 03:39am</t>
  </si>
  <si>
    <t>05/08/2017 05:49am</t>
  </si>
  <si>
    <t>Peter (Peter) Ehrstedt</t>
  </si>
  <si>
    <t>Sergio (Sergio) Barbariol</t>
  </si>
  <si>
    <t>05/10/2017 12:56am</t>
  </si>
  <si>
    <t>Tomas Gaspar (Tomas Gaspar) Budinich Aparicio</t>
  </si>
  <si>
    <t>05/10/2017 01:01am</t>
  </si>
  <si>
    <t>YING FANG (YING FANG) XU</t>
  </si>
  <si>
    <t>James (JAMES) Hill</t>
  </si>
  <si>
    <t>ELIZABETH J. (Elizabeth) POLLOCK</t>
  </si>
  <si>
    <t>David (DAVID) Spisak</t>
  </si>
  <si>
    <t>04/14/2017 04:51pm</t>
  </si>
  <si>
    <t>Alan (Alan) Yu</t>
  </si>
  <si>
    <t>DAN (Dan) ROLLA</t>
  </si>
  <si>
    <t>Les (Les) Botfa</t>
  </si>
  <si>
    <t>6950-16M (GTS) X-Force Red Offensive Security Svc (Managed)</t>
  </si>
  <si>
    <t>Young Woo (YOUNG WOO) Ko</t>
  </si>
  <si>
    <t>ROBERT C. (Robert) MILLER</t>
  </si>
  <si>
    <t>Uros (Uros) Slak</t>
  </si>
  <si>
    <t>IoT for Manufacturing</t>
  </si>
  <si>
    <t>Mark (Mark) Zingery</t>
  </si>
  <si>
    <t>Isvel (Isvel) Lopez</t>
  </si>
  <si>
    <t>Sterling Managed Services</t>
  </si>
  <si>
    <t>Stuart (STUART) Power</t>
  </si>
  <si>
    <t>SNEHANSHU (SNEHANSHU) MUKHERJEE</t>
  </si>
  <si>
    <t>Anne (Anne) Gaubert</t>
  </si>
  <si>
    <t>EA-SAP CS Line of Business</t>
  </si>
  <si>
    <t>Håkan (HÅKAN) Thorell</t>
  </si>
  <si>
    <t>04/28/2017 01:25pm</t>
  </si>
  <si>
    <t>Jean-Paul (JEAN-PAUL) van Oijen</t>
  </si>
  <si>
    <t>Tim (Tim) Claar</t>
  </si>
  <si>
    <t>Michael W. (Mike) Bischler</t>
  </si>
  <si>
    <t>zVM for IBM z Systems</t>
  </si>
  <si>
    <t>SIEW LEI (Louie) THAM</t>
  </si>
  <si>
    <t>Watson Marketing</t>
  </si>
  <si>
    <t>IBM Marketing Cloud PID-5725W69</t>
  </si>
  <si>
    <t>Daniel (DANIEL) Contreras Perez</t>
  </si>
  <si>
    <t>Ian (IAN) Gallaway</t>
  </si>
  <si>
    <t>JASON (JASON) HSIEH</t>
  </si>
  <si>
    <t>WATSNEX:Embedded: Watson Explorer - Cognitive</t>
  </si>
  <si>
    <t>EMBIoT:GBS Embed Internet of Things, ISA-ElecIS06CIOT-IOTElectrncs, WATSNIOT:Embedded: Watson Internet of Things - Co</t>
  </si>
  <si>
    <t>CLOUD1:All Cloud Sales other than to Cloud SPs, ZBLKLOCL:HW SP: zSystems Blockchain Local/On Prem.</t>
  </si>
  <si>
    <t>BLKHSBN:HW SP: Blockchain High Sec Bus Netwk Blmix, SCALE-UP:HW SP: Linux Scale-Up</t>
  </si>
  <si>
    <t>CLDHADR:CLD&amp;COG: Cloud for high availability &amp; DR</t>
  </si>
  <si>
    <t>ACTINSIG:CLD&amp;COG: Transform processes w/ insights, BLKHSBN:HW SP: Blockchain High Sec Bus Netwk Blmix, ZBLKPOC:HW SP: Blockchain Proof of Concept</t>
  </si>
  <si>
    <t xml:space="preserve">PAO SBERBANK                                                          </t>
  </si>
  <si>
    <t xml:space="preserve">CATHAY LIFE INSURANCE                                                 </t>
  </si>
  <si>
    <t xml:space="preserve">AIG PC GLOBAL SERVICES INC                                            </t>
  </si>
  <si>
    <t xml:space="preserve">THE NORTHERN TRUST COMPANY                                            </t>
  </si>
  <si>
    <t xml:space="preserve">TOKYO STOCK EXCHANGE,INC.                                             </t>
  </si>
  <si>
    <t xml:space="preserve">SUMITOMO MITSUI BANKING CORPORATIO                                    </t>
  </si>
  <si>
    <t xml:space="preserve">CO-OPERATIVE BULK HANDLING                                            </t>
  </si>
  <si>
    <t>Government</t>
  </si>
  <si>
    <t>Banking &amp; Financial Markets</t>
  </si>
  <si>
    <t>Telco, Media, Entertainment</t>
  </si>
  <si>
    <t>Computer Services</t>
  </si>
  <si>
    <t>Travel &amp; Transportation</t>
  </si>
  <si>
    <t>Automotive and A&amp;D</t>
  </si>
  <si>
    <t>Chemicals&amp;Petroleum</t>
  </si>
  <si>
    <t>Mohri, Akihiko</t>
  </si>
  <si>
    <t>Bertrand (BERTRAND) Vigneau</t>
  </si>
  <si>
    <t>ROWSON, AMY L (Amy)</t>
  </si>
  <si>
    <t>05/18/2017 01:32am</t>
  </si>
  <si>
    <t xml:space="preserve">TELECOM REGULATORY AUTHORITY                                          </t>
  </si>
  <si>
    <t>Blockchain First Product  Go  Phase</t>
  </si>
  <si>
    <t>Cox enterprise wide business use of IBM Blockchain capabilities including au</t>
  </si>
  <si>
    <t>CeBIT17-Global Business Services,Analytics,GBT 10 for Sales DP only-Neue Opp</t>
  </si>
  <si>
    <t xml:space="preserve">EXXONMOBIL GLOBAL SERVICES CO                                         </t>
  </si>
  <si>
    <t xml:space="preserve">BOLSA DE COMERCIO DE                                                  </t>
  </si>
  <si>
    <t>CeBIT17-Global Business Services-Also plant eine Blockchain Implementierung</t>
  </si>
  <si>
    <t>CeBIT17-Global Business Services-Kunde ist interessiert an Blockchain und w</t>
  </si>
  <si>
    <t>CeBIT17-Global Business Services-Kunde ist interessiert an Blockchain, wüns</t>
  </si>
  <si>
    <t>CeBIT17-Global Business Services-Kunde ist interessiert an Blockchain-061-hi</t>
  </si>
  <si>
    <t>CeBIT17-Global Business Services-Customer is interested in Blockchain-061-me</t>
  </si>
  <si>
    <t>CeBIT17-Global Business Services-Kunde ist sehr interessiert in Blockchain,</t>
  </si>
  <si>
    <t xml:space="preserve">UNICREDIT BUSINESS                                                    </t>
  </si>
  <si>
    <t>4E-6AGTSWQ</t>
  </si>
  <si>
    <t>TenneT IT Blockchain partnership RFP tender</t>
  </si>
  <si>
    <t xml:space="preserve">BNP PARIBAS PERSONAL                                                  </t>
  </si>
  <si>
    <t xml:space="preserve">HM REVENUE &amp; CUSTOMS                                                  </t>
  </si>
  <si>
    <t>BlockChain for NGC Supply Chain</t>
  </si>
  <si>
    <t>EDF R&amp;D  Avis à contribution BLOCKCHAIN PoC Mobilité électrique</t>
  </si>
  <si>
    <t>Blockchain for Healthcare (DT)</t>
  </si>
  <si>
    <t>POWERSTREAM INC</t>
  </si>
  <si>
    <t xml:space="preserve">MAZDA MOTOR CORPORATION                                               </t>
  </si>
  <si>
    <t>CeBIT17-Cloud,Global Business Services-Hyperledger use case in BB CoC unters</t>
  </si>
  <si>
    <t>Blockchain cases with Liander contracting and Allego</t>
  </si>
  <si>
    <t>UX-OEXRLYT</t>
  </si>
  <si>
    <t>CeBIT17-Systems Hardware,Global Business Services-Test - Agentur Training-06</t>
  </si>
  <si>
    <t>JZ-SC6DCN3</t>
  </si>
  <si>
    <t>Blockchain Design Thinking Workshop</t>
  </si>
  <si>
    <t>H3-LGTTX0J</t>
  </si>
  <si>
    <t>DENSO ADAS Blockchain PoC#1 Cloud platform</t>
  </si>
  <si>
    <t>DELOITTE TOUCHE TOHMATSU</t>
  </si>
  <si>
    <t>Blockchain based offering for Citizen ID</t>
  </si>
  <si>
    <t>Industrial Products</t>
  </si>
  <si>
    <t>insurance</t>
  </si>
  <si>
    <t>05/15/2017 09:06pm</t>
  </si>
  <si>
    <t>05/18/2017 01:31am</t>
  </si>
  <si>
    <t>JUN WEN (JUN WEN) GUO</t>
  </si>
  <si>
    <t>BANG, CHANG HEE (Chang Hee)</t>
  </si>
  <si>
    <t>Koike, Akio</t>
  </si>
  <si>
    <t>Stratton, Sharon A.</t>
  </si>
  <si>
    <t>Meltzner, Sarah</t>
  </si>
  <si>
    <t>CRIST, BRIAN S.</t>
  </si>
  <si>
    <t>HarveyGuttridge, S</t>
  </si>
  <si>
    <t>Robert D. (Robert) Meghrian</t>
  </si>
  <si>
    <t>SHOWERS, DANIEL C. (DAN)</t>
  </si>
  <si>
    <t>BRENTON, KEITH D (Keith)</t>
  </si>
  <si>
    <t>Suzuki, Shinji</t>
  </si>
  <si>
    <t>05/17/2017 10:32am</t>
  </si>
  <si>
    <t>Kim, Soo Yun</t>
  </si>
  <si>
    <t>Lee, JongKeun</t>
  </si>
  <si>
    <t>Heite, Kay</t>
  </si>
  <si>
    <t>WANG, LU LU</t>
  </si>
  <si>
    <t>Barker, Jack</t>
  </si>
  <si>
    <t>05/17/2017 10:31am</t>
  </si>
  <si>
    <t>Mandal, Debashish</t>
  </si>
  <si>
    <t>Fry, J W (Jeremy)</t>
  </si>
  <si>
    <t>WIECZOREK, CEZARY J</t>
  </si>
  <si>
    <t>Haider, Adeel (Adeel)</t>
  </si>
  <si>
    <t>Favretto, Sonya (S.A.)</t>
  </si>
  <si>
    <t>05/15/2017 10:36pm</t>
  </si>
  <si>
    <t>Haidle, Matthias</t>
  </si>
  <si>
    <t>F4-HLTBR1E</t>
  </si>
  <si>
    <t xml:space="preserve">INTERGRAPH CORP                                                       </t>
  </si>
  <si>
    <t>Blockchain MvP1 w/ Enabling Soft-Layer W/ Cognitive - Cognitive Garage (Sell</t>
  </si>
  <si>
    <t>IBM blockchain program for Comcast Corporation including media, financial se</t>
  </si>
  <si>
    <t>CF-H23BHPX</t>
  </si>
  <si>
    <t>YAPI VE KREDI BANKASI A S</t>
  </si>
  <si>
    <t>Blockchain Infrastucture</t>
  </si>
  <si>
    <t>M5-MFVIJYW</t>
  </si>
  <si>
    <t>Akbank</t>
  </si>
  <si>
    <t xml:space="preserve">Nestlé SA                                                            </t>
  </si>
  <si>
    <t>Q8-HT7ODO3</t>
  </si>
  <si>
    <t>T.C. Halkbankasi A.S.</t>
  </si>
  <si>
    <t>RW-2S1JUXF</t>
  </si>
  <si>
    <t>KL-5SADPKA</t>
  </si>
  <si>
    <t>MT-BNEQFWH</t>
  </si>
  <si>
    <t> LSE Netting and Blockchain - Business Case and Build out</t>
  </si>
  <si>
    <t>XZ-WXLK3TD</t>
  </si>
  <si>
    <t>CP-VMDGES6</t>
  </si>
  <si>
    <t>CSRA - Blockchain 3 use cases identified; POC requested</t>
  </si>
  <si>
    <t>35-SI9V2PP</t>
  </si>
  <si>
    <t>Blockchain for Accounts Simplification (Rigs)</t>
  </si>
  <si>
    <t>R3-NKJUOXW</t>
  </si>
  <si>
    <t>59-9NI697N</t>
  </si>
  <si>
    <t>Blockchain Solution.</t>
  </si>
  <si>
    <t>HG-2WX8PLF</t>
  </si>
  <si>
    <t>Deutsche Bank AG</t>
  </si>
  <si>
    <t>IoT &amp; Blockchain - DB to add value to the partnership with Maersk</t>
  </si>
  <si>
    <t xml:space="preserve">BP OIL INTERNATIONAL LIMITED                                          </t>
  </si>
  <si>
    <t xml:space="preserve">FEDERAL EXPRESS CORP                                                  </t>
  </si>
  <si>
    <t>XM-ZXV0AR2</t>
  </si>
  <si>
    <t>TELECOM ITALIA SPARKLE SPA</t>
  </si>
  <si>
    <t>TSparkle - Bluemix for Blockchain and Enterprise/Cloud Integration</t>
  </si>
  <si>
    <t>2Y-U4L1V5A</t>
  </si>
  <si>
    <t>Blockchain for internal payments</t>
  </si>
  <si>
    <t>DM-WRY4X8K</t>
  </si>
  <si>
    <t>Blockchain - Employee identity use case</t>
  </si>
  <si>
    <t>Blockchain The IBM IGF usecase - Pilot</t>
  </si>
  <si>
    <t>K3-HIXF7RI</t>
  </si>
  <si>
    <t>Blockchain - Itau WMS</t>
  </si>
  <si>
    <t>QG-NYARABS</t>
  </si>
  <si>
    <t xml:space="preserve">Koopman Logistics Group BV                                            </t>
  </si>
  <si>
    <t>Z5-LSVMWES</t>
  </si>
  <si>
    <t>Blockchain - Hydrocarbon Accounting</t>
  </si>
  <si>
    <t>8L-JHSQWT8</t>
  </si>
  <si>
    <t>From: Lynda King Sent: 23 March 2017 11:11 To: Social Prospecting [IRSDirect</t>
  </si>
  <si>
    <t>Blockchain Bluemix Garage (DTW &amp; MVP)</t>
  </si>
  <si>
    <t>Blockchain Certificates of Origin (Groencertificaten)</t>
  </si>
  <si>
    <t>1U-WOT9UZW</t>
  </si>
  <si>
    <t>Blockchain for FSS</t>
  </si>
  <si>
    <t xml:space="preserve">JET PRIVILEGE PRIVATE LTD                                             </t>
  </si>
  <si>
    <t>1W-H00GE4K</t>
  </si>
  <si>
    <t>FCB Blockchain POC</t>
  </si>
  <si>
    <t>BL-3V6DL4Q</t>
  </si>
  <si>
    <t>SOUTH AUSTRALIAN TOURISM COMMISSION</t>
  </si>
  <si>
    <t>The Weather Data - Blockchain</t>
  </si>
  <si>
    <t>F6-C22FWAH</t>
  </si>
  <si>
    <t>Blockchain - Tracking activos transportados</t>
  </si>
  <si>
    <t>XE-V0ARCI0</t>
  </si>
  <si>
    <t>improved Food Safety with Blockchain POC</t>
  </si>
  <si>
    <t>Blockchain for Feature / Software over the Air Update (FOTA/SOTA)</t>
  </si>
  <si>
    <t>GX-PHRUGXF</t>
  </si>
  <si>
    <t>DC-NCU7T89</t>
  </si>
  <si>
    <t>UnitedHealth Group</t>
  </si>
  <si>
    <t>TP-XVF65PV</t>
  </si>
  <si>
    <t>NORTHROP GRUMMAN</t>
  </si>
  <si>
    <t>THE ASSOCIATION OF BANKS IN SINGAPORE</t>
  </si>
  <si>
    <t>K9-KMEZQ3K</t>
  </si>
  <si>
    <t>Blockchain for State Department Program</t>
  </si>
  <si>
    <t>J1-975O3QC</t>
  </si>
  <si>
    <t>YS-D2GC4F7</t>
  </si>
  <si>
    <t>GS 1 Germany GmbH</t>
  </si>
  <si>
    <t>Blockchain for GS1 - supply chains</t>
  </si>
  <si>
    <t>2D-CFVH065</t>
  </si>
  <si>
    <t>COOPERATIVA SAN MARTIN DE PORRES LTDA.</t>
  </si>
  <si>
    <t>Block chain workshop</t>
  </si>
  <si>
    <t>ECM Blockchain End-to-End Zertifikategeschaeft - Machbarkeitsuntersuchung/PO</t>
  </si>
  <si>
    <t>05/17/2017 09:32am</t>
  </si>
  <si>
    <t>05/17/2017 08:57am</t>
  </si>
  <si>
    <t>05/17/2017 10:16am</t>
  </si>
  <si>
    <t>05/16/2017 06:03am</t>
  </si>
  <si>
    <t>05/12/2017 12:18pm</t>
  </si>
  <si>
    <t>05/17/2017 01:18am</t>
  </si>
  <si>
    <t>05/12/2017 04:00pm</t>
  </si>
  <si>
    <t>05/16/2017 03:29pm</t>
  </si>
  <si>
    <t>05/16/2017 03:43pm</t>
  </si>
  <si>
    <t>05/18/2017 08:06am</t>
  </si>
  <si>
    <t>05/17/2017 03:50pm</t>
  </si>
  <si>
    <t>BULENT (Bulent) PALABIYIK</t>
  </si>
  <si>
    <t>Shi, Yan</t>
  </si>
  <si>
    <t>Kim, Chang Hoi</t>
  </si>
  <si>
    <t>KUNAL J. (KUNAL) SURYAVANSHI</t>
  </si>
  <si>
    <t>Kwon, Dong Won</t>
  </si>
  <si>
    <t>Borges, Toni</t>
  </si>
  <si>
    <t>ROMERO STAJANO, MARIA BELEN (Maria Belen)</t>
  </si>
  <si>
    <t>Lis, Jerry</t>
  </si>
  <si>
    <t>Monroe, MICHELLE A (Michelle)</t>
  </si>
  <si>
    <t>Rouis, Tarek</t>
  </si>
  <si>
    <t>HOPSON, THEODORE O. ONEIL</t>
  </si>
  <si>
    <t>Tuwebti, Nureddin</t>
  </si>
  <si>
    <t>PAWLAK, JUSTYNA</t>
  </si>
  <si>
    <t>Overgaard, Nils</t>
  </si>
  <si>
    <t>BANH, LYNN (Lynn)</t>
  </si>
  <si>
    <t>Reck, Michael</t>
  </si>
  <si>
    <t>GIAMBONE, ANTHONY  (TONY)</t>
  </si>
  <si>
    <t>Foujdar, Ajay S</t>
  </si>
  <si>
    <t>Lee, Jong Ho</t>
  </si>
  <si>
    <t>Bolcic, Daniel</t>
  </si>
  <si>
    <t>GUO, HAO WEN</t>
  </si>
  <si>
    <t>Goeschler, Kurt</t>
  </si>
  <si>
    <t>05/15/2017 09:27am</t>
  </si>
  <si>
    <t>Kulkarni, Ritesh R</t>
  </si>
  <si>
    <t>CHEN, MENG ZI</t>
  </si>
  <si>
    <t>GRANDEA, SUNSHINE MARIE J (Shine)</t>
  </si>
  <si>
    <t>Kirchner, Michael</t>
  </si>
  <si>
    <t>IBM Maximo Asset Health Insights (SaaS)</t>
  </si>
  <si>
    <t>NATASHA (Natasha) FATAKIA</t>
  </si>
  <si>
    <t>CELIKBILEK, EDA (Eda)</t>
  </si>
  <si>
    <t>Genty, Gildas</t>
  </si>
  <si>
    <t>WEDZEL, MARCIN</t>
  </si>
  <si>
    <t>Trrnen, Magnus</t>
  </si>
  <si>
    <t>MALEC, PIOTR</t>
  </si>
  <si>
    <t>IBM Bluemix Local - API Connect</t>
  </si>
  <si>
    <t>CATALINA DEL PILAR (CATALINA DEL PILAR) PINZON SUAREZ</t>
  </si>
  <si>
    <t>GREYLING, CHERYL R (Cheryl)</t>
  </si>
  <si>
    <t>de Carvalho Rigitano, Luisa</t>
  </si>
  <si>
    <t>RAFAEL (RAFAEL) TABOADA BENAVIDES</t>
  </si>
  <si>
    <t>Data and Application Security Services on Cloud 6950-02B</t>
  </si>
  <si>
    <t>J. D. (JONATHAN) Glencross</t>
  </si>
  <si>
    <t>ISA-BankFS08-Blockchain, ZBLKLOCL:HW SP: zSystems Blockchain Local/On Prem., ZSPARK:HW: z Systems Analytics New Workload</t>
  </si>
  <si>
    <t>2Z-0Y6VKHI</t>
  </si>
  <si>
    <t>Trade Commodity Finance full implementation</t>
  </si>
  <si>
    <t>R3-9ZFC3FV</t>
  </si>
  <si>
    <t>Blockchain Production</t>
  </si>
  <si>
    <t>BB-CG1DZRC</t>
  </si>
  <si>
    <t>BlockChain for Personal Auto Subrogation</t>
  </si>
  <si>
    <t>6O-Y8JL0DZ</t>
  </si>
  <si>
    <t>Next Generation Cognitive Computing Data</t>
  </si>
  <si>
    <t>04-GUPKHTG</t>
  </si>
  <si>
    <t>Blockchain für Rückverfolgung Tabakwaren</t>
  </si>
  <si>
    <t>49-AG2AIFB</t>
  </si>
  <si>
    <t>Blockchain (XOM reuse)</t>
  </si>
  <si>
    <t>ZA-8OE8BL2</t>
  </si>
  <si>
    <t>BlockChain in procurement</t>
  </si>
  <si>
    <t>4U-76LWVWO</t>
  </si>
  <si>
    <t>AEON MARKETING</t>
  </si>
  <si>
    <t>NT-F2ZSC2G</t>
  </si>
  <si>
    <t>IBM Blockchain for Obeikan marketplace project.</t>
  </si>
  <si>
    <t>Z4-1ZSVCHZ</t>
  </si>
  <si>
    <t>LB Blockchain</t>
  </si>
  <si>
    <t>07-O6D74N6</t>
  </si>
  <si>
    <t>Blockchain Garage + Blockchain for FSS</t>
  </si>
  <si>
    <t>30-YI83BC0</t>
  </si>
  <si>
    <t>BANCO SANTANDER CHILE S.A.</t>
  </si>
  <si>
    <t>Bluemix Garage - MVP - Mortgage Origination (Bluemix, WEA, Blockchain)</t>
  </si>
  <si>
    <t>5M-2XLURCI</t>
  </si>
  <si>
    <t>Blockchain, HSBN</t>
  </si>
  <si>
    <t>KN-GBZT28B</t>
  </si>
  <si>
    <t>DEFRA - Blockchain</t>
  </si>
  <si>
    <t>LB-MPFND9X</t>
  </si>
  <si>
    <t>Blockchain for Energy Poverty</t>
  </si>
  <si>
    <t>LX-ES3Y7R7</t>
  </si>
  <si>
    <t>UL-1ARO0V9</t>
  </si>
  <si>
    <t>Blockchain for utilities</t>
  </si>
  <si>
    <t xml:space="preserve">SPRINT                                                                </t>
  </si>
  <si>
    <t>GX-TPBNTW4</t>
  </si>
  <si>
    <t>TRANSPORTADORA COMERCIAL COLOMBIA S A</t>
  </si>
  <si>
    <t>Blockchain Transportes</t>
  </si>
  <si>
    <t>NY-WVXYDY8</t>
  </si>
  <si>
    <t>IBERDROLA CORPORACION SA</t>
  </si>
  <si>
    <t>O8-WEF63IU</t>
  </si>
  <si>
    <t>Blockchain for Law Faculty</t>
  </si>
  <si>
    <t>blockchain DT workshop for changing the energy provider</t>
  </si>
  <si>
    <t>US-W8VM4X7</t>
  </si>
  <si>
    <t>TOKYO ELECTRIC POWER COMPANY HOLDI</t>
  </si>
  <si>
    <t>ST-WCXBLJU</t>
  </si>
  <si>
    <t>CVS - Blockchain (Specialty Drugs)</t>
  </si>
  <si>
    <t>05/16/2017 04:33am</t>
  </si>
  <si>
    <t>05/16/2017 03:00pm</t>
  </si>
  <si>
    <t>05/12/2017 06:06am</t>
  </si>
  <si>
    <t>05/12/2017 05:57am</t>
  </si>
  <si>
    <t>05/12/2017 08:27pm</t>
  </si>
  <si>
    <t>05/12/2017 05:31am</t>
  </si>
  <si>
    <t>05/16/2017 05:08am</t>
  </si>
  <si>
    <t>Piget, Philippe</t>
  </si>
  <si>
    <t>Kentaro (KENTARO) Yamada</t>
  </si>
  <si>
    <t>Schneider, Isabel</t>
  </si>
  <si>
    <t>Felbeck, Alexander</t>
  </si>
  <si>
    <t>Ferrando, Bertrand</t>
  </si>
  <si>
    <t>Yang, Sung Wook</t>
  </si>
  <si>
    <t>Mu, Ren</t>
  </si>
  <si>
    <t>JAVIER, ELINOR M (Elinor)</t>
  </si>
  <si>
    <t>Kimura, Norihisa</t>
  </si>
  <si>
    <t>KLEIN, CHRYSTIE I (Chrystie)</t>
  </si>
  <si>
    <t>BERNARDO JAVIER (BERNARDO JAVIER) WAISSMANN</t>
  </si>
  <si>
    <t>Pavkovic, Peter (Peter)</t>
  </si>
  <si>
    <t>Morizur, Dominique</t>
  </si>
  <si>
    <t>Infosphere BigInsights</t>
  </si>
  <si>
    <t>Enrique (ENRIQUE) Diaz Plaza Sanz</t>
  </si>
  <si>
    <t>Crouch, P (Peter)</t>
  </si>
  <si>
    <t>NONE:No code/solution involved, BLKHSBN:HW SP: Blockchain High Sec Bus Netwk Blmix</t>
  </si>
  <si>
    <t>CAI Accel App Dev &amp; Integration - Bluemix</t>
  </si>
  <si>
    <t>TSOY, RUSLAN</t>
  </si>
  <si>
    <t>YEH, KARYN (KARYN)</t>
  </si>
  <si>
    <t>05/20/2017 12:41pm</t>
  </si>
  <si>
    <t>CAI Accel App Dev &amp; Integration - Private no-Cloud</t>
  </si>
  <si>
    <t>GIGLIO, RUDOLPH L (Rudolph)</t>
  </si>
  <si>
    <t>Jordan, Heather E (Heather E.)</t>
  </si>
  <si>
    <t>MULTIPLECLIENTREP</t>
  </si>
  <si>
    <t>GTS</t>
  </si>
  <si>
    <t>EMBCLOUD</t>
  </si>
  <si>
    <t>EMBMOBLE:GBS Embedded Mobile, ISA-BankFMFS03-BackOfficeOps</t>
  </si>
  <si>
    <t>ISA-BankFMFS03-BackOfficeOps, ISA-BankFS08-Blockchain</t>
  </si>
  <si>
    <t>ISA-BankFMFS03-BackOfficeOps</t>
  </si>
  <si>
    <t>NONE</t>
  </si>
  <si>
    <t>ASASERVC:Cloud Business Solution (CBS), ISA-BankFMFS03PAY-Payments</t>
  </si>
  <si>
    <t>, ASASERVC</t>
  </si>
  <si>
    <t>ISA-BankFS08-Blockchain, ISA-BankInsFS09SEC-Security, ISA-GovtPG73-Tax/RevMgmt</t>
  </si>
  <si>
    <t>B3i MVP Evaluation</t>
  </si>
  <si>
    <t>X1-1U5LBBS</t>
  </si>
  <si>
    <t>FOX ENTERTAINMENT GROUP INC</t>
  </si>
  <si>
    <t>Blockchain- Digital Bet Ticket</t>
  </si>
  <si>
    <t>FIDELITY INFORMATION SERVICES LLC</t>
  </si>
  <si>
    <t>KU-4Z9IY6Y</t>
  </si>
  <si>
    <t xml:space="preserve">BP2I                                                                  </t>
  </si>
  <si>
    <t>BNP Paribas - Internal Clearing</t>
  </si>
  <si>
    <t>SL-IHOSPPU</t>
  </si>
  <si>
    <t>Xinjiang Laoodao Smart Agriculture Blockchain</t>
  </si>
  <si>
    <t>KN-L9IDBI4</t>
  </si>
  <si>
    <t>9E-59CKS44</t>
  </si>
  <si>
    <t>UNHCR - United Nations High Commissioner</t>
  </si>
  <si>
    <t>Blockchain Passport for Refugees prototype</t>
  </si>
  <si>
    <t>YD-OHIC7W2</t>
  </si>
  <si>
    <t>04/12/2017 01:40am</t>
  </si>
  <si>
    <t>04/26/2017 02:18pm</t>
  </si>
  <si>
    <t>05/23/2017 09:36am</t>
  </si>
  <si>
    <t>05/25/2017 01:32am</t>
  </si>
  <si>
    <t>05/20/2017 09:14pm</t>
  </si>
  <si>
    <t>IBM Bluemix Garage - CSMO</t>
  </si>
  <si>
    <t>Patricia N. (Patty) Fry</t>
  </si>
  <si>
    <t>CAI Cloud Transformation</t>
  </si>
  <si>
    <t>05/20/2017 08:52pm</t>
  </si>
  <si>
    <t>05/25/2017 01:31am</t>
  </si>
  <si>
    <t>05/19/2017 07:59am</t>
  </si>
  <si>
    <t>6950-07U Power Premier Software Care</t>
  </si>
  <si>
    <t>Bob T. (Bob) Wheatley</t>
  </si>
  <si>
    <t>CBDS - Smarter Process</t>
  </si>
  <si>
    <t>Charles (Tyler) Kelly</t>
  </si>
  <si>
    <t>Industry Platform</t>
  </si>
  <si>
    <t>CAI App Migration &amp; Modernization - Private no-Cloud</t>
  </si>
  <si>
    <t>CAI Cloud Operating Model</t>
  </si>
  <si>
    <t>CAI DO&amp;IoT: Emerging Technologies</t>
  </si>
  <si>
    <t>Pizzinato, Davide</t>
  </si>
  <si>
    <t>Bollmann, Sanjay Michael</t>
  </si>
  <si>
    <t>CAI App Migration &amp; Modernization - AWS</t>
  </si>
  <si>
    <t>Khuram (Khuram) Hayat</t>
  </si>
  <si>
    <t>05/24/2017 04:32am</t>
  </si>
  <si>
    <t>05/24/2017 11:31am</t>
  </si>
  <si>
    <t>05/19/2017 10:20am</t>
  </si>
  <si>
    <t>05/20/2017 10:43pm</t>
  </si>
  <si>
    <t>05/20/2017 10:26pm</t>
  </si>
  <si>
    <t>MIN YOUNG (Min Young) JUNG</t>
  </si>
  <si>
    <t>05/20/2017 11:00pm</t>
  </si>
  <si>
    <t>05/19/2017 03:09pm</t>
  </si>
  <si>
    <t>05/20/2017 09:28pm</t>
  </si>
  <si>
    <t>Ind Platform: Strategic Advisory Consulting (Promontory)</t>
  </si>
  <si>
    <t>BLKHSBN</t>
  </si>
  <si>
    <t>ANADVNCE:ANA SP: Planning Analytics to Improve Efficiency, ISA-BankFMFS03PAY-Payments, ISA-BankFS08-Blockchain, ZBLKPOC:HW SP: Blockchain Proof of Concept</t>
  </si>
  <si>
    <t>, BLKHSBN</t>
  </si>
  <si>
    <t>BDAMEGA</t>
  </si>
  <si>
    <t>ISA-BankInsFS09SEC-Security</t>
  </si>
  <si>
    <t>ASASERVC, BLUEMIXX</t>
  </si>
  <si>
    <t>ANDFM:ANA SP:Leverage the IBM DataFirst Method</t>
  </si>
  <si>
    <t>AGILE, ZBLKPOC</t>
  </si>
  <si>
    <t>WATSNIOT</t>
  </si>
  <si>
    <t>ZBLKLOCL</t>
  </si>
  <si>
    <t>BLKHSBN:HW SP: Blockchain High Sec Bus Netwk Blmix, ISA-BankFS08-Blockchain, ZBLKLOCL:HW SP: zSystems Blockchain Local/On Prem., ISA-BankFMFS03-BackOfficeOps</t>
  </si>
  <si>
    <t>ASASERVC, EMBMOBLE</t>
  </si>
  <si>
    <t>ISA-BankFMFS03PAY-Payments</t>
  </si>
  <si>
    <t>, EMBIoT, ASASERVC</t>
  </si>
  <si>
    <t>PRIVCLD:CLD&amp;COG: Run existing on private cloud</t>
  </si>
  <si>
    <t>ACTINSIG</t>
  </si>
  <si>
    <t>ASASERVC:Cloud Business Solution (CBS), EMBIoT:GBS Embed Internet of Things, ISA-AutoIS70-ConnectedVehicle</t>
  </si>
  <si>
    <t>IGSPN, VDPCnfm, EMBCLOUD</t>
  </si>
  <si>
    <t>BLKHSBN, ZBLKPOC</t>
  </si>
  <si>
    <t>BLUEMIXX:GBS Bluemix Custom Application Services, ISA-BankFMFS03-BackOfficeOps</t>
  </si>
  <si>
    <t>CLOUDMSP</t>
  </si>
  <si>
    <t>AGILE:Agile or Agility is a component of the solu, ISA-TMECS04-SystemsTransf</t>
  </si>
  <si>
    <t>COGNITIV:Embedded Cognitive, EMBIoT:GBS Embed Internet of Things, ISA-RetailDS10OCSN-OmChanSupplyNetwrks, ISA-RetailDS12-SmarterRetailOps, ZBLKPOC:HW SP: Blockchain Proof of Concept</t>
  </si>
  <si>
    <t>ISA-BankInsFS09SEC-Security, ISA-CPGDS03SCO-SupplyChainOpt, ZBLKLOCL:HW SP: zSystems Blockchain Local/On Prem.</t>
  </si>
  <si>
    <t>ISA-BankFMFS03AGIL-E2EDigit</t>
  </si>
  <si>
    <t>BLKHSBN, EMBCLOUD</t>
  </si>
  <si>
    <t>, DEVCNAPP, COGAPPS, SMPLDATA</t>
  </si>
  <si>
    <t>BLKHSBN, ZBLKLOCL</t>
  </si>
  <si>
    <t>A7-J8LMZ9F</t>
  </si>
  <si>
    <t>CNA - Blockchain</t>
  </si>
  <si>
    <t>R5-K5BEAL4</t>
  </si>
  <si>
    <t>[LGE] Blockchain Platform for Procurement</t>
  </si>
  <si>
    <t>VT-31ZMJWG</t>
  </si>
  <si>
    <t>SHINSEGAE EMART</t>
  </si>
  <si>
    <t>RP-J55KGOE</t>
  </si>
  <si>
    <t>Blockchain - ApplePay</t>
  </si>
  <si>
    <t>6H-YTQVREC</t>
  </si>
  <si>
    <t>Blockchain for Yngen clients</t>
  </si>
  <si>
    <t>L2-MK31KLJ</t>
  </si>
  <si>
    <t>Sales Technology Reengineering - Analysis</t>
  </si>
  <si>
    <t>6X-AZSZYMQ</t>
  </si>
  <si>
    <t>BlockChain RFI</t>
  </si>
  <si>
    <t>LG-1NCR4NW</t>
  </si>
  <si>
    <t>Ameriprise - Blockchain</t>
  </si>
  <si>
    <t>E4-3NJR2IQ</t>
  </si>
  <si>
    <t>BLOCKCHAIN- POC</t>
  </si>
  <si>
    <t>B1-HAJHB4R</t>
  </si>
  <si>
    <t>CONAD DEL TIRRENO SOCIETA' COOPERATIVA</t>
  </si>
  <si>
    <t>pilot blockchain</t>
  </si>
  <si>
    <t>K5-Y2ZW4UL</t>
  </si>
  <si>
    <t>Blockchain for Nextix client ( Makati LGU)</t>
  </si>
  <si>
    <t>JW-4ECWL4Q</t>
  </si>
  <si>
    <t>Blockchain pour credoc</t>
  </si>
  <si>
    <t>MH-5TG0X2C</t>
  </si>
  <si>
    <t>HyperLedger for Visa FIFA App</t>
  </si>
  <si>
    <t>PQ-5YDF5L3</t>
  </si>
  <si>
    <t>ML-WYGSHXI</t>
  </si>
  <si>
    <t>HONG KONG EXCHANGES AND CLEARING LTD</t>
  </si>
  <si>
    <t>Blockchain on LinuxONE (Joined IBM seminar)</t>
  </si>
  <si>
    <t>A3-FV5MIN5</t>
  </si>
  <si>
    <t>INFOCAMERE SOCIETA' CONSORTILE DI INFORMATICA DELLE CAMERE DI COMMERCIO ITALIANE PER AZION</t>
  </si>
  <si>
    <t>JZ-N5907M4</t>
  </si>
  <si>
    <t>CHAID NEME HERMANOS S A</t>
  </si>
  <si>
    <t>CQ-AWMPI7P</t>
  </si>
  <si>
    <t>Blockchain Integration - Connect DB to the DTC Platform</t>
  </si>
  <si>
    <t>H3-JIPVT6T</t>
  </si>
  <si>
    <t>Blockchain IOT Entradas Digitales Estadio</t>
  </si>
  <si>
    <t>XI-S6DYYPR</t>
  </si>
  <si>
    <t>3D-GPGBS4S</t>
  </si>
  <si>
    <t>Erste Group Bank AG</t>
  </si>
  <si>
    <t>Blockchain Automation of Invoices</t>
  </si>
  <si>
    <t>Blockchain - Initial Use Case and POC</t>
  </si>
  <si>
    <t>BlockChain Business</t>
  </si>
  <si>
    <t>NW-JO30UQ1</t>
  </si>
  <si>
    <t>Costco Blockchain for Pharmacy</t>
  </si>
  <si>
    <t>MY-BYO1U0G</t>
  </si>
  <si>
    <t>Progetto Blockchain</t>
  </si>
  <si>
    <t>6B-3A5QIH2</t>
  </si>
  <si>
    <t>XTRA LEASE LLC</t>
  </si>
  <si>
    <t>FM-UULYX2P</t>
  </si>
  <si>
    <t>EXPEDITORS INTERNATIONAL</t>
  </si>
  <si>
    <t>Blockchain for Air Cargo</t>
  </si>
  <si>
    <t>B0-4C7RMU7</t>
  </si>
  <si>
    <t>Bank Of Shanghai Co., Ltd</t>
  </si>
  <si>
    <t>TM-Y9RNQNX</t>
  </si>
  <si>
    <t>Blockchain - Design Thinking</t>
  </si>
  <si>
    <t>0R-ETGYL4H</t>
  </si>
  <si>
    <t>HSBN for Operationa Green Zone &amp; Foundation for 5; Protecting Veterans and P</t>
  </si>
  <si>
    <t>Y3-8LBW5XK</t>
  </si>
  <si>
    <t>P1-BLJQJEX</t>
  </si>
  <si>
    <t>Blockchain Transferencias Interbancarias Banesco</t>
  </si>
  <si>
    <t>V2-BG9S1TY</t>
  </si>
  <si>
    <t>OBOS BBL</t>
  </si>
  <si>
    <t>BlockChain - Bluemix</t>
  </si>
  <si>
    <t>3R-248TUW2</t>
  </si>
  <si>
    <t>YQ-CKBM0QX</t>
  </si>
  <si>
    <t>GTS: RFS TBD - Services for Blockchain</t>
  </si>
  <si>
    <t>1T-RGX9DDY</t>
  </si>
  <si>
    <t>OY SNELLMAN AB</t>
  </si>
  <si>
    <t>PR-81D0Y5G</t>
  </si>
  <si>
    <t>LZ-ZLDK4R7</t>
  </si>
  <si>
    <t>Blockchain for Procurement - disput resolution around accounty payable</t>
  </si>
  <si>
    <t>V3-L6XJMRT</t>
  </si>
  <si>
    <t>Blockchain for Supply Chain in steel and metal forming divisions</t>
  </si>
  <si>
    <t>ER-QAZDG6C</t>
  </si>
  <si>
    <t>05/21/2017 07:31pm</t>
  </si>
  <si>
    <t>05/19/2017 12:10pm</t>
  </si>
  <si>
    <t>05/23/2017 01:05pm</t>
  </si>
  <si>
    <t>05/23/2017 04:57am</t>
  </si>
  <si>
    <t>04/18/2017 06:02am</t>
  </si>
  <si>
    <t>05/24/2017 12:31am</t>
  </si>
  <si>
    <t>05/22/2017 08:35am</t>
  </si>
  <si>
    <t>05/23/2017 09:11pm</t>
  </si>
  <si>
    <t>05/23/2017 03:03pm</t>
  </si>
  <si>
    <t>05/23/2017 08:58pm</t>
  </si>
  <si>
    <t>05/24/2017 05:28am</t>
  </si>
  <si>
    <t>05/24/2017 07:27am</t>
  </si>
  <si>
    <t>05/22/2017 04:32am</t>
  </si>
  <si>
    <t>05/19/2017 09:07am</t>
  </si>
  <si>
    <t>05/23/2017 11:20am</t>
  </si>
  <si>
    <t>05/18/2017 10:24am</t>
  </si>
  <si>
    <t>6950-15Z Retail Technology Support Solutions</t>
  </si>
  <si>
    <t>CAI DevOps services - Private no-Cloud</t>
  </si>
  <si>
    <t>Do Not Use - GPP GS31</t>
  </si>
  <si>
    <t>Young Hoon (YOUNG HOON) Kang</t>
  </si>
  <si>
    <t>ZHANG, FEN QIONG</t>
  </si>
  <si>
    <t>App Platform SW Services</t>
  </si>
  <si>
    <t>Linda L. (Linda) Gress</t>
  </si>
  <si>
    <t>05/22/2017 06:07am</t>
  </si>
  <si>
    <t>Marina (Marina) Lombardo</t>
  </si>
  <si>
    <t>MA, SHI TAO</t>
  </si>
  <si>
    <t>Ripper, Thorsten</t>
  </si>
  <si>
    <t>CPS: Procurement Analytics (Cloud, BPaaS)</t>
  </si>
  <si>
    <t>6950-15C IBM Integrated Support Services</t>
  </si>
  <si>
    <t>6950-14R IBM Lifecycle Maintenance</t>
  </si>
  <si>
    <t>RICH (Rich) ELLIOTT</t>
  </si>
  <si>
    <t>Xiao Ju (Xiao Ju) Zhang</t>
  </si>
  <si>
    <t>Erik J. M. (Erik J M) Asbjørnsen</t>
  </si>
  <si>
    <t>6940-97K (O) Distributed Server Services</t>
  </si>
  <si>
    <t>Danielle (Dani) Steinberg</t>
  </si>
  <si>
    <t>Cloud Video Enterprise CDN (Ustream)</t>
  </si>
  <si>
    <t>05/24/2017 01:32am</t>
  </si>
  <si>
    <t>05/21/2017 07:30pm</t>
  </si>
  <si>
    <t>05/20/2017 01:06pm</t>
  </si>
  <si>
    <t>EDWARD T. (Terry) BEAUDINE</t>
  </si>
  <si>
    <t>ISA-BankFMFS03-BackOfficeOps, ISA-C&amp;PIS13-UpstrmPetroSolns, ISA-C&amp;PIS21-MidDownstreamPetro</t>
  </si>
  <si>
    <t>WATIOT</t>
  </si>
  <si>
    <t>IGSPN</t>
  </si>
  <si>
    <t>COGAPPS</t>
  </si>
  <si>
    <t>, BLKHSBN, ZBLKPOC</t>
  </si>
  <si>
    <t>DEVICES</t>
  </si>
  <si>
    <t>ISA-BankInsFS09RC-Risk&amp;Comp</t>
  </si>
  <si>
    <t>ZBLKPOC, WATSNIOT</t>
  </si>
  <si>
    <t>EMBCLOUD, BLKHSBN</t>
  </si>
  <si>
    <t>EMBANLYT</t>
  </si>
  <si>
    <t>, ASASERVC, EMBCLOUD</t>
  </si>
  <si>
    <t>EMBIoT:GBS Embed Internet of Things, ISA-BankInsFS09SEC-Security, WATSNIOT:Embedded: Watson Internet of Things - Co</t>
  </si>
  <si>
    <t>BLKHSBN:HW SP: Blockchain High Sec Bus Netwk Blmix, COGAPPS:CLD&amp;COG: Create cognitive applications</t>
  </si>
  <si>
    <t>ASASERVC:Cloud Business Solution (CBS), ISA-BankFMFS03AGIL-E2EDigit, ISA-BankFS08-Blockchain, VDPCand:Value Driven Proposal Candidate, VDPCnfm:Value Driven Proposal Confirm</t>
  </si>
  <si>
    <t>ZBLKPOC, BLKHSBN</t>
  </si>
  <si>
    <t>SVI, EMBANLYT, ANADVNCE</t>
  </si>
  <si>
    <t>NONE, EMBMOBLE</t>
  </si>
  <si>
    <t>CLOUD1, BLKHSBN</t>
  </si>
  <si>
    <t>AGILE:Agile or Agility is a component of the solu, BLKHSBN:HW SP: Blockchain High Sec Bus Netwk Blmix, ISA-BankInsFS09RC-Risk&amp;Comp</t>
  </si>
  <si>
    <t>ASASERVC:Cloud Business Solution (CBS), BLUEMIXX:GBS Bluemix Custom Application Services, ISA-BankFMFS03PAY-Payments, ISA-BankFS14OCEX-OmChanExp, VDPCand:Value Driven Proposal Candidate, VDPCnfm:Value Driven Proposal Confirm</t>
  </si>
  <si>
    <t>BLKHSBN:HW SP: Blockchain High Sec Bus Netwk Blmix, ISA-BankFMFS03-BackOfficeOps, ZBLKPOC:HW SP: Blockchain Proof of Concept</t>
  </si>
  <si>
    <t>STATNETT SF</t>
  </si>
  <si>
    <t>TJ-IIZVVLR</t>
  </si>
  <si>
    <t>MUTB Block Chain 172Q_CSA</t>
  </si>
  <si>
    <t>MN-H27LBY0</t>
  </si>
  <si>
    <t>Blockchain H3G - Ofcom</t>
  </si>
  <si>
    <t>EJ-LSNPF28</t>
  </si>
  <si>
    <t>MINISTRY OF FINANCE OF THE REPUBLIC OF KAZAKHSTAN</t>
  </si>
  <si>
    <t>Blockchain Bluemix by TechGarden for MinFin</t>
  </si>
  <si>
    <t>3U-5WZH10K</t>
  </si>
  <si>
    <t>Blockchain Projekte 2017</t>
  </si>
  <si>
    <t>V5-JRKFM2W</t>
  </si>
  <si>
    <t>TIETO FINLAND OY</t>
  </si>
  <si>
    <t>Tieto Blockchain</t>
  </si>
  <si>
    <t>6Q-5ZH3J0L</t>
  </si>
  <si>
    <t>Z0-G4SKWVT</t>
  </si>
  <si>
    <t>Blockchain Passport for refugees deployment and support</t>
  </si>
  <si>
    <t>TK-R40130T</t>
  </si>
  <si>
    <t>Blockchain Pilot for Data Innovation Lab</t>
  </si>
  <si>
    <t>LU-4RYXKJ7</t>
  </si>
  <si>
    <t>TH-YC2GASL</t>
  </si>
  <si>
    <t>SOLUCIONES EMPRESARIALES 360 S.A.S.</t>
  </si>
  <si>
    <t>Q1-V4YNHEJ</t>
  </si>
  <si>
    <t>ZQ-JXIXS3K</t>
  </si>
  <si>
    <t>Ford Blockchain Customer Appreciation</t>
  </si>
  <si>
    <t>SW-ZN2Q324</t>
  </si>
  <si>
    <t>Ford Blockchain Inter-company Settlement</t>
  </si>
  <si>
    <t>BANK OF LITHUANIA</t>
  </si>
  <si>
    <t>31-Y3DCVXL</t>
  </si>
  <si>
    <t>C&amp;A Blockchain and Quality Processes</t>
  </si>
  <si>
    <t>Q9-VE1HA1J</t>
  </si>
  <si>
    <t>3Q-PN6DXX8</t>
  </si>
  <si>
    <t>14-TL80UB7</t>
  </si>
  <si>
    <t>ZZ-8QI2ME9</t>
  </si>
  <si>
    <t>CC-0BB92RN</t>
  </si>
  <si>
    <t>Tracabilité Agro-Alimentaire / Blockchain</t>
  </si>
  <si>
    <t>GM-BQJ2GDQ</t>
  </si>
  <si>
    <t>USABLE MUTUAL INSURANCE COMPANY</t>
  </si>
  <si>
    <t>AV-D8NFP3O</t>
  </si>
  <si>
    <t>BBVA, S.A CENTRO DE TRATAMIENTO FACTURAS</t>
  </si>
  <si>
    <t>POC Bluemix Blockchain</t>
  </si>
  <si>
    <t>GP-T4N4TI6</t>
  </si>
  <si>
    <t>CENTRAL BANK OF THE UNITED ARAB EMIRATES</t>
  </si>
  <si>
    <t>Central Bank UAE: Blockchain on Bluemix</t>
  </si>
  <si>
    <t>VP-P55XWI1</t>
  </si>
  <si>
    <t>PAYONEER R&amp;D LTD</t>
  </si>
  <si>
    <t>Blockchain Prototyp - Bluemix Garage</t>
  </si>
  <si>
    <t>C9-3ACZJ8L</t>
  </si>
  <si>
    <t>LVM Landwirtschaftlicher Versicherungsverein Münster a.G.</t>
  </si>
  <si>
    <t>UR-AN1NTFH</t>
  </si>
  <si>
    <t>HUK-COBURG-Allgemeine Versicherung AG</t>
  </si>
  <si>
    <t>Blockchain Prototyp - Blumemix Garage</t>
  </si>
  <si>
    <t>0L-P5698NJ</t>
  </si>
  <si>
    <t>QBE INSURANCE GROUP LTD</t>
  </si>
  <si>
    <t>Interest in Blockchain/Bluemix (NEED BETTER CONTACT)</t>
  </si>
  <si>
    <t>05/22/2017 07:12am</t>
  </si>
  <si>
    <t>05/19/2017 04:36am</t>
  </si>
  <si>
    <t>05/23/2017 09:31am</t>
  </si>
  <si>
    <t>05/24/2017 09:06am</t>
  </si>
  <si>
    <t>05/25/2017 10:32am</t>
  </si>
  <si>
    <t>05/25/2017 10:39am</t>
  </si>
  <si>
    <t>05/17/2017 11:04am</t>
  </si>
  <si>
    <t>05/23/2017 05:58am</t>
  </si>
  <si>
    <t>05/18/2017 09:27am</t>
  </si>
  <si>
    <t>05/19/2017 02:55am</t>
  </si>
  <si>
    <t>05/24/2017 09:13am</t>
  </si>
  <si>
    <t>05/09/2017 04:13am</t>
  </si>
  <si>
    <t>05/19/2017 04:29am</t>
  </si>
  <si>
    <t>05/19/2017 04:23am</t>
  </si>
  <si>
    <t>05/22/2017 06:53am</t>
  </si>
  <si>
    <t>05/23/2017 08:27am</t>
  </si>
  <si>
    <t>Yoshida, Shoma</t>
  </si>
  <si>
    <t>05/19/2017 11:51am</t>
  </si>
  <si>
    <t>Balaji (Balaji) Vasudevan</t>
  </si>
  <si>
    <t>Assylbek (Assylbek) Ismagambetov</t>
  </si>
  <si>
    <t>Lintz, Kerstin</t>
  </si>
  <si>
    <t>Tommi (TOMMI) Ristola</t>
  </si>
  <si>
    <t>6950-14S ATM and Branch Services Support Solutions</t>
  </si>
  <si>
    <t>Sazama, Patrick J (Pat)</t>
  </si>
  <si>
    <t>SHANNON, JEREMY (Jeremy)</t>
  </si>
  <si>
    <t>05/25/2017 08:46am</t>
  </si>
  <si>
    <t>05/18/2017 01:57am</t>
  </si>
  <si>
    <t>Marius (MARIUS) Januskevicius</t>
  </si>
  <si>
    <t>05/20/2017 02:17pm</t>
  </si>
  <si>
    <t>Yousef (Yousef) Abdul Qader</t>
  </si>
  <si>
    <t>05/20/2017 08:59pm</t>
  </si>
  <si>
    <t>05/18/2017 05:42am</t>
  </si>
  <si>
    <t>Analytics Machine Learning z/OS</t>
  </si>
  <si>
    <t>Erez (EREZ) Shemesh</t>
  </si>
  <si>
    <t>05/25/2017 08:48am</t>
  </si>
  <si>
    <t>Kevin A. (Kevin) Dunetz</t>
  </si>
  <si>
    <t>IBM ESS GLx and GLxS models - Spectrum Scale SW component</t>
  </si>
  <si>
    <t>ASASERVC, COGNITIV</t>
  </si>
  <si>
    <t>COGNITIV</t>
  </si>
  <si>
    <t>EMBIoT:GBS Embed Internet of Things, ISA-E&amp;UCS06APER-AssetPerf</t>
  </si>
  <si>
    <t>ISA-TMECS04-SystemsTransf, ZBLKPOC:HW SP: Blockchain Proof of Concept</t>
  </si>
  <si>
    <t>TWCDATA:WCP SP:Fcst Analytics w/Weather Insights</t>
  </si>
  <si>
    <t>EMBAPPLE:GBS Mobile First Alliance, ISA-BankFMFS03PAY-Payments</t>
  </si>
  <si>
    <t>BLUEMIXX:GBS Bluemix Custom Application Services, ISA-TMECS04-SystemsTransf</t>
  </si>
  <si>
    <t>SOFTLAYR</t>
  </si>
  <si>
    <t>ISA-BankFS08-Blockchain, ZBLKPOC:HW SP: Blockchain Proof of Concept</t>
  </si>
  <si>
    <t>DEVCNAPP</t>
  </si>
  <si>
    <t>ISA-BankFMFS03-BackOfficeOps, ZBLKLOCL:HW SP: zSystems Blockchain Local/On Prem.</t>
  </si>
  <si>
    <t>ASASERVC, BLUEMIXX, EMBCLOUD</t>
  </si>
  <si>
    <t>ASASERVC:Cloud Business Solution (CBS), BLUEMIXX:GBS Bluemix Custom Application Services, ISA-BankFMFS03-BackOfficeOps, ISA-BankFMFS03AGIL-E2EDigit</t>
  </si>
  <si>
    <t>HPCSYS:HW&amp;SW:PWR &amp; Storage High Perf. Computing.</t>
  </si>
  <si>
    <t>GCG</t>
  </si>
  <si>
    <t>04/10/2017 05:06pm</t>
  </si>
  <si>
    <t>Steve H (Steve) Lee</t>
  </si>
  <si>
    <t>TIW Replatforming - Additional Scope Items</t>
  </si>
  <si>
    <t>ZY-5T1VKEK</t>
  </si>
  <si>
    <t>PCR</t>
  </si>
  <si>
    <t>KV-UKIS6WN</t>
  </si>
  <si>
    <t>zVM zLinux Mgmt tools for on-prem Blockchain</t>
  </si>
  <si>
    <t>Blockchain Engagements resultierend aus Innovation Council vom 22.05.17 im W</t>
  </si>
  <si>
    <t>4K-8D9H31S</t>
  </si>
  <si>
    <t>GBS POC Program Management</t>
  </si>
  <si>
    <t>XJ-LXSXVES</t>
  </si>
  <si>
    <t>5A-CKCFY62</t>
  </si>
  <si>
    <t>AIA SINGAPORE PRIVATE</t>
  </si>
  <si>
    <t>Blockchain AIA</t>
  </si>
  <si>
    <t>0X-ZZ7TQBN</t>
  </si>
  <si>
    <t>Blockchain POC GBS</t>
  </si>
  <si>
    <t>NEW WORLD REAL ESTATE AGENCY L IMITED</t>
  </si>
  <si>
    <t>UB-O3EOP4D</t>
  </si>
  <si>
    <t>RBC Blockchain application support</t>
  </si>
  <si>
    <t>NT-YKOKF3D</t>
  </si>
  <si>
    <t>FORD MOTOR CO</t>
  </si>
  <si>
    <t>Ford - BMG Blockchain  - DTW</t>
  </si>
  <si>
    <t>NI-DU7YPDQ</t>
  </si>
  <si>
    <t>Partnership Blockchain Mooc (contact Armelle Lavergne)</t>
  </si>
  <si>
    <t>XF-VQPT3RD</t>
  </si>
  <si>
    <t>Permission-Based Blockchain full project POC</t>
  </si>
  <si>
    <t>05/26/2017 10:38am</t>
  </si>
  <si>
    <t>05/29/2017 04:21am</t>
  </si>
  <si>
    <t>06/01/2017 01:16pm</t>
  </si>
  <si>
    <t>05/27/2017 10:21pm</t>
  </si>
  <si>
    <t>06/01/2017 01:31am</t>
  </si>
  <si>
    <t>06/01/2017 01:32am</t>
  </si>
  <si>
    <t>John R. (John) Canady</t>
  </si>
  <si>
    <t>05/26/2017 06:44am</t>
  </si>
  <si>
    <t>05/26/2017 04:08am</t>
  </si>
  <si>
    <t>Matthew A. (Matt) Thomas</t>
  </si>
  <si>
    <t>05/30/2017 02:48am</t>
  </si>
  <si>
    <t>05/29/2017 12:45pm</t>
  </si>
  <si>
    <t>JOSEPH (Joseph) WIBAWA</t>
  </si>
  <si>
    <t>06/01/2017 02:15am</t>
  </si>
  <si>
    <t>ARSHAD (Arshad) MUNIR SHARIF</t>
  </si>
  <si>
    <t>, EXTCNAPP, ASASERVC</t>
  </si>
  <si>
    <t>ASASERVC:Cloud Business Solution (CBS), EXTCNAPP:CLD&amp;COG: Extend cloud native apps &amp; data, ISA-BankInsFS09SEC-Security</t>
  </si>
  <si>
    <t>EMBMOBLE, NONE</t>
  </si>
  <si>
    <t>Blockchain for Reliance Jio (Blockchain for IoT) and Payment Bank (Loyalty P</t>
  </si>
  <si>
    <t>90-MYZXUUU</t>
  </si>
  <si>
    <t>Blockchain for control tower SCM tracking-visbility</t>
  </si>
  <si>
    <t>Blockchain on LinuxONE/Linux on z - Dockerization</t>
  </si>
  <si>
    <t>V5-AUHQOVK</t>
  </si>
  <si>
    <t>Torch 5</t>
  </si>
  <si>
    <t>Jamaica Special Economic Zone Authority (JSEZA)</t>
  </si>
  <si>
    <t>TB-QVVH1F8</t>
  </si>
  <si>
    <t>Hupac Blockchain</t>
  </si>
  <si>
    <t>51-51Y3A2E</t>
  </si>
  <si>
    <t>WAMCO - Blockchain</t>
  </si>
  <si>
    <t>B0-LBNTZE0</t>
  </si>
  <si>
    <t>TCS-TI BlueMix Extremely Rapid Application Development</t>
  </si>
  <si>
    <t>95-YO7IB6U</t>
  </si>
  <si>
    <t>0B-DD1OBCC</t>
  </si>
  <si>
    <t>TREASURY BOARD SECRETARIAT</t>
  </si>
  <si>
    <t>TBS - Blockchain POC</t>
  </si>
  <si>
    <t>Z7-HENHX73</t>
  </si>
  <si>
    <t>Porkchain Pilot</t>
  </si>
  <si>
    <t>F6-P97CY1Y</t>
  </si>
  <si>
    <t>First Project Blockchain</t>
  </si>
  <si>
    <t>RH-DRWNU24</t>
  </si>
  <si>
    <t>Blockchain @ comdirect</t>
  </si>
  <si>
    <t>J4-AS7SCO1</t>
  </si>
  <si>
    <t>SecureKey Quick Start</t>
  </si>
  <si>
    <t>T1-6HLIIOY</t>
  </si>
  <si>
    <t>Rapidqube Digital Business Solutions PVT LTD</t>
  </si>
  <si>
    <t>Blockchain, Watson IOT</t>
  </si>
  <si>
    <t>F9-HN8MOJN</t>
  </si>
  <si>
    <t>Blockchain for Routex</t>
  </si>
  <si>
    <t>JF-Y6L24DU</t>
  </si>
  <si>
    <t>Blockchain POV UWV</t>
  </si>
  <si>
    <t>CE-PDIIO7H</t>
  </si>
  <si>
    <t>PAN ASIA LOGISTICS SINGAPORE PTE. LTD.</t>
  </si>
  <si>
    <t>7F-KEQTEND</t>
  </si>
  <si>
    <t>Andrew Verdesca met with Tidewater COO Jeff Gorski and Sr Dir of Supply Chai</t>
  </si>
  <si>
    <t>A4-KWCS5UP</t>
  </si>
  <si>
    <t>B2C Oppty on WAS renewal; requirement for Blockchain pilot.</t>
  </si>
  <si>
    <t>CA-2WX8IEX</t>
  </si>
  <si>
    <t>BMX Garage:   Blockchain for RevCycle</t>
  </si>
  <si>
    <t>XG-JUVOIQ1</t>
  </si>
  <si>
    <t>V4-V09GRDX</t>
  </si>
  <si>
    <t>SEPHORA</t>
  </si>
  <si>
    <t>BLUEMIX Cas d'usage BLOCKCHAIN pour tracabilité camions refrigérés et API Time to market.</t>
  </si>
  <si>
    <t>0D-ELBFH22</t>
  </si>
  <si>
    <t>SUMITCLUB</t>
  </si>
  <si>
    <t>FV-ZNX9Z8G</t>
  </si>
  <si>
    <t>Chesterfield &amp; Baggins India Private Limited</t>
  </si>
  <si>
    <t>IBM Blockchain</t>
  </si>
  <si>
    <t>LD-TNTYKNW</t>
  </si>
  <si>
    <t>VFS GLOBAL SERVICES PRIVATE LIMITED</t>
  </si>
  <si>
    <t>9T-QVW6H26</t>
  </si>
  <si>
    <t>KYC Business Case for Blockchain</t>
  </si>
  <si>
    <t>54-ER28FI6</t>
  </si>
  <si>
    <t>BKAM wants to pursue a Blockchain Discussion and a PoC setup</t>
  </si>
  <si>
    <t>Internal and External Logistic - Blockchain and BPM - ioT</t>
  </si>
  <si>
    <t>P5-ARIPU2F</t>
  </si>
  <si>
    <t>CCH Inc</t>
  </si>
  <si>
    <t>Watson/Blockchain on Bluemix @ CCH</t>
  </si>
  <si>
    <t>SC-5W3GLJV</t>
  </si>
  <si>
    <t>Blockchain - lifetime education identity</t>
  </si>
  <si>
    <t>RM2</t>
  </si>
  <si>
    <t>V0-4HUHBP7</t>
  </si>
  <si>
    <t>LEARNING CLUE</t>
  </si>
  <si>
    <t>I3-G8YHX2R</t>
  </si>
  <si>
    <t>3J-555IBT7</t>
  </si>
  <si>
    <t>Blockchain PaaS solution</t>
  </si>
  <si>
    <t>AUSTRALIAN SECURITIES &amp; INVESTMENTS COMMISSION</t>
  </si>
  <si>
    <t>KJ-NXI229C</t>
  </si>
  <si>
    <t>BROCADE</t>
  </si>
  <si>
    <t>zBlockchain</t>
  </si>
  <si>
    <t>05/31/2017 07:14pm</t>
  </si>
  <si>
    <t>04/25/2017 04:31am</t>
  </si>
  <si>
    <t>04/07/2017 08:16am</t>
  </si>
  <si>
    <t>05/30/2017 04:53pm</t>
  </si>
  <si>
    <t>05/31/2017 08:56am</t>
  </si>
  <si>
    <t>05/29/2017 10:23pm</t>
  </si>
  <si>
    <t>05/26/2017 10:25am</t>
  </si>
  <si>
    <t>03/29/2017 04:48am</t>
  </si>
  <si>
    <t>06/01/2017 07:14am</t>
  </si>
  <si>
    <t>05/31/2017 02:28am</t>
  </si>
  <si>
    <t>05/31/2017 06:07am</t>
  </si>
  <si>
    <t>05/30/2017 02:59pm</t>
  </si>
  <si>
    <t>04/28/2017 08:27am</t>
  </si>
  <si>
    <t>03/16/2017 02:07am</t>
  </si>
  <si>
    <t>05/30/2017 05:13pm</t>
  </si>
  <si>
    <t>05/30/2017 09:38pm</t>
  </si>
  <si>
    <t>06/01/2017 04:04am</t>
  </si>
  <si>
    <t>VICKEY (Vickey) VAN DEN HEEVER</t>
  </si>
  <si>
    <t>Gordon W. (Gordon) Foote</t>
  </si>
  <si>
    <t>05/26/2017 01:13pm</t>
  </si>
  <si>
    <t>05/26/2017 01:32am</t>
  </si>
  <si>
    <t>CBDS: AI &amp; WDP - Cognitive Next Best Action</t>
  </si>
  <si>
    <t>Frederic (FREDERIC) Maupas</t>
  </si>
  <si>
    <t>PITTIMON (Pittimon) LERTPAPHAKULTHORN</t>
  </si>
  <si>
    <t>Melanie (MELANIE) Gilbert</t>
  </si>
  <si>
    <t>Thomas H. (Thomas) Williams</t>
  </si>
  <si>
    <t>KEITH D. (Keith) BRENTON</t>
  </si>
  <si>
    <t>Verdesca, Andrew J (Andrew)</t>
  </si>
  <si>
    <t>05/26/2017 03:49am</t>
  </si>
  <si>
    <t>05/28/2017 09:57pm</t>
  </si>
  <si>
    <t>Elisabeth (Elisabeth) Blond</t>
  </si>
  <si>
    <t>Do Not Use - GPP WFAL</t>
  </si>
  <si>
    <t>Kohei (KOHEI) Negishi</t>
  </si>
  <si>
    <t>Bluemix Lift</t>
  </si>
  <si>
    <t>Tea (TEA) Suuronen</t>
  </si>
  <si>
    <t>Docker on z Systems</t>
  </si>
  <si>
    <t>Shams (SHAMS) Shah</t>
  </si>
  <si>
    <t>KIRAN (KIRAN) RAJASHEKHAR</t>
  </si>
  <si>
    <t>John (JOHN) Connolly</t>
  </si>
  <si>
    <t>JEONG MIN (Jeong Min) KIM</t>
  </si>
  <si>
    <t>Samie (Samie) Allam</t>
  </si>
  <si>
    <t>ANBRDG2C:ANA SP:Bridge-to-Cloud, CLOUD1:All Cloud Sales other than to Cloud SPs</t>
  </si>
  <si>
    <t>M8-IMN2VOZ</t>
  </si>
  <si>
    <t>MITSUBISHI UFJ TRUST SYSTEMS CO.,L</t>
  </si>
  <si>
    <t>U2-9RELO7J</t>
  </si>
  <si>
    <t>WR-7E9KC0T</t>
  </si>
  <si>
    <t>15-NCYS6LR</t>
  </si>
  <si>
    <t>Blockchain für Autoleasing</t>
  </si>
  <si>
    <t>5L-91535NA</t>
  </si>
  <si>
    <t>Loyalty Program on blockchain</t>
  </si>
  <si>
    <t>P7-SIOYHNB</t>
  </si>
  <si>
    <t>WIoT Blockchain</t>
  </si>
  <si>
    <t>CW-WEY5SQV</t>
  </si>
  <si>
    <t>INOVALON, INC</t>
  </si>
  <si>
    <t>Blockchain- Hyperledger</t>
  </si>
  <si>
    <t>49-CFLPM9Y</t>
  </si>
  <si>
    <t>OPERADOR NACIONAL DO SISTEMA ELETRICO ONS</t>
  </si>
  <si>
    <t>BlockChain para Contratos</t>
  </si>
  <si>
    <t>DF-VSSAZH1</t>
  </si>
  <si>
    <t>BlochChain Banrisul</t>
  </si>
  <si>
    <t>86-JLL4BOF</t>
  </si>
  <si>
    <t>Deutscher Sparkassen-verlag GmbH</t>
  </si>
  <si>
    <t>Blockchain Garage "im Bereich Thomas Nickel"</t>
  </si>
  <si>
    <t>NK-DD9TCRZ</t>
  </si>
  <si>
    <t>Bluemix Platform for Blockchain Initiative</t>
  </si>
  <si>
    <t>06/01/2017 12:53am</t>
  </si>
  <si>
    <t>06/01/2017 12:36am</t>
  </si>
  <si>
    <t>05/31/2017 06:25pm</t>
  </si>
  <si>
    <t>05/31/2017 09:06am</t>
  </si>
  <si>
    <t>06/01/2017 08:11am</t>
  </si>
  <si>
    <t>05/29/2017 11:23pm</t>
  </si>
  <si>
    <t>Noriyuki (NORIYUKI) Kubota</t>
  </si>
  <si>
    <t>QUOC (Quoc) NGUYEN AN</t>
  </si>
  <si>
    <t>Peter (Pete) Bomben</t>
  </si>
  <si>
    <t>05/28/2017 10:38pm</t>
  </si>
  <si>
    <t>05/29/2017 07:47am</t>
  </si>
  <si>
    <t>TRACY A. (Tracy) ROY</t>
  </si>
  <si>
    <t>Marcus Jose Marques (MARCUS JOSE) Branquinho</t>
  </si>
  <si>
    <t>ROBERT (Robert) NADER</t>
  </si>
  <si>
    <t>ISA-BankFS14-FrntOfficeTransf</t>
  </si>
  <si>
    <t>ISA-E&amp;UCS16-OpsInnovation, NONE:No code/solution involved</t>
  </si>
  <si>
    <t>IGSPU:Procurement Support - Unknown at this Time, CLOUD1:All Cloud Sales other than to Cloud SPs</t>
  </si>
  <si>
    <t>X9-EPAG56W</t>
  </si>
  <si>
    <t>PE Blockchain - Post MVP support - PCR 3</t>
  </si>
  <si>
    <t>MAZDA H/Q S/I KENSA-7</t>
  </si>
  <si>
    <t>93-LEN6ZZG</t>
  </si>
  <si>
    <t>Blockchain DTW - Bluemix Garage (GBS)</t>
  </si>
  <si>
    <t>SOC AUTEUR COMPOSITEUR EDITEUR MUSIQUE</t>
  </si>
  <si>
    <t>04/16/2017 09:34pm</t>
  </si>
  <si>
    <t>06/01/2017 09:08pm</t>
  </si>
  <si>
    <t>06/08/2017 01:32am</t>
  </si>
  <si>
    <t>ACHANTA, PRAMOD</t>
  </si>
  <si>
    <t>06/05/2017 02:48pm</t>
  </si>
  <si>
    <t>Zhang, Zi Qiang</t>
  </si>
  <si>
    <t>Anderson, Brian C</t>
  </si>
  <si>
    <t>Gallaway, John W.</t>
  </si>
  <si>
    <t>Zarkov, Slobodan Bobby</t>
  </si>
  <si>
    <t>DAVIS, PAUL</t>
  </si>
  <si>
    <t>Hosseinbukus, Amadally (Amadally)</t>
  </si>
  <si>
    <t>Matsuki, Kenichi</t>
  </si>
  <si>
    <t>BERMAN, JEFFREY B (Jeff)</t>
  </si>
  <si>
    <t>Donaldson, Kevin R</t>
  </si>
  <si>
    <t>Mahmood, Waheed</t>
  </si>
  <si>
    <t>Kramer, Samuel S (Samuel)</t>
  </si>
  <si>
    <t>06/05/2017 03:14pm</t>
  </si>
  <si>
    <t>Jobanputra, Prashant</t>
  </si>
  <si>
    <t>WHEADON, ANDREW</t>
  </si>
  <si>
    <t>Hiemsch, Carsten</t>
  </si>
  <si>
    <t>KIM, JONG GOOK (Jong Gook)</t>
  </si>
  <si>
    <t>06/08/2017 01:31am</t>
  </si>
  <si>
    <t>06/05/2017 02:47pm</t>
  </si>
  <si>
    <t>Boldevin, Ole Morten</t>
  </si>
  <si>
    <t>JATANIA, BHAVESH K</t>
  </si>
  <si>
    <t>VILLARETE, CINDY L.</t>
  </si>
  <si>
    <t>YOON, YOO SHIN (Yoo Shin)</t>
  </si>
  <si>
    <t>Wittmann, Peter</t>
  </si>
  <si>
    <t>Malosio, Fabio</t>
  </si>
  <si>
    <t>Smolarz, Astrid</t>
  </si>
  <si>
    <t>Borsboom, Peter</t>
  </si>
  <si>
    <t>Colchester, Rupert</t>
  </si>
  <si>
    <t>LIM, SANG WOOK (Sang Wook)</t>
  </si>
  <si>
    <t>Campbell, Angus</t>
  </si>
  <si>
    <t>Sanada, Tetsuji</t>
  </si>
  <si>
    <t>Busick, Eric C (Eric)</t>
  </si>
  <si>
    <t>Le Dain, Marc</t>
  </si>
  <si>
    <t>Nowak, Dirk</t>
  </si>
  <si>
    <t>Mak, Michael</t>
  </si>
  <si>
    <t>Remmet, Manfred</t>
  </si>
  <si>
    <t>BRAUNSTEIN, DAVID S (Dave)</t>
  </si>
  <si>
    <t>Patterson, Peter (J.)</t>
  </si>
  <si>
    <t>Ubaldi, Frederic</t>
  </si>
  <si>
    <t>Papendiek, Ralph</t>
  </si>
  <si>
    <t>Krungwong, Petchpaitoon</t>
  </si>
  <si>
    <t>Miyauchi, Nobuya</t>
  </si>
  <si>
    <t>CHEN, HONG</t>
  </si>
  <si>
    <t>Hechler, HansRudolf</t>
  </si>
  <si>
    <t>Erickson, Paul (P.W.)</t>
  </si>
  <si>
    <t>Angelstad, Matthew (E.)</t>
  </si>
  <si>
    <t>Gopal, Ramapriyan (R.)</t>
  </si>
  <si>
    <t>Macaluso, Fabrizio</t>
  </si>
  <si>
    <t>Camozzi, Andreacrist</t>
  </si>
  <si>
    <t>Lennox, Andrew</t>
  </si>
  <si>
    <t>DJILIANOV, IVAILO (Ivailo)</t>
  </si>
  <si>
    <t>Abboud, Abraham (Abraham)</t>
  </si>
  <si>
    <t>Smith, Coenraad *CONTRACTOR*</t>
  </si>
  <si>
    <t>OwnerUnassigned@tmp.ibm.com</t>
  </si>
  <si>
    <t>Tunica, Philippe</t>
  </si>
  <si>
    <t>06/01/2017 01:53pm</t>
  </si>
  <si>
    <t>Nori, Regina Helena Frasson</t>
  </si>
  <si>
    <t>Shinozaki, Akiko</t>
  </si>
  <si>
    <t>SIM, JOLENE FONG MENG (Jolene Fong Meng)</t>
  </si>
  <si>
    <t>Tatsumi (TATSUMI) Matsumoto</t>
  </si>
  <si>
    <t>Aasen, Natalie Hiberg</t>
  </si>
  <si>
    <t>Spinoglio, Barbara</t>
  </si>
  <si>
    <t>06/02/2017 01:48pm</t>
  </si>
  <si>
    <t>Matsumoto, Tatsumi</t>
  </si>
  <si>
    <t>06/02/2017 04:04am</t>
  </si>
  <si>
    <t>Doves, O (Onno)</t>
  </si>
  <si>
    <t>Uuskoski, Laura</t>
  </si>
  <si>
    <t>Vadrucci, Mauro</t>
  </si>
  <si>
    <t>Ruiz, Tiago De Moraes Guedes</t>
  </si>
  <si>
    <t>BACK, CHRISTOPHER J (Christopher)</t>
  </si>
  <si>
    <t>, IGSPN, EMBANLYT</t>
  </si>
  <si>
    <t>ISA-IPIS62PEXS-ProjExecSvcs, USESaaS:CLD&amp;COG: Use and integrate SaaS apps</t>
  </si>
  <si>
    <t>, USESaaS</t>
  </si>
  <si>
    <t>ASASERVC:Cloud Business Solution (CBS), ISA-BankFS08-Blockchain</t>
  </si>
  <si>
    <t>R8-3C11KT3</t>
  </si>
  <si>
    <t>Turnkey Implementation of Mobile Based Digital ID and Digital Signature Solu</t>
  </si>
  <si>
    <t>SA-ACGOUU3</t>
  </si>
  <si>
    <t>AIG - Multi-national Insurance Blockchain Build and Run Phase</t>
  </si>
  <si>
    <t>Batavia - Blockchain TF Phase 2</t>
  </si>
  <si>
    <t>DP-SQNEMMF</t>
  </si>
  <si>
    <t>CDC: BAA 2017-OADS-01; Topic 7.3 - Use of Blockchain Technology for Administ</t>
  </si>
  <si>
    <t>Blockchain for Payments (SecureKey)</t>
  </si>
  <si>
    <t>Blockchain for Procure 2 Pay POC</t>
  </si>
  <si>
    <t>RS-3IANSWL</t>
  </si>
  <si>
    <t>MOJIX, INC.</t>
  </si>
  <si>
    <t>ESA for IoT, Blockchain, Analytics, Cloud Services  - Retail</t>
  </si>
  <si>
    <t>8S-R4DS4JA</t>
  </si>
  <si>
    <t>SSA Blockchain</t>
  </si>
  <si>
    <t>A2-98KURA1</t>
  </si>
  <si>
    <t>SEF 2017 - Blockchain</t>
  </si>
  <si>
    <t>AL-SEHGLXP</t>
  </si>
  <si>
    <t>RENAULT</t>
  </si>
  <si>
    <t>UV-FUITSZE</t>
  </si>
  <si>
    <t>Blockchain for HDFC</t>
  </si>
  <si>
    <t>B3-YJ3WA1G</t>
  </si>
  <si>
    <t>KTB COMPUTER SERVICES CO., LTD</t>
  </si>
  <si>
    <t>KTB DLC Blockchain</t>
  </si>
  <si>
    <t>1Y-OY616DT</t>
  </si>
  <si>
    <t>XI-OUHOJWO</t>
  </si>
  <si>
    <t>Blockchain Infrastructure to support BESA MVP</t>
  </si>
  <si>
    <t>LOGS IFaaS - Blockchain Pilot</t>
  </si>
  <si>
    <t>14-N11OA54</t>
  </si>
  <si>
    <t>Iniciativa Blockchian - Taller</t>
  </si>
  <si>
    <t>3T-IDO02BJ</t>
  </si>
  <si>
    <t>XPO LOGISTICS, INC.</t>
  </si>
  <si>
    <t>2T-L6MTHBV</t>
  </si>
  <si>
    <t>FU-EZGPV46</t>
  </si>
  <si>
    <t>73-JDG4JJK</t>
  </si>
  <si>
    <t>Request presentation IBM Blockchain |IBM Financial Services Innovation Forum</t>
  </si>
  <si>
    <t>Janssen Blockchain Initiative: POC (contact: Bert Torfs)</t>
  </si>
  <si>
    <t>3D-QB0CQEU</t>
  </si>
  <si>
    <t>Conv PF : accompagnement DF Blockchain</t>
  </si>
  <si>
    <t>0S-A2JTZ3L</t>
  </si>
  <si>
    <t>5N-0JKVA3I</t>
  </si>
  <si>
    <t>AMP Blockchain</t>
  </si>
  <si>
    <t>1W-64CHM7G</t>
  </si>
  <si>
    <t>DOW HOLDINGS LLC</t>
  </si>
  <si>
    <t>Dow Chemical Blockchain for Supply Chain</t>
  </si>
  <si>
    <t>EA-M2XHU74</t>
  </si>
  <si>
    <t>DN-BK9S2XD</t>
  </si>
  <si>
    <t>11-UOD3PDX</t>
  </si>
  <si>
    <t>SATS LTD</t>
  </si>
  <si>
    <t>Blockchain Implementation for SATS</t>
  </si>
  <si>
    <t>TA-H7BXHVI</t>
  </si>
  <si>
    <t>0V-ZNEO9EC</t>
  </si>
  <si>
    <t>MICRON TECHNOLOGY, INC.</t>
  </si>
  <si>
    <t>Micron - Blockchain Garage</t>
  </si>
  <si>
    <t>FA-Z9VYSCE</t>
  </si>
  <si>
    <t>Blockchain Services</t>
  </si>
  <si>
    <t>OY-HQKKLGL</t>
  </si>
  <si>
    <t>SBI GENERAL INSURANCE COMPANY LIMITED</t>
  </si>
  <si>
    <t>Chatbot, API, Blockchain</t>
  </si>
  <si>
    <t>3S-9LA10KX</t>
  </si>
  <si>
    <t>BG-FKS7BH4</t>
  </si>
  <si>
    <t>Blockchain for Initial Coin Offering</t>
  </si>
  <si>
    <t>QC-S3H1M9R</t>
  </si>
  <si>
    <t>MULTIPLUS S/A.</t>
  </si>
  <si>
    <t>S8-CMK3CJ7</t>
  </si>
  <si>
    <t>Bsystems Limited</t>
  </si>
  <si>
    <t>API Connect and Block Chain Opportunity</t>
  </si>
  <si>
    <t>AH-NLE0X8N</t>
  </si>
  <si>
    <t>M&amp;T BANK CORP</t>
  </si>
  <si>
    <t>Blockchain Garage Design Thinking Workshop</t>
  </si>
  <si>
    <t>LD-7ZPLQE0</t>
  </si>
  <si>
    <t>THE BANK OF EAST ASIA (CHINA) LIMITED</t>
  </si>
  <si>
    <t>ED-3NZ6UUE</t>
  </si>
  <si>
    <t>Kalos Development</t>
  </si>
  <si>
    <t>IBM Bluemix - Blockchain and Watson IoT Platform</t>
  </si>
  <si>
    <t>ME-WF1ZLZZ</t>
  </si>
  <si>
    <t>Blockchain for food traceability</t>
  </si>
  <si>
    <t>MX-55DOJC7</t>
  </si>
  <si>
    <t>1U-VNQS89Q</t>
  </si>
  <si>
    <t>Blockchain PoC - Unilever and Tesco</t>
  </si>
  <si>
    <t>06/07/2017 06:46pm</t>
  </si>
  <si>
    <t>06/06/2017 08:01am</t>
  </si>
  <si>
    <t>06/02/2017 06:01am</t>
  </si>
  <si>
    <t>06/02/2017 12:20pm</t>
  </si>
  <si>
    <t>06/02/2017 04:42am</t>
  </si>
  <si>
    <t>06/01/2017 03:04pm</t>
  </si>
  <si>
    <t>06/06/2017 04:12am</t>
  </si>
  <si>
    <t>06/05/2017 11:34am</t>
  </si>
  <si>
    <t>06/08/2017 05:10am</t>
  </si>
  <si>
    <t>06/05/2017 07:03am</t>
  </si>
  <si>
    <t>06/07/2017 03:34am</t>
  </si>
  <si>
    <t>06/06/2017 10:26pm</t>
  </si>
  <si>
    <t>06/02/2017 08:35am</t>
  </si>
  <si>
    <t>06/07/2017 03:49pm</t>
  </si>
  <si>
    <t>06/07/2017 12:04pm</t>
  </si>
  <si>
    <t>06/07/2017 05:55am</t>
  </si>
  <si>
    <t>06/08/2017 03:48am</t>
  </si>
  <si>
    <t>06/08/2017 03:53am</t>
  </si>
  <si>
    <t>Bandi, Satya</t>
  </si>
  <si>
    <t>TRESHOCK, MARK A</t>
  </si>
  <si>
    <t>Harvey, David</t>
  </si>
  <si>
    <t>RAO, SURAJ (Suraj)</t>
  </si>
  <si>
    <t>OPET, WILLIAM A</t>
  </si>
  <si>
    <t>Deats, William C. (Bill)</t>
  </si>
  <si>
    <t>Rana, Aamer (Aamer)</t>
  </si>
  <si>
    <t>Gates, Douglas (Doug)</t>
  </si>
  <si>
    <t>Cant, Bart (Bart)</t>
  </si>
  <si>
    <t>Anderson, Philip Matthew (Philip Matthew)</t>
  </si>
  <si>
    <t>Hutton, Kelly</t>
  </si>
  <si>
    <t>06/02/2017 05:03am</t>
  </si>
  <si>
    <t>Shrivastava, Vineet</t>
  </si>
  <si>
    <t>Koppelle, J R (Hans)</t>
  </si>
  <si>
    <t>Kunkel, Brenda R (Brenda)</t>
  </si>
  <si>
    <t>Ahuja, Gaurav (Gaurav)</t>
  </si>
  <si>
    <t>Martineau, Felix (F.)</t>
  </si>
  <si>
    <t>GILLISPIE, WILLIAM C (Bill)</t>
  </si>
  <si>
    <t>Genther, Andres</t>
  </si>
  <si>
    <t>SAPOLIA, SIDDHARTH (Sid)</t>
  </si>
  <si>
    <t>KIM, HYO CHEOL (Hyo Cheol)</t>
  </si>
  <si>
    <t>NA, SANG GEUN (Sang Geun)</t>
  </si>
  <si>
    <t>Shimmon, Diane E (Diane)</t>
  </si>
  <si>
    <t>STRAUSS, NICHOLAS</t>
  </si>
  <si>
    <t>CRISP, STACIE (Stacie)</t>
  </si>
  <si>
    <t>RODRIGUEZ TELLEZ, BALTAZAR</t>
  </si>
  <si>
    <t>WONG, Michael</t>
  </si>
  <si>
    <t>HARGRAVES, GARY (Gary)</t>
  </si>
  <si>
    <t>Comparini, Luca</t>
  </si>
  <si>
    <t>BOSE, PARTHA (Partha)</t>
  </si>
  <si>
    <t>IoT for Retail</t>
  </si>
  <si>
    <t>Brian (Brian) Duncan</t>
  </si>
  <si>
    <t>Ramakrishnan, Sunilkumar</t>
  </si>
  <si>
    <t>Infante Nino, Sergio Alfonso</t>
  </si>
  <si>
    <t>Veik, John Michael</t>
  </si>
  <si>
    <t>MAGALPOC, MARK ANTHONY S (Mark Anthony)</t>
  </si>
  <si>
    <t>Cowell, Carol G.</t>
  </si>
  <si>
    <t>Ferreira, Luiz Gustavo Da Silva</t>
  </si>
  <si>
    <t>Bean, Brad (J.B.)</t>
  </si>
  <si>
    <t>Sloboda, Val (V.A.)</t>
  </si>
  <si>
    <t>06/02/2017 04:57pm</t>
  </si>
  <si>
    <t>Dave, Parthiv</t>
  </si>
  <si>
    <t>Kiseleva, YANA</t>
  </si>
  <si>
    <t>YAHIA, SELIM A</t>
  </si>
  <si>
    <t>GU, ZHENG</t>
  </si>
  <si>
    <t>Tabuchi, Daizo</t>
  </si>
  <si>
    <t>06/07/2017 01:27am</t>
  </si>
  <si>
    <t>Weisshuhn, Oliver</t>
  </si>
  <si>
    <t>Mc mahon, Michael</t>
  </si>
  <si>
    <t>Scalzo, Christopher R</t>
  </si>
  <si>
    <t>REDELINGHUYS, LEON (Leon)</t>
  </si>
  <si>
    <t>GORDON, RICHARD (Richard)</t>
  </si>
  <si>
    <t>Pope, Darryl B (Darryl)</t>
  </si>
  <si>
    <t>Donders, Michiel</t>
  </si>
  <si>
    <t>Williamson, Stephen</t>
  </si>
  <si>
    <t>PARTELOW, PATRICIA</t>
  </si>
  <si>
    <t>MALLADI, KAUSHIK N.</t>
  </si>
  <si>
    <t>Tatwawadi, Nikhil</t>
  </si>
  <si>
    <t>de Halleux, Herve</t>
  </si>
  <si>
    <t>Suarez Rey, Milagros</t>
  </si>
  <si>
    <t>Menendez Rakosnik, Maria Eugen</t>
  </si>
  <si>
    <t>Sloot, F (Frank)</t>
  </si>
  <si>
    <t>Chandanani, Jitan S</t>
  </si>
  <si>
    <t>Colin de Verdiere, Etienne</t>
  </si>
  <si>
    <t>06/06/2017 10:58am</t>
  </si>
  <si>
    <t>Trick, Kristian (Kristian)</t>
  </si>
  <si>
    <t>YU, YI</t>
  </si>
  <si>
    <t>Maupas, Frederic</t>
  </si>
  <si>
    <t>BYRD, MICHAEL (Michael)</t>
  </si>
  <si>
    <t>CHARLES G. (Charlie) MORRISON</t>
  </si>
  <si>
    <t>06/07/2017 04:37am</t>
  </si>
  <si>
    <t>SREEDHARAN  NAIR, SREEKUMAR (SREEKUMAR)</t>
  </si>
  <si>
    <t>Sugihara, Nobuaki</t>
  </si>
  <si>
    <t>Yang, Matt</t>
  </si>
  <si>
    <t>SIENKIEWICZ, PRZEMYSLAW J</t>
  </si>
  <si>
    <t>DE FREITAS BARRA, FERNANDO</t>
  </si>
  <si>
    <t>Soares de Mello, Ricardo</t>
  </si>
  <si>
    <t>Roberts, Matthew</t>
  </si>
  <si>
    <t>Schleifer, Goetz</t>
  </si>
  <si>
    <t>Kempen, F (Frans)</t>
  </si>
  <si>
    <t>Kunde, Elke</t>
  </si>
  <si>
    <t>Smeets, J (Jacques)</t>
  </si>
  <si>
    <t>AJANI, ARSALAN</t>
  </si>
  <si>
    <t>Thomas Rubio, Jorge</t>
  </si>
  <si>
    <t>Hummer, Don L (Don)</t>
  </si>
  <si>
    <t>Panda, Swarna R</t>
  </si>
  <si>
    <t>Somma, Simone</t>
  </si>
  <si>
    <t>HAND, LORI A (Lori)</t>
  </si>
  <si>
    <t>Guedj, Sarah</t>
  </si>
  <si>
    <t>LIM, ELAINE MUI LING (Elaine Mui Ling)</t>
  </si>
  <si>
    <t>Musgrove, Robert</t>
  </si>
  <si>
    <t>Ghosh, Siddhartha K</t>
  </si>
  <si>
    <t>Hallier, Anika</t>
  </si>
  <si>
    <t>Crow, Allen D. (Trey)</t>
  </si>
  <si>
    <t>Jeshiva, Lawrence (Lawrence)</t>
  </si>
  <si>
    <t>SUBRAMANIAN, JAI KUMAR (JAI KUMAR)</t>
  </si>
  <si>
    <t>CAMACHO DIAZ, SANDRA JIMENA</t>
  </si>
  <si>
    <t>YANG, DONG</t>
  </si>
  <si>
    <t>LEES, MARK</t>
  </si>
  <si>
    <t>Boix Dellepiane, Gonzalo Alberto</t>
  </si>
  <si>
    <t>DICKINSON, WILLIAM F (William)</t>
  </si>
  <si>
    <t>Jehle, Daniel</t>
  </si>
  <si>
    <t>Marissen, R (Rita)</t>
  </si>
  <si>
    <t>SHARMA, UDIT (UDIT)</t>
  </si>
  <si>
    <t>Taillie, A J (Antoinette)</t>
  </si>
  <si>
    <t>06/06/2017 12:28pm</t>
  </si>
  <si>
    <t>Mary (Mary) Bravo</t>
  </si>
  <si>
    <t>Datta, Rajarshi (Raj)</t>
  </si>
  <si>
    <t>Jaishuen, Pawish</t>
  </si>
  <si>
    <t>Maruyama, Anna</t>
  </si>
  <si>
    <t>Joni, Joni *CONTRACTOR*</t>
  </si>
  <si>
    <t>Holmgren, Fredrik</t>
  </si>
  <si>
    <t>Deschildre, Mike</t>
  </si>
  <si>
    <t>Tonio (TONIO) Povoa</t>
  </si>
  <si>
    <t>Rohde, Peter (Peter)</t>
  </si>
  <si>
    <t>Schreiner, Timo</t>
  </si>
  <si>
    <t>AICKLEN, WILLIAM B (Bill)</t>
  </si>
  <si>
    <t>BEAUDINE, EDWARD T (Terry)</t>
  </si>
  <si>
    <t>Neigel, Carolin</t>
  </si>
  <si>
    <t>MONASTIERO, ASHLEY (Ashley)</t>
  </si>
  <si>
    <t>Gibernau Agosti, Juan Martin</t>
  </si>
  <si>
    <t>Minarovits, Christian</t>
  </si>
  <si>
    <t>PU, BING</t>
  </si>
  <si>
    <t>ZHI YU (Alexis) LIM</t>
  </si>
  <si>
    <t>Tomandl, Norbert</t>
  </si>
  <si>
    <t>STANCZYK, MALGORZATA A</t>
  </si>
  <si>
    <t>Datta, Raj (Raj)</t>
  </si>
  <si>
    <t>RANDY (RANDY) KENYON</t>
  </si>
  <si>
    <t>KEENAN, DEVIN R (Devin)</t>
  </si>
  <si>
    <t>Down, C R (Chris)</t>
  </si>
  <si>
    <t>Blair, Simone</t>
  </si>
  <si>
    <t>Amit (Amit) Yadav</t>
  </si>
  <si>
    <t>Camila Oliveira (CAMILA) Nacarato</t>
  </si>
  <si>
    <t>Nacarato, Camila Oliveira</t>
  </si>
  <si>
    <t>MANITIUS, BORIS P (Boris)</t>
  </si>
  <si>
    <t>Spooner, James Alexander (James Alexander)</t>
  </si>
  <si>
    <t>Mason, Philip</t>
  </si>
  <si>
    <t>FONG YEE (Fong Yee) LONG</t>
  </si>
  <si>
    <t>Adelaide Mawunya (Adelaide Mawunya) Onyameamah</t>
  </si>
  <si>
    <t>Blanco Poves, Olga</t>
  </si>
  <si>
    <t>Andrew J. (Andrew) Liss</t>
  </si>
  <si>
    <t>THOMAS, RAYMOND W</t>
  </si>
  <si>
    <t>Foote, Gordon W (Gordon)</t>
  </si>
  <si>
    <t>KRIEGER, THOMAS (Tom)</t>
  </si>
  <si>
    <t>Nicolas, Rafek (R.N.)</t>
  </si>
  <si>
    <t>Maloney, Charles W. (CHARLES)</t>
  </si>
  <si>
    <t>Vermeland, Jacqueline (Jacqueline)</t>
  </si>
  <si>
    <t>Christoffersen, Steen</t>
  </si>
  <si>
    <t>DCruz, Prem B.</t>
  </si>
  <si>
    <t>LU LU (LU LU) WANG</t>
  </si>
  <si>
    <t>Civran, Alessio</t>
  </si>
  <si>
    <t>Wieprecht, Holger (Howi)</t>
  </si>
  <si>
    <t>06/08/2017 07:38am</t>
  </si>
  <si>
    <t>HEFLIN, PATRICK J (Patrick)</t>
  </si>
  <si>
    <t>Andoh, Kentaroh</t>
  </si>
  <si>
    <t>Mahmoud (Mahmoud) Thakeb</t>
  </si>
  <si>
    <t>NICOLE LI-HWA (Nicole Li-Hwa) CHUA</t>
  </si>
  <si>
    <t>Somasundaram, Vignesh</t>
  </si>
  <si>
    <t>Fatehi, Kiarash</t>
  </si>
  <si>
    <t>Denaro, Paola</t>
  </si>
  <si>
    <t>EMBMOBLE, EMBAPPLE</t>
  </si>
  <si>
    <t>EMBAPPLE:GBS Mobile First Alliance, EMBMOBLE:GBS Embedded Mobile, WATSNIOT:Embedded: Watson Internet of Things - Co</t>
  </si>
  <si>
    <t>, IGSPU, BLUEMIXX</t>
  </si>
  <si>
    <t>, IGSPU, EMBMOBLE</t>
  </si>
  <si>
    <t>CLOUD1, ZBLKPOC</t>
  </si>
  <si>
    <t>Food provenance - Blockchain</t>
  </si>
  <si>
    <t>0I-GPJCUHQ</t>
  </si>
  <si>
    <t>Blockchain 1st engagement</t>
  </si>
  <si>
    <t>5X-5Y92LDL</t>
  </si>
  <si>
    <t>Blockchain First Project</t>
  </si>
  <si>
    <t>2Z-MPLV5AT</t>
  </si>
  <si>
    <t>NEW YORK LIFE INSURANCE COMPANY</t>
  </si>
  <si>
    <t>RK-DRIWLYM</t>
  </si>
  <si>
    <t>Watson Claims Improvement</t>
  </si>
  <si>
    <t>2W-HV2H78R</t>
  </si>
  <si>
    <t>Blockchain for Food Supplychain</t>
  </si>
  <si>
    <t>3L-DAABFDT</t>
  </si>
  <si>
    <t>MARRIOTT INTERNATIONAL INC</t>
  </si>
  <si>
    <t>B1-0H1I7LQ</t>
  </si>
  <si>
    <t>Walmart Inc.</t>
  </si>
  <si>
    <t>Watson Blockchain for Facilities Maintenance</t>
  </si>
  <si>
    <t>PE-DNVBVBR</t>
  </si>
  <si>
    <t>KYC Blockchain for Procurement</t>
  </si>
  <si>
    <t>84-GGUHFGE</t>
  </si>
  <si>
    <t>UNITED STATES DEPARTMENT OF DEFENSE</t>
  </si>
  <si>
    <t>RE-ISD30Y0</t>
  </si>
  <si>
    <t>B1-9Q4K4PJ</t>
  </si>
  <si>
    <t>Blockchain -</t>
  </si>
  <si>
    <t>Blockchain for Customer Marketplace PoC</t>
  </si>
  <si>
    <t>ZC-CVCKZ1N</t>
  </si>
  <si>
    <t>Dow Chemical Blockchain for Manufacturing</t>
  </si>
  <si>
    <t>V9-538MWJW</t>
  </si>
  <si>
    <t>Blockchain @ Haspa (Hyperledger Joker)</t>
  </si>
  <si>
    <t>UC-5KJFD5Y</t>
  </si>
  <si>
    <t>CM-HBRBUYR</t>
  </si>
  <si>
    <t>Blockchain-workshop</t>
  </si>
  <si>
    <t>LH-6YPPOYZ</t>
  </si>
  <si>
    <t>Blockchain for BACEN</t>
  </si>
  <si>
    <t>7I-431DQ3Z</t>
  </si>
  <si>
    <t>Hollard - Blockchain</t>
  </si>
  <si>
    <t>OB-JJCSZ3Y</t>
  </si>
  <si>
    <t>Chain</t>
  </si>
  <si>
    <t>Bluemix Infrastructure for blockchain hosting</t>
  </si>
  <si>
    <t>BP1-UK-CWFN8P1</t>
  </si>
  <si>
    <t>05/08/2017 04:19am</t>
  </si>
  <si>
    <t>05/08/2017 04:25am</t>
  </si>
  <si>
    <t>06/01/2017 03:05pm</t>
  </si>
  <si>
    <t>05/15/2017 06:11am</t>
  </si>
  <si>
    <t>06/07/2017 02:15pm</t>
  </si>
  <si>
    <t>06/05/2017 08:02pm</t>
  </si>
  <si>
    <t>06/05/2017 10:07am</t>
  </si>
  <si>
    <t>06/02/2017 07:31pm</t>
  </si>
  <si>
    <t>06/01/2017 03:06pm</t>
  </si>
  <si>
    <t>06/07/2017 09:55am</t>
  </si>
  <si>
    <t>CoinKhalfa, Gwenaelle</t>
  </si>
  <si>
    <t>Fearing, Russell B (Russell)</t>
  </si>
  <si>
    <t>SMITH, MARK B</t>
  </si>
  <si>
    <t>LOZEVSKI, LUBEY (Lubey)</t>
  </si>
  <si>
    <t>RIVERS, SAIF (Saif)</t>
  </si>
  <si>
    <t>06/05/2017 05:46am</t>
  </si>
  <si>
    <t>ARVIND SWARUP (ARVIND SWARUP) PATHIKI</t>
  </si>
  <si>
    <t>06/05/2017 05:55am</t>
  </si>
  <si>
    <t>Rossow, Mike</t>
  </si>
  <si>
    <t>LINSALATA, RICHARD R. RICH</t>
  </si>
  <si>
    <t>Mauermann, Mark</t>
  </si>
  <si>
    <t>Schellekens, F J (Franck)</t>
  </si>
  <si>
    <t>Sanders, Guy L.</t>
  </si>
  <si>
    <t>TLADI, SOPHIE C (Sophie)</t>
  </si>
  <si>
    <t>Brahmbhatt, Hitesh</t>
  </si>
  <si>
    <t>POLLOCK, ELIZABETH J (Elizabeth)</t>
  </si>
  <si>
    <t>Ito, Takeshi</t>
  </si>
  <si>
    <t>Srivastava, Mukul</t>
  </si>
  <si>
    <t>WATERS, CHARLES E</t>
  </si>
  <si>
    <t>Wang, Yolanda (Yolanda)</t>
  </si>
  <si>
    <t>Lauren A. (Lauren) Millard</t>
  </si>
  <si>
    <t>WAELDE, FRANK</t>
  </si>
  <si>
    <t>HOLDER, BYRON (Byron)</t>
  </si>
  <si>
    <t>Fuerst, Philipp</t>
  </si>
  <si>
    <t>Akkerman, Yuecel</t>
  </si>
  <si>
    <t>Bergen, Paul F (Paul)</t>
  </si>
  <si>
    <t>de Jong, Martin</t>
  </si>
  <si>
    <t>Bardet, Christian</t>
  </si>
  <si>
    <t>Widmann, Alexander</t>
  </si>
  <si>
    <t>Anderson, Kristin L. (KRISTIN)</t>
  </si>
  <si>
    <t>Zabel, Guenter</t>
  </si>
  <si>
    <t>Soltan (Soltan) Hafez</t>
  </si>
  <si>
    <t>SHI, MIAO</t>
  </si>
  <si>
    <t>MAART, GRAHAM G (Graham)</t>
  </si>
  <si>
    <t>Broeckel, Bernd</t>
  </si>
  <si>
    <t>BRUGGEN, GREGORY J (Greg)</t>
  </si>
  <si>
    <t>06/02/2017 08:20am</t>
  </si>
  <si>
    <t>LESO, KEUTLWILE I (Keutlwile)</t>
  </si>
  <si>
    <t>Stenman, Johan</t>
  </si>
  <si>
    <t>06/02/2017 08:19am</t>
  </si>
  <si>
    <t>CROWDER, MICHAEL D</t>
  </si>
  <si>
    <t>Bui, Bao (Bao)</t>
  </si>
  <si>
    <t>Lanciau, Brigitte</t>
  </si>
  <si>
    <t>06/02/2017 02:01am</t>
  </si>
  <si>
    <t>JOSEPH D. (Joe) TAVARES</t>
  </si>
  <si>
    <t>Alisauskas, Loretis</t>
  </si>
  <si>
    <t>Matsumoto, Takayuki</t>
  </si>
  <si>
    <t>Miyazaki, Yoshimi</t>
  </si>
  <si>
    <t>SCHULTHEISS, MICHAEL</t>
  </si>
  <si>
    <t>PHILLIP D. (Phillip) MCBRIDE</t>
  </si>
  <si>
    <t>Duerig, Ralf</t>
  </si>
  <si>
    <t>Zhang, Hai Tao</t>
  </si>
  <si>
    <t>BoumanPeperkamp, Esther</t>
  </si>
  <si>
    <t>Guerci, John A. (Jack)</t>
  </si>
  <si>
    <t>IYER, RAGHUNATH S (RAGHUNATH)</t>
  </si>
  <si>
    <t>Meckwood, Jacqueline</t>
  </si>
  <si>
    <t>Pontel, Wagner</t>
  </si>
  <si>
    <t>Moores, P G (Paul)</t>
  </si>
  <si>
    <t>KoflerPetas, Jeanette</t>
  </si>
  <si>
    <t>Storino, Raul Coimbra</t>
  </si>
  <si>
    <t>Stephanie C. (Stephanie) Louis</t>
  </si>
  <si>
    <t>, NONE</t>
  </si>
  <si>
    <t>WATSNEX, ANCLOUDA</t>
  </si>
  <si>
    <t>IBUANALY:For GBS-Heritage in IBUs Anal</t>
  </si>
  <si>
    <t>EXTCNAPP</t>
  </si>
  <si>
    <t xml:space="preserve">DEPOSITORY TRUST CLEARING CORP                                        </t>
  </si>
  <si>
    <t xml:space="preserve">DEFENSE INFORMATION SYSTEMS AGENCY                                    </t>
  </si>
  <si>
    <t xml:space="preserve">Swiss Re Management Ltd                                               </t>
  </si>
  <si>
    <t xml:space="preserve">US GOVERNMENT                                                         </t>
  </si>
  <si>
    <t xml:space="preserve">MUFG UNION BANK NA                                                    </t>
  </si>
  <si>
    <t xml:space="preserve">PFIZER INC                                                            </t>
  </si>
  <si>
    <t xml:space="preserve">THRIVENT FINANCIAL FOR LUTHERANS                                      </t>
  </si>
  <si>
    <t xml:space="preserve">THE BOEING CO                                                         </t>
  </si>
  <si>
    <t xml:space="preserve">ABN AMRO Bank N.V.                                                    </t>
  </si>
  <si>
    <t xml:space="preserve">AMERICAN EXPRESS TRAVEL RELATED                                       </t>
  </si>
  <si>
    <t xml:space="preserve">LSEG BUSINESS SERVICES LIMITED                                        </t>
  </si>
  <si>
    <t xml:space="preserve">Tennet TSO                                                            </t>
  </si>
  <si>
    <t xml:space="preserve">Muller Martini Marketing AG                                           </t>
  </si>
  <si>
    <t xml:space="preserve">KONE GmbH                                                             </t>
  </si>
  <si>
    <t xml:space="preserve">Industrie-und Handels - Kammer                                        </t>
  </si>
  <si>
    <t xml:space="preserve">Krahn Chemie GmbH                                                     </t>
  </si>
  <si>
    <t xml:space="preserve">Leoni AG                                                              </t>
  </si>
  <si>
    <t xml:space="preserve">Honda Research Institute Europe                                       </t>
  </si>
  <si>
    <t xml:space="preserve">Deutsche Telekom AG                                                   </t>
  </si>
  <si>
    <t xml:space="preserve">Lufthansa Cargo AG                                                    </t>
  </si>
  <si>
    <t xml:space="preserve">MARKS AND SPENCER PLC                                                 </t>
  </si>
  <si>
    <t xml:space="preserve">STATE FARM MUTUAL AUTOMOBILE                                          </t>
  </si>
  <si>
    <t xml:space="preserve">AMGEN INC                                                             </t>
  </si>
  <si>
    <t xml:space="preserve">Enexis BV                                                             </t>
  </si>
  <si>
    <t xml:space="preserve">ABC HQ                                                                </t>
  </si>
  <si>
    <t xml:space="preserve">GOLDEN STATE FOODS CORP                                               </t>
  </si>
  <si>
    <t xml:space="preserve">PNC BANK NATIONAL ASSOCIATION                                         </t>
  </si>
  <si>
    <t xml:space="preserve">LG ELECTRONICS HQ                                                     </t>
  </si>
  <si>
    <t xml:space="preserve">DB Systel GmbH                                                        </t>
  </si>
  <si>
    <t xml:space="preserve">THE WESTERN UNION COMPANY                                             </t>
  </si>
  <si>
    <t>TenneT IT various T&amp;M assignments</t>
  </si>
  <si>
    <t xml:space="preserve">Münchener                                                            </t>
  </si>
  <si>
    <t xml:space="preserve">Xinjiang Laoodao Agricultural                                         </t>
  </si>
  <si>
    <t xml:space="preserve">JONES LANG LASALLE LIMITED                                            </t>
  </si>
  <si>
    <t xml:space="preserve">KOSCOM                                                                </t>
  </si>
  <si>
    <t xml:space="preserve">BHP PETROLEUM AMERICAS INC                                            </t>
  </si>
  <si>
    <t xml:space="preserve">AEON FINANCIAL SERVICE CO.,LTD.                                       </t>
  </si>
  <si>
    <t xml:space="preserve">ENSONO LP                                                             </t>
  </si>
  <si>
    <t xml:space="preserve">PROCTER &amp; GAMBLE DISTRIBUTING CO                                      </t>
  </si>
  <si>
    <t xml:space="preserve">NORTHWATER CAPITAL MANAGEMENT                                         </t>
  </si>
  <si>
    <t>94-VU67JFZ</t>
  </si>
  <si>
    <t xml:space="preserve">OPERATION GREEN ZONE                                                  </t>
  </si>
  <si>
    <t>HSBN for Operation Green Zone &amp; Foundation for 5; Protecting Veterans and Pu</t>
  </si>
  <si>
    <t xml:space="preserve">NEW WORLD REAL ESTATE AGENCY L                                        </t>
  </si>
  <si>
    <t xml:space="preserve">CARREFOUR SYSTEMES                                                    </t>
  </si>
  <si>
    <t xml:space="preserve">MIZUHO FINANCIAL GROUP, INC.                                          </t>
  </si>
  <si>
    <t xml:space="preserve">Sinotrans International Trading Co                                    </t>
  </si>
  <si>
    <t xml:space="preserve">THE BANK OF NOVA SCOTIA                                               </t>
  </si>
  <si>
    <t xml:space="preserve">COOP ALLEANZA 3.0                                                     </t>
  </si>
  <si>
    <t xml:space="preserve">THE BANK OF EAST ASIA (CHINA)                                         </t>
  </si>
  <si>
    <t>CA-XI17C8H</t>
  </si>
  <si>
    <t>PCR001 on DOU KBC Blockchain</t>
  </si>
  <si>
    <t xml:space="preserve">ATB FINANCIAL                                                         </t>
  </si>
  <si>
    <t xml:space="preserve">ROYAL BANK OF CANADA                                                  </t>
  </si>
  <si>
    <t xml:space="preserve">TELECOM ITALIA SPA                                                    </t>
  </si>
  <si>
    <t xml:space="preserve">BANK DSK PLC CENTRAL OFFICE                                           </t>
  </si>
  <si>
    <t xml:space="preserve">AJMAN MUNICIPALITY                                                    </t>
  </si>
  <si>
    <t xml:space="preserve">CENTRAL BOARD OF DIRECT TAXES                                         </t>
  </si>
  <si>
    <t xml:space="preserve">RICOH EUROPE PLC                                                      </t>
  </si>
  <si>
    <t xml:space="preserve">UNIPART GROUP LTD                                                     </t>
  </si>
  <si>
    <t xml:space="preserve">innotec Marketing GmbH                                                </t>
  </si>
  <si>
    <t xml:space="preserve">$SME$ Merge Germany                                                   </t>
  </si>
  <si>
    <t xml:space="preserve">IBM Deutschland Business Services                                     </t>
  </si>
  <si>
    <t xml:space="preserve">ALD AutoLeasing D GmbH                                                </t>
  </si>
  <si>
    <t xml:space="preserve">Iturnity Information Group B.V                                        </t>
  </si>
  <si>
    <t xml:space="preserve">Reederei Nord GmbH                                                    </t>
  </si>
  <si>
    <t>BQ-153VWWT</t>
  </si>
  <si>
    <t>Blockchain on z</t>
  </si>
  <si>
    <t xml:space="preserve">SIA SPA                                                               </t>
  </si>
  <si>
    <t xml:space="preserve">NAV                                                                   </t>
  </si>
  <si>
    <t xml:space="preserve">CARREFOUR COMERCIO E                                                  </t>
  </si>
  <si>
    <t>3G-DMJOWJM</t>
  </si>
  <si>
    <t>AIOI NISSAY DOWA INSURANCE CO.,LTD</t>
  </si>
  <si>
    <t>Blockchain Design Thinking</t>
  </si>
  <si>
    <t xml:space="preserve">ALECTRA UTILITIES CORPORATION                                         </t>
  </si>
  <si>
    <t>UU-KXYYV6G</t>
  </si>
  <si>
    <t xml:space="preserve">Robert Bosch GmbH                                                     </t>
  </si>
  <si>
    <t xml:space="preserve">WONGPARTNERSHIP LLP                                                   </t>
  </si>
  <si>
    <t xml:space="preserve">KNOWIT SERVICES AS                                                    </t>
  </si>
  <si>
    <t xml:space="preserve">INFINIANCE P/S                                                        </t>
  </si>
  <si>
    <t xml:space="preserve">SARDEX SPA                                                            </t>
  </si>
  <si>
    <t xml:space="preserve">AGL ENERGY LIMITED                                                    </t>
  </si>
  <si>
    <t xml:space="preserve">Vereniging BUMA                                                       </t>
  </si>
  <si>
    <t xml:space="preserve">Liander N.V.                                                          </t>
  </si>
  <si>
    <t xml:space="preserve">ASSICURAZIONI GENERALI                                                </t>
  </si>
  <si>
    <t xml:space="preserve">Dansk Indkøbs- og Logistik Forum                                     </t>
  </si>
  <si>
    <t xml:space="preserve">BM&amp;F BOVESPA S.A. - BOLSA DE                                          </t>
  </si>
  <si>
    <t xml:space="preserve">BRAINCHILD INC.                                                       </t>
  </si>
  <si>
    <t xml:space="preserve">NEXJ SYSTEMS INC                                                      </t>
  </si>
  <si>
    <t xml:space="preserve">AMERICAN HONDA MOTOR CO INC                                           </t>
  </si>
  <si>
    <t>06/13/2017 04:53am</t>
  </si>
  <si>
    <t>04/19/2017 08:23pm</t>
  </si>
  <si>
    <t>06/15/2017 01:32am</t>
  </si>
  <si>
    <t>06/13/2017 05:20am</t>
  </si>
  <si>
    <t>06/15/2017 01:31am</t>
  </si>
  <si>
    <t>Mark J. (Mark) Sullivan</t>
  </si>
  <si>
    <t>Calabre, Sandra</t>
  </si>
  <si>
    <t>06/15/2017 05:38am</t>
  </si>
  <si>
    <t>App Platform DevOps SW Svcs</t>
  </si>
  <si>
    <t>Francois (FRANCOIS) Voortman</t>
  </si>
  <si>
    <t>6950-06Z IBM Cloud Object Storage Stnd, Regional (Cloud BU)</t>
  </si>
  <si>
    <t>06/05/2017 10:19pm</t>
  </si>
  <si>
    <t>Yasuhiro (YASUHIRO) Masaki</t>
  </si>
  <si>
    <t>06/14/2017 07:13am</t>
  </si>
  <si>
    <t>06/09/2017 09:02am</t>
  </si>
  <si>
    <t>06/15/2017 02:51pm</t>
  </si>
  <si>
    <t>06/11/2017 09:19pm</t>
  </si>
  <si>
    <t>Node.js Solution</t>
  </si>
  <si>
    <t xml:space="preserve">ABBOTT LABORATORIES                                                   </t>
  </si>
  <si>
    <t xml:space="preserve">MCDONALDS CORP                                                        </t>
  </si>
  <si>
    <t xml:space="preserve">JPMORGAN CHASE BANK NA                                                </t>
  </si>
  <si>
    <t xml:space="preserve">COMCAST CABLE COMMUNICATIONS MGMT                                     </t>
  </si>
  <si>
    <t xml:space="preserve">DUBAI SMART GOVERNMENT                                                </t>
  </si>
  <si>
    <t>RH-QBRW5VE</t>
  </si>
  <si>
    <t xml:space="preserve">NBC Universal                                                         </t>
  </si>
  <si>
    <t>Blockchain Loyalty Solution</t>
  </si>
  <si>
    <t xml:space="preserve">ROCKWELL AUTOMATION INC                                               </t>
  </si>
  <si>
    <t>LT-416DT35</t>
  </si>
  <si>
    <t xml:space="preserve">Accarda AG                                                            </t>
  </si>
  <si>
    <t>SEF 2017 - CRM, Bonitätsprüfung, Blockchain</t>
  </si>
  <si>
    <t xml:space="preserve">NEDBANK LTD                                                           </t>
  </si>
  <si>
    <t xml:space="preserve">COX ENTERPRISES INC                                                   </t>
  </si>
  <si>
    <t>KZ-NVG3MLZ</t>
  </si>
  <si>
    <t>Block Chain Implementation</t>
  </si>
  <si>
    <t xml:space="preserve">L.D.C.C.                                                              </t>
  </si>
  <si>
    <t xml:space="preserve">MEDTRONIC INC                                                         </t>
  </si>
  <si>
    <t xml:space="preserve">Philips Lighting B.V.                                                 </t>
  </si>
  <si>
    <t xml:space="preserve">ShenZhen Rong Times technology                                        </t>
  </si>
  <si>
    <t xml:space="preserve">US DEPT OF HEALTH &amp; HUMAN SERVICES                                    </t>
  </si>
  <si>
    <t xml:space="preserve">RELIANCE JIO INFOCOMM LIMITED                                         </t>
  </si>
  <si>
    <t xml:space="preserve">GROUPE TECHNOLOGIES DESJARDINS                                        </t>
  </si>
  <si>
    <t xml:space="preserve">RICHLINE GROUP INC                                                    </t>
  </si>
  <si>
    <t xml:space="preserve">PEOPLE'S BANK OF CHINA                                                </t>
  </si>
  <si>
    <t xml:space="preserve">EXPERIAN                                                              </t>
  </si>
  <si>
    <t xml:space="preserve">The Global Fund to Fight AIDS,                                        </t>
  </si>
  <si>
    <t xml:space="preserve">HOME DEPOT                                                            </t>
  </si>
  <si>
    <t xml:space="preserve">SHINHAN FINANCIAL GROUP(SHFG)                                         </t>
  </si>
  <si>
    <t xml:space="preserve">S.D.S                                                                 </t>
  </si>
  <si>
    <t xml:space="preserve">KEB HANA BANK                                                         </t>
  </si>
  <si>
    <t xml:space="preserve">XPO LOGISTICS LLC                                                     </t>
  </si>
  <si>
    <t xml:space="preserve">VIACOM INC                                                            </t>
  </si>
  <si>
    <t xml:space="preserve">BP CORPORATION NORTH AMERICA INC                                      </t>
  </si>
  <si>
    <t xml:space="preserve">SHINHAN CARD CO. LTD                                                  </t>
  </si>
  <si>
    <t xml:space="preserve">HSBC MEXICO, S.A. INSTITUCION DE                                      </t>
  </si>
  <si>
    <t xml:space="preserve">THE DOW CHEMICAL CO                                                   </t>
  </si>
  <si>
    <t xml:space="preserve">APPLE INC                                                             </t>
  </si>
  <si>
    <t xml:space="preserve">SI2M                                                                  </t>
  </si>
  <si>
    <t>UD-0FWAJ6O</t>
  </si>
  <si>
    <t>Sony SGED Blockchain for production</t>
  </si>
  <si>
    <t xml:space="preserve">Ath A Toda Hora SA                                                    </t>
  </si>
  <si>
    <t xml:space="preserve">NOVO NORDISK A/S                                                      </t>
  </si>
  <si>
    <t xml:space="preserve">YNGEN HOLDINGS INC                                                    </t>
  </si>
  <si>
    <t xml:space="preserve">MORGAN STANLEY DW INC                                                 </t>
  </si>
  <si>
    <t xml:space="preserve">Yunnan Hongta Bank Co., LTD                                           </t>
  </si>
  <si>
    <t xml:space="preserve">TESCO STORES LTD                                                      </t>
  </si>
  <si>
    <t xml:space="preserve">PERDIGAO AGROINDUSTRIAL S/A                                           </t>
  </si>
  <si>
    <t>Z1-ZZOTD85</t>
  </si>
  <si>
    <t xml:space="preserve">YES BANK LIMITED                                                      </t>
  </si>
  <si>
    <t>Blockchain expansion -services and support</t>
  </si>
  <si>
    <t xml:space="preserve">INFORMATION SERVICES CORP                                             </t>
  </si>
  <si>
    <t xml:space="preserve">SEADRILL MANAGEMENT LTD                                               </t>
  </si>
  <si>
    <t xml:space="preserve">EQUIFAX INC                                                           </t>
  </si>
  <si>
    <t xml:space="preserve">THE PRUDENTIAL INSURANCE COMPANY OF                                   </t>
  </si>
  <si>
    <t xml:space="preserve">EANDIS CVBA                                                           </t>
  </si>
  <si>
    <t xml:space="preserve">Hupac SA                                                              </t>
  </si>
  <si>
    <t>Y1-T8XH74P</t>
  </si>
  <si>
    <t xml:space="preserve">SAVING BANK OF RUSSIA                                                 </t>
  </si>
  <si>
    <t xml:space="preserve">Bühler AG                                                            </t>
  </si>
  <si>
    <t xml:space="preserve">BUSAN PORT AUTHORITY                                                  </t>
  </si>
  <si>
    <t xml:space="preserve">US SOCIAL SECURITY ADMINISTRATION                                     </t>
  </si>
  <si>
    <t xml:space="preserve">MANPOWERGROUP GLOBAL INC                                              </t>
  </si>
  <si>
    <t xml:space="preserve">WESTERN ASSET MANAGEMENT CO                                           </t>
  </si>
  <si>
    <t xml:space="preserve">ARCHER DANIELS MIDLAND CO                                             </t>
  </si>
  <si>
    <t xml:space="preserve">FOLLETT CORP                                                          </t>
  </si>
  <si>
    <t xml:space="preserve">Nutricia Early Life Nutrition                                         </t>
  </si>
  <si>
    <t xml:space="preserve">HOKKAIDO BANK,LTD., THE                                               </t>
  </si>
  <si>
    <t xml:space="preserve">NTT COMWARE CORPORATION                                               </t>
  </si>
  <si>
    <t>NM-LFODAQ1</t>
  </si>
  <si>
    <t xml:space="preserve">EnBW Energie Baden-Württemberg AG                                    </t>
  </si>
  <si>
    <t xml:space="preserve">Zurich Insurance Group Ltd                                            </t>
  </si>
  <si>
    <t>06-G9J2BEO</t>
  </si>
  <si>
    <t xml:space="preserve">Lantal Textiles AG                                                    </t>
  </si>
  <si>
    <t>SEF - 2017 - Blockchain Infos</t>
  </si>
  <si>
    <t>E9-UH1B4JU</t>
  </si>
  <si>
    <t xml:space="preserve">Basellandschaftliche                                                  </t>
  </si>
  <si>
    <t xml:space="preserve">WELLS FARGO BANK                                                      </t>
  </si>
  <si>
    <t xml:space="preserve">BOI PROCUREMENT SERVICES                                              </t>
  </si>
  <si>
    <t xml:space="preserve">SINGAPORE POOLS (PRIVATE) LTD                                         </t>
  </si>
  <si>
    <t xml:space="preserve">BERKADIA COMMERCIAL MORTGAGE LLC                                      </t>
  </si>
  <si>
    <t xml:space="preserve">UNITED NATIONS                                                        </t>
  </si>
  <si>
    <t xml:space="preserve">ARTES CONSULTING LLC                                                  </t>
  </si>
  <si>
    <t xml:space="preserve">AMERICAN INTERNATIONAL GROUP INC                                      </t>
  </si>
  <si>
    <t>0N-TSYIRGJ</t>
  </si>
  <si>
    <t>Trans Link Systems C.V.</t>
  </si>
  <si>
    <t>PoC Blockchain</t>
  </si>
  <si>
    <t>ED-RIM4Z5Y</t>
  </si>
  <si>
    <t>Blockchain for Security</t>
  </si>
  <si>
    <t>GX-RJE7CBU</t>
  </si>
  <si>
    <t>Scio+</t>
  </si>
  <si>
    <t>Bluemix and Blockchain</t>
  </si>
  <si>
    <t>PW-MHSLJWM</t>
  </si>
  <si>
    <t>SKOV A/S. GLYNGøRE</t>
  </si>
  <si>
    <t xml:space="preserve">KPN I&amp;AT                                                              </t>
  </si>
  <si>
    <t xml:space="preserve">YRC WORLDWIDE TECHNOLOGIES INC                                        </t>
  </si>
  <si>
    <t>P3-L4GK2EP</t>
  </si>
  <si>
    <t>Blockchain for Supply Chain Insurance Product - Maersk Business Network</t>
  </si>
  <si>
    <t xml:space="preserve">KINGFISHER                                                            </t>
  </si>
  <si>
    <t xml:space="preserve">HYUNDAI AUTOEVER                                                      </t>
  </si>
  <si>
    <t xml:space="preserve">1800 FLOWERS INC                                                      </t>
  </si>
  <si>
    <t>WM-UH79L1B</t>
  </si>
  <si>
    <t xml:space="preserve">BBVA, S.A                                                             </t>
  </si>
  <si>
    <t xml:space="preserve">BARCLAYS CAPITAL SERVICES LTD                                         </t>
  </si>
  <si>
    <t xml:space="preserve">3-0 AS                                                                </t>
  </si>
  <si>
    <t xml:space="preserve">EC DG ECON.&amp; FINANCIAL AFFAIRS                                        </t>
  </si>
  <si>
    <t xml:space="preserve">DHFL GENERAL INSURANCE LTD                                            </t>
  </si>
  <si>
    <t xml:space="preserve">VEOLIA ENVIRONNEMENT                                                  </t>
  </si>
  <si>
    <t xml:space="preserve">BIOCON LIMITED                                                        </t>
  </si>
  <si>
    <t xml:space="preserve">GAS NATURAL INFORMATICA,S.A                                           </t>
  </si>
  <si>
    <t xml:space="preserve">AIG INTERNATIONAL UNDERWRITERS CORP                                   </t>
  </si>
  <si>
    <t xml:space="preserve">UNILEVER N.V                                                          </t>
  </si>
  <si>
    <t xml:space="preserve">BANK OF CHINA (HONG KONG)                                             </t>
  </si>
  <si>
    <t>BOCHK Blockchain for Trade Finance with HKMA</t>
  </si>
  <si>
    <t xml:space="preserve">SECURIAN FINANCIAL GROUP INC                                          </t>
  </si>
  <si>
    <t xml:space="preserve">RELIANCE INDUSTRIES LIMITED                                           </t>
  </si>
  <si>
    <t xml:space="preserve">BRED-Banque Populaire                                                 </t>
  </si>
  <si>
    <t xml:space="preserve">TVS MOTOR COMPANY.LIMITED                                             </t>
  </si>
  <si>
    <t xml:space="preserve">CITY NATIONAL BANK                                                    </t>
  </si>
  <si>
    <t>SM-VDJNIEN</t>
  </si>
  <si>
    <t>RBC - Docker EE for XBR MVP Blockchain</t>
  </si>
  <si>
    <t xml:space="preserve">Shenzhen China Merchants Bank Co.,                                    </t>
  </si>
  <si>
    <t xml:space="preserve">TYSON FOODS INC                                                       </t>
  </si>
  <si>
    <t xml:space="preserve">IBK                                                                   </t>
  </si>
  <si>
    <t xml:space="preserve">HARIM HOLDINGS                                                        </t>
  </si>
  <si>
    <t xml:space="preserve">International Air Transport                                           </t>
  </si>
  <si>
    <t xml:space="preserve">ROSSMANN SUPERMARKETY                                                 </t>
  </si>
  <si>
    <t xml:space="preserve">VATTENFALL AKTIEBOLAG                                                 </t>
  </si>
  <si>
    <t>NA-8AE9UVM</t>
  </si>
  <si>
    <t>SNCL Blockchain POC</t>
  </si>
  <si>
    <t>F7-6X4JD8Z</t>
  </si>
  <si>
    <t xml:space="preserve">MINISTRY OF TRANSPORT                                                 </t>
  </si>
  <si>
    <t>BlockChain (Work Permit)</t>
  </si>
  <si>
    <t xml:space="preserve">NAVISTAR INC                                                          </t>
  </si>
  <si>
    <t xml:space="preserve">DENSO CORPORATION                                                     </t>
  </si>
  <si>
    <t xml:space="preserve">SBI SUMISHIN NET BANK, LTD.                                           </t>
  </si>
  <si>
    <t xml:space="preserve">Media-Saturn Deutschland GmbH                                         </t>
  </si>
  <si>
    <t>U9-76JF1KF</t>
  </si>
  <si>
    <t>Cap Mkts Blockchain POC</t>
  </si>
  <si>
    <t xml:space="preserve">HARRAHS ENTERTAINMENT INC                                             </t>
  </si>
  <si>
    <t>M5-KSDNZ9P</t>
  </si>
  <si>
    <t>WPP 2005 LTD</t>
  </si>
  <si>
    <t xml:space="preserve">MINGTAI FIRE &amp; MARINE INS, CO                                         </t>
  </si>
  <si>
    <t xml:space="preserve">POWSZECHNY ZAKLAD                                                     </t>
  </si>
  <si>
    <t xml:space="preserve">BANCO ITAU S/A                                                        </t>
  </si>
  <si>
    <t xml:space="preserve">UNAT DIRECT                                                           </t>
  </si>
  <si>
    <t xml:space="preserve">BESA PUBLICATIONS LTD.                                                </t>
  </si>
  <si>
    <t xml:space="preserve">BURBERRYS                                                             </t>
  </si>
  <si>
    <t xml:space="preserve">Lisa Dräxlmaier GmbH                                                 </t>
  </si>
  <si>
    <t xml:space="preserve">CHINA CONSTRUCTION BANK CORPORATION                                   </t>
  </si>
  <si>
    <t xml:space="preserve">Deutsche Bank AG                                                      </t>
  </si>
  <si>
    <t xml:space="preserve">GfK SE                                                                </t>
  </si>
  <si>
    <t xml:space="preserve">First Data Deutschland GmbH                                           </t>
  </si>
  <si>
    <t xml:space="preserve">DONG ENERGY A/S                                                       </t>
  </si>
  <si>
    <t xml:space="preserve">SMITHFIELD FOODS INC                                                  </t>
  </si>
  <si>
    <t xml:space="preserve">C. STEINWEG-HANDELSVEEM B.V.                                          </t>
  </si>
  <si>
    <t xml:space="preserve">ABN AMRO BANK NV                                                      </t>
  </si>
  <si>
    <t xml:space="preserve">TATA CAPITAL LIMITED                                                  </t>
  </si>
  <si>
    <t xml:space="preserve">SUMITOMO MITSUI BANKING CORP                                          </t>
  </si>
  <si>
    <t xml:space="preserve">Passive House Institute US                                            </t>
  </si>
  <si>
    <t xml:space="preserve">CITCO FUND SERVICES USA INC                                           </t>
  </si>
  <si>
    <t xml:space="preserve">PROGRESSIVE CASUALTY INSURANCE                                        </t>
  </si>
  <si>
    <t xml:space="preserve">HYUNDAI CARD                                                          </t>
  </si>
  <si>
    <t xml:space="preserve">BARILLA G.E R. FRATELLI                                               </t>
  </si>
  <si>
    <t xml:space="preserve">Axalta Coating Systems GmbH                                           </t>
  </si>
  <si>
    <t>JP-LUEYAZS</t>
  </si>
  <si>
    <t>TARGET CORPORATION</t>
  </si>
  <si>
    <t>Blockchain @ Target (Art of Possible)</t>
  </si>
  <si>
    <t xml:space="preserve">MINISTRY OF JUSTICE                                                   </t>
  </si>
  <si>
    <t xml:space="preserve">ELECTRICITE DE FRANCE                                                 </t>
  </si>
  <si>
    <t xml:space="preserve">Rabobank Nederland                                                    </t>
  </si>
  <si>
    <t xml:space="preserve">comdirect bank AG                                                     </t>
  </si>
  <si>
    <t>T9-1XL766G</t>
  </si>
  <si>
    <t>BlockChain (RealEstate LifeCycle)</t>
  </si>
  <si>
    <t xml:space="preserve">AUCNET                                                                </t>
  </si>
  <si>
    <t xml:space="preserve">SALFORD ROYAL HOSPITAL NHS                                            </t>
  </si>
  <si>
    <t xml:space="preserve">THE TORONTO-DOMINION BANK                                             </t>
  </si>
  <si>
    <t>MT-U7AWIU7</t>
  </si>
  <si>
    <t>RBC Blockchain Project</t>
  </si>
  <si>
    <t xml:space="preserve">DATA ACTION PTY LTD                                                   </t>
  </si>
  <si>
    <t xml:space="preserve">GUANGZHOU RURAL CREDIT BANK                                           </t>
  </si>
  <si>
    <t xml:space="preserve">DIRECT GROUP LTD                                                      </t>
  </si>
  <si>
    <t xml:space="preserve">Houseology                                                            </t>
  </si>
  <si>
    <t xml:space="preserve">BLOCKED FROM VIEW                                                     </t>
  </si>
  <si>
    <t xml:space="preserve">NATIONAL HEALTHCARE GROUP                                             </t>
  </si>
  <si>
    <t xml:space="preserve">HUGO BOSS SHOES &amp;                                                     </t>
  </si>
  <si>
    <t>SS-UVFMZ1W</t>
  </si>
  <si>
    <t xml:space="preserve">ALLIANZ BAJAJ                                                         </t>
  </si>
  <si>
    <t xml:space="preserve">OMV Refining &amp; Marketing GmbH                                         </t>
  </si>
  <si>
    <t xml:space="preserve">China Construction Bank Co., Ltd.                                     </t>
  </si>
  <si>
    <t xml:space="preserve">Deutsche Bundesbank                                                   </t>
  </si>
  <si>
    <t xml:space="preserve">RAIFFEISEN BANK INTERNATIONAL                                         </t>
  </si>
  <si>
    <t xml:space="preserve">THE BANK OF NEW YORK MELLON CORP                                      </t>
  </si>
  <si>
    <t xml:space="preserve">MERCEDES-BENZ RESEARCH &amp;                                              </t>
  </si>
  <si>
    <t>IK-B1N6GSD</t>
  </si>
  <si>
    <t>Gestion Documental - Blockchain</t>
  </si>
  <si>
    <t xml:space="preserve">CertiQ B.V.                                                           </t>
  </si>
  <si>
    <t xml:space="preserve">CHINA MINMETALS CORPORATION                                           </t>
  </si>
  <si>
    <t xml:space="preserve">CENTRAL SECURITIES CLEARING                                           </t>
  </si>
  <si>
    <t xml:space="preserve">FANNIE MAE                                                            </t>
  </si>
  <si>
    <t xml:space="preserve">AGESIC                                                                </t>
  </si>
  <si>
    <t xml:space="preserve">EVERGROWING BANK CO.,LTD                                              </t>
  </si>
  <si>
    <t>N5-P7X51WL</t>
  </si>
  <si>
    <t xml:space="preserve">BANK OF BARODA                                                        </t>
  </si>
  <si>
    <t>IA-DZDJA38</t>
  </si>
  <si>
    <t>Manulife - BlockChain Accelerator Program</t>
  </si>
  <si>
    <t>NM-70JAAKC</t>
  </si>
  <si>
    <t>Blockchain - Adv Tech Collaborative</t>
  </si>
  <si>
    <t>GM-04S5PKZ</t>
  </si>
  <si>
    <t>Oportunidad Blockchain Colmedica</t>
  </si>
  <si>
    <t xml:space="preserve">K F T C                                                               </t>
  </si>
  <si>
    <t xml:space="preserve">Kantonales Steueramt Zürich                                          </t>
  </si>
  <si>
    <t xml:space="preserve">Koninklijke Luchtvaart Mij. NV                                        </t>
  </si>
  <si>
    <t xml:space="preserve">CITY OF NEW YORK                                                      </t>
  </si>
  <si>
    <t xml:space="preserve">KB FINANCIAL GROUP                                                    </t>
  </si>
  <si>
    <t>2D-DMXNXP4</t>
  </si>
  <si>
    <t>Block Chain M&amp;T</t>
  </si>
  <si>
    <t>YX-WCNEW6A</t>
  </si>
  <si>
    <t>GENERAL MILLS MARKETING, INC.</t>
  </si>
  <si>
    <t>Blockchain @ GMI (Art of Possible)</t>
  </si>
  <si>
    <t xml:space="preserve">Schenker AG                                                           </t>
  </si>
  <si>
    <t>58-ONKAK7K</t>
  </si>
  <si>
    <t xml:space="preserve">UWV HOOFDKANTOOR                                                      </t>
  </si>
  <si>
    <t xml:space="preserve">Anbang Insurance Group Co., Ltd.                                      </t>
  </si>
  <si>
    <t>4W-G1P9D53</t>
  </si>
  <si>
    <t>KOREA EXCHANGE</t>
  </si>
  <si>
    <t>Cloud for Blockchain</t>
  </si>
  <si>
    <t>FT-I8FL65W</t>
  </si>
  <si>
    <t>LOTTE CARD CO, LTD</t>
  </si>
  <si>
    <t>Blockchain plaform</t>
  </si>
  <si>
    <t>GH-C7OUJYT</t>
  </si>
  <si>
    <t>Customs Blockchain Proof of Value</t>
  </si>
  <si>
    <t>UT-GZOOB5L</t>
  </si>
  <si>
    <t>Blockchain for cloud</t>
  </si>
  <si>
    <t>WG-UN9JHZA</t>
  </si>
  <si>
    <t>ULTRAMAR S.A</t>
  </si>
  <si>
    <t>Blockchain para Supply Chain</t>
  </si>
  <si>
    <t xml:space="preserve">Operation Green Zone                                                  </t>
  </si>
  <si>
    <t xml:space="preserve">THE KANSAS CITY SOUTHERN RAILWAY                                      </t>
  </si>
  <si>
    <t xml:space="preserve">TIDEWATER INC                                                         </t>
  </si>
  <si>
    <t xml:space="preserve">CAJA DE COMPENSACION FAMILIAR DE                                      </t>
  </si>
  <si>
    <t>SI-AVA4V3U</t>
  </si>
  <si>
    <t xml:space="preserve">Abbott Medical Equipment Trade                                        </t>
  </si>
  <si>
    <t>P7-ZJDEHIT</t>
  </si>
  <si>
    <t xml:space="preserve">NAGASE &amp; CO., LTD.                                                    </t>
  </si>
  <si>
    <t xml:space="preserve">MINISTRY OF COMMERCE                                                  </t>
  </si>
  <si>
    <t xml:space="preserve">THE THAI CHAMBER OF COMMERCE                                          </t>
  </si>
  <si>
    <t xml:space="preserve">EQUICOM SAVINGS BANK                                                  </t>
  </si>
  <si>
    <t xml:space="preserve">BANCNET                                                               </t>
  </si>
  <si>
    <t xml:space="preserve">MAYBANK PHILIPPINES,                                                  </t>
  </si>
  <si>
    <t>Blockchain PoC for Track and Trace</t>
  </si>
  <si>
    <t xml:space="preserve">Guiyang Rural Commercial Bank                                         </t>
  </si>
  <si>
    <t xml:space="preserve">Habau                                                                 </t>
  </si>
  <si>
    <t xml:space="preserve">JAPAN PALLET RENTAL CORPORATION                                       </t>
  </si>
  <si>
    <t xml:space="preserve">BANK INDONESIA (HQ)                                                   </t>
  </si>
  <si>
    <t xml:space="preserve">BOLAGSVERKET                                                          </t>
  </si>
  <si>
    <t xml:space="preserve">JANSSEN PHARMACEUTICA NV                                              </t>
  </si>
  <si>
    <t xml:space="preserve">GRE TAI SECURITIES MARKET                                             </t>
  </si>
  <si>
    <t xml:space="preserve">AMP                                                                   </t>
  </si>
  <si>
    <t xml:space="preserve">AUSTRALIAN TAXATION OFFICE                                            </t>
  </si>
  <si>
    <t>TX-2E36NAE</t>
  </si>
  <si>
    <t>QBE (SINGAPORE) PTE. LTD.</t>
  </si>
  <si>
    <t>X0-RGS2YZX</t>
  </si>
  <si>
    <t>BP - Future of Finance Use Case #3 Hydrocarbon Value Realization</t>
  </si>
  <si>
    <t xml:space="preserve">RAYTHEON CO                                                           </t>
  </si>
  <si>
    <t xml:space="preserve">SOGEI C/O MINIST.FINANZE                                              </t>
  </si>
  <si>
    <t xml:space="preserve">LOCKHEED MARTIN CORP                                                  </t>
  </si>
  <si>
    <t xml:space="preserve">TURK EKONOMI BANKASI A.S.                                             </t>
  </si>
  <si>
    <t xml:space="preserve">BOLLORE LOGISTICS ASIA-PACIFIC                                        </t>
  </si>
  <si>
    <t xml:space="preserve">USAA LIFE INSURANCE CO                                                </t>
  </si>
  <si>
    <t xml:space="preserve">ALMACENES GENERALES DE DEPOSITO                                       </t>
  </si>
  <si>
    <t xml:space="preserve">NORTHROP GRUMMAN CORP                                                 </t>
  </si>
  <si>
    <t xml:space="preserve">Volkswagen AG                                                         </t>
  </si>
  <si>
    <t>34-9VOCXHT</t>
  </si>
  <si>
    <t>IBM Blockchain on Bluemix</t>
  </si>
  <si>
    <t xml:space="preserve">FACTORY MUTUAL INSURANCE CO                                           </t>
  </si>
  <si>
    <t xml:space="preserve">GETIN NOBLE BANK S.A                                                  </t>
  </si>
  <si>
    <t xml:space="preserve">BPS - PROYECTO DE CUENTAS DE                                          </t>
  </si>
  <si>
    <t xml:space="preserve">CHINA NATIONAL PETROLEUM                                              </t>
  </si>
  <si>
    <t xml:space="preserve">Nestlé Suisse SA                                                     </t>
  </si>
  <si>
    <t xml:space="preserve">ALIOR BANK SPOLKA AKCYJNA                                             </t>
  </si>
  <si>
    <t>KW-4TYX2JB</t>
  </si>
  <si>
    <t>AMAZON CORPORATE</t>
  </si>
  <si>
    <t>Amazon Blockchain</t>
  </si>
  <si>
    <t xml:space="preserve">RAIFFEISEN E-FORCE GMBH                                               </t>
  </si>
  <si>
    <t xml:space="preserve">Österreichische Post AG                                              </t>
  </si>
  <si>
    <t>GO-MQDY9OY</t>
  </si>
  <si>
    <t>XPO Blockchain</t>
  </si>
  <si>
    <t xml:space="preserve">EURO BANK S.A.                                                        </t>
  </si>
  <si>
    <t>GB-QHM4FJW</t>
  </si>
  <si>
    <t xml:space="preserve">Symrise AG                                                            </t>
  </si>
  <si>
    <t>Supply Chain Visibility and Optimization Consulting</t>
  </si>
  <si>
    <t xml:space="preserve">BROADRIDGE FINANCIAL SOLUTIONS INC                                    </t>
  </si>
  <si>
    <t xml:space="preserve">CENTERS FOR DISEASE CONTROL AND                                       </t>
  </si>
  <si>
    <t xml:space="preserve">WÄRTSILÄ CORPORATION                                                </t>
  </si>
  <si>
    <t xml:space="preserve">BANK POLSKA KASA OPIEKI SA                                            </t>
  </si>
  <si>
    <t xml:space="preserve">NCM NV                                                                </t>
  </si>
  <si>
    <t xml:space="preserve">TOYOTSU SYSCOM                                                        </t>
  </si>
  <si>
    <t xml:space="preserve">TOYOTA TSUSHO CORPORATION                                             </t>
  </si>
  <si>
    <t>NX-8EUYU2K</t>
  </si>
  <si>
    <t>SENSHU IKEDA BANK,LTD., THE</t>
  </si>
  <si>
    <t xml:space="preserve">BAYER HEALTHCARE LLC                                                  </t>
  </si>
  <si>
    <t xml:space="preserve">ioDigital                                                             </t>
  </si>
  <si>
    <t>2I-DR6GUAI</t>
  </si>
  <si>
    <t>Blockchain Garage of UK Market</t>
  </si>
  <si>
    <t xml:space="preserve">HSBC                                                                  </t>
  </si>
  <si>
    <t xml:space="preserve">UCS SOLUTIONS (PTY) LTD                                               </t>
  </si>
  <si>
    <t xml:space="preserve">HABIB BANK LIMITED                                                    </t>
  </si>
  <si>
    <t>X3-7ZORPVA</t>
  </si>
  <si>
    <t>JING KING TECH HOLDINGS PTE LTD</t>
  </si>
  <si>
    <t xml:space="preserve">International Commodities House                                       </t>
  </si>
  <si>
    <t xml:space="preserve">DEAKIN UNIVERSITY                                                     </t>
  </si>
  <si>
    <t xml:space="preserve">AUSTRALIAN POSTAL CORPORATION                                         </t>
  </si>
  <si>
    <t xml:space="preserve">WOOLWORTHS LTD                                                        </t>
  </si>
  <si>
    <t xml:space="preserve">WILLIS TOWERS WATSON LTD                                              </t>
  </si>
  <si>
    <t xml:space="preserve">CORREOS Y TELEGRAFOS S.A.                                             </t>
  </si>
  <si>
    <t xml:space="preserve">MITSUI &amp; CO., LTD.                                                    </t>
  </si>
  <si>
    <t>YA-A5NQ64G</t>
  </si>
  <si>
    <t xml:space="preserve">RICH PRODUCTS CORP                                                    </t>
  </si>
  <si>
    <t>Blockchain Design Workshop</t>
  </si>
  <si>
    <t xml:space="preserve">PAYPAL INC                                                            </t>
  </si>
  <si>
    <t xml:space="preserve">Jamaica Special Economic Zone Autho                                   </t>
  </si>
  <si>
    <t xml:space="preserve">Festo AG &amp; Co. KG                                                     </t>
  </si>
  <si>
    <t xml:space="preserve">Alliander N.V.                                                        </t>
  </si>
  <si>
    <t xml:space="preserve">OPUSCAPITA GROUP OY                                                   </t>
  </si>
  <si>
    <t>RX-JSQCWT1</t>
  </si>
  <si>
    <t>Vorarlberger Illwerke AG Hauptabteilung/Energie-</t>
  </si>
  <si>
    <t>Neue Geschäftsmodelle mit Blockchain</t>
  </si>
  <si>
    <t xml:space="preserve">DEFENSE HEALTH AGENCY                                                 </t>
  </si>
  <si>
    <t>EZ-NHYDH0I</t>
  </si>
  <si>
    <t>BANCO BRADESCO S/A</t>
  </si>
  <si>
    <t>Blockchain Débito Recorrente Garagem</t>
  </si>
  <si>
    <t>Q4-VCIOZTX</t>
  </si>
  <si>
    <t>Blockchain BTB Multibandeiras Garagem</t>
  </si>
  <si>
    <t xml:space="preserve">YAMANASHI CHUO BANK, LTD., THE                                        </t>
  </si>
  <si>
    <t xml:space="preserve">AIR CANADA                                                            </t>
  </si>
  <si>
    <t xml:space="preserve">Finaeos                                                               </t>
  </si>
  <si>
    <t xml:space="preserve">BANCO BNP PARIBAS BRASIL S.A.                                         </t>
  </si>
  <si>
    <t xml:space="preserve">FEDERAL DEPOSIT INSURANCE CORP                                        </t>
  </si>
  <si>
    <t xml:space="preserve">Elite Asset Management                                                </t>
  </si>
  <si>
    <t xml:space="preserve">KPMG LLP                                                              </t>
  </si>
  <si>
    <t xml:space="preserve">Contraste Europe                                                      </t>
  </si>
  <si>
    <t xml:space="preserve">E. H. Worlee &amp; Co. (GmbH &amp; Co. ) KG                                   </t>
  </si>
  <si>
    <t xml:space="preserve">COORPACADEMY                                                          </t>
  </si>
  <si>
    <t xml:space="preserve">CARDINAL HEALTH INC                                                   </t>
  </si>
  <si>
    <t xml:space="preserve">HONG KONG INTERBANK CLEARING                                          </t>
  </si>
  <si>
    <t>ZD-YA59582</t>
  </si>
  <si>
    <t>Affecto Plc</t>
  </si>
  <si>
    <t>Bluemix Blockchain case Valmet Automotive with Partner Affecto</t>
  </si>
  <si>
    <t>Innopay NL B.V.</t>
  </si>
  <si>
    <t xml:space="preserve">Erste Group Bank AG                                                   </t>
  </si>
  <si>
    <t>8Q-F7U21H7</t>
  </si>
  <si>
    <t>CBK - Blockchain Hyperledger SVS</t>
  </si>
  <si>
    <t xml:space="preserve">Commerzbank AG                                                        </t>
  </si>
  <si>
    <t xml:space="preserve">NSW TREASURY CORPORATION                                              </t>
  </si>
  <si>
    <t xml:space="preserve">AUSTRALIAN SECURITIES &amp;                                               </t>
  </si>
  <si>
    <t>Q5-68LY3NN</t>
  </si>
  <si>
    <t>BMX Blockchain Garage</t>
  </si>
  <si>
    <t xml:space="preserve">MINISTERO DELLO SVILUPPO                                              </t>
  </si>
  <si>
    <t xml:space="preserve">WESTPAC BANKING CORPORATION                                           </t>
  </si>
  <si>
    <t xml:space="preserve">AXIS BANK LIMITED                                                     </t>
  </si>
  <si>
    <t>06/12/2017 06:16am</t>
  </si>
  <si>
    <t>06/09/2017 03:04pm</t>
  </si>
  <si>
    <t>06/17/2016 03:59am</t>
  </si>
  <si>
    <t>06/12/2017 05:26pm</t>
  </si>
  <si>
    <t>06/12/2017 10:18am</t>
  </si>
  <si>
    <t>06/12/2017 10:15am</t>
  </si>
  <si>
    <t>06/15/2017 03:38pm</t>
  </si>
  <si>
    <t>06/10/2017 12:31pm</t>
  </si>
  <si>
    <t>06/13/2017 10:18am</t>
  </si>
  <si>
    <t>06/09/2017 11:23am</t>
  </si>
  <si>
    <t>06/12/2017 07:18pm</t>
  </si>
  <si>
    <t>04/24/2017 02:38pm</t>
  </si>
  <si>
    <t>06/08/2017 10:16pm</t>
  </si>
  <si>
    <t>06/12/2017 05:33pm</t>
  </si>
  <si>
    <t>06/13/2017 10:15am</t>
  </si>
  <si>
    <t>06/14/2017 04:03am</t>
  </si>
  <si>
    <t>06/14/2017 02:43am</t>
  </si>
  <si>
    <t>06/14/2017 04:09am</t>
  </si>
  <si>
    <t>06/15/2017 08:42am</t>
  </si>
  <si>
    <t>06/08/2017 11:48am</t>
  </si>
  <si>
    <t>04/20/2017 05:59am</t>
  </si>
  <si>
    <t>06/13/2017 12:49pm</t>
  </si>
  <si>
    <t>06/13/2017 01:43pm</t>
  </si>
  <si>
    <t>06/11/2017 08:32pm</t>
  </si>
  <si>
    <t>06/09/2017 11:30am</t>
  </si>
  <si>
    <t>06/14/2017 11:08pm</t>
  </si>
  <si>
    <t>06/09/2017 03:18am</t>
  </si>
  <si>
    <t>06/12/2017 03:51pm</t>
  </si>
  <si>
    <t>06/12/2017 03:45pm</t>
  </si>
  <si>
    <t>06/12/2017 08:11am</t>
  </si>
  <si>
    <t>06/08/2017 10:53am</t>
  </si>
  <si>
    <t>06/13/2017 01:56pm</t>
  </si>
  <si>
    <t>QUEEN, BRIAN M</t>
  </si>
  <si>
    <t>Hertzig, Michael M</t>
  </si>
  <si>
    <t>06/12/2017 06:33am</t>
  </si>
  <si>
    <t>06/13/2017 06:03am</t>
  </si>
  <si>
    <t>KELLI L. (Kelli) OLIVERI</t>
  </si>
  <si>
    <t>Grand, Ernst</t>
  </si>
  <si>
    <t>Hildbrand, Reto</t>
  </si>
  <si>
    <t>Suter, Joshua</t>
  </si>
  <si>
    <t>06/12/2017 09:34am</t>
  </si>
  <si>
    <t>O. (ONNO) Doves</t>
  </si>
  <si>
    <t>6941-98M IBM Cloud for SAP Applications (on CMS - GTS BU)</t>
  </si>
  <si>
    <t>LISA M. (Lisa) FLAGG</t>
  </si>
  <si>
    <t>John (John) Ludvigsen</t>
  </si>
  <si>
    <t>Gonzalez Garcia, Faustino</t>
  </si>
  <si>
    <t>YU, Sisi</t>
  </si>
  <si>
    <t>Michael (MICHAEL) Wawrychuk</t>
  </si>
  <si>
    <t>06/12/2017 09:19am</t>
  </si>
  <si>
    <t>Salem, Ahmed B</t>
  </si>
  <si>
    <t>Kim, Joseph (J.Y.)</t>
  </si>
  <si>
    <t>Kirk (KIRK) Edwards</t>
  </si>
  <si>
    <t>06/12/2017 11:30am</t>
  </si>
  <si>
    <t>06/12/2017 04:18am</t>
  </si>
  <si>
    <t>JORDAN J. (Jordan) SELIGMAN</t>
  </si>
  <si>
    <t>Koleva, Aneliya</t>
  </si>
  <si>
    <t>CPS: Finance Process Analytics &amp; Cognitive (Cloud, BPaaS)</t>
  </si>
  <si>
    <t>Dina L. (Dina) Bingham</t>
  </si>
  <si>
    <t>BYOUN, YOOJUNG (Yoojung)</t>
  </si>
  <si>
    <t>PAES - Predictive Analytics Enterprise Solution</t>
  </si>
  <si>
    <t>YUHSIE (Yuhsie) YUHSIE</t>
  </si>
  <si>
    <t>Berrocal Prat, Jaime</t>
  </si>
  <si>
    <t>Seung Hwan (SEUNG HWAN) Yang</t>
  </si>
  <si>
    <t>Chul Min (CHUL MIN) Park</t>
  </si>
  <si>
    <t>SANTIAGO DIEGO (SANTIAGO DIEGO) SIBILS RAMOS</t>
  </si>
  <si>
    <t>Dong, Cheng</t>
  </si>
  <si>
    <t>Shiota, Risa</t>
  </si>
  <si>
    <t>06/08/2017 08:41am</t>
  </si>
  <si>
    <t>Purcell, John D (John)</t>
  </si>
  <si>
    <t>Poroj (Poroj) Bhuyan</t>
  </si>
  <si>
    <t>Barr, Stephen</t>
  </si>
  <si>
    <t>Edwards, Collen (Collen)</t>
  </si>
  <si>
    <t>Services: People - Governance</t>
  </si>
  <si>
    <t>WS Bluemix Public Subscription</t>
  </si>
  <si>
    <t>06/08/2017 03:18pm</t>
  </si>
  <si>
    <t>Felipe (Felipe) Rossi Machado</t>
  </si>
  <si>
    <t>Kim (KIM) Johnsson</t>
  </si>
  <si>
    <t>BPM and Decision Improvement SW Services</t>
  </si>
  <si>
    <t>DAVID H. (David) WRIGHT</t>
  </si>
  <si>
    <t>06/11/2017 11:58pm</t>
  </si>
  <si>
    <t>ASASERVC, EXTCNAPP</t>
  </si>
  <si>
    <t>EMBMOBLE:GBS Embedded Mobile, ISA-T&amp;TDS27-OpsPlan&amp;Opt</t>
  </si>
  <si>
    <t>UNIGMMS:CLD&amp;COG: Gov, mgmt, monitoring, security</t>
  </si>
  <si>
    <t>SMPLDATA</t>
  </si>
  <si>
    <t xml:space="preserve">KERING                                                                </t>
  </si>
  <si>
    <t xml:space="preserve">CONAGRA FOODS INC                                                     </t>
  </si>
  <si>
    <t xml:space="preserve">UNION PACIFIC RAILROAD CO                                             </t>
  </si>
  <si>
    <t xml:space="preserve">ANHEUSER BUSCH COS INC                                                </t>
  </si>
  <si>
    <t xml:space="preserve">ADVANCE AUTO PARTS                                                    </t>
  </si>
  <si>
    <t xml:space="preserve">US FOODS                                                              </t>
  </si>
  <si>
    <t xml:space="preserve">MITSUBISHI UFJ TRUST AND BANKING C                                    </t>
  </si>
  <si>
    <t xml:space="preserve">GEICO CORP                                                            </t>
  </si>
  <si>
    <t xml:space="preserve">TELSTRA CORPORATION LIMITED                                           </t>
  </si>
  <si>
    <t xml:space="preserve">GENERAL MILLS SERVICES INC                                            </t>
  </si>
  <si>
    <t xml:space="preserve">AHOLD USA INC                                                         </t>
  </si>
  <si>
    <t xml:space="preserve">WELLS FARGO BANK NATIONAL                                             </t>
  </si>
  <si>
    <t xml:space="preserve">7 ELEVEN STORES PTY LTD                                               </t>
  </si>
  <si>
    <t>JPMC: Project Socius - Blockchain (Quorum) on IBM Cloud</t>
  </si>
  <si>
    <t xml:space="preserve">Lekkerland AG &amp; Co. KG                                                </t>
  </si>
  <si>
    <t xml:space="preserve">Hapag-Lloyd AG                                                        </t>
  </si>
  <si>
    <t xml:space="preserve">FEDERATION DES CAISSES                                                </t>
  </si>
  <si>
    <t xml:space="preserve">HUTCHISON 3G UK LIMITED                                               </t>
  </si>
  <si>
    <t xml:space="preserve">Deutsche Börse AG                                                    </t>
  </si>
  <si>
    <t xml:space="preserve">IBM Machines Unknown Customer                                         </t>
  </si>
  <si>
    <t xml:space="preserve">TOTAL SYSTEM SERVICES INC                                             </t>
  </si>
  <si>
    <t xml:space="preserve">FORD MOTOR CO                                                         </t>
  </si>
  <si>
    <t xml:space="preserve">Lufthansa Technik AG                                                  </t>
  </si>
  <si>
    <t xml:space="preserve">Henkel AG &amp; Co. KGaA                                                  </t>
  </si>
  <si>
    <t xml:space="preserve">SOUTH AFRICAN REVENUE SERVICES                                        </t>
  </si>
  <si>
    <t xml:space="preserve">J P MORGAN CHASE &amp; CO                                                 </t>
  </si>
  <si>
    <t>1Z-T7C87X3</t>
  </si>
  <si>
    <t>Inmediata Corp</t>
  </si>
  <si>
    <t>Healthcare Blockchain for payment - dev/test cloud beta and production on-prem LinuxOne</t>
  </si>
  <si>
    <t xml:space="preserve">KUKA Roboter GmbH                                                     </t>
  </si>
  <si>
    <t>KW-S5ITF07</t>
  </si>
  <si>
    <t xml:space="preserve">NEX GROUP PLC                                                         </t>
  </si>
  <si>
    <t>Project Infinity - IBM &amp; Nex Group Collaboration</t>
  </si>
  <si>
    <t xml:space="preserve">SHAN DONG CUB COOPERATE                                               </t>
  </si>
  <si>
    <t xml:space="preserve">EXPORT IMPORT BANK                                                    </t>
  </si>
  <si>
    <t xml:space="preserve">TRAVELPORT LP                                                         </t>
  </si>
  <si>
    <t>NJ-LHUNN6L</t>
  </si>
  <si>
    <t xml:space="preserve">AIA COMPANY LIMITED                                                   </t>
  </si>
  <si>
    <t>AIA - BlockChain Phase 2</t>
  </si>
  <si>
    <t>LW-JNI38N9</t>
  </si>
  <si>
    <t>MPHPT JOHOTSUSINSEISAK</t>
  </si>
  <si>
    <t xml:space="preserve">INVESCO LTD                                                           </t>
  </si>
  <si>
    <t xml:space="preserve">THE HUNTINGTON NATIONAL BANK                                          </t>
  </si>
  <si>
    <t xml:space="preserve">US DEPT OF THE ARMY                                                   </t>
  </si>
  <si>
    <t xml:space="preserve">STARBUCKS CORP                                                        </t>
  </si>
  <si>
    <t xml:space="preserve">Leg8cy Llc                                                            </t>
  </si>
  <si>
    <t xml:space="preserve">Newlight Technologies Llc                                             </t>
  </si>
  <si>
    <t xml:space="preserve">SHAZAM INC                                                            </t>
  </si>
  <si>
    <t xml:space="preserve">ING BANK NV                                                           </t>
  </si>
  <si>
    <t xml:space="preserve">car2go Group GmbH                                                     </t>
  </si>
  <si>
    <t xml:space="preserve">US AGENCY FOR INTERNATIONAL                                           </t>
  </si>
  <si>
    <t xml:space="preserve">VICTORIAN WORKCOVER AUTHORITY                                         </t>
  </si>
  <si>
    <t xml:space="preserve">Bundesministerium für Gesundheit                                     </t>
  </si>
  <si>
    <t xml:space="preserve">RGA REINSURANCE COMPANY                                               </t>
  </si>
  <si>
    <t xml:space="preserve">Rijkswaterstaat                                                       </t>
  </si>
  <si>
    <t xml:space="preserve">KORELIO                                                               </t>
  </si>
  <si>
    <t xml:space="preserve">REXEL FRANCE                                                          </t>
  </si>
  <si>
    <t xml:space="preserve">DLR Dienstleistungszentrum                                            </t>
  </si>
  <si>
    <t>O6-9T8LQO6</t>
  </si>
  <si>
    <t xml:space="preserve">GSI Ventures Corp                                                     </t>
  </si>
  <si>
    <t>Design Blockchain Ledger</t>
  </si>
  <si>
    <t xml:space="preserve">BAULDERSTONE HORNEBROOK P/L                                           </t>
  </si>
  <si>
    <t xml:space="preserve">WOOLWORTHS LIMITED                                                    </t>
  </si>
  <si>
    <t xml:space="preserve">BHP BILLITON IRON ORE PTY LTD                                         </t>
  </si>
  <si>
    <t xml:space="preserve">Kali und Salz GmbH                                                    </t>
  </si>
  <si>
    <t xml:space="preserve">UNITED TECHNOLOGIES                                                   </t>
  </si>
  <si>
    <t xml:space="preserve">UBS BUSINESS SOLUTIONS AG                                             </t>
  </si>
  <si>
    <t xml:space="preserve">Rentenanstalt / Swiss Life AG                                         </t>
  </si>
  <si>
    <t xml:space="preserve">Bundesdruckerei GmbH                                                  </t>
  </si>
  <si>
    <t xml:space="preserve">Dow Europe GmbH                                                       </t>
  </si>
  <si>
    <t>OBEIKAN INVESTMENT GROUP COMPANY</t>
  </si>
  <si>
    <t xml:space="preserve">FPG INSURANCE CO., INC                                                </t>
  </si>
  <si>
    <t xml:space="preserve">AGRICULTURAL BANK OF CHINA SHAN                                       </t>
  </si>
  <si>
    <t xml:space="preserve">UNIVERSITY OF CAPE TOWN                                               </t>
  </si>
  <si>
    <t xml:space="preserve">INDUSTRIAL BANK                                                       </t>
  </si>
  <si>
    <t xml:space="preserve">CHUBB CORP                                                            </t>
  </si>
  <si>
    <t xml:space="preserve">Interkommunale                                                        </t>
  </si>
  <si>
    <t xml:space="preserve">WIPRO LTD                                                             </t>
  </si>
  <si>
    <t xml:space="preserve">BANK PEKAO SA-GRUPA PEKAO S.A.                                        </t>
  </si>
  <si>
    <t xml:space="preserve">SEGUROS GENERALES SURAMERICANA S.A                                    </t>
  </si>
  <si>
    <t xml:space="preserve">RUSH UNIVERSITY MEDICAL CENTER                                        </t>
  </si>
  <si>
    <t xml:space="preserve">SIG Combibloc GmbH                                                    </t>
  </si>
  <si>
    <t xml:space="preserve">HANWHA INVESTMENT &amp; SECURITIES                                        </t>
  </si>
  <si>
    <t xml:space="preserve">FUJIAN HAI XIA BANK CO.,LTD                                           </t>
  </si>
  <si>
    <t xml:space="preserve">TRANSNET SOC LIMITED                                                  </t>
  </si>
  <si>
    <t xml:space="preserve">AOK Baden-Württemberg                                                </t>
  </si>
  <si>
    <t xml:space="preserve">INTER IKEA SYSTEMS                                                    </t>
  </si>
  <si>
    <t>Q0-0917M05</t>
  </si>
  <si>
    <t>SBV SERVICES (PTY) LTD</t>
  </si>
  <si>
    <t xml:space="preserve">LABORATORY CORPORATION OF AMERICA                                     </t>
  </si>
  <si>
    <t xml:space="preserve">BLUE CROSS &amp; BLUE SHIELD                                              </t>
  </si>
  <si>
    <t xml:space="preserve">EURO INFORMATION                                                      </t>
  </si>
  <si>
    <t xml:space="preserve">COMMONWEALTH OF PENNSYLVANIA                                          </t>
  </si>
  <si>
    <t>M7-PLT0D6U</t>
  </si>
  <si>
    <t>JOHN MARBLE</t>
  </si>
  <si>
    <t xml:space="preserve">JOHN MARBLE                                                           </t>
  </si>
  <si>
    <t>MR-BMNFI41</t>
  </si>
  <si>
    <t>SAIC</t>
  </si>
  <si>
    <t xml:space="preserve">Distributed Technology Moldova                                        </t>
  </si>
  <si>
    <t xml:space="preserve">GLOBE FINTECH INNOVATIONS,                                            </t>
  </si>
  <si>
    <t xml:space="preserve">OITA BANK,LTD., THE                                                   </t>
  </si>
  <si>
    <t xml:space="preserve">JAPAN HOUSING FINANCE AGENCY                                          </t>
  </si>
  <si>
    <t xml:space="preserve">HITACHI, LTD.                                                         </t>
  </si>
  <si>
    <t>SC-FZO2GDI</t>
  </si>
  <si>
    <t>NISSAN MOTOR CO.,LTD.</t>
  </si>
  <si>
    <t>Block Chain PoC for Integrated Procurement</t>
  </si>
  <si>
    <t xml:space="preserve">GRAINCORP OPERATIONS LIMITED                                          </t>
  </si>
  <si>
    <t xml:space="preserve">MX1 GmbH                                                              </t>
  </si>
  <si>
    <t xml:space="preserve">HOUSE OF FRASER (STORES) LIMIT                                        </t>
  </si>
  <si>
    <t xml:space="preserve">BUSINESS CONNEXION WARR A/C                                           </t>
  </si>
  <si>
    <t>LD-DLYGDKI</t>
  </si>
  <si>
    <t>MONEYGRAM INTERNATIONAL, INC.</t>
  </si>
  <si>
    <t>Bluemix - Garage Output - Blockchain (Identity/KYC)</t>
  </si>
  <si>
    <t>YU-9X3XFM6</t>
  </si>
  <si>
    <t>ATB Blockchain project</t>
  </si>
  <si>
    <t>RJ-XE0LJ2E</t>
  </si>
  <si>
    <t>ML br000523D19C2 - Blockchain</t>
  </si>
  <si>
    <t xml:space="preserve">METCASH LIMITED                                                       </t>
  </si>
  <si>
    <t xml:space="preserve">SENTARA HEALTHCARE INC                                                </t>
  </si>
  <si>
    <t xml:space="preserve">HASPA Finanzholding                                                   </t>
  </si>
  <si>
    <t xml:space="preserve">NATIONAL PAYMENT                                                      </t>
  </si>
  <si>
    <t xml:space="preserve">PETROL D.D.,LJUBLJANA                                                 </t>
  </si>
  <si>
    <t xml:space="preserve">ICBC, SW DEVELOPMENT CENTER                                           </t>
  </si>
  <si>
    <t xml:space="preserve">DIRECTION ENSEIGNE INTERMARCHE                                        </t>
  </si>
  <si>
    <t>7M-RNSFZEL</t>
  </si>
  <si>
    <t>XR-HZN7RGH</t>
  </si>
  <si>
    <t>MATRIXTECH S.A.S</t>
  </si>
  <si>
    <t>BLUEMIX For Blockchain Modelo de Negocio</t>
  </si>
  <si>
    <t xml:space="preserve">MUTHOOT FINCORP LTD                                                   </t>
  </si>
  <si>
    <t xml:space="preserve">MULTIPLUS S.A.                                                        </t>
  </si>
  <si>
    <t>GSI Ventures Corp</t>
  </si>
  <si>
    <t xml:space="preserve">Unigarant N.V.                                                        </t>
  </si>
  <si>
    <t xml:space="preserve">BANK OF AMERICA NATIONAL                                              </t>
  </si>
  <si>
    <t xml:space="preserve">BANCO DO ESTADO DO RIO GRANDE                                         </t>
  </si>
  <si>
    <t xml:space="preserve">BEHALF LTD.                                                           </t>
  </si>
  <si>
    <t xml:space="preserve">PEARSON SHARED SERVICES                                               </t>
  </si>
  <si>
    <t xml:space="preserve">NISSIN CORPORATION                                                    </t>
  </si>
  <si>
    <t xml:space="preserve">Energie Steiermark AG                                                 </t>
  </si>
  <si>
    <t xml:space="preserve">BANCO CENTRAL DO BRASIL                                               </t>
  </si>
  <si>
    <t xml:space="preserve">ERGO Versicherungsgruppe AG                                           </t>
  </si>
  <si>
    <t xml:space="preserve">VODAFONE                                                              </t>
  </si>
  <si>
    <t xml:space="preserve">BANPU PUBLIC COMPANY LIMITED                                          </t>
  </si>
  <si>
    <t>06/12/2017 05:05pm</t>
  </si>
  <si>
    <t>06/11/2017 11:57pm</t>
  </si>
  <si>
    <t>06/13/2017 06:50am</t>
  </si>
  <si>
    <t>06/13/2017 11:10am</t>
  </si>
  <si>
    <t>06/13/2017 04:48pm</t>
  </si>
  <si>
    <t>06/13/2017 08:41am</t>
  </si>
  <si>
    <t>03/04/2016 05:17pm</t>
  </si>
  <si>
    <t>06/14/2017 12:26pm</t>
  </si>
  <si>
    <t>06/13/2017 07:09pm</t>
  </si>
  <si>
    <t>Winkeler, Thomas</t>
  </si>
  <si>
    <t>06/14/2017 05:14pm</t>
  </si>
  <si>
    <t>Robert B. (Bruce) Jackson</t>
  </si>
  <si>
    <t>LO, JULIANA</t>
  </si>
  <si>
    <t>Ayako (AYAKO) Horibe</t>
  </si>
  <si>
    <t>06/12/2017 02:43pm</t>
  </si>
  <si>
    <t>06/09/2017 03:59pm</t>
  </si>
  <si>
    <t>06/13/2017 02:37pm</t>
  </si>
  <si>
    <t>Ronald H. (Ron) Harris</t>
  </si>
  <si>
    <t>06/12/2017 03:02pm</t>
  </si>
  <si>
    <t>Craig (Craig) Velliquette</t>
  </si>
  <si>
    <t>SIVE (Sive) MANTYI</t>
  </si>
  <si>
    <t>Jiro (JIRO) Yanai</t>
  </si>
  <si>
    <t>06/14/2017 01:38pm</t>
  </si>
  <si>
    <t>Mitchell T. (Mitchell) Myers</t>
  </si>
  <si>
    <t>, EMBANLYT</t>
  </si>
  <si>
    <t>BLKHSBN:HW SP: Blockchain High Sec Bus Netwk Blmix, ISA-GovtPG81-CitizenEngagement, ZBLKPOC:HW SP: Blockchain Proof of Concept</t>
  </si>
  <si>
    <t>RABBIT</t>
  </si>
  <si>
    <t>EMBSOCAL</t>
  </si>
  <si>
    <t>RO-V2V9I3B</t>
  </si>
  <si>
    <t>WS-8TAC5GS</t>
  </si>
  <si>
    <t>BL-I9TNHGQ</t>
  </si>
  <si>
    <t>16-4JUAAC6</t>
  </si>
  <si>
    <t>M0-PASOKOU</t>
  </si>
  <si>
    <t>07-WC2X2CO</t>
  </si>
  <si>
    <t>DJ-OMADJMW</t>
  </si>
  <si>
    <t>3P-NHO7B71</t>
  </si>
  <si>
    <t>J1-NDYQZJ7</t>
  </si>
  <si>
    <t>YF-0UFMOT7</t>
  </si>
  <si>
    <t>EZ-49VSDT1</t>
  </si>
  <si>
    <t>86-VJEHF0A</t>
  </si>
  <si>
    <t>W2-LXA28IA</t>
  </si>
  <si>
    <t>5J-SC31ZWW</t>
  </si>
  <si>
    <t>NL-EYYP4QW</t>
  </si>
  <si>
    <t>N1-DASM8Z6</t>
  </si>
  <si>
    <t>IE-589DTTO</t>
  </si>
  <si>
    <t>73-Q9I1I06</t>
  </si>
  <si>
    <t>09-MAX4U8I</t>
  </si>
  <si>
    <t>OC-BC0C1HC</t>
  </si>
  <si>
    <t>F1-8GGOMRW</t>
  </si>
  <si>
    <t>PP-9TCTLWQ</t>
  </si>
  <si>
    <t>01-WKIY7VF</t>
  </si>
  <si>
    <t>LZ-I0NG1FT</t>
  </si>
  <si>
    <t>WE-MZCIOTC</t>
  </si>
  <si>
    <t>3Q-GMHESQD</t>
  </si>
  <si>
    <t>KI-GW7I1P1</t>
  </si>
  <si>
    <t>TQ-87R8GMX</t>
  </si>
  <si>
    <t>1D-844KBF8</t>
  </si>
  <si>
    <t>1I-UBJKGPF</t>
  </si>
  <si>
    <t>KL-K5T0QY1</t>
  </si>
  <si>
    <t>T2-UDTKI46</t>
  </si>
  <si>
    <t>DS-7LZ2OSF</t>
  </si>
  <si>
    <t>38-VT7D06Z</t>
  </si>
  <si>
    <t>IT-9D9WVW6</t>
  </si>
  <si>
    <t>QR-I5RM28B</t>
  </si>
  <si>
    <t>3I-6M9R4IR</t>
  </si>
  <si>
    <t>FZ-XTVA9T6</t>
  </si>
  <si>
    <t>7P-DENPAR8</t>
  </si>
  <si>
    <t>0K-YJRSVYR</t>
  </si>
  <si>
    <t>HJ-12NW3EA</t>
  </si>
  <si>
    <t>AO-S37MAX5</t>
  </si>
  <si>
    <t>51-UEG5UBC</t>
  </si>
  <si>
    <t>ZK-UAATG5U</t>
  </si>
  <si>
    <t>UF-FKJ1TH1</t>
  </si>
  <si>
    <t>BD-RVG3IV6</t>
  </si>
  <si>
    <t>O0-JS8M288</t>
  </si>
  <si>
    <t>KW-N1VKYAQ</t>
  </si>
  <si>
    <t>LG-LYJ09Y9</t>
  </si>
  <si>
    <t>L0-L6XVAEA</t>
  </si>
  <si>
    <t>FD-SYH45MC</t>
  </si>
  <si>
    <t>TD-UAWIG91</t>
  </si>
  <si>
    <t>Q2-FKEBLUE</t>
  </si>
  <si>
    <t>MP-77ISNFE</t>
  </si>
  <si>
    <t>CN-18JW1PH</t>
  </si>
  <si>
    <t>KH-RQ5RF3I</t>
  </si>
  <si>
    <t>JP-3GAG42D</t>
  </si>
  <si>
    <t>72-UCK1Z8V</t>
  </si>
  <si>
    <t>4W-P1C32NE</t>
  </si>
  <si>
    <t>VJ-W8F4P6R</t>
  </si>
  <si>
    <t>YN-5L1XUMS</t>
  </si>
  <si>
    <t>E4-OQMWH2B</t>
  </si>
  <si>
    <t>SB-EBKQYU8</t>
  </si>
  <si>
    <t>YK-VK161N5</t>
  </si>
  <si>
    <t>8K-MR6BUKB</t>
  </si>
  <si>
    <t>0S-BPS1N7D</t>
  </si>
  <si>
    <t>H8-AZSM15T</t>
  </si>
  <si>
    <t>PH-IOP0A1G</t>
  </si>
  <si>
    <t>THE COCA-COLA COMPANY</t>
  </si>
  <si>
    <t>Cisco Systems Inc</t>
  </si>
  <si>
    <t xml:space="preserve">Changsha Sanyi Group Holdings Co.,                                    </t>
  </si>
  <si>
    <t>CSCS Central Security and Clearing Systems Ltd</t>
  </si>
  <si>
    <t>UNIPOLSAI ASSICURAZIONI SPA</t>
  </si>
  <si>
    <t>PG&amp;E CORP</t>
  </si>
  <si>
    <t xml:space="preserve">BANK OF IWATE, LTD., THE                                              </t>
  </si>
  <si>
    <t>CSRA LLC</t>
  </si>
  <si>
    <t>MaCT USA</t>
  </si>
  <si>
    <t xml:space="preserve">AETNA LIFE INSURANCE CO                                               </t>
  </si>
  <si>
    <t>TURUN YLIOPISTOLLINEN</t>
  </si>
  <si>
    <t>CVS Health</t>
  </si>
  <si>
    <t xml:space="preserve">TOYOTA COMMUNICATION SYSTEMS CO.,LT                                   </t>
  </si>
  <si>
    <t xml:space="preserve">SBI SECURITIES CO., LTD.                                              </t>
  </si>
  <si>
    <t xml:space="preserve">MPHPT JOHOTSUSINSEISAK                                                </t>
  </si>
  <si>
    <t xml:space="preserve">NITTO DENKO CORPORATION                                               </t>
  </si>
  <si>
    <t>DOD - AIR FORCE EAST</t>
  </si>
  <si>
    <t xml:space="preserve">UAE BANKS FEDERATION                                                  </t>
  </si>
  <si>
    <t>COLOMBINA S.A.</t>
  </si>
  <si>
    <t>HUNTINGTON BANCSHARES INC</t>
  </si>
  <si>
    <t>NEXTIX INC</t>
  </si>
  <si>
    <t xml:space="preserve">SNC- lavalin                                                          </t>
  </si>
  <si>
    <t>C.F. GOMMA SPA</t>
  </si>
  <si>
    <t>BANCO CENTRAL DO BRASIL.</t>
  </si>
  <si>
    <t>ETERNAL LINK CO.,LTD.</t>
  </si>
  <si>
    <t xml:space="preserve">BARCLAYS BANK PLC                                                     </t>
  </si>
  <si>
    <t xml:space="preserve">ZUELLIG PHARMA PTE LTD                                                </t>
  </si>
  <si>
    <t>REAL MADRID CLUB DE FUTBOL</t>
  </si>
  <si>
    <t xml:space="preserve">JETSTAR AIRWAYS PTY LIMITED                                           </t>
  </si>
  <si>
    <t>COÖPERATIEVE CENTRALE RAIFFEISEN-BOERENLEENBANK B.A.</t>
  </si>
  <si>
    <t>ERIE INSURANCE GROUP EMPLOYEES COMMUNITY SERVICE FUND</t>
  </si>
  <si>
    <t xml:space="preserve">DENIZBANK A.S.                                                        </t>
  </si>
  <si>
    <t xml:space="preserve">Emerging Star Investment Group Inc                                    </t>
  </si>
  <si>
    <t xml:space="preserve">TURKIYE IS BANKASI A.S.                                               </t>
  </si>
  <si>
    <t>ARES MANAGEMENT LLC</t>
  </si>
  <si>
    <t>COLMEDICA MEDICINA PREPAGADA S.A.</t>
  </si>
  <si>
    <t>CAJA DE VALORES S.A.</t>
  </si>
  <si>
    <t xml:space="preserve">ROLLS ROYCE PLC                                                       </t>
  </si>
  <si>
    <t>GERDAU AÇOS LONGOS S/A.</t>
  </si>
  <si>
    <t>MANULIFE (INTERNATIONAL) LTD</t>
  </si>
  <si>
    <t>KIYO BANK,LTD., THE</t>
  </si>
  <si>
    <t>SUNREX CO.,LTD.</t>
  </si>
  <si>
    <t>PRODUBAN SERVIÇOS DE INFORMÁTICA S/A.</t>
  </si>
  <si>
    <t xml:space="preserve">Groupe Casino -Franprix                                               </t>
  </si>
  <si>
    <t>AIG GLOBAL SERVICES (MALAYSIA) SDN. BHD</t>
  </si>
  <si>
    <t>BONDUELLE</t>
  </si>
  <si>
    <t>R+V ALLGEMEINE VERSICHERUNG AG</t>
  </si>
  <si>
    <t>STATE OF ARIZONA</t>
  </si>
  <si>
    <t>Gothaer Finanzholding AG</t>
  </si>
  <si>
    <t xml:space="preserve">JACK HENRY &amp; ASSOCIATES INC                                           </t>
  </si>
  <si>
    <t xml:space="preserve">SYNCHRONY FINANCIAL                                                   </t>
  </si>
  <si>
    <t xml:space="preserve">Sephyre                                                               </t>
  </si>
  <si>
    <t xml:space="preserve">KM TC HINO LIFESCIENCE                                                </t>
  </si>
  <si>
    <t>EHG Service GmbH</t>
  </si>
  <si>
    <t>GATWICK AIRPORT LTD GATWICK</t>
  </si>
  <si>
    <t xml:space="preserve">SHIKOKU BANK LTD., THE                                                </t>
  </si>
  <si>
    <t xml:space="preserve">SHINKIN BANKS INFORMATION SYSTEM CE                                   </t>
  </si>
  <si>
    <t xml:space="preserve">SCHNEIDER ELECTRIC INDUS SAS                                          </t>
  </si>
  <si>
    <t>SOLVAY SPECIALTY CHEMICALS ASIA PACIFIC PTE. LTD</t>
  </si>
  <si>
    <t>GOODPACK LIMITED</t>
  </si>
  <si>
    <t>RABOBANK AUSTRALIA LIMITED</t>
  </si>
  <si>
    <t>OPERATION GREEN ZONE</t>
  </si>
  <si>
    <t xml:space="preserve">SKANDINAVISKA ENSKILDA                                                </t>
  </si>
  <si>
    <t>AUSTRALIAN NATIONAL UNIVERSITY</t>
  </si>
  <si>
    <t>UMB BANK NA</t>
  </si>
  <si>
    <t>HONDA TRADING CORPORATION</t>
  </si>
  <si>
    <t xml:space="preserve">MITSUBISHI CORPORATION                                                </t>
  </si>
  <si>
    <t>EQUICHAIN LIMITED LONDON</t>
  </si>
  <si>
    <t xml:space="preserve">MITR PHOL SUGAR CORP., LTD                                            </t>
  </si>
  <si>
    <t xml:space="preserve">Seedmatch GmbH                                                        </t>
  </si>
  <si>
    <t>voestalpine Stahl GmbH</t>
  </si>
  <si>
    <t xml:space="preserve">TOKYO ELECTRIC POWER COMPANY HOLDIN                                   </t>
  </si>
  <si>
    <t>Car eWallet Blockchain Platform - New business model
Cooperation between ZF/UBS/IBM</t>
  </si>
  <si>
    <t>Improve food traceability/Blockchain transparency</t>
  </si>
  <si>
    <t>TCCC Supply Chain - IoT / Blockchain</t>
  </si>
  <si>
    <t>Blockchain Deployment and Platform</t>
  </si>
  <si>
    <t>Blockchain - Capital Projects/ Construction Supply Chain:
In large construction projects, clients incur expenses, lost productivity and other inefficiencies due to billing errors. These billing errors may be due to the fact that that there is no transparency within the vendor stacks. This creates a significant lack of trust around how different vendors are billing and reconciling this billing. One can greatly reduce billing error impact by creating a digital exchange through Blockchain.</t>
  </si>
  <si>
    <t>Blockchain - Shipping/ Logistics - Hydrocarbon Movement Tracking:
Having pipeline, trucking and marine inspection companies tag their shipment quality and quantity updates to Blockchain hydrocarbon assets, feeding from these trading activities would eliminate the need for Operators to chase these documents in paper or electronic form. 
Shared Data Could be
Location, Cargo Properties, Shipping Docs (bill of lading, letter of credit, customs forms)</t>
  </si>
  <si>
    <t>Blockchain Implementation for CSCS</t>
  </si>
  <si>
    <t>Blockchain on Z System</t>
  </si>
  <si>
    <t>[이마트] Blockchain</t>
  </si>
  <si>
    <t>Block Chain 事業化構想支援＆PoC MTBJ</t>
  </si>
  <si>
    <t>Blockchain - Identity Mix - Zero Knowledge base
PoC directly with Rüschlikon then licencing</t>
  </si>
  <si>
    <t>顧客UX基盤（Block Chain）</t>
  </si>
  <si>
    <t>Blockchain　本番展開 要件定義</t>
  </si>
  <si>
    <t>파일럿 서비스</t>
  </si>
  <si>
    <t>IT架构规划</t>
  </si>
  <si>
    <t>Blockchain Project funded in US for Thermo, Wind, &amp;  Solar</t>
  </si>
  <si>
    <t>2Q17 - Aetna - Blockchain, determine where Blockchain could be employed with</t>
  </si>
  <si>
    <t>WDP Bundle: Blockchain
Cognitive Contracts</t>
  </si>
  <si>
    <t>ChengDu MoElong Blockchain核心业务改造</t>
  </si>
  <si>
    <t>Blockchain für speziell Prozesse</t>
  </si>
  <si>
    <t>Blockchain - Isaacus esituotantohanke</t>
  </si>
  <si>
    <t>総_国戦_H29_Block chain実証</t>
  </si>
  <si>
    <t>ブロックチェーン　本格展開　開発</t>
  </si>
  <si>
    <t>ブロックチェーン実証</t>
  </si>
  <si>
    <t>Blockchain 検証</t>
  </si>
  <si>
    <t>住宅ローンeSCOFI</t>
  </si>
  <si>
    <t>AFSPC BlockChain for Network Mgt</t>
  </si>
  <si>
    <t>UBF - Blockchain KYC</t>
  </si>
  <si>
    <t>データ信託構想PoC (Blockchain)</t>
  </si>
  <si>
    <t>ブロックチェーン・プロジェクト　フェーズ３（開発）</t>
  </si>
  <si>
    <t>Block Chain対応(MUFGコイン）運用支援 更新</t>
  </si>
  <si>
    <t>ITSM3 SC04 - Blockchain prototype and Feasibility study</t>
  </si>
  <si>
    <t>Blockchain &amp; Vendor Portal</t>
  </si>
  <si>
    <t>リース・事業開発部向けBlockchain</t>
  </si>
  <si>
    <t>Project R　共通GW 要件定義</t>
  </si>
  <si>
    <t>Project-R　IPアセット</t>
  </si>
  <si>
    <t>【LDR】Bluemix Garage wvoice blockchain</t>
  </si>
  <si>
    <t>blockchain技術検証プロジェクト</t>
  </si>
  <si>
    <t>Blockchain cross border payments project</t>
  </si>
  <si>
    <t>Blockchain as a Service</t>
  </si>
  <si>
    <t>Block chain track and Traceability POC</t>
  </si>
  <si>
    <t>[KEB Hana Bank] Bluemix &amp; Blockchain for GLN PoC</t>
  </si>
  <si>
    <t>泰隆银行block chain
4WALL</t>
  </si>
  <si>
    <t>MDI Blockchain PoC</t>
  </si>
  <si>
    <t>Blockchain技術検証支援#2 B/C Garage</t>
  </si>
  <si>
    <t>Blockchain for Jetstar &amp; partner airlines</t>
  </si>
  <si>
    <t>Rabobank Blockchain Bluemix HSBN</t>
  </si>
  <si>
    <t>Blockchain: FOGAPE</t>
  </si>
  <si>
    <t>LG전자 B2B세탁기 IoT and BlockChain</t>
  </si>
  <si>
    <t>Blockchain Trade Finance</t>
  </si>
  <si>
    <t>Blockchain development with potential Watson integration for compliance and</t>
  </si>
  <si>
    <t>Digital Identity with Blockchain</t>
  </si>
  <si>
    <t>Current review of Technology Capability, notably Blockchain. Tom works for W</t>
  </si>
  <si>
    <t>恒丰银行同业票据区块链POC项目</t>
  </si>
  <si>
    <t>Gerdau - Gestão de Embarques de Exportação Blockchain</t>
  </si>
  <si>
    <t>Blockchain Garage and Bluemix Public</t>
  </si>
  <si>
    <t>Blockchain SmartContract for Network Brokering</t>
  </si>
  <si>
    <t>Blockchain consulting service</t>
  </si>
  <si>
    <t>大分銀行BC検討WSプロジェクト</t>
  </si>
  <si>
    <t>BlockChain POC:サプライチェーン</t>
  </si>
  <si>
    <t>紀陽銀行　BlockChain 検証</t>
  </si>
  <si>
    <t>BlockChain for Thai Chamber (Certificate of Origin เอกสารถิ</t>
  </si>
  <si>
    <t>ML br000578D37D3 1. What is the client requirement? Produban needs to stay always one step ahead with technologies, so BLOCKCHAIN is in focus of financial market. 2. Why has the requirement arisen? Because another players in the</t>
  </si>
  <si>
    <t>Blockchain PoC w/日用品業界 提案書作成支援</t>
  </si>
  <si>
    <t>犬・猫個体情報管理サービスＲ＆Ｄ計画に関わるご支援</t>
  </si>
  <si>
    <t>Gothaer Systems - Blockchain/ Bluemix</t>
  </si>
  <si>
    <t>Blockchain Débito Recorrente Expand</t>
  </si>
  <si>
    <t>Blockchain BTB Multibandeiras Expand</t>
  </si>
  <si>
    <t>MVP Blockchain</t>
  </si>
  <si>
    <t>新事業立ち上げ支援 (Blockchain)</t>
  </si>
  <si>
    <t>Hyper Ledger &amp; Blockchain</t>
  </si>
  <si>
    <t>Blockchain Solution</t>
  </si>
  <si>
    <t>HC新興国Project　Blockchain PoC</t>
  </si>
  <si>
    <t>治理规划</t>
  </si>
  <si>
    <t>GSA Blockchain POC RFQ</t>
  </si>
  <si>
    <t>EHG - Blockchain Garage</t>
  </si>
  <si>
    <t>Gatwick Airport: Blockchain</t>
  </si>
  <si>
    <t>Carlos Nouel - VP New Energy Initiatives
Bluemix Garage Services for Blockchain</t>
  </si>
  <si>
    <t>ダイナースカードBlockChain検証（ID管理）</t>
  </si>
  <si>
    <t>ブロックチェーン活用検討</t>
  </si>
  <si>
    <t>ビットコイン POC</t>
  </si>
  <si>
    <t>池田泉州　BlockChain</t>
  </si>
  <si>
    <t>Garage LoB提案 (Blockchain)</t>
  </si>
  <si>
    <t>Blockchain調査報告</t>
  </si>
  <si>
    <t>Blockchain - POC Quality information</t>
  </si>
  <si>
    <t>Block chain-Design thinking</t>
  </si>
  <si>
    <t>Rabobank Digital Edge Chatbot/Bluemix/Blockchain (RLM - BP)</t>
  </si>
  <si>
    <t>Blockchain PoC B2B</t>
  </si>
  <si>
    <t>Northrop- Blockchain for JOMIS/ Brian McElyea</t>
  </si>
  <si>
    <t>プロトタイプ作成支援</t>
  </si>
  <si>
    <t>Blockchain活用 POC</t>
  </si>
  <si>
    <t>Blockchain Architecture Workshop &amp; Hyperledger Fabric Consultation</t>
  </si>
  <si>
    <t>Know Your Customer (KYC)</t>
  </si>
  <si>
    <t>UBM Bank Blockchain Garage</t>
  </si>
  <si>
    <t>【DDR-Systems HW】Blockchainスキル習得支援</t>
  </si>
  <si>
    <t>【DDR-Systems HW】Blockchainスキル習得支援サービスご提案</t>
  </si>
  <si>
    <t>DE WM HT Bluemix Licence add(For Blockchain)</t>
  </si>
  <si>
    <t>Block Chain実証支援（生活産業G）</t>
  </si>
  <si>
    <t>Blockchain - EquiChain have 3 or piece of work which, as a young company they are unable to scale to achieve - looking to IBM for help</t>
  </si>
  <si>
    <t>Projeto Blockchain</t>
  </si>
  <si>
    <t>國高Block Chain</t>
  </si>
  <si>
    <t>東電HD システム技術 ブロクチェーン スキルトランスフ</t>
  </si>
  <si>
    <t>Blockchainを活用した違法木材　グリーンウッド法対応支援</t>
  </si>
  <si>
    <t>wt_[Learning Clue] KOSCOM &amp; Financial institute Education 
- Bluemix IaaS
- Bluemix PaaS (Blockchain / WATSON IOT / Big Data)</t>
  </si>
  <si>
    <t>IoT Platform+blockchain</t>
  </si>
  <si>
    <t>consumer</t>
  </si>
  <si>
    <t>2017Q3</t>
  </si>
  <si>
    <t>2017Q4</t>
  </si>
  <si>
    <t>2017Q2</t>
  </si>
  <si>
    <t>2017Q1</t>
  </si>
  <si>
    <t>06/20/2017 12:57pm</t>
  </si>
  <si>
    <t>06/20/2017 01:13pm</t>
  </si>
  <si>
    <t>06/15/2017 04:29pm</t>
  </si>
  <si>
    <t>06/22/2017 09:31am</t>
  </si>
  <si>
    <t>05/03/2017 12:01pm</t>
  </si>
  <si>
    <t>06/21/2017 01:07am</t>
  </si>
  <si>
    <t>05/02/2017 10:59am</t>
  </si>
  <si>
    <t>05/02/2017 11:09am</t>
  </si>
  <si>
    <t>06/16/2017 02:33am</t>
  </si>
  <si>
    <t>06/22/2017 07:48am</t>
  </si>
  <si>
    <t>05/23/2017 02:52pm</t>
  </si>
  <si>
    <t>05/24/2017 01:03am</t>
  </si>
  <si>
    <t>04/10/2017 05:13pm</t>
  </si>
  <si>
    <t>05/10/2017 02:08pm</t>
  </si>
  <si>
    <t>05/22/2017 10:43pm</t>
  </si>
  <si>
    <t>06/16/2017 04:32am</t>
  </si>
  <si>
    <t>06/07/2017 10:55am</t>
  </si>
  <si>
    <t>04/16/2017 01:22am</t>
  </si>
  <si>
    <t>05/30/2017 11:55pm</t>
  </si>
  <si>
    <t>04/14/2017 04:37pm</t>
  </si>
  <si>
    <t>06/21/2017 02:05am</t>
  </si>
  <si>
    <t>06/21/2017 10:45am</t>
  </si>
  <si>
    <t>05/23/2017 05:13pm</t>
  </si>
  <si>
    <t>06/13/2017 06:01pm</t>
  </si>
  <si>
    <t>06/12/2017 11:19am</t>
  </si>
  <si>
    <t>06/08/2017 09:27am</t>
  </si>
  <si>
    <t>06/16/2017 01:42pm</t>
  </si>
  <si>
    <t>06/18/2017 10:57pm</t>
  </si>
  <si>
    <t>06/15/2017 08:40pm</t>
  </si>
  <si>
    <t>05/12/2017 04:49am</t>
  </si>
  <si>
    <t>06/19/2017 06:59am</t>
  </si>
  <si>
    <t>05/19/2017 03:38am</t>
  </si>
  <si>
    <t>05/30/2017 08:15am</t>
  </si>
  <si>
    <t>06/16/2017 01:44pm</t>
  </si>
  <si>
    <t>06/16/2017 01:41pm</t>
  </si>
  <si>
    <t>05/16/2017 08:39am</t>
  </si>
  <si>
    <t>05/19/2017 06:26am</t>
  </si>
  <si>
    <t>06/13/2017 04:42am</t>
  </si>
  <si>
    <t>04/19/2017 01:17pm</t>
  </si>
  <si>
    <t>05/02/2017 12:23pm</t>
  </si>
  <si>
    <t>06/22/2017 10:42am</t>
  </si>
  <si>
    <t>06/21/2017 06:50am</t>
  </si>
  <si>
    <t>06/19/2017 07:05am</t>
  </si>
  <si>
    <t>06/21/2017 02:28am</t>
  </si>
  <si>
    <t>06/19/2017 01:44am</t>
  </si>
  <si>
    <t>06/21/2017 07:51pm</t>
  </si>
  <si>
    <t>06/16/2017 02:44pm</t>
  </si>
  <si>
    <t>06/16/2017 02:31am</t>
  </si>
  <si>
    <t>05/17/2017 02:13am</t>
  </si>
  <si>
    <t>06/19/2017 06:28pm</t>
  </si>
  <si>
    <t>06/21/2017 03:04am</t>
  </si>
  <si>
    <t>05/09/2017 03:13am</t>
  </si>
  <si>
    <t>05/20/2017 04:42pm</t>
  </si>
  <si>
    <t>06/21/2017 07:17am</t>
  </si>
  <si>
    <t>05/28/2017 06:36pm</t>
  </si>
  <si>
    <t>06/16/2017 10:32am</t>
  </si>
  <si>
    <t>06/22/2017 01:32am</t>
  </si>
  <si>
    <t>06/22/2017 01:31am</t>
  </si>
  <si>
    <t>Sys HW</t>
  </si>
  <si>
    <t>06/21/2017 06:13am</t>
  </si>
  <si>
    <t>06/17/2017 01:26pm</t>
  </si>
  <si>
    <t>06/19/2017 07:24am</t>
  </si>
  <si>
    <t>06/19/2017 07:25am</t>
  </si>
  <si>
    <t>06/19/2017 07:26am</t>
  </si>
  <si>
    <t>06/20/2017 07:52pm</t>
  </si>
  <si>
    <t>06/17/2017 01:39pm</t>
  </si>
  <si>
    <t>06/21/2017 07:45pm</t>
  </si>
  <si>
    <t>06/20/2017 02:45pm</t>
  </si>
  <si>
    <t>06/17/2017 11:24am</t>
  </si>
  <si>
    <t>06/19/2017 07:29am</t>
  </si>
  <si>
    <t>06/21/2017 01:03am</t>
  </si>
  <si>
    <t>06/20/2017 12:50pm</t>
  </si>
  <si>
    <t>06/17/2017 11:31am</t>
  </si>
  <si>
    <t>06/13/2017 09:52pm</t>
  </si>
  <si>
    <t>06/17/2017 01:33pm</t>
  </si>
  <si>
    <t>06/16/2017 03:29pm</t>
  </si>
  <si>
    <t>06/16/2017 12:16am</t>
  </si>
  <si>
    <t>06/16/2017 05:01pm</t>
  </si>
  <si>
    <t>06/06/2017 06:34am</t>
  </si>
  <si>
    <t>06/21/2017 04:13am</t>
  </si>
  <si>
    <t>06/17/2017 11:40am</t>
  </si>
  <si>
    <t>06/19/2017 07:17am</t>
  </si>
  <si>
    <t>06/19/2017 07:16am</t>
  </si>
  <si>
    <t>06/20/2017 12:10pm</t>
  </si>
  <si>
    <t>06/22/2017 03:38am</t>
  </si>
  <si>
    <t>05/02/2017 11:00am</t>
  </si>
  <si>
    <t>06/22/2017 10:27am</t>
  </si>
  <si>
    <t>06/20/2017 12:49pm</t>
  </si>
  <si>
    <t>06/17/2017 01:30pm</t>
  </si>
  <si>
    <t>06/17/2017 11:43am</t>
  </si>
  <si>
    <t>06/16/2017 06:58am</t>
  </si>
  <si>
    <t>06/21/2017 10:20am</t>
  </si>
  <si>
    <t>06/17/2017 11:35am</t>
  </si>
  <si>
    <t>06/21/2017 10:42am</t>
  </si>
  <si>
    <t>06/09/2017 04:39am</t>
  </si>
  <si>
    <t>06/17/2017 01:41pm</t>
  </si>
  <si>
    <t>06/16/2017 12:17am</t>
  </si>
  <si>
    <t>06/17/2017 11:42am</t>
  </si>
  <si>
    <t>06/22/2017 01:41am</t>
  </si>
  <si>
    <t>06/17/2017 01:31pm</t>
  </si>
  <si>
    <t>06/20/2017 07:49am</t>
  </si>
  <si>
    <t>06/20/2017 11:38am</t>
  </si>
  <si>
    <t>06/17/2017 11:38am</t>
  </si>
  <si>
    <t>06/20/2017 11:50am</t>
  </si>
  <si>
    <t>06/20/2017 11:40am</t>
  </si>
  <si>
    <t>06/21/2017 02:54am</t>
  </si>
  <si>
    <t>6950-16G GTS MHAS Split for Commerce Managed Hosted</t>
  </si>
  <si>
    <t>High Security Business Network</t>
  </si>
  <si>
    <t>IBM Support for Hyperledger Fabric</t>
  </si>
  <si>
    <t>6950-13D Support for Red Hat (placeholder)</t>
  </si>
  <si>
    <t>6941-96E IBM Cloud Managed Services (in Bluemix - GTS BU)</t>
  </si>
  <si>
    <t>Block Chain for Health Care &amp; Life Sciences SW Services</t>
  </si>
  <si>
    <t>EA SAP CS Suite on HANA</t>
  </si>
  <si>
    <t>IoT for Connected Products on Cloud</t>
  </si>
  <si>
    <t>6941-01Z IBM Cloud Advisory Services (GTS BU)</t>
  </si>
  <si>
    <t>CAI Cloud Application Security</t>
  </si>
  <si>
    <t>IBM Bluemix Garage - Education</t>
  </si>
  <si>
    <t>JUSTIN (Justin) NORWOOD</t>
  </si>
  <si>
    <t>Yong Han (Yong Han) Bae</t>
  </si>
  <si>
    <t>HUANG, QUN</t>
  </si>
  <si>
    <t>IBIRONKE R. (Ibironke) KIYOMI</t>
  </si>
  <si>
    <t>Michele (MICHELE) Tommasi</t>
  </si>
  <si>
    <t>Joseph W. (Joe) Sapp</t>
  </si>
  <si>
    <t>Ferencie, Steven H (Steven)</t>
  </si>
  <si>
    <t>Lisa A. (Lisa) Ramos</t>
  </si>
  <si>
    <t>Chiba, Akira</t>
  </si>
  <si>
    <t>Yamaguchi, Shigefumi</t>
  </si>
  <si>
    <t>Rick N. (Rick) Somra</t>
  </si>
  <si>
    <t>ETHAN (ETHAN) LEE</t>
  </si>
  <si>
    <t>JOHN A. (JOHN) VONDRACHEK</t>
  </si>
  <si>
    <t>CHAMMA, ZEID (Zeid)</t>
  </si>
  <si>
    <t>KWOK HUNG (KWOK HUNG) LEUNG</t>
  </si>
  <si>
    <t>Niccole M. (Niccole) Demeyere</t>
  </si>
  <si>
    <t>JEFF A. (Jeff) HOOVER</t>
  </si>
  <si>
    <t>MARK ANTHONY S. (Mark Anthony) MAGALPOC</t>
  </si>
  <si>
    <t>Klick, Paul</t>
  </si>
  <si>
    <t>Sullivan, Mark J (Mark)</t>
  </si>
  <si>
    <t>Gianmarco (GIANMARCO) Quarti Trevano</t>
  </si>
  <si>
    <t>Raul Coimbra (RAUL COIMBRA) Storino</t>
  </si>
  <si>
    <t>Dai (DAI) Mishima</t>
  </si>
  <si>
    <t>Bray, Christine</t>
  </si>
  <si>
    <t>LopezVito, Martin Luis I Martin Luis</t>
  </si>
  <si>
    <t>VANCE V. (VANCE) SKIDMORE</t>
  </si>
  <si>
    <t>GARLAND, AMANDA (Amanda)</t>
  </si>
  <si>
    <t>R. P. J. (RUUD) Neeft</t>
  </si>
  <si>
    <t>ALPARGUN, SIMGE (Simge)</t>
  </si>
  <si>
    <t>Ling, Ernie (E.K.)</t>
  </si>
  <si>
    <t>Anna M. (Anna) Hwang</t>
  </si>
  <si>
    <t>AGUSTIN JOSE (AGUSTIN JOSE) BREA</t>
  </si>
  <si>
    <t>JOSEPH M. (Joseph) FROIO</t>
  </si>
  <si>
    <t>Butler, N J (Nathan)</t>
  </si>
  <si>
    <t>Thomas R. (Tom) Viviano</t>
  </si>
  <si>
    <t>Yu (YU) Nishio</t>
  </si>
  <si>
    <t>Stefany Silva (STEFANY) Santana</t>
  </si>
  <si>
    <t>Jorge (JORGE) Thomas Rubio</t>
  </si>
  <si>
    <t>Renato Silva (RENATO) Bergamo</t>
  </si>
  <si>
    <t>Cangelosi, Remi</t>
  </si>
  <si>
    <t>PATERINI, MATTHEW (Matt)</t>
  </si>
  <si>
    <t>Stephan (STEPHAN) Soullier</t>
  </si>
  <si>
    <t>Christian (CHRISTIAN) Kempe</t>
  </si>
  <si>
    <t>Weston (Weston) Wolfertz</t>
  </si>
  <si>
    <t>CONBOY, NANCY J (Nancy)</t>
  </si>
  <si>
    <t>TRAN MAI, HUONG (Huong)</t>
  </si>
  <si>
    <t>Winans, Britta (Britta)</t>
  </si>
  <si>
    <t>CognetFante, Gerard</t>
  </si>
  <si>
    <t>Ajiro, Hidenobu</t>
  </si>
  <si>
    <t>Stefani (Stefani) Jones</t>
  </si>
  <si>
    <t>Heather (HEATHER) Percival</t>
  </si>
  <si>
    <t>Masuda, Wataru</t>
  </si>
  <si>
    <t>Guy, Olivier</t>
  </si>
  <si>
    <t>Melbi, Ola</t>
  </si>
  <si>
    <t>JUDITH L. (Judy) ANDERSON</t>
  </si>
  <si>
    <t>Wataru (WATARU) Miyoshi</t>
  </si>
  <si>
    <t>Mikuni, Hisashi</t>
  </si>
  <si>
    <t>Derk (DERK) Susyn</t>
  </si>
  <si>
    <t>KOHLER, KRISTINA</t>
  </si>
  <si>
    <t>Travis J. (Travis) Phillips</t>
  </si>
  <si>
    <t>Yin (YIN TUNG) Tung</t>
  </si>
  <si>
    <t>TATYANA (Tanya) BERGELSON</t>
  </si>
  <si>
    <t>JASON CHIN JOO (Jason Chin Joo) TEO</t>
  </si>
  <si>
    <t>Keith (KEITH) Furlong</t>
  </si>
  <si>
    <t>BLKHSBN:HW SP: Blockchain High Sec Bus Netwk Blmix, ISA-BankFS14CUI-CustIntel</t>
  </si>
  <si>
    <t>ANCLOUDA</t>
  </si>
  <si>
    <t>ISA-T&amp;TDS25-LegacyTransf&amp;Cloud, NEWROUTE:New Routes opptys through ISVs &amp; SIs, ZBLKLOCL:HW SP: zSystems Blockchain Local/On Prem.</t>
  </si>
  <si>
    <t>ISA-ElecIS06PRDI-ProdSvcsInnov, WATIOT:Support for Growth Initiative</t>
  </si>
  <si>
    <t>ISA-ElecIS06PRDI-ProdSvcsInnov, WATSNIOT:Embedded: Watson Internet of Things - Co, ZBLKPOC:HW SP: Blockchain Proof of Concept</t>
  </si>
  <si>
    <t>CLOUD1, TECHREF</t>
  </si>
  <si>
    <t>CMSGBS:CMSGBS Cloud Managed Services sold throug</t>
  </si>
  <si>
    <t xml:space="preserve">WAL-MART STORES INC                                                   </t>
  </si>
  <si>
    <t>Blockchain enabled Consumer Health Platform - Retail Operations, Patient Med</t>
  </si>
  <si>
    <t>WJ-82GYW67</t>
  </si>
  <si>
    <t>ESSENT US HOLDINGS INC</t>
  </si>
  <si>
    <t>Blockchain and Data Analytics Repository for Non-Public Private Information (NPII)</t>
  </si>
  <si>
    <t>Blockchain MvP2 w/ Enabling Soft-Layer W/ Cognitive - Cognitive Garage (Sell</t>
  </si>
  <si>
    <t>We anticipate that P&amp;G will love the Blockchain Master Data Management POC t</t>
  </si>
  <si>
    <t>TX-2YGZHP7</t>
  </si>
  <si>
    <t>Turnkey Implementation of Blockchain PaaS</t>
  </si>
  <si>
    <t>RS-RQR9SH9</t>
  </si>
  <si>
    <t>STOCK EXCHANGE OF HONG KONG LIMITED, THE</t>
  </si>
  <si>
    <t>Hong Kong Stock Exchange - Project Phoenix Production Implementation Blockchain</t>
  </si>
  <si>
    <t>SK-2DAOE1J</t>
  </si>
  <si>
    <t>DTCC TIW Engagement - Additional Scope Items</t>
  </si>
  <si>
    <t xml:space="preserve">CERNER CORPORATION                                                    </t>
  </si>
  <si>
    <t>VH-DE8K8B6</t>
  </si>
  <si>
    <t>B2B Blockchain</t>
  </si>
  <si>
    <t>3R-W9OMM1D</t>
  </si>
  <si>
    <t>CMA CGM</t>
  </si>
  <si>
    <t>Blockchain Global Trade Digitalization</t>
  </si>
  <si>
    <t xml:space="preserve">MITSUBISHI UFJ TRUST SYSTEM CO.,LTD                                   </t>
  </si>
  <si>
    <t xml:space="preserve">The Korea Federation of Banks                                         </t>
  </si>
  <si>
    <t>NK-EIM9I2G</t>
  </si>
  <si>
    <t>Blockchain - Downstream - Refinery to Customer</t>
  </si>
  <si>
    <t xml:space="preserve">TOSHIBA GLOBAL COMMERCE SOLUTIONS                                     </t>
  </si>
  <si>
    <t>Q9-9WR5F13</t>
  </si>
  <si>
    <t xml:space="preserve">XCEL ENERGY                                                           </t>
  </si>
  <si>
    <t>DO-4PXD16M</t>
  </si>
  <si>
    <t xml:space="preserve">CONTINEO LIMITED                                                      </t>
  </si>
  <si>
    <t>Contineo - HSBC / SOCGEN / JPMC - Post Trade Securities Blockchain / DLT</t>
  </si>
  <si>
    <t>ZJ-GZVJVBU</t>
  </si>
  <si>
    <t>Commodity Trade Finance</t>
  </si>
  <si>
    <t xml:space="preserve">PROCTER &amp; GAMBLE CO                                                   </t>
  </si>
  <si>
    <t>The upcoming P&amp;G Innovation Summit - Signal - on July 11th will create a num</t>
  </si>
  <si>
    <t xml:space="preserve">CONTINENTAL CASUALTY CO                                               </t>
  </si>
  <si>
    <t xml:space="preserve">KOHLS DEPARTMENT STORES INC                                           </t>
  </si>
  <si>
    <t xml:space="preserve">AVT TECHNOLOGY SOLUTIONS LLC                                          </t>
  </si>
  <si>
    <t>3U-J98PX7C</t>
  </si>
  <si>
    <t xml:space="preserve">WALLENIUS WILHELMSEN LOGISTICS                                        </t>
  </si>
  <si>
    <t>Blockchain for SupplyChain</t>
  </si>
  <si>
    <t xml:space="preserve">STATOIL ASA                                                           </t>
  </si>
  <si>
    <t xml:space="preserve">THE GENERAL SECRETARIAT OF                                            </t>
  </si>
  <si>
    <t>Advisory Services on how Blockchain can help in monitoring the KPI for the o</t>
  </si>
  <si>
    <t>HKICL Trade finance DLT Blockchain</t>
  </si>
  <si>
    <t xml:space="preserve">VALEO                                                                 </t>
  </si>
  <si>
    <t xml:space="preserve">FAURECIA, FAURECIA CHEZ IBM                                           </t>
  </si>
  <si>
    <t xml:space="preserve">ORIFLAME COSMETICS Global S.A.                                        </t>
  </si>
  <si>
    <t xml:space="preserve">COMMONWEALTH BANK OF AUSTRALIA                                        </t>
  </si>
  <si>
    <t>CBA Blockchain in supply chain with institutional bank POC GBS Bluemix and H</t>
  </si>
  <si>
    <t xml:space="preserve">JB HUNT TRANSPORT INC                                                 </t>
  </si>
  <si>
    <t xml:space="preserve">BP OIL INTERNATIONAL                                                  </t>
  </si>
  <si>
    <t xml:space="preserve">SKAT                                                                  </t>
  </si>
  <si>
    <t>XB-UDO5ISK</t>
  </si>
  <si>
    <t xml:space="preserve">Schwarz IT Infrastructure &amp;                                           </t>
  </si>
  <si>
    <t xml:space="preserve">AUTOMATIC DATA PROCESSING INC                                         </t>
  </si>
  <si>
    <t xml:space="preserve">CSRA LLC                                                              </t>
  </si>
  <si>
    <t xml:space="preserve">NOKIA SOLUTIONS AND NETWORKS                                          </t>
  </si>
  <si>
    <t xml:space="preserve">SEB-IT                                                                </t>
  </si>
  <si>
    <t>96-VMTB664</t>
  </si>
  <si>
    <t xml:space="preserve">CHUBB SERVICES                                                        </t>
  </si>
  <si>
    <t xml:space="preserve">CENTRAL BANK OF RUSSIA                                                </t>
  </si>
  <si>
    <t>W8-GKQXFU7</t>
  </si>
  <si>
    <t>Wunderman - Blockchain for WPP global Data Procurement teams</t>
  </si>
  <si>
    <t>HM-NS2UA4X</t>
  </si>
  <si>
    <t xml:space="preserve">R S COMPONENTS LTD                                                    </t>
  </si>
  <si>
    <t>Blockchain - various use cases being explored</t>
  </si>
  <si>
    <t xml:space="preserve">BP PLC                                                                </t>
  </si>
  <si>
    <t>Blockchain Pilot for Abbott</t>
  </si>
  <si>
    <t>Taulia supplier financing and working capital improvement combined with Blockchain - Resell Taulia Licenses</t>
  </si>
  <si>
    <t xml:space="preserve">SHELL OIL PRODUCTS US                                                 </t>
  </si>
  <si>
    <t>Blockchain - Supply Chain - Capital Projects - Billing Errors/EPC 3rd party</t>
  </si>
  <si>
    <t xml:space="preserve">US DEPT OF JUSTICE                                                    </t>
  </si>
  <si>
    <t xml:space="preserve">PADDY POWER PLC                                                       </t>
  </si>
  <si>
    <t>ZE-ZZX48D2</t>
  </si>
  <si>
    <t xml:space="preserve">KL-NET                                                                </t>
  </si>
  <si>
    <t>물류영역의 BlockChain 구축 서비스</t>
  </si>
  <si>
    <t>08-9NFIKN1</t>
  </si>
  <si>
    <t xml:space="preserve">Shanghai pudong development bank                                      </t>
  </si>
  <si>
    <t>SPDB block chain implementation</t>
  </si>
  <si>
    <t xml:space="preserve">AUCHAN                                                                </t>
  </si>
  <si>
    <t xml:space="preserve">Zeppelin Baumaschinen GmbH                                            </t>
  </si>
  <si>
    <t>4I-8BH0MEI</t>
  </si>
  <si>
    <t>Torch 6</t>
  </si>
  <si>
    <t>OY-LB28M6U</t>
  </si>
  <si>
    <t xml:space="preserve">ZF Friedrichshafen AG                                                 </t>
  </si>
  <si>
    <t>ZF Car e-Wallet Collaboration Agreement</t>
  </si>
  <si>
    <t xml:space="preserve">Kube &amp; Kubenz Internationale                                          </t>
  </si>
  <si>
    <t>CeBIT17-Global Business Services-Cognitive Supply Chain Lösungen und Trade</t>
  </si>
  <si>
    <t xml:space="preserve">SONY CORP                                                             </t>
  </si>
  <si>
    <t>POC Watson Music including Watson Beats. Blockchain (Rights Organizations, R</t>
  </si>
  <si>
    <t>GI-BGTYXWY</t>
  </si>
  <si>
    <t xml:space="preserve">LOCKHEED MARTIN CORPORATION                                           </t>
  </si>
  <si>
    <t>DOT Blockchain Services for ERM</t>
  </si>
  <si>
    <t xml:space="preserve">The Clearing House                                                    </t>
  </si>
  <si>
    <t>Blockchain Cross Country Transactions - Wells Fargo -</t>
  </si>
  <si>
    <t xml:space="preserve">MAHINDRA &amp; MAHINDRA                                                   </t>
  </si>
  <si>
    <t>EZ-8SN2WSK</t>
  </si>
  <si>
    <t xml:space="preserve">AUSTRALIA AND NEW ZEALAND                                             </t>
  </si>
  <si>
    <t>Blockchain - Bank Guarantee, inception phase</t>
  </si>
  <si>
    <t xml:space="preserve">SUNTRUST BANK                                                         </t>
  </si>
  <si>
    <t xml:space="preserve">RYDER TRUCK RENTAL INC                                                </t>
  </si>
  <si>
    <t xml:space="preserve">NIKE INC                                                              </t>
  </si>
  <si>
    <t xml:space="preserve">Mº INDUSTRIA Y ENERGIA                                               </t>
  </si>
  <si>
    <t xml:space="preserve">RENAULT SAS                                                           </t>
  </si>
  <si>
    <t>6E-Q6CSBPC</t>
  </si>
  <si>
    <t>GroupM - Blockchain for Data procurement across Group M and Integration (Link to Wunderman )</t>
  </si>
  <si>
    <t>SX-IFEYGBK</t>
  </si>
  <si>
    <t>Mindshare - UK/Europe &amp; Global teams w Blockchain</t>
  </si>
  <si>
    <t>AU-Y2NGRWA</t>
  </si>
  <si>
    <t xml:space="preserve">Beijing neng lian zhong he Science                                    </t>
  </si>
  <si>
    <t>PILOT第一阶段A,B系统设计和开发</t>
  </si>
  <si>
    <t>1P-CIYMIHB</t>
  </si>
  <si>
    <t>東証/JSCC：Blockchain (OGリスク計算validation基盤)</t>
  </si>
  <si>
    <t>取引履歴管理</t>
  </si>
  <si>
    <t xml:space="preserve">SPECIALIST COMPUTER CENTRES                                           </t>
  </si>
  <si>
    <t>Blockchain for New GroupM company - Future of TV Advertising</t>
  </si>
  <si>
    <t xml:space="preserve">WESTERN UNION FINANCIAL SERVICES, INC.                                </t>
  </si>
  <si>
    <t>HS-BAK03UP</t>
  </si>
  <si>
    <t xml:space="preserve">VALE S.A.                                                             </t>
  </si>
  <si>
    <t>Blockchain - Mine to Ship</t>
  </si>
  <si>
    <t>AM-X5T4Z5F</t>
  </si>
  <si>
    <t>Blockchain for MediaCom Europe / CEO Team</t>
  </si>
  <si>
    <t xml:space="preserve">DekaBank                                                              </t>
  </si>
  <si>
    <t xml:space="preserve">THE HANOVER INSURANCE COMPANY                                         </t>
  </si>
  <si>
    <t xml:space="preserve">FEDERAL HOME LOAN BANK                                                </t>
  </si>
  <si>
    <t xml:space="preserve">COLGATE-PALMOLIVE CO                                                  </t>
  </si>
  <si>
    <t xml:space="preserve">FERGUSON ENTERPRISES INC                                              </t>
  </si>
  <si>
    <t xml:space="preserve">PERFORMANCE FOOD GROUP INC                                            </t>
  </si>
  <si>
    <t xml:space="preserve">WALGREEN CO                                                           </t>
  </si>
  <si>
    <t xml:space="preserve">PERDUE FARMS INC                                                      </t>
  </si>
  <si>
    <t xml:space="preserve">MCI TELECOMMUNICATIONS CORP                                           </t>
  </si>
  <si>
    <t xml:space="preserve">EVERTEC GROUP LLC                                                     </t>
  </si>
  <si>
    <t xml:space="preserve">OBEIKAN INVESTMENT GROUP                                              </t>
  </si>
  <si>
    <t xml:space="preserve">Infomotion GmbH                                                       </t>
  </si>
  <si>
    <t>TI-R63ZSC5</t>
  </si>
  <si>
    <t xml:space="preserve">Heraeus infosystems GmbH                                              </t>
  </si>
  <si>
    <t>Blockchain @ Heraeus</t>
  </si>
  <si>
    <t xml:space="preserve">Wavin B.V.                                                            </t>
  </si>
  <si>
    <t xml:space="preserve">THE MALL GROUP CO., LTD                                               </t>
  </si>
  <si>
    <t xml:space="preserve">WILLIS TOWERS WATSON                                                  </t>
  </si>
  <si>
    <t xml:space="preserve">STATOIL HYDRO GULF OF MEXICO                                          </t>
  </si>
  <si>
    <t>E6-GQ2GYP0</t>
  </si>
  <si>
    <t xml:space="preserve">ANZ BANKING GROUP POSTBANK DAT                                        </t>
  </si>
  <si>
    <t>Blockchain NZ Insurance POC</t>
  </si>
  <si>
    <t>8F-UMSP53F</t>
  </si>
  <si>
    <t xml:space="preserve">AGI Corporate Finance                                                 </t>
  </si>
  <si>
    <t>AGI Corporate Finance &amp; Subsidiaries project around  Risk Management for Ins</t>
  </si>
  <si>
    <t xml:space="preserve">INOVANT LLC                                                           </t>
  </si>
  <si>
    <t xml:space="preserve">AUTOMOBILE CLUB OF SOUTHERN                                           </t>
  </si>
  <si>
    <t xml:space="preserve">HPH HOLDINGS CORP                                                     </t>
  </si>
  <si>
    <t xml:space="preserve">FISERV SOLUTIONS INC                                                  </t>
  </si>
  <si>
    <t xml:space="preserve">RECKITT BENCKISER                                                     </t>
  </si>
  <si>
    <t xml:space="preserve">SACEM                                                                 </t>
  </si>
  <si>
    <t>J2-M88NUU2</t>
  </si>
  <si>
    <t>SOW2062 IBM Master Data Blockchain PoC</t>
  </si>
  <si>
    <t>2P-CQ50YAC</t>
  </si>
  <si>
    <t>PACIFIC NORTHWEST NATIONAL LABORATORY</t>
  </si>
  <si>
    <t>PNNL / Blockchain Garage / Matthew M</t>
  </si>
  <si>
    <t>4A-3QIQI6C</t>
  </si>
  <si>
    <t>CPS ENERGY</t>
  </si>
  <si>
    <t>Blockchain &amp; Cost Mgmt</t>
  </si>
  <si>
    <t xml:space="preserve">BAXTER HEALTHCARE CORP                                                </t>
  </si>
  <si>
    <t xml:space="preserve">MASTERCARD TECHNOLOGIES LLC                                           </t>
  </si>
  <si>
    <t xml:space="preserve">ENCORE INC                                                            </t>
  </si>
  <si>
    <t>CDC: Blockchain for Activity Reporting</t>
  </si>
  <si>
    <t>31-9GH4TX7</t>
  </si>
  <si>
    <t>CSRA eMedNY Blockchain Garage Services - MVP Buildout</t>
  </si>
  <si>
    <t>DOD / Blockchain Garage  / John Bergin</t>
  </si>
  <si>
    <t>BI-4YXO8WY</t>
  </si>
  <si>
    <t>DOD USD for Intel / Blockchain Garage / Ben Richardson</t>
  </si>
  <si>
    <t>DX-GTPIKXP</t>
  </si>
  <si>
    <t>US DEPT OF THE ARMY</t>
  </si>
  <si>
    <t>US Army / Laulima Government Solutions / Blockchain Garage / Robert Connor</t>
  </si>
  <si>
    <t>SAIC / Blockchain Garage / Jim Tyson</t>
  </si>
  <si>
    <t>QE-RZ9NGP9</t>
  </si>
  <si>
    <t>NUCLEAR REGULATORY COMMISSION</t>
  </si>
  <si>
    <t>NRC / Blockchain Garage / Kathy Lyons-Burke</t>
  </si>
  <si>
    <t>This oppty is for a Blockchain POC. Background Info: In May Andrew Verdesca</t>
  </si>
  <si>
    <t xml:space="preserve">COSTCO WHOLESALE CORP                                                 </t>
  </si>
  <si>
    <t>Blockchain - Proof of Technology</t>
  </si>
  <si>
    <t>6O-SJAK955</t>
  </si>
  <si>
    <t xml:space="preserve">SOUTHEASTERN GROCERS                                                  </t>
  </si>
  <si>
    <t>Blockchain - from z Council</t>
  </si>
  <si>
    <t xml:space="preserve">CoCreateX                                                             </t>
  </si>
  <si>
    <t>S0-KCIFQUE</t>
  </si>
  <si>
    <t>INTERNATIONAL AIRLINES GROUP</t>
  </si>
  <si>
    <t>IAG Cargo, eFreight (Blockchain POC)</t>
  </si>
  <si>
    <t>B3-IQ4TI3J</t>
  </si>
  <si>
    <t>WALMART CHILE COMERCIAL S.A.</t>
  </si>
  <si>
    <t>Proyecto de trazabilidad Blockchain</t>
  </si>
  <si>
    <t>X1-Y7ME848</t>
  </si>
  <si>
    <t>PORTS &amp; RAILWAYS AUTHORITY</t>
  </si>
  <si>
    <t xml:space="preserve">BANCO DE CREDITO SOCIAL COOP                                          </t>
  </si>
  <si>
    <t xml:space="preserve">FÖRSVARSMAKTEN 1034                                                  </t>
  </si>
  <si>
    <t xml:space="preserve">S A RESERVE BANK                                                      </t>
  </si>
  <si>
    <t xml:space="preserve">TURK HAVA YOLLARI A.O.                                                </t>
  </si>
  <si>
    <t xml:space="preserve">KAMCO_HQ                                                              </t>
  </si>
  <si>
    <t xml:space="preserve">BANCA D'ITALIA                                                        </t>
  </si>
  <si>
    <t>4E-WHR9SVF</t>
  </si>
  <si>
    <t xml:space="preserve">LOYALTY SOLUTIONS &amp; RESEARCH                                          </t>
  </si>
  <si>
    <t xml:space="preserve">TITAN COMPANY LIMITED                                                 </t>
  </si>
  <si>
    <t xml:space="preserve">KOTAK SECURITIES LIMITED                                              </t>
  </si>
  <si>
    <t>Blockchain for Securities Trading Applications - POC /Pilot to select and ex</t>
  </si>
  <si>
    <t xml:space="preserve">FIRST COMMERCIAL BANK                                                 </t>
  </si>
  <si>
    <t>Manulife Financial Asia Ltd</t>
  </si>
  <si>
    <t>BlockChain GRTGaz</t>
  </si>
  <si>
    <t xml:space="preserve">R+V Allgemeine Versicherung AG                                        </t>
  </si>
  <si>
    <t>UX-OE41OE4</t>
  </si>
  <si>
    <t>MHP APorsche Services Company</t>
  </si>
  <si>
    <t>Blockchain - Automotive</t>
  </si>
  <si>
    <t xml:space="preserve">GERDAU ACOS LONGOS S.A.                                               </t>
  </si>
  <si>
    <t>2K-EUAVEZO</t>
  </si>
  <si>
    <t>KORPS LANDELIJKE POLITIEDIENSTEN</t>
  </si>
  <si>
    <t>Blockchain Voertuigcriminaliteit</t>
  </si>
  <si>
    <t xml:space="preserve">BELASTINGDIENST AUTOMATISERING                                        </t>
  </si>
  <si>
    <t xml:space="preserve">MINISTRY OF    HEALTH                                                 </t>
  </si>
  <si>
    <t xml:space="preserve">DSV A/S                                                               </t>
  </si>
  <si>
    <t>4T-15CYK0R</t>
  </si>
  <si>
    <t xml:space="preserve">HONDA R&amp;D CO.,LTD.                                                    </t>
  </si>
  <si>
    <t>DJ EF HGX Blockchain</t>
  </si>
  <si>
    <t>NE-UJ4X4LS</t>
  </si>
  <si>
    <t xml:space="preserve">HONDA MOTOR CO., LTD.                                                 </t>
  </si>
  <si>
    <t>DE EF HM ITInov. Blockchain</t>
  </si>
  <si>
    <t>M2-9XOCZ8Z</t>
  </si>
  <si>
    <t>TOKYO MARINE &amp; NICHIDO SYSTEMS CO.</t>
  </si>
  <si>
    <t>Z2-1CL2P7P</t>
  </si>
  <si>
    <t>KDDI SHINBASHI</t>
  </si>
  <si>
    <t>auでんき向け Blockchain Garage</t>
  </si>
  <si>
    <t>KX-LE66X5Q</t>
  </si>
  <si>
    <t xml:space="preserve">Groningen Seaports N.V.                                               </t>
  </si>
  <si>
    <t xml:space="preserve">BANCA AFIRME, S.A.                                                    </t>
  </si>
  <si>
    <t xml:space="preserve">Coop Genossenschaft                                                   </t>
  </si>
  <si>
    <t>TE-XELUAHV</t>
  </si>
  <si>
    <t>FONTERRA LIMITED</t>
  </si>
  <si>
    <t>Fonterra - Bluemix for Blockchain</t>
  </si>
  <si>
    <t>1I-4P1XH0P</t>
  </si>
  <si>
    <t xml:space="preserve">TERRENA GRAND PUBLIC                                                  </t>
  </si>
  <si>
    <t xml:space="preserve">Rijksdienst voor wegverkeer                                           </t>
  </si>
  <si>
    <t>5R-TZHTO3E</t>
  </si>
  <si>
    <t>NDO AMERICA, INC.</t>
  </si>
  <si>
    <t>Bluemix - Blockchain</t>
  </si>
  <si>
    <t xml:space="preserve">REAL MADRID                                                           </t>
  </si>
  <si>
    <t>D0-OBGMBRA</t>
  </si>
  <si>
    <t>CASINO SERVICES</t>
  </si>
  <si>
    <t># HC6 Bluemix Garage - Use case BlockChain</t>
  </si>
  <si>
    <t xml:space="preserve">Gothaer Systems GmbH                                                  </t>
  </si>
  <si>
    <t>J4-HF54I1B</t>
  </si>
  <si>
    <t>Blockchain for real estate</t>
  </si>
  <si>
    <t>ZC-J14YNKI</t>
  </si>
  <si>
    <t>D90 CAPITAL COMPANY LIMITED</t>
  </si>
  <si>
    <t>Blockchain garage for invoices</t>
  </si>
  <si>
    <t xml:space="preserve">GENERAL CASUALTY INSURANCE                                            </t>
  </si>
  <si>
    <t>UO-YV8BOAM</t>
  </si>
  <si>
    <t xml:space="preserve">YOKOGAWA ELECTRIC CORPORATION                                         </t>
  </si>
  <si>
    <t>NV-782MRRH</t>
  </si>
  <si>
    <t>SANOFI AVENTIS US LLC</t>
  </si>
  <si>
    <t>Sanofi - Blockchain</t>
  </si>
  <si>
    <t>T1-Y78V46K</t>
  </si>
  <si>
    <t xml:space="preserve">US GOVERNMENT CLASSIFIED                                              </t>
  </si>
  <si>
    <t>MPO IBM Bluemix Local</t>
  </si>
  <si>
    <t xml:space="preserve">BRIGHTSTAR CORP                                                       </t>
  </si>
  <si>
    <t xml:space="preserve">DEFRA                                                                 </t>
  </si>
  <si>
    <t xml:space="preserve">BANESCO BANCO UNIVERSAL, C.A.                                         </t>
  </si>
  <si>
    <t xml:space="preserve">SAHAM GROUP                                                           </t>
  </si>
  <si>
    <t>CONTINEO LIMITED</t>
  </si>
  <si>
    <t>MES z13s Crypto Card+ TKE - BlockChain project + GDPR</t>
  </si>
  <si>
    <t xml:space="preserve">EDF S.A.                                                              </t>
  </si>
  <si>
    <t>2O-47HIST9</t>
  </si>
  <si>
    <t xml:space="preserve">Zurich Service GmbH                                                   </t>
  </si>
  <si>
    <t>Blockchain fur Zurich Deutschland</t>
  </si>
  <si>
    <t xml:space="preserve">Robert Bosch Gmbh                                                     </t>
  </si>
  <si>
    <t>voestalpine Automotive GmbH</t>
  </si>
  <si>
    <t xml:space="preserve">Norddeutsche Landesbank                                               </t>
  </si>
  <si>
    <t xml:space="preserve">Koninklijke Ahold N.V.                                                </t>
  </si>
  <si>
    <t xml:space="preserve">Sphereon                                                              </t>
  </si>
  <si>
    <t xml:space="preserve">NEXT PLC                                                              </t>
  </si>
  <si>
    <t xml:space="preserve">RSA INSURANCE GROUP PLC                                               </t>
  </si>
  <si>
    <t xml:space="preserve">TATA COMMUNICATIONS LIMITED                                           </t>
  </si>
  <si>
    <t>CBA Blockchain in supply chain with institutional bank design thinking works</t>
  </si>
  <si>
    <t>blockchain技術検証プロジェクト（先行分）</t>
  </si>
  <si>
    <t>0K-ZPB2PY3</t>
  </si>
  <si>
    <t>PRODUCT的A,B,C系统部分部署运维等工作</t>
  </si>
  <si>
    <t xml:space="preserve">CARGILLS AGRICULTURAL AND                                             </t>
  </si>
  <si>
    <t>C5-W09K4EH</t>
  </si>
  <si>
    <t>RFS / Blockchain POC #2 GBS/GTS</t>
  </si>
  <si>
    <t xml:space="preserve">BANGKO SENTRAL NG PILIPINAS                                           </t>
  </si>
  <si>
    <t xml:space="preserve">TD SECURITIES INC.                                                    </t>
  </si>
  <si>
    <t xml:space="preserve">CANADIAN PAYMENTS ASSOCIATION                                         </t>
  </si>
  <si>
    <t>CSP - Operation Green Zone - Blockchain DT + Architecture</t>
  </si>
  <si>
    <t xml:space="preserve">BANK AL-MAGHRIB                                                       </t>
  </si>
  <si>
    <t xml:space="preserve">KOMENDA GLOWNA POLICJI                                                </t>
  </si>
  <si>
    <t xml:space="preserve">SENSHU IKEDA BANK,LTD., THE                                           </t>
  </si>
  <si>
    <t xml:space="preserve">CSG SYSTEMS INC                                                       </t>
  </si>
  <si>
    <t xml:space="preserve">HEALTHPLAN SERVICES INC                                               </t>
  </si>
  <si>
    <t>UX-HYG7039</t>
  </si>
  <si>
    <t xml:space="preserve">BNP PARIBAS NET LTD                                                   </t>
  </si>
  <si>
    <t>MyCollat Blockchain Garage Engagement</t>
  </si>
  <si>
    <t xml:space="preserve">TREASURY SERVICES BVBA                                                </t>
  </si>
  <si>
    <t>FD-ZSASMQ1</t>
  </si>
  <si>
    <t>RACF for z/VM, Oper. Mgr for z/VM, z/VM v6.4, z/VM SSI for Blockchain XBR MVP</t>
  </si>
  <si>
    <t xml:space="preserve">GOODS &amp; SERVICES TAX NETWORK                                          </t>
  </si>
  <si>
    <t>KT-YTHRXXT</t>
  </si>
  <si>
    <t>NAVISTAR INC</t>
  </si>
  <si>
    <t>Navistar - Blockchain Garage</t>
  </si>
  <si>
    <t>RT-DTBCLRI</t>
  </si>
  <si>
    <t>Deere Blockchain Garage - Parts Provenance and Counterfeit Parts DMDII</t>
  </si>
  <si>
    <t xml:space="preserve">ASF Global LLC                                                        </t>
  </si>
  <si>
    <t>Distributed Technology Moldova</t>
  </si>
  <si>
    <t>W6-7KJF67N</t>
  </si>
  <si>
    <t xml:space="preserve">OG.E.S. S.N.C.                                                        </t>
  </si>
  <si>
    <t>prog.Realizzazione certificazione di filiera agricola mediante Blockchain</t>
  </si>
  <si>
    <t>6D-B6TNDVR</t>
  </si>
  <si>
    <t>INTERAC ASSOCIATION</t>
  </si>
  <si>
    <t>Design Thinking for Utilities BlockChain</t>
  </si>
  <si>
    <t xml:space="preserve">COOPERATIVA DOS CAFEICULTORES                                         </t>
  </si>
  <si>
    <t xml:space="preserve">Payer Financial Services AB                                           </t>
  </si>
  <si>
    <t xml:space="preserve">SPRINT/UNITED MANAGEMENT COMPANY                                      </t>
  </si>
  <si>
    <t xml:space="preserve">T.C.CALISMA VE SOSYAL GUVENLIK                                        </t>
  </si>
  <si>
    <t>WD-5DNEVOB</t>
  </si>
  <si>
    <t>MIN INT CHEZ SCC MINISTERE DE L INTERIEUR</t>
  </si>
  <si>
    <t xml:space="preserve">Sparkasse Markgräflerland                                            </t>
  </si>
  <si>
    <t>東証/JSCC：Blockchain  (OGリスク計算validation基盤)</t>
  </si>
  <si>
    <t>MN-YMEX4QE</t>
  </si>
  <si>
    <t>THREE-A SYSTEM CO.,LTD.</t>
  </si>
  <si>
    <t>ブロックチェーンスキル習得支援サービス Blockchain</t>
  </si>
  <si>
    <t xml:space="preserve">THE BEST FUNERAL SOCIETY                                              </t>
  </si>
  <si>
    <t xml:space="preserve">The Sun Exchange Pty Ltd                                              </t>
  </si>
  <si>
    <t>ZH-IXR1RTR</t>
  </si>
  <si>
    <t>INSTRA INGENIEROS SL POLIGONO INDUSTRIAL</t>
  </si>
  <si>
    <t xml:space="preserve">CREVAL SISTEMI E SERVIZI                                              </t>
  </si>
  <si>
    <t xml:space="preserve">dacadoo SA                                                            </t>
  </si>
  <si>
    <t>J0-S0KQCJ4</t>
  </si>
  <si>
    <t>DEPARTMENT FOR WORK AND PENSIONS</t>
  </si>
  <si>
    <t>Blockchain opportunity (KYC)</t>
  </si>
  <si>
    <t>AMERICAN INTERNATIONAL GROUP, INC.</t>
  </si>
  <si>
    <t xml:space="preserve">CVS PHARMACY INC                                                      </t>
  </si>
  <si>
    <t xml:space="preserve">PEPSICO INC                                                           </t>
  </si>
  <si>
    <t xml:space="preserve">MOJIX INC                                                             </t>
  </si>
  <si>
    <t>N1-0FEGFWI</t>
  </si>
  <si>
    <t>OG.E.S SERVIZI ENERGETICI</t>
  </si>
  <si>
    <t>06/23/2017 02:02pm</t>
  </si>
  <si>
    <t>06/27/2017 03:35am</t>
  </si>
  <si>
    <t>01/15/2017 10:17pm</t>
  </si>
  <si>
    <t>12/13/2016 11:05am</t>
  </si>
  <si>
    <t>06/23/2017 04:57am</t>
  </si>
  <si>
    <t>06/29/2017 06:34pm</t>
  </si>
  <si>
    <t>06/29/2017 03:15pm</t>
  </si>
  <si>
    <t>06/23/2017 10:36am</t>
  </si>
  <si>
    <t>96/2017</t>
  </si>
  <si>
    <t>8/62017</t>
  </si>
  <si>
    <t>06/23/2017 10:34am</t>
  </si>
  <si>
    <t>06/23/2017 10:35am</t>
  </si>
  <si>
    <t>06/23/2017 10:32am</t>
  </si>
  <si>
    <t>06/26/2017 12:33pm</t>
  </si>
  <si>
    <t>06/26/2017 10:04pm</t>
  </si>
  <si>
    <t>06/26/2017 04:06pm</t>
  </si>
  <si>
    <t>01/19/2017 03:09pm</t>
  </si>
  <si>
    <t>06/28/2017 03:25pm</t>
  </si>
  <si>
    <t>06/26/2017 10:20pm</t>
  </si>
  <si>
    <t>06/28/2017 04:44pm</t>
  </si>
  <si>
    <t>02/08/2017 10:06am</t>
  </si>
  <si>
    <t>06/29/2017 09:42am</t>
  </si>
  <si>
    <t>06/27/2017 03:38am</t>
  </si>
  <si>
    <t>06/29/2017 11:21am</t>
  </si>
  <si>
    <t>06/29/2017 08:23am</t>
  </si>
  <si>
    <t>06/29/2017 03:40am</t>
  </si>
  <si>
    <t>06/24/2017 06:24am</t>
  </si>
  <si>
    <t>06/27/2017 12:35am</t>
  </si>
  <si>
    <t>11/30/2016 03:43pm</t>
  </si>
  <si>
    <t>06/26/2017 11:04am</t>
  </si>
  <si>
    <t>06/28/2017 11:50pm</t>
  </si>
  <si>
    <t>06/29/2017 12:25am</t>
  </si>
  <si>
    <t>06/29/2017 03:42pm</t>
  </si>
  <si>
    <t>06/12/2017 05:35am</t>
  </si>
  <si>
    <t>05/31/2017 04:54am</t>
  </si>
  <si>
    <t>06/26/2017 10:41am</t>
  </si>
  <si>
    <t>06/28/2017 09:31am</t>
  </si>
  <si>
    <t>06/27/2017 11:50am</t>
  </si>
  <si>
    <t>06/27/2017 01:25pm</t>
  </si>
  <si>
    <t>06/27/2017 03:53pm</t>
  </si>
  <si>
    <t>06/23/2017 09:07am</t>
  </si>
  <si>
    <t>06/23/2017 02:25am</t>
  </si>
  <si>
    <t>06/22/2017 10:02pm</t>
  </si>
  <si>
    <t>06/29/2017 12:01pm</t>
  </si>
  <si>
    <t>11/201/2017</t>
  </si>
  <si>
    <t>06/23/2017 11:20am</t>
  </si>
  <si>
    <t>06/23/2017 06:58am</t>
  </si>
  <si>
    <t>06/27/2017 03:53am</t>
  </si>
  <si>
    <t>06/27/2017 12:47pm</t>
  </si>
  <si>
    <t>06/29/2017 01:32am</t>
  </si>
  <si>
    <t>CPS: Mortgage Analytics (Cloud, BPaaS)</t>
  </si>
  <si>
    <t>06/23/2017 04:58pm</t>
  </si>
  <si>
    <t>06/29/2017 04:42am</t>
  </si>
  <si>
    <t>UNK - Blockchain Platforms</t>
  </si>
  <si>
    <t>06/28/2017 07:27am</t>
  </si>
  <si>
    <t>06/26/2017 06:31am</t>
  </si>
  <si>
    <t>06/29/2017 12:54pm</t>
  </si>
  <si>
    <t>06/29/2017 09:00am</t>
  </si>
  <si>
    <t>06/29/2017 10:08am</t>
  </si>
  <si>
    <t>06/28/2017 10:14am</t>
  </si>
  <si>
    <t>06/28/2017 06:02am</t>
  </si>
  <si>
    <t>06/27/2017 05:02pm</t>
  </si>
  <si>
    <t>06/27/2017 01:46pm</t>
  </si>
  <si>
    <t>06/23/2017 01:56pm</t>
  </si>
  <si>
    <t>06/29/2017 01:31am</t>
  </si>
  <si>
    <t>06/28/2017 10:16am</t>
  </si>
  <si>
    <t>06/27/2017 03:37pm</t>
  </si>
  <si>
    <t>06/27/2017 02:33am</t>
  </si>
  <si>
    <t>06/28/2017 05:16am</t>
  </si>
  <si>
    <t>06/27/2017 09:31pm</t>
  </si>
  <si>
    <t>06/28/2017 07:13pm</t>
  </si>
  <si>
    <t>06/29/2017 06:43pm</t>
  </si>
  <si>
    <t>04/09/2017 10:02pm</t>
  </si>
  <si>
    <t>06/29/2017 08:07am</t>
  </si>
  <si>
    <t>06/29/2017 02:59pm</t>
  </si>
  <si>
    <t>SmartCloud Cost Management</t>
  </si>
  <si>
    <t>06/29/2017 04:50pm</t>
  </si>
  <si>
    <t>06/28/2017 12:35pm</t>
  </si>
  <si>
    <t>Bluemix Local System W3500-128</t>
  </si>
  <si>
    <t>06/25/2017 01:50pm</t>
  </si>
  <si>
    <t>06/29/2017 10:56am</t>
  </si>
  <si>
    <t>Middleware Acq Int 1 - CHQ Use Only</t>
  </si>
  <si>
    <t>06/26/2017 03:45am</t>
  </si>
  <si>
    <t>06/28/2017 05:41pm</t>
  </si>
  <si>
    <t>06/29/2017 11:22am</t>
  </si>
  <si>
    <t>06/25/2017 11:53pm</t>
  </si>
  <si>
    <t>06/29/2017 03:42am</t>
  </si>
  <si>
    <t>06/23/2017 08:56am</t>
  </si>
  <si>
    <t>06/29/2017 06:02am</t>
  </si>
  <si>
    <t>06/26/2017 05:12pm</t>
  </si>
  <si>
    <t>06/19/2017 09:31am</t>
  </si>
  <si>
    <t>06/23/2017 10:19am</t>
  </si>
  <si>
    <t>6950-99L IBM Cloud mktplc (Cloud BU-mktplce direct rev only)</t>
  </si>
  <si>
    <t>6941-94Z IBM CLD Advisory Svcs,Ongoing Support (GTS BU)</t>
  </si>
  <si>
    <t>06/29/2017 08:03am</t>
  </si>
  <si>
    <t>06/26/2017 08:01pm</t>
  </si>
  <si>
    <t>06/23/2017 03:42am</t>
  </si>
  <si>
    <t>06/27/2017 03:08am</t>
  </si>
  <si>
    <t>06/26/2017 03:19am</t>
  </si>
  <si>
    <t>06/23/2017 01:02pm</t>
  </si>
  <si>
    <t>06/29/2017 12:29pm</t>
  </si>
  <si>
    <t xml:space="preserve">Do Not Use - GPP DTWK </t>
  </si>
  <si>
    <t>06/27/2017 03:04am</t>
  </si>
  <si>
    <t>06/25/2017 11:49pm</t>
  </si>
  <si>
    <t>06/28/2017 07:02pm</t>
  </si>
  <si>
    <t>06/27/2017 07:26pm</t>
  </si>
  <si>
    <t>Mgr for RACF z/VM</t>
  </si>
  <si>
    <t>06/29/2017 05:11pm</t>
  </si>
  <si>
    <t>06/23/2017 05:17am</t>
  </si>
  <si>
    <t>06/29/2017 04:59am</t>
  </si>
  <si>
    <t>06/27/2017 10:55am</t>
  </si>
  <si>
    <t>InfoSphere Optim Database Tools</t>
  </si>
  <si>
    <t>CAI Accel App Dev &amp; Integration - Private Cloud</t>
  </si>
  <si>
    <t>Watson: Platform C&amp;T</t>
  </si>
  <si>
    <t>CAI-Digital Ops Sec Strategy, Risk &amp; Compliance Svcs</t>
  </si>
  <si>
    <t>06/29/2017 09:18am</t>
  </si>
  <si>
    <t>SWINT, KEVIN A (Kevin)</t>
  </si>
  <si>
    <t>POESKE, DANE A (Dane)</t>
  </si>
  <si>
    <t>Patricia L. (Patricia) Moore</t>
  </si>
  <si>
    <t>Gregory (Gregory) Spargo</t>
  </si>
  <si>
    <t>Michael (Michael) WONG</t>
  </si>
  <si>
    <t>Moore, Patricia (Patti)</t>
  </si>
  <si>
    <t>Arnauld (ARNAULD) D'Huart</t>
  </si>
  <si>
    <t>ROUND, TODD R</t>
  </si>
  <si>
    <t>Weir, Keith D (Keith)</t>
  </si>
  <si>
    <t>Ananthasayanam, Sreeram (Sreeram)</t>
  </si>
  <si>
    <t>BLAIR, JENNIFER M (Jennifer)</t>
  </si>
  <si>
    <t>Erickson, Taylor D (Taylor)</t>
  </si>
  <si>
    <t>JURA, GAYLA S (Gayla)</t>
  </si>
  <si>
    <t>GORMIN, DANIEL S</t>
  </si>
  <si>
    <t>Rasmussen, Rune Mejer</t>
  </si>
  <si>
    <t>Pedersen, Terje</t>
  </si>
  <si>
    <t>Abdullatif, Samer (Samer)</t>
  </si>
  <si>
    <t>ParthonnaudRetif, Julien</t>
  </si>
  <si>
    <t>Bessiere, Isabelle</t>
  </si>
  <si>
    <t>Jager, Adriana</t>
  </si>
  <si>
    <t>YUEN, HARRY C (Harry)</t>
  </si>
  <si>
    <t>Townsley, Charles D (Chuck)</t>
  </si>
  <si>
    <t>Lassen, Christian</t>
  </si>
  <si>
    <t>Hofmann, Eve</t>
  </si>
  <si>
    <t>Ahola, Rami</t>
  </si>
  <si>
    <t>ANDERSON, JOHN C</t>
  </si>
  <si>
    <t>MOLODTSOVA, SVETLANA</t>
  </si>
  <si>
    <t>Buckley, Scott</t>
  </si>
  <si>
    <t>Duffy, Patrick</t>
  </si>
  <si>
    <t>HWANG, BYEONG HOON (Byeong Hoon)</t>
  </si>
  <si>
    <t>ZHANG, MING</t>
  </si>
  <si>
    <t>Chambet, Lionel</t>
  </si>
  <si>
    <t>Pascale (PASCALE) Ascione</t>
  </si>
  <si>
    <t>Dietrich, Frank</t>
  </si>
  <si>
    <t>BERMAN, DIANA</t>
  </si>
  <si>
    <t>MORROW, EMILY D (Emily)</t>
  </si>
  <si>
    <t>YOUNG, SUZI N (Suzi)</t>
  </si>
  <si>
    <t>Virk, Tejinder (T.K.)</t>
  </si>
  <si>
    <t>Shepherd, Brad (Brad)</t>
  </si>
  <si>
    <t>PAMELA (Pamela) LIVINGSTON</t>
  </si>
  <si>
    <t>Thomas, Matthew A (Matt)</t>
  </si>
  <si>
    <t>Vock, Carolyn H.</t>
  </si>
  <si>
    <t>Hoo Kyoung (HOO KYOUNG) Kim</t>
  </si>
  <si>
    <t>Catherine Ky (CATHERINE) Tsoi</t>
  </si>
  <si>
    <t>SUN, LEI</t>
  </si>
  <si>
    <t>Oakes, Paul</t>
  </si>
  <si>
    <t>Gordon, Ralph (Ralph)</t>
  </si>
  <si>
    <t>Teixeira, Luiz Filipe Perusin</t>
  </si>
  <si>
    <t>C. (ANDREA) Williamson</t>
  </si>
  <si>
    <t>Lang, Juergen</t>
  </si>
  <si>
    <t>DIBUONO, JOSEPH J.</t>
  </si>
  <si>
    <t>Shiver, Joan D (Joan)</t>
  </si>
  <si>
    <t>WRIGHT, RICHARD M (Richard)</t>
  </si>
  <si>
    <t>Samanic, Nicholas J (Nick)</t>
  </si>
  <si>
    <t>HINKLE, JESSICA L.</t>
  </si>
  <si>
    <t>GINES REYES, MARIDALYS</t>
  </si>
  <si>
    <t>Hafez, Soltan (Soltan)</t>
  </si>
  <si>
    <t>Frey, Markus</t>
  </si>
  <si>
    <t>Wolfinger, Robert</t>
  </si>
  <si>
    <t>Thanandornsuk, Wiboon</t>
  </si>
  <si>
    <t>Asquith, Graeme</t>
  </si>
  <si>
    <t>HAYES, DEREK (Derek)</t>
  </si>
  <si>
    <t>SHAMP, JAMES T (James)</t>
  </si>
  <si>
    <t>Holt, Kraig J.</t>
  </si>
  <si>
    <t>Pattison, I D (Ian)</t>
  </si>
  <si>
    <t>Aishwarya (Aishwarya) Krishna</t>
  </si>
  <si>
    <t>JOSEPH MAURICIO (JOSEPH MAURICIO) BEJARANO ESQUIVEL</t>
  </si>
  <si>
    <t>Keller, Jeffrey</t>
  </si>
  <si>
    <t>Adam (Adam) Durand</t>
  </si>
  <si>
    <t>YAGER, WILLIAM A (Bill)</t>
  </si>
  <si>
    <t>WORMUTH, MICHAEL M.</t>
  </si>
  <si>
    <t>Kornegay, Felecia R (Felecia)</t>
  </si>
  <si>
    <t>Kristin (Kristin) Bolling</t>
  </si>
  <si>
    <t>LELAND, PETER</t>
  </si>
  <si>
    <t>RICHARD (Richard) MARTIN</t>
  </si>
  <si>
    <t>Callaway, Kenishia A.</t>
  </si>
  <si>
    <t>EGAL, MOHAMOUD (Mohamoud)</t>
  </si>
  <si>
    <t>Rob (ROBERT) Weldon</t>
  </si>
  <si>
    <t>Johansson, Anna</t>
  </si>
  <si>
    <t>GOVENDER, NARUSHA (Chantelle)</t>
  </si>
  <si>
    <t>ADACAL, MUSTAFA (Mustafa)</t>
  </si>
  <si>
    <t>Ragazzo, Chiara</t>
  </si>
  <si>
    <t>MALVIYA, GAURI (GAURI)</t>
  </si>
  <si>
    <t>JAYASHANKAR, RAGHAVENDRA B (RAGHAVENDRA)</t>
  </si>
  <si>
    <t>Krishnamurthy, Vijayaraghavan</t>
  </si>
  <si>
    <t>Yeh, Isaac</t>
  </si>
  <si>
    <t>Coton, Mireille</t>
  </si>
  <si>
    <t>Corazza, Paulo Eduardo</t>
  </si>
  <si>
    <t>Gerlof (GEERLOF) Du Bois</t>
  </si>
  <si>
    <t>Meerman, R D (Rob)</t>
  </si>
  <si>
    <t>Moleta, Kim</t>
  </si>
  <si>
    <t>Rosenkrans, Karen Nrregaard</t>
  </si>
  <si>
    <t>Fukami, Eiko</t>
  </si>
  <si>
    <t>Junki (JUNKI) Hayashi</t>
  </si>
  <si>
    <t>Mikito (MIKITO) Ogata</t>
  </si>
  <si>
    <t>Schake, A J (Sandra)</t>
  </si>
  <si>
    <t>Chris (CHRISTOPHER) Cook</t>
  </si>
  <si>
    <t>Ruiz Alvarez, Iliana</t>
  </si>
  <si>
    <t>Mazarakis, Mike (M.)</t>
  </si>
  <si>
    <t>Durand, Marc</t>
  </si>
  <si>
    <t>Busch, Michael</t>
  </si>
  <si>
    <t>JAEN, MANUEL (Manuel)</t>
  </si>
  <si>
    <t>Nakagawa, Akio</t>
  </si>
  <si>
    <t>JAMES G. (Gordon) DZIEDZIC</t>
  </si>
  <si>
    <t>Richards, Cate L (Cate)</t>
  </si>
  <si>
    <t>LIVINGSTON, PAMELA (Pamela)</t>
  </si>
  <si>
    <t>MICHAEL, ERIC H.</t>
  </si>
  <si>
    <t>Bischler, Michael W. (Mike)</t>
  </si>
  <si>
    <t>Finch, Richard</t>
  </si>
  <si>
    <t>Miranda Hernandez, Felix</t>
  </si>
  <si>
    <t>Oueld Benhouman, Mohamed El Habib (Mohamed El Habib)</t>
  </si>
  <si>
    <t>Ludwigs, Maximilian</t>
  </si>
  <si>
    <t>Rueter, Thomas</t>
  </si>
  <si>
    <t>Merkel, Marius</t>
  </si>
  <si>
    <t>van Wassenaer, Anna</t>
  </si>
  <si>
    <t>Tianchanachaiya, Kultanee</t>
  </si>
  <si>
    <t>Penn, Nicholas</t>
  </si>
  <si>
    <t>Veitch, Alex</t>
  </si>
  <si>
    <t>ZURALE, MAKARAND P (MAK)</t>
  </si>
  <si>
    <t>Unambuwe, Manori (Manori)</t>
  </si>
  <si>
    <t>Laurent (LAURENT) Leger</t>
  </si>
  <si>
    <t>EVANS, TIMOTHY ROBERT (Tim)</t>
  </si>
  <si>
    <t>Steffen, Cameron (C.D.)</t>
  </si>
  <si>
    <t>AlHussayni, Lara L.</t>
  </si>
  <si>
    <t>Pupa, Angelo (Angelo)</t>
  </si>
  <si>
    <t>Benbella, Hicham (Hicham)</t>
  </si>
  <si>
    <t>Becker, Harry</t>
  </si>
  <si>
    <t>DURCZAK, KRZYSZTOF I</t>
  </si>
  <si>
    <t>Urrutia, Sharon A (Sharon)</t>
  </si>
  <si>
    <t>WHITE, SUMARA (Sumara)</t>
  </si>
  <si>
    <t>Mortensen, Soren</t>
  </si>
  <si>
    <t>Beth (BETH) Black</t>
  </si>
  <si>
    <t>Perry, Tim (Tim)</t>
  </si>
  <si>
    <t>Contreras Perez, Daniel</t>
  </si>
  <si>
    <t>Abid, Hafsa</t>
  </si>
  <si>
    <t>Lisa (LISA) Imbleau</t>
  </si>
  <si>
    <t>CANOVA, ANTONIO CARLOS</t>
  </si>
  <si>
    <t>SARWAL, PIYUSH (Piyush)</t>
  </si>
  <si>
    <t>Messatfa, Hammou (Hammou)</t>
  </si>
  <si>
    <t>Tsoi, Catherine Ky</t>
  </si>
  <si>
    <t>Herrmann, Ralf</t>
  </si>
  <si>
    <t>Hiroki (HIROKI) Takano</t>
  </si>
  <si>
    <t>Gatawa, Tatenda Bernard (Tatenda Bernard)</t>
  </si>
  <si>
    <t>Felix Javier (FELIX JAVIER) Alonso Garcia</t>
  </si>
  <si>
    <t>Albo, Davide</t>
  </si>
  <si>
    <t>Diep, Fu Dat Patrik</t>
  </si>
  <si>
    <t>M. (Matt) Pickersgill</t>
  </si>
  <si>
    <t>Jarvis, Nicholas A. (Nick)</t>
  </si>
  <si>
    <t>Francesco (Francesco) Pappalardo</t>
  </si>
  <si>
    <t>BLKHSBN:HW SP: Blockchain High Sec Bus Netwk Blmix, ISA-C&amp;PIS13-UpstrmPetroSolns, WATSNIOT:Embedded: Watson Internet of Things - Co</t>
  </si>
  <si>
    <t>ACTINSIG:CLD&amp;COG: Transform processes w/ insights, ZBLKPOC:HW SP: Blockchain Proof of Concept</t>
  </si>
  <si>
    <t>FIRSTENT:HW SP: First In Enterprise, ISA-BankFMFS03CST-CoreBankMod</t>
  </si>
  <si>
    <t>BLKHSBN, DEVCNAPP</t>
  </si>
  <si>
    <t>EXTCNAPP, BLKHSBN</t>
  </si>
  <si>
    <t>ZBLKPOC, ZBLKLOCL</t>
  </si>
  <si>
    <t>, EMBCLOUD, AGILE</t>
  </si>
  <si>
    <t>EMBMOBLE:GBS Embedded Mobile, IGSPN:Procurement NONE - No 3rd Party Supplier, ISA-999-NoSolutionSold</t>
  </si>
  <si>
    <t>ISA-T&amp;TDS22PERS-PersCustEng</t>
  </si>
  <si>
    <t>ISA-HealthPH20-HealthPlanGIE</t>
  </si>
  <si>
    <t>ISA-TMECS13-BSS</t>
  </si>
  <si>
    <t>DEVOPS</t>
  </si>
  <si>
    <t>box</t>
  </si>
  <si>
    <t>BLKHSBN:HW SP: Blockchain High Sec Bus Netwk Blmix, ISA-BankFS08-Blockchain, ZBLKPOC:HW SP: Blockchain Proof of Concept</t>
  </si>
  <si>
    <t>ISA-AutoIS04CEXE-CusExpAnalEng, ISA-AutoIS70-ConnectedVehicle</t>
  </si>
  <si>
    <t>CIC DE</t>
  </si>
  <si>
    <t>CIC halifax, US BC garage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</si>
</sst>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
    <numFmt numFmtId="165" formatCode="[$-409]d\-mmm\-yy;@"/>
    <numFmt numFmtId="167" formatCode="m/d/yyyy;@"/>
    <numFmt numFmtId="169" formatCode="#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u/>
      <sz val="11"/>
      <color theme="1"/>
      <name val="Calibri"/>
      <family val="2"/>
      <scheme val="minor"/>
    </font>
    <font>
      <u/>
      <sz val="11"/>
      <color theme="10"/>
      <name val="Calibri"/>
      <family val="2"/>
    </font>
    <font>
      <b/>
      <u/>
      <sz val="10"/>
      <color theme="10"/>
      <name val="Calibri"/>
      <family val="2"/>
    </font>
    <font>
      <b/>
      <sz val="10"/>
      <color theme="1"/>
      <name val="Calibri"/>
      <family val="2"/>
      <scheme val="minor"/>
    </font>
    <font>
      <b/>
      <u/>
      <sz val="11"/>
      <color theme="10"/>
      <name val="Calibri"/>
      <family val="2"/>
    </font>
    <font>
      <sz val="10"/>
      <color theme="1"/>
      <name val="Calibri"/>
      <family val="2"/>
      <scheme val="minor"/>
    </font>
    <font>
      <sz val="8"/>
      <color theme="1"/>
      <name val="Calibri"/>
      <family val="2"/>
      <scheme val="minor"/>
    </font>
    <font>
      <sz val="9"/>
      <color theme="1"/>
      <name val="Calibri"/>
      <family val="2"/>
      <scheme val="minor"/>
    </font>
    <font>
      <b/>
      <u/>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ck">
        <color auto="1"/>
      </bottom>
      <diagonal/>
    </border>
    <border>
      <left style="thin">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top/>
      <bottom style="thick">
        <color auto="1"/>
      </bottom>
      <diagonal/>
    </border>
    <border>
      <left/>
      <right style="thin">
        <color auto="1"/>
      </right>
      <top/>
      <bottom style="thick">
        <color auto="1"/>
      </bottom>
      <diagonal/>
    </border>
    <border>
      <left style="thin">
        <color auto="1"/>
      </left>
      <right style="thin">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alignment vertical="top"/>
      <protection locked="0"/>
    </xf>
  </cellStyleXfs>
  <cellXfs count="557">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3" fontId="0" fillId="0" borderId="0" xfId="0" applyNumberFormat="1" applyAlignment="1">
      <alignment horizontal="center"/>
    </xf>
    <xf numFmtId="0" fontId="0" fillId="33" borderId="0" xfId="0" applyFill="1"/>
    <xf numFmtId="0" fontId="0" fillId="0" borderId="14" xfId="0" applyBorder="1"/>
    <xf numFmtId="0" fontId="0" fillId="0" borderId="0" xfId="0" applyAlignment="1">
      <alignment wrapText="1"/>
    </xf>
    <xf numFmtId="0" fontId="0" fillId="0" borderId="19" xfId="0" applyBorder="1"/>
    <xf numFmtId="0" fontId="0" fillId="33" borderId="18" xfId="0" applyFont="1" applyFill="1" applyBorder="1"/>
    <xf numFmtId="0" fontId="23" fillId="34" borderId="24" xfId="0" applyFont="1" applyFill="1" applyBorder="1" applyAlignment="1">
      <alignment wrapText="1"/>
    </xf>
    <xf numFmtId="0" fontId="23" fillId="34" borderId="25" xfId="0" applyFont="1" applyFill="1" applyBorder="1" applyAlignment="1">
      <alignment wrapText="1"/>
    </xf>
    <xf numFmtId="0" fontId="25" fillId="0" borderId="28" xfId="0" applyFont="1" applyBorder="1" applyAlignment="1">
      <alignment wrapText="1"/>
    </xf>
    <xf numFmtId="0" fontId="0" fillId="33" borderId="19" xfId="6" applyFont="1" applyFill="1" applyBorder="1"/>
    <xf numFmtId="0" fontId="26" fillId="33" borderId="19" xfId="6" applyFont="1" applyFill="1" applyBorder="1"/>
    <xf numFmtId="0" fontId="0" fillId="33" borderId="14" xfId="6" applyFont="1" applyFill="1" applyBorder="1"/>
    <xf numFmtId="14" fontId="0" fillId="33" borderId="19" xfId="6" applyNumberFormat="1" applyFont="1" applyFill="1" applyBorder="1"/>
    <xf numFmtId="0" fontId="26" fillId="33" borderId="19" xfId="6" applyFont="1" applyFill="1" applyBorder="1" applyAlignment="1">
      <alignment horizontal="center"/>
    </xf>
    <xf numFmtId="164" fontId="26" fillId="33" borderId="19" xfId="6" applyNumberFormat="1" applyFont="1" applyFill="1" applyBorder="1" applyAlignment="1">
      <alignment horizontal="center"/>
    </xf>
    <xf numFmtId="1" fontId="26" fillId="33" borderId="19" xfId="6" applyNumberFormat="1" applyFont="1" applyFill="1" applyBorder="1" applyAlignment="1">
      <alignment horizontal="center"/>
    </xf>
    <xf numFmtId="14" fontId="27" fillId="33" borderId="19" xfId="6" applyNumberFormat="1" applyFont="1" applyFill="1" applyBorder="1"/>
    <xf numFmtId="0" fontId="0" fillId="33" borderId="15" xfId="6" applyFont="1" applyFill="1" applyBorder="1" applyAlignment="1">
      <alignment horizontal="left" indent="1"/>
    </xf>
    <xf numFmtId="0" fontId="0" fillId="0" borderId="10" xfId="0" applyFont="1" applyBorder="1"/>
    <xf numFmtId="0" fontId="0" fillId="0" borderId="20" xfId="0" applyFont="1" applyBorder="1"/>
    <xf numFmtId="0" fontId="0" fillId="0" borderId="19" xfId="0" applyFont="1" applyBorder="1"/>
    <xf numFmtId="0" fontId="0" fillId="0" borderId="21" xfId="0" applyBorder="1" applyAlignment="1">
      <alignment horizontal="left" indent="1"/>
    </xf>
    <xf numFmtId="0" fontId="0" fillId="33" borderId="10" xfId="6" applyFont="1" applyFill="1" applyBorder="1"/>
    <xf numFmtId="0" fontId="0" fillId="33" borderId="20" xfId="6" applyFont="1" applyFill="1" applyBorder="1"/>
    <xf numFmtId="0" fontId="0" fillId="33" borderId="21" xfId="6" applyFont="1" applyFill="1" applyBorder="1" applyAlignment="1">
      <alignment horizontal="left" indent="1"/>
    </xf>
    <xf numFmtId="0" fontId="0" fillId="33" borderId="21" xfId="6" applyFont="1" applyFill="1" applyBorder="1" applyAlignment="1">
      <alignment horizontal="left" wrapText="1" indent="1"/>
    </xf>
    <xf numFmtId="0" fontId="0" fillId="33" borderId="10" xfId="8" applyFont="1" applyFill="1" applyBorder="1"/>
    <xf numFmtId="0" fontId="0" fillId="33" borderId="10" xfId="7" applyFont="1" applyFill="1" applyBorder="1"/>
    <xf numFmtId="0" fontId="0" fillId="33" borderId="19" xfId="7" applyFont="1" applyFill="1" applyBorder="1"/>
    <xf numFmtId="0" fontId="0" fillId="33" borderId="21" xfId="7" applyFont="1" applyFill="1" applyBorder="1" applyAlignment="1">
      <alignment horizontal="left" indent="1"/>
    </xf>
    <xf numFmtId="14" fontId="0" fillId="0" borderId="19" xfId="0" applyNumberFormat="1" applyFont="1" applyBorder="1"/>
    <xf numFmtId="0" fontId="0" fillId="33" borderId="20" xfId="8" applyFont="1" applyFill="1" applyBorder="1"/>
    <xf numFmtId="0" fontId="0" fillId="33" borderId="19" xfId="8" applyFont="1" applyFill="1" applyBorder="1"/>
    <xf numFmtId="0" fontId="0" fillId="33" borderId="21" xfId="8" applyFont="1" applyFill="1" applyBorder="1" applyAlignment="1">
      <alignment horizontal="left" indent="1"/>
    </xf>
    <xf numFmtId="0" fontId="0" fillId="0" borderId="20" xfId="0" applyBorder="1"/>
    <xf numFmtId="0" fontId="0" fillId="33" borderId="20" xfId="7" applyFont="1" applyFill="1" applyBorder="1"/>
    <xf numFmtId="0" fontId="0" fillId="0" borderId="14" xfId="0" applyFont="1" applyBorder="1"/>
    <xf numFmtId="0" fontId="0" fillId="0" borderId="15" xfId="0" applyBorder="1" applyAlignment="1">
      <alignment horizontal="left" indent="1"/>
    </xf>
    <xf numFmtId="0" fontId="0" fillId="33" borderId="10" xfId="0" applyFont="1" applyFill="1" applyBorder="1"/>
    <xf numFmtId="0" fontId="0" fillId="33" borderId="19" xfId="0" applyFont="1" applyFill="1" applyBorder="1"/>
    <xf numFmtId="0" fontId="0" fillId="33" borderId="21" xfId="0" applyFill="1" applyBorder="1" applyAlignment="1">
      <alignment horizontal="left" indent="1"/>
    </xf>
    <xf numFmtId="0" fontId="26" fillId="0" borderId="19" xfId="0" applyFont="1" applyBorder="1"/>
    <xf numFmtId="0" fontId="0" fillId="0" borderId="21" xfId="0" applyBorder="1" applyAlignment="1">
      <alignment horizontal="left" wrapText="1" indent="1"/>
    </xf>
    <xf numFmtId="0" fontId="0" fillId="0" borderId="21" xfId="0" applyFont="1" applyBorder="1" applyAlignment="1">
      <alignment horizontal="left" indent="1"/>
    </xf>
    <xf numFmtId="0" fontId="0" fillId="33" borderId="21" xfId="8" applyFont="1" applyFill="1" applyBorder="1" applyAlignment="1" applyProtection="1">
      <alignment horizontal="left" indent="1"/>
    </xf>
    <xf numFmtId="0" fontId="16" fillId="0" borderId="0" xfId="0" applyFont="1" applyBorder="1"/>
    <xf numFmtId="0" fontId="26" fillId="33" borderId="19" xfId="8" applyFont="1" applyFill="1" applyBorder="1"/>
    <xf numFmtId="0" fontId="0" fillId="33" borderId="14" xfId="8" applyFont="1" applyFill="1" applyBorder="1"/>
    <xf numFmtId="14" fontId="0" fillId="33" borderId="19" xfId="8" applyNumberFormat="1" applyFont="1" applyFill="1" applyBorder="1"/>
    <xf numFmtId="14" fontId="27" fillId="0" borderId="19" xfId="0" applyNumberFormat="1" applyFont="1" applyBorder="1"/>
    <xf numFmtId="14" fontId="27" fillId="33" borderId="19" xfId="8" applyNumberFormat="1" applyFont="1" applyFill="1" applyBorder="1"/>
    <xf numFmtId="0" fontId="0" fillId="0" borderId="15" xfId="0" applyBorder="1" applyAlignment="1">
      <alignment horizontal="left" wrapText="1" indent="1"/>
    </xf>
    <xf numFmtId="0" fontId="0" fillId="33" borderId="15" xfId="8" applyFont="1" applyFill="1" applyBorder="1" applyAlignment="1">
      <alignment horizontal="left" indent="1"/>
    </xf>
    <xf numFmtId="0" fontId="18" fillId="33" borderId="0" xfId="0" applyFont="1" applyFill="1" applyAlignment="1"/>
    <xf numFmtId="165" fontId="0" fillId="0" borderId="0" xfId="0" applyNumberFormat="1" applyAlignment="1"/>
    <xf numFmtId="0" fontId="18" fillId="0" borderId="0" xfId="0" applyFont="1" applyAlignment="1"/>
    <xf numFmtId="0" fontId="18" fillId="0" borderId="0" xfId="0" applyFont="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applyFill="1" applyAlignment="1"/>
    <xf numFmtId="0" fontId="0" fillId="0" borderId="29" xfId="0" applyBorder="1"/>
    <xf numFmtId="0" fontId="0" fillId="0" borderId="0" xfId="0" applyFill="1"/>
    <xf numFmtId="14" fontId="0" fillId="0" borderId="0" xfId="0" applyNumberFormat="1" applyFill="1" applyAlignment="1">
      <alignment horizontal="center"/>
    </xf>
    <xf numFmtId="14" fontId="0" fillId="0" borderId="0" xfId="0" applyNumberFormat="1" applyFill="1" applyAlignment="1">
      <alignment horizontal="left"/>
    </xf>
    <xf numFmtId="3" fontId="0" fillId="0" borderId="0" xfId="0" applyNumberFormat="1" applyFill="1" applyAlignment="1">
      <alignment horizontal="right"/>
    </xf>
    <xf numFmtId="0" fontId="0" fillId="0" borderId="0" xfId="0" applyFill="1" applyAlignment="1">
      <alignment horizontal="center"/>
    </xf>
    <xf numFmtId="0" fontId="0" fillId="0" borderId="0" xfId="0" applyFont="1" applyFill="1"/>
    <xf numFmtId="14" fontId="0" fillId="0" borderId="0" xfId="0" applyNumberFormat="1" applyFont="1" applyFill="1" applyAlignment="1">
      <alignment horizontal="center"/>
    </xf>
    <xf numFmtId="14" fontId="0" fillId="0" borderId="0" xfId="0" applyNumberFormat="1" applyFont="1" applyFill="1" applyAlignment="1"/>
    <xf numFmtId="0" fontId="0" fillId="0" borderId="0" xfId="0" applyFont="1" applyFill="1" applyAlignment="1"/>
    <xf numFmtId="3" fontId="0" fillId="0" borderId="0" xfId="0" applyNumberFormat="1" applyFont="1" applyFill="1" applyAlignment="1">
      <alignment horizontal="right"/>
    </xf>
    <xf numFmtId="0" fontId="0" fillId="0" borderId="0" xfId="0" applyFont="1" applyFill="1" applyAlignment="1">
      <alignment horizontal="center"/>
    </xf>
    <xf numFmtId="22" fontId="0" fillId="0" borderId="0" xfId="0" applyNumberFormat="1" applyFont="1" applyFill="1" applyAlignment="1">
      <alignment horizontal="center"/>
    </xf>
    <xf numFmtId="22" fontId="0" fillId="0" borderId="0" xfId="0" applyNumberFormat="1" applyFont="1" applyFill="1" applyAlignment="1"/>
    <xf numFmtId="22" fontId="0" fillId="0" borderId="0" xfId="0" applyNumberFormat="1" applyFill="1" applyAlignment="1">
      <alignment horizontal="center"/>
    </xf>
    <xf numFmtId="22" fontId="0" fillId="0" borderId="0" xfId="0" applyNumberFormat="1" applyFill="1" applyAlignment="1"/>
    <xf numFmtId="3" fontId="0" fillId="0" borderId="0" xfId="0" applyNumberFormat="1" applyFill="1" applyAlignment="1"/>
    <xf numFmtId="14" fontId="16" fillId="0" borderId="0" xfId="0" applyNumberFormat="1" applyFont="1" applyFill="1" applyAlignment="1">
      <alignment horizontal="center"/>
    </xf>
    <xf numFmtId="14" fontId="16" fillId="0" borderId="0" xfId="0" applyNumberFormat="1" applyFont="1" applyFill="1" applyAlignment="1">
      <alignment horizontal="left"/>
    </xf>
    <xf numFmtId="0" fontId="16" fillId="0" borderId="0" xfId="0" applyFont="1" applyFill="1" applyAlignment="1">
      <alignment horizontal="center"/>
    </xf>
    <xf numFmtId="14" fontId="0" fillId="0" borderId="0" xfId="0" applyNumberFormat="1" applyFill="1" applyAlignment="1"/>
    <xf numFmtId="14" fontId="0" fillId="0" borderId="0" xfId="0" quotePrefix="1" applyNumberFormat="1" applyFill="1" applyAlignment="1">
      <alignment horizontal="left"/>
    </xf>
    <xf numFmtId="22" fontId="0" fillId="0" borderId="0" xfId="0" quotePrefix="1" applyNumberFormat="1" applyFill="1" applyAlignment="1"/>
    <xf numFmtId="14" fontId="0" fillId="0" borderId="0" xfId="0" quotePrefix="1" applyNumberFormat="1" applyFont="1" applyFill="1" applyAlignment="1"/>
    <xf numFmtId="0" fontId="20" fillId="39" borderId="0" xfId="0" applyFont="1" applyFill="1" applyAlignment="1">
      <alignment wrapText="1"/>
    </xf>
    <xf numFmtId="0" fontId="28" fillId="39" borderId="0" xfId="0" applyFont="1" applyFill="1" applyAlignment="1">
      <alignment wrapText="1"/>
    </xf>
    <xf numFmtId="0" fontId="16" fillId="39" borderId="0" xfId="0" applyFont="1" applyFill="1" applyAlignment="1">
      <alignment wrapText="1"/>
    </xf>
    <xf numFmtId="0" fontId="0" fillId="0" borderId="29" xfId="0" applyFill="1" applyBorder="1"/>
    <xf numFmtId="0" fontId="20" fillId="39" borderId="29" xfId="0" applyFont="1" applyFill="1" applyBorder="1" applyAlignment="1">
      <alignment wrapText="1"/>
    </xf>
    <xf numFmtId="0" fontId="28" fillId="39" borderId="29" xfId="0" applyFont="1" applyFill="1" applyBorder="1" applyAlignment="1">
      <alignment horizontal="left" wrapText="1"/>
    </xf>
    <xf numFmtId="0" fontId="20" fillId="39" borderId="29" xfId="0" applyFont="1" applyFill="1" applyBorder="1" applyAlignment="1">
      <alignment horizontal="left" wrapText="1"/>
    </xf>
    <xf numFmtId="0" fontId="20" fillId="38" borderId="29" xfId="0" applyFont="1" applyFill="1" applyBorder="1" applyAlignment="1">
      <alignment horizontal="left" wrapText="1"/>
    </xf>
    <xf numFmtId="14" fontId="20" fillId="39" borderId="29" xfId="0" applyNumberFormat="1" applyFont="1" applyFill="1" applyBorder="1" applyAlignment="1">
      <alignment horizontal="left" wrapText="1"/>
    </xf>
    <xf numFmtId="0" fontId="20" fillId="39" borderId="29" xfId="0" applyFont="1" applyFill="1" applyBorder="1" applyAlignment="1">
      <alignment horizontal="center" wrapText="1"/>
    </xf>
    <xf numFmtId="3" fontId="20" fillId="39" borderId="29" xfId="0" applyNumberFormat="1" applyFont="1" applyFill="1" applyBorder="1" applyAlignment="1">
      <alignment horizontal="center" wrapText="1"/>
    </xf>
    <xf numFmtId="165" fontId="20" fillId="39" borderId="29" xfId="0" applyNumberFormat="1" applyFont="1" applyFill="1" applyBorder="1" applyAlignment="1">
      <alignment wrapText="1"/>
    </xf>
    <xf numFmtId="0" fontId="28" fillId="39" borderId="29" xfId="0" applyFont="1" applyFill="1" applyBorder="1" applyAlignment="1">
      <alignment wrapText="1"/>
    </xf>
    <xf numFmtId="0" fontId="0" fillId="33" borderId="0" xfId="0" applyFill="1" applyAlignment="1"/>
    <xf numFmtId="0" fontId="16" fillId="0" borderId="0" xfId="0" applyFont="1" applyFill="1"/>
    <xf numFmtId="14" fontId="0" fillId="33" borderId="0" xfId="0" applyNumberFormat="1" applyFill="1" applyAlignment="1">
      <alignment horizontal="center"/>
    </xf>
    <xf numFmtId="22" fontId="0" fillId="33" borderId="0" xfId="0" quotePrefix="1" applyNumberFormat="1" applyFill="1"/>
    <xf numFmtId="0" fontId="0" fillId="33" borderId="0" xfId="0" applyFill="1" applyAlignment="1">
      <alignment horizontal="center"/>
    </xf>
    <xf numFmtId="22" fontId="0" fillId="33" borderId="0" xfId="0" applyNumberFormat="1" applyFill="1" applyAlignment="1">
      <alignment horizontal="center"/>
    </xf>
    <xf numFmtId="3" fontId="0" fillId="33" borderId="0" xfId="0" applyNumberFormat="1" applyFill="1"/>
    <xf numFmtId="22" fontId="0" fillId="33" borderId="0" xfId="0" applyNumberFormat="1" applyFill="1"/>
    <xf numFmtId="22" fontId="0" fillId="0" borderId="0" xfId="0" quotePrefix="1" applyNumberFormat="1" applyFill="1" applyAlignment="1">
      <alignment horizontal="left"/>
    </xf>
    <xf numFmtId="22" fontId="0" fillId="0" borderId="0" xfId="0" quotePrefix="1" applyNumberFormat="1" applyFont="1" applyFill="1"/>
    <xf numFmtId="0" fontId="0" fillId="0" borderId="0" xfId="0" applyFill="1" applyBorder="1"/>
    <xf numFmtId="3" fontId="0" fillId="0" borderId="0" xfId="0" applyNumberFormat="1" applyFill="1" applyBorder="1"/>
    <xf numFmtId="0" fontId="0" fillId="0" borderId="0" xfId="0" applyFill="1" applyBorder="1" applyAlignment="1">
      <alignment horizontal="center"/>
    </xf>
    <xf numFmtId="0" fontId="0" fillId="0" borderId="29" xfId="0" applyFont="1" applyFill="1" applyBorder="1"/>
    <xf numFmtId="0" fontId="0" fillId="0" borderId="0" xfId="0" applyFont="1" applyFill="1" applyBorder="1" applyAlignment="1">
      <alignment horizontal="left" vertical="center"/>
    </xf>
    <xf numFmtId="14" fontId="0" fillId="0" borderId="0" xfId="0" applyNumberFormat="1" applyFont="1" applyFill="1" applyBorder="1" applyAlignment="1">
      <alignment horizontal="center" vertical="center"/>
    </xf>
    <xf numFmtId="3" fontId="0" fillId="0" borderId="0" xfId="0" applyNumberFormat="1" applyFont="1" applyFill="1" applyBorder="1" applyAlignment="1">
      <alignment horizontal="right" vertical="center"/>
    </xf>
    <xf numFmtId="14" fontId="0" fillId="0" borderId="0" xfId="0" applyNumberFormat="1" applyFill="1" applyBorder="1" applyAlignment="1">
      <alignment horizontal="center"/>
    </xf>
    <xf numFmtId="14" fontId="0" fillId="0" borderId="0" xfId="0" applyNumberFormat="1" applyFill="1" applyBorder="1" applyAlignment="1">
      <alignment horizontal="left"/>
    </xf>
    <xf numFmtId="0" fontId="16" fillId="33" borderId="29" xfId="6" applyFont="1" applyFill="1" applyBorder="1"/>
    <xf numFmtId="0" fontId="0" fillId="33" borderId="29" xfId="6" applyFont="1" applyFill="1" applyBorder="1"/>
    <xf numFmtId="0" fontId="26" fillId="33" borderId="29" xfId="6" applyFont="1" applyFill="1" applyBorder="1"/>
    <xf numFmtId="14" fontId="0" fillId="33" borderId="29" xfId="6" applyNumberFormat="1" applyFont="1" applyFill="1" applyBorder="1"/>
    <xf numFmtId="14" fontId="27" fillId="33" borderId="29" xfId="6" applyNumberFormat="1" applyFont="1" applyFill="1" applyBorder="1"/>
    <xf numFmtId="0" fontId="16" fillId="0" borderId="29" xfId="0" applyFont="1" applyBorder="1"/>
    <xf numFmtId="0" fontId="0" fillId="0" borderId="29" xfId="0" applyFont="1" applyBorder="1"/>
    <xf numFmtId="0" fontId="26" fillId="0" borderId="29" xfId="0" applyFont="1" applyBorder="1"/>
    <xf numFmtId="14" fontId="0" fillId="0" borderId="29" xfId="0" applyNumberFormat="1" applyFont="1" applyBorder="1"/>
    <xf numFmtId="0" fontId="0" fillId="36" borderId="29" xfId="7" applyFont="1" applyFill="1" applyBorder="1"/>
    <xf numFmtId="14" fontId="27" fillId="0" borderId="29" xfId="0" applyNumberFormat="1" applyFont="1" applyBorder="1"/>
    <xf numFmtId="0" fontId="0" fillId="33" borderId="29" xfId="8" applyFont="1" applyFill="1" applyBorder="1"/>
    <xf numFmtId="0" fontId="16" fillId="33" borderId="29" xfId="8" applyFont="1" applyFill="1" applyBorder="1"/>
    <xf numFmtId="14" fontId="26" fillId="0" borderId="29" xfId="0" applyNumberFormat="1" applyFont="1" applyBorder="1"/>
    <xf numFmtId="14" fontId="0" fillId="33" borderId="29" xfId="6" applyNumberFormat="1" applyFont="1" applyFill="1" applyBorder="1" applyAlignment="1">
      <alignment horizontal="right"/>
    </xf>
    <xf numFmtId="0" fontId="16" fillId="33" borderId="29" xfId="7" applyFont="1" applyFill="1" applyBorder="1"/>
    <xf numFmtId="0" fontId="0" fillId="33" borderId="29" xfId="7" applyFont="1" applyFill="1" applyBorder="1"/>
    <xf numFmtId="14" fontId="0" fillId="33" borderId="29" xfId="7" applyNumberFormat="1" applyFont="1" applyFill="1" applyBorder="1"/>
    <xf numFmtId="0" fontId="26" fillId="36" borderId="29" xfId="7" applyFont="1" applyFill="1" applyBorder="1"/>
    <xf numFmtId="14" fontId="27" fillId="33" borderId="29" xfId="7" applyNumberFormat="1" applyFont="1" applyFill="1" applyBorder="1"/>
    <xf numFmtId="0" fontId="16" fillId="33" borderId="29" xfId="0" applyFont="1" applyFill="1" applyBorder="1"/>
    <xf numFmtId="0" fontId="0" fillId="33" borderId="29" xfId="0" applyFill="1" applyBorder="1"/>
    <xf numFmtId="0" fontId="0" fillId="33" borderId="29" xfId="0" applyFont="1" applyFill="1" applyBorder="1"/>
    <xf numFmtId="0" fontId="26" fillId="33" borderId="29" xfId="0" applyFont="1" applyFill="1" applyBorder="1"/>
    <xf numFmtId="14" fontId="0" fillId="33" borderId="29" xfId="0" applyNumberFormat="1" applyFont="1" applyFill="1" applyBorder="1"/>
    <xf numFmtId="14" fontId="27" fillId="33" borderId="29" xfId="0" applyNumberFormat="1" applyFont="1" applyFill="1" applyBorder="1"/>
    <xf numFmtId="0" fontId="0" fillId="36" borderId="29" xfId="8" applyFont="1" applyFill="1" applyBorder="1"/>
    <xf numFmtId="14" fontId="0" fillId="0" borderId="29" xfId="0" applyNumberFormat="1" applyBorder="1"/>
    <xf numFmtId="0" fontId="16" fillId="0" borderId="29" xfId="0" applyFont="1" applyBorder="1" applyAlignment="1">
      <alignment wrapText="1"/>
    </xf>
    <xf numFmtId="14" fontId="0" fillId="33" borderId="29" xfId="8" applyNumberFormat="1" applyFont="1" applyFill="1" applyBorder="1"/>
    <xf numFmtId="14" fontId="27" fillId="33" borderId="29" xfId="8" applyNumberFormat="1" applyFont="1" applyFill="1" applyBorder="1"/>
    <xf numFmtId="0" fontId="26" fillId="33" borderId="29" xfId="8" applyFont="1" applyFill="1" applyBorder="1"/>
    <xf numFmtId="0" fontId="0" fillId="33" borderId="29" xfId="0" applyFill="1" applyBorder="1" applyAlignment="1"/>
    <xf numFmtId="0" fontId="19" fillId="0" borderId="0" xfId="0" applyFont="1" applyFill="1" applyAlignment="1">
      <alignment vertical="top"/>
    </xf>
    <xf numFmtId="14" fontId="16" fillId="0" borderId="0" xfId="0" applyNumberFormat="1" applyFont="1" applyFill="1"/>
    <xf numFmtId="3" fontId="16" fillId="0" borderId="0" xfId="0" applyNumberFormat="1" applyFont="1" applyFill="1"/>
    <xf numFmtId="3" fontId="0" fillId="0" borderId="0" xfId="0" applyNumberFormat="1" applyFont="1" applyFill="1"/>
    <xf numFmtId="22" fontId="0" fillId="0" borderId="0" xfId="0" quotePrefix="1" applyNumberFormat="1" applyFill="1"/>
    <xf numFmtId="22" fontId="0" fillId="0" borderId="0" xfId="0" applyNumberFormat="1" applyFill="1" applyAlignment="1">
      <alignment horizontal="left"/>
    </xf>
    <xf numFmtId="14" fontId="19" fillId="0" borderId="0" xfId="0" applyNumberFormat="1" applyFont="1" applyFill="1" applyAlignment="1">
      <alignment horizontal="center" vertical="top"/>
    </xf>
    <xf numFmtId="14" fontId="19" fillId="0" borderId="0" xfId="0" applyNumberFormat="1" applyFont="1" applyFill="1" applyAlignment="1">
      <alignment horizontal="left" vertical="top"/>
    </xf>
    <xf numFmtId="3" fontId="19" fillId="0" borderId="0" xfId="0" applyNumberFormat="1" applyFont="1" applyFill="1" applyAlignment="1">
      <alignment horizontal="right" vertical="top"/>
    </xf>
    <xf numFmtId="0" fontId="19" fillId="0" borderId="0" xfId="0" applyFont="1" applyFill="1" applyAlignment="1">
      <alignment horizontal="center" vertical="top"/>
    </xf>
    <xf numFmtId="14" fontId="0" fillId="0" borderId="0" xfId="0" applyNumberFormat="1" applyFont="1" applyFill="1" applyAlignment="1">
      <alignment horizontal="left"/>
    </xf>
    <xf numFmtId="0" fontId="0" fillId="0" borderId="0" xfId="0" applyFill="1" applyBorder="1" applyAlignment="1"/>
    <xf numFmtId="22" fontId="0" fillId="0" borderId="0" xfId="0" quotePrefix="1" applyNumberFormat="1" applyFill="1" applyBorder="1" applyAlignment="1"/>
    <xf numFmtId="3" fontId="0" fillId="0" borderId="0" xfId="0" applyNumberFormat="1" applyFill="1" applyBorder="1" applyAlignment="1"/>
    <xf numFmtId="22" fontId="0" fillId="0" borderId="0" xfId="0" applyNumberFormat="1" applyFill="1" applyBorder="1" applyAlignment="1">
      <alignment horizontal="center"/>
    </xf>
    <xf numFmtId="22" fontId="0" fillId="0" borderId="0" xfId="0" applyNumberFormat="1" applyFill="1" applyBorder="1" applyAlignment="1"/>
    <xf numFmtId="0" fontId="16" fillId="0" borderId="0" xfId="0" applyFont="1" applyFill="1" applyBorder="1" applyAlignment="1">
      <alignment horizontal="left" vertical="center"/>
    </xf>
    <xf numFmtId="0" fontId="16" fillId="0" borderId="0" xfId="0" applyFont="1" applyFill="1" applyBorder="1"/>
    <xf numFmtId="14" fontId="0" fillId="0" borderId="0" xfId="0" applyNumberFormat="1" applyAlignment="1">
      <alignment horizontal="center"/>
    </xf>
    <xf numFmtId="14" fontId="0" fillId="0" borderId="0" xfId="0" applyNumberFormat="1" applyAlignment="1"/>
    <xf numFmtId="3" fontId="0" fillId="0" borderId="0" xfId="0" applyNumberFormat="1" applyAlignment="1">
      <alignment horizontal="right"/>
    </xf>
    <xf numFmtId="0" fontId="0" fillId="33" borderId="0" xfId="0" applyFill="1" applyBorder="1" applyAlignment="1"/>
    <xf numFmtId="3" fontId="0" fillId="0" borderId="0" xfId="0" applyNumberFormat="1" applyFill="1" applyBorder="1" applyAlignment="1">
      <alignment horizontal="right"/>
    </xf>
    <xf numFmtId="22" fontId="16" fillId="0" borderId="0" xfId="0" quotePrefix="1" applyNumberFormat="1" applyFont="1" applyFill="1"/>
    <xf numFmtId="22" fontId="16" fillId="0" borderId="0" xfId="0" applyNumberFormat="1" applyFont="1" applyFill="1"/>
    <xf numFmtId="22" fontId="16" fillId="0" borderId="0" xfId="0" applyNumberFormat="1" applyFont="1" applyFill="1" applyAlignment="1"/>
    <xf numFmtId="14" fontId="16" fillId="0" borderId="0" xfId="0" applyNumberFormat="1" applyFont="1" applyFill="1" applyBorder="1" applyAlignment="1">
      <alignment horizontal="center" vertical="center"/>
    </xf>
    <xf numFmtId="14" fontId="16" fillId="0" borderId="0" xfId="0" applyNumberFormat="1" applyFont="1" applyFill="1" applyBorder="1" applyAlignment="1">
      <alignment horizontal="left" vertical="center"/>
    </xf>
    <xf numFmtId="3" fontId="16" fillId="0" borderId="0" xfId="0" applyNumberFormat="1" applyFont="1" applyFill="1" applyBorder="1" applyAlignment="1">
      <alignment horizontal="right" vertical="center"/>
    </xf>
    <xf numFmtId="3"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4" fontId="0" fillId="0" borderId="0" xfId="0" applyNumberFormat="1" applyFont="1" applyFill="1" applyBorder="1" applyAlignment="1">
      <alignment horizontal="left" vertical="center"/>
    </xf>
    <xf numFmtId="14" fontId="16" fillId="0" borderId="0" xfId="0" applyNumberFormat="1" applyFont="1" applyFill="1" applyBorder="1" applyAlignment="1">
      <alignment horizontal="center"/>
    </xf>
    <xf numFmtId="0" fontId="16" fillId="0" borderId="0" xfId="0" applyFont="1" applyFill="1" applyBorder="1" applyAlignment="1">
      <alignment horizontal="center"/>
    </xf>
    <xf numFmtId="14" fontId="16" fillId="0" borderId="0" xfId="0" applyNumberFormat="1" applyFont="1" applyFill="1" applyBorder="1"/>
    <xf numFmtId="0" fontId="0" fillId="0" borderId="0" xfId="0" applyFont="1" applyFill="1" applyBorder="1"/>
    <xf numFmtId="0" fontId="0" fillId="40" borderId="0" xfId="0" applyFont="1" applyFill="1" applyBorder="1" applyAlignment="1">
      <alignment horizontal="left" vertical="center"/>
    </xf>
    <xf numFmtId="0" fontId="0" fillId="33" borderId="0" xfId="0" applyFont="1" applyFill="1" applyAlignment="1"/>
    <xf numFmtId="0" fontId="0" fillId="0" borderId="0" xfId="0" applyFont="1" applyFill="1" applyBorder="1" applyAlignment="1">
      <alignment horizontal="center" vertical="center"/>
    </xf>
    <xf numFmtId="0" fontId="0" fillId="0" borderId="0" xfId="0" applyFont="1" applyFill="1" applyBorder="1" applyAlignment="1"/>
    <xf numFmtId="22" fontId="0" fillId="33" borderId="0" xfId="0" applyNumberFormat="1" applyFill="1" applyAlignment="1"/>
    <xf numFmtId="14" fontId="0" fillId="40" borderId="0" xfId="0" applyNumberFormat="1" applyFont="1" applyFill="1" applyBorder="1" applyAlignment="1">
      <alignment horizontal="center" vertical="center"/>
    </xf>
    <xf numFmtId="14" fontId="0" fillId="40" borderId="0" xfId="0" applyNumberFormat="1" applyFont="1" applyFill="1" applyBorder="1" applyAlignment="1">
      <alignment horizontal="left" vertical="center"/>
    </xf>
    <xf numFmtId="3" fontId="0" fillId="40" borderId="0" xfId="0" applyNumberFormat="1" applyFont="1" applyFill="1" applyBorder="1" applyAlignment="1">
      <alignment horizontal="right" vertical="center"/>
    </xf>
    <xf numFmtId="0" fontId="0" fillId="40" borderId="0" xfId="0" applyFont="1" applyFill="1" applyBorder="1" applyAlignment="1">
      <alignment horizontal="center" vertical="center"/>
    </xf>
    <xf numFmtId="22" fontId="0" fillId="33" borderId="0" xfId="0" quotePrefix="1" applyNumberFormat="1" applyFill="1" applyAlignment="1">
      <alignment horizontal="left"/>
    </xf>
    <xf numFmtId="0" fontId="0" fillId="33" borderId="0" xfId="0" applyFont="1" applyFill="1" applyBorder="1" applyAlignment="1"/>
    <xf numFmtId="0" fontId="0" fillId="0" borderId="30" xfId="0" applyFont="1" applyFill="1" applyBorder="1" applyAlignment="1">
      <alignment horizontal="left" vertical="center"/>
    </xf>
    <xf numFmtId="14" fontId="0" fillId="33" borderId="0" xfId="0" applyNumberFormat="1" applyFont="1" applyFill="1" applyBorder="1" applyAlignment="1">
      <alignment horizontal="center"/>
    </xf>
    <xf numFmtId="3" fontId="0" fillId="33" borderId="0" xfId="0" applyNumberFormat="1" applyFont="1" applyFill="1" applyBorder="1" applyAlignment="1">
      <alignment horizontal="right"/>
    </xf>
    <xf numFmtId="0" fontId="0" fillId="33" borderId="0" xfId="0" applyFont="1" applyFill="1" applyBorder="1" applyAlignment="1">
      <alignment horizontal="center"/>
    </xf>
    <xf numFmtId="22" fontId="0" fillId="33" borderId="0" xfId="0" quotePrefix="1" applyNumberFormat="1" applyFont="1" applyFill="1" applyBorder="1" applyAlignment="1">
      <alignment horizontal="left"/>
    </xf>
    <xf numFmtId="22" fontId="0" fillId="33" borderId="0" xfId="0" applyNumberFormat="1" applyFont="1" applyFill="1" applyBorder="1" applyAlignment="1">
      <alignment horizontal="center"/>
    </xf>
    <xf numFmtId="22" fontId="0" fillId="33" borderId="0" xfId="0" applyNumberFormat="1" applyFont="1" applyFill="1" applyBorder="1" applyAlignment="1"/>
    <xf numFmtId="3" fontId="0" fillId="33" borderId="0" xfId="0" applyNumberFormat="1" applyFill="1" applyBorder="1" applyAlignment="1"/>
    <xf numFmtId="22" fontId="0" fillId="33" borderId="0" xfId="0" quotePrefix="1" applyNumberFormat="1" applyFill="1" applyBorder="1" applyAlignment="1"/>
    <xf numFmtId="22" fontId="0" fillId="33" borderId="0" xfId="0" applyNumberFormat="1" applyFill="1" applyBorder="1" applyAlignment="1">
      <alignment horizontal="center"/>
    </xf>
    <xf numFmtId="22" fontId="0" fillId="33" borderId="0" xfId="0" applyNumberFormat="1" applyFill="1" applyBorder="1" applyAlignment="1"/>
    <xf numFmtId="14" fontId="0" fillId="33" borderId="0" xfId="0" quotePrefix="1" applyNumberFormat="1" applyFill="1" applyAlignment="1">
      <alignment horizontal="left"/>
    </xf>
    <xf numFmtId="3" fontId="0" fillId="33" borderId="0" xfId="0" applyNumberFormat="1" applyFill="1" applyAlignment="1"/>
    <xf numFmtId="22" fontId="0" fillId="33" borderId="0" xfId="0" quotePrefix="1" applyNumberFormat="1" applyFill="1" applyAlignment="1"/>
    <xf numFmtId="14" fontId="0" fillId="0" borderId="30" xfId="0" applyNumberFormat="1" applyFont="1" applyFill="1" applyBorder="1" applyAlignment="1">
      <alignment horizontal="center" vertical="center"/>
    </xf>
    <xf numFmtId="14" fontId="0" fillId="0" borderId="30" xfId="0" applyNumberFormat="1" applyFont="1" applyFill="1" applyBorder="1" applyAlignment="1">
      <alignment horizontal="left" vertical="center"/>
    </xf>
    <xf numFmtId="3" fontId="0" fillId="0" borderId="30" xfId="0" applyNumberFormat="1" applyFont="1" applyFill="1" applyBorder="1" applyAlignment="1">
      <alignment horizontal="right" vertical="center"/>
    </xf>
    <xf numFmtId="0" fontId="0" fillId="0" borderId="30" xfId="0" applyFont="1" applyFill="1" applyBorder="1" applyAlignment="1">
      <alignment horizontal="center" vertical="center"/>
    </xf>
    <xf numFmtId="0" fontId="0" fillId="0" borderId="30" xfId="0" applyFont="1" applyFill="1" applyBorder="1"/>
    <xf numFmtId="0" fontId="20" fillId="37" borderId="29" xfId="0" applyFont="1" applyFill="1" applyBorder="1" applyAlignment="1">
      <alignment horizontal="left" wrapText="1"/>
    </xf>
    <xf numFmtId="14" fontId="0" fillId="0" borderId="0" xfId="0" applyNumberFormat="1" applyFont="1" applyFill="1" applyBorder="1" applyAlignment="1">
      <alignment horizontal="center"/>
    </xf>
    <xf numFmtId="14" fontId="0" fillId="0" borderId="0" xfId="0" applyNumberFormat="1" applyFont="1" applyFill="1" applyBorder="1" applyAlignment="1">
      <alignment horizontal="left"/>
    </xf>
    <xf numFmtId="14" fontId="0" fillId="0" borderId="0" xfId="0" applyNumberFormat="1" applyFont="1" applyFill="1" applyBorder="1"/>
    <xf numFmtId="3" fontId="0" fillId="0" borderId="0" xfId="0" applyNumberFormat="1" applyFont="1" applyFill="1" applyBorder="1"/>
    <xf numFmtId="0" fontId="0" fillId="0" borderId="0" xfId="0" applyFont="1" applyFill="1" applyBorder="1" applyAlignment="1">
      <alignment horizontal="center"/>
    </xf>
    <xf numFmtId="14" fontId="0" fillId="0" borderId="0" xfId="0" applyNumberFormat="1" applyFont="1" applyFill="1"/>
    <xf numFmtId="14" fontId="0" fillId="0" borderId="0" xfId="0" applyNumberFormat="1" applyFont="1" applyFill="1" applyBorder="1" applyAlignment="1"/>
    <xf numFmtId="3" fontId="0" fillId="0" borderId="0" xfId="0" applyNumberFormat="1" applyFont="1" applyFill="1" applyBorder="1" applyAlignment="1"/>
    <xf numFmtId="0" fontId="0" fillId="33" borderId="0" xfId="0" applyFill="1" applyBorder="1" applyAlignment="1">
      <alignment horizontal="left"/>
    </xf>
    <xf numFmtId="14" fontId="0" fillId="33" borderId="0" xfId="0" applyNumberFormat="1" applyFill="1" applyBorder="1" applyAlignment="1"/>
    <xf numFmtId="14" fontId="16" fillId="0" borderId="0" xfId="0" applyNumberFormat="1" applyFont="1" applyFill="1" applyBorder="1" applyAlignment="1">
      <alignment horizontal="left"/>
    </xf>
    <xf numFmtId="3" fontId="16" fillId="0" borderId="0" xfId="0" applyNumberFormat="1" applyFont="1" applyFill="1" applyBorder="1"/>
    <xf numFmtId="14" fontId="16" fillId="0" borderId="0" xfId="0" quotePrefix="1" applyNumberFormat="1" applyFont="1" applyFill="1" applyAlignment="1">
      <alignment horizontal="left"/>
    </xf>
    <xf numFmtId="22" fontId="16" fillId="0" borderId="0" xfId="0" applyNumberFormat="1" applyFont="1" applyFill="1" applyAlignment="1">
      <alignment horizontal="center"/>
    </xf>
    <xf numFmtId="0" fontId="0" fillId="0" borderId="0" xfId="0" applyFill="1" applyAlignment="1">
      <alignment horizontal="left"/>
    </xf>
    <xf numFmtId="0" fontId="0" fillId="0" borderId="0" xfId="0" applyFill="1" applyBorder="1" applyAlignment="1">
      <alignment horizontal="left"/>
    </xf>
    <xf numFmtId="22" fontId="0" fillId="0" borderId="0" xfId="0" applyNumberFormat="1" applyFill="1" applyBorder="1" applyAlignment="1">
      <alignment horizontal="left"/>
    </xf>
    <xf numFmtId="0" fontId="16" fillId="40" borderId="0" xfId="0" applyFont="1" applyFill="1"/>
    <xf numFmtId="14" fontId="16" fillId="40" borderId="0" xfId="0" applyNumberFormat="1" applyFont="1" applyFill="1" applyAlignment="1">
      <alignment horizontal="center"/>
    </xf>
    <xf numFmtId="14" fontId="16" fillId="40" borderId="0" xfId="0" applyNumberFormat="1" applyFont="1" applyFill="1" applyAlignment="1">
      <alignment horizontal="left"/>
    </xf>
    <xf numFmtId="14" fontId="16" fillId="40" borderId="0" xfId="0" applyNumberFormat="1" applyFont="1" applyFill="1"/>
    <xf numFmtId="3" fontId="16" fillId="40" borderId="0" xfId="0" applyNumberFormat="1" applyFont="1" applyFill="1"/>
    <xf numFmtId="0" fontId="16" fillId="40" borderId="0" xfId="0" applyFont="1" applyFill="1" applyAlignment="1">
      <alignment horizontal="center"/>
    </xf>
    <xf numFmtId="0" fontId="16" fillId="33" borderId="0" xfId="0" applyFont="1" applyFill="1"/>
    <xf numFmtId="14" fontId="16" fillId="33" borderId="0" xfId="0" applyNumberFormat="1" applyFont="1" applyFill="1" applyAlignment="1">
      <alignment horizontal="center"/>
    </xf>
    <xf numFmtId="14" fontId="16" fillId="33" borderId="0" xfId="0" applyNumberFormat="1" applyFont="1" applyFill="1" applyAlignment="1">
      <alignment horizontal="left"/>
    </xf>
    <xf numFmtId="3" fontId="16" fillId="33" borderId="0" xfId="0" applyNumberFormat="1" applyFont="1" applyFill="1" applyAlignment="1">
      <alignment horizontal="right"/>
    </xf>
    <xf numFmtId="0" fontId="16" fillId="33" borderId="0" xfId="0" applyFont="1" applyFill="1" applyAlignment="1">
      <alignment horizontal="center"/>
    </xf>
    <xf numFmtId="0" fontId="16" fillId="33" borderId="0" xfId="0" applyFont="1" applyFill="1" applyAlignment="1"/>
    <xf numFmtId="14" fontId="18" fillId="33" borderId="0" xfId="0" applyNumberFormat="1" applyFont="1" applyFill="1" applyAlignment="1">
      <alignment horizontal="center"/>
    </xf>
    <xf numFmtId="14" fontId="18" fillId="33" borderId="0" xfId="0" applyNumberFormat="1" applyFont="1" applyFill="1" applyAlignment="1">
      <alignment horizontal="left"/>
    </xf>
    <xf numFmtId="3" fontId="18" fillId="33" borderId="0" xfId="0" applyNumberFormat="1" applyFont="1" applyFill="1" applyAlignment="1">
      <alignment horizontal="right"/>
    </xf>
    <xf numFmtId="0" fontId="18" fillId="33" borderId="0" xfId="0" applyFont="1" applyFill="1" applyAlignment="1">
      <alignment horizontal="center"/>
    </xf>
    <xf numFmtId="22" fontId="18" fillId="33" borderId="0" xfId="0" applyNumberFormat="1" applyFont="1" applyFill="1" applyAlignment="1">
      <alignment horizontal="center"/>
    </xf>
    <xf numFmtId="22" fontId="18" fillId="33" borderId="0" xfId="0" applyNumberFormat="1" applyFont="1" applyFill="1" applyAlignment="1"/>
    <xf numFmtId="0" fontId="0" fillId="40" borderId="0" xfId="0" applyFont="1" applyFill="1" applyBorder="1"/>
    <xf numFmtId="14" fontId="0" fillId="40" borderId="0" xfId="0" applyNumberFormat="1" applyFont="1" applyFill="1" applyBorder="1" applyAlignment="1">
      <alignment horizontal="center"/>
    </xf>
    <xf numFmtId="14" fontId="0" fillId="40" borderId="0" xfId="0" applyNumberFormat="1" applyFont="1" applyFill="1" applyBorder="1" applyAlignment="1">
      <alignment horizontal="left"/>
    </xf>
    <xf numFmtId="3" fontId="0" fillId="40" borderId="0" xfId="0" applyNumberFormat="1" applyFont="1" applyFill="1" applyBorder="1"/>
    <xf numFmtId="0" fontId="0" fillId="40" borderId="0" xfId="0" applyFont="1" applyFill="1" applyBorder="1" applyAlignment="1">
      <alignment horizontal="center"/>
    </xf>
    <xf numFmtId="0" fontId="0" fillId="0" borderId="0" xfId="0" applyFont="1" applyFill="1" applyAlignment="1">
      <alignment horizontal="left"/>
    </xf>
    <xf numFmtId="1" fontId="0" fillId="0" borderId="0" xfId="0" applyNumberFormat="1" applyFont="1" applyFill="1" applyAlignment="1">
      <alignment horizontal="center"/>
    </xf>
    <xf numFmtId="0" fontId="0" fillId="0" borderId="0" xfId="0" applyFont="1" applyFill="1" applyBorder="1" applyAlignment="1">
      <alignment horizontal="left"/>
    </xf>
    <xf numFmtId="1" fontId="0" fillId="0" borderId="0" xfId="0" applyNumberFormat="1" applyFont="1" applyFill="1" applyBorder="1" applyAlignment="1">
      <alignment horizontal="center"/>
    </xf>
    <xf numFmtId="1" fontId="0" fillId="0" borderId="0" xfId="0" applyNumberFormat="1" applyFont="1" applyFill="1" applyBorder="1" applyAlignment="1">
      <alignment horizontal="center" vertical="center"/>
    </xf>
    <xf numFmtId="0" fontId="0" fillId="40" borderId="0" xfId="0" applyFont="1" applyFill="1" applyBorder="1" applyAlignment="1">
      <alignment horizontal="left"/>
    </xf>
    <xf numFmtId="14" fontId="0" fillId="40" borderId="0" xfId="0" applyNumberFormat="1" applyFont="1" applyFill="1" applyBorder="1"/>
    <xf numFmtId="1" fontId="0" fillId="40" borderId="0" xfId="0" applyNumberFormat="1" applyFont="1" applyFill="1" applyBorder="1" applyAlignment="1">
      <alignment horizontal="center"/>
    </xf>
    <xf numFmtId="0" fontId="0" fillId="40" borderId="0" xfId="0" applyFont="1" applyFill="1" applyAlignment="1">
      <alignment horizontal="left"/>
    </xf>
    <xf numFmtId="0" fontId="0" fillId="40" borderId="0" xfId="0" applyFont="1" applyFill="1"/>
    <xf numFmtId="14" fontId="0" fillId="40" borderId="0" xfId="0" applyNumberFormat="1" applyFont="1" applyFill="1" applyAlignment="1">
      <alignment horizontal="center"/>
    </xf>
    <xf numFmtId="14" fontId="0" fillId="40" borderId="0" xfId="0" applyNumberFormat="1" applyFont="1" applyFill="1" applyAlignment="1">
      <alignment horizontal="left"/>
    </xf>
    <xf numFmtId="14" fontId="0" fillId="40" borderId="0" xfId="0" applyNumberFormat="1" applyFont="1" applyFill="1"/>
    <xf numFmtId="3" fontId="0" fillId="40" borderId="0" xfId="0" applyNumberFormat="1" applyFont="1" applyFill="1"/>
    <xf numFmtId="1" fontId="0" fillId="40" borderId="0" xfId="0" applyNumberFormat="1" applyFont="1" applyFill="1" applyAlignment="1">
      <alignment horizontal="center"/>
    </xf>
    <xf numFmtId="0" fontId="0" fillId="40" borderId="0" xfId="0" applyFont="1" applyFill="1" applyAlignment="1">
      <alignment horizontal="center"/>
    </xf>
    <xf numFmtId="22" fontId="0" fillId="0" borderId="0" xfId="0" quotePrefix="1" applyNumberFormat="1" applyFill="1" applyBorder="1"/>
    <xf numFmtId="167" fontId="0" fillId="0" borderId="0" xfId="0" applyNumberFormat="1" applyFill="1" applyBorder="1"/>
    <xf numFmtId="22" fontId="0" fillId="0" borderId="0" xfId="0" applyNumberFormat="1" applyFill="1" applyBorder="1"/>
    <xf numFmtId="0" fontId="0" fillId="33" borderId="0" xfId="0" applyFill="1" applyAlignment="1">
      <alignment horizontal="left"/>
    </xf>
    <xf numFmtId="14" fontId="0" fillId="33" borderId="0" xfId="0" applyNumberFormat="1" applyFill="1"/>
    <xf numFmtId="1" fontId="0" fillId="33" borderId="0" xfId="0" applyNumberFormat="1" applyFill="1" applyAlignment="1">
      <alignment horizontal="center"/>
    </xf>
    <xf numFmtId="1" fontId="0" fillId="40" borderId="0" xfId="0" applyNumberFormat="1" applyFont="1" applyFill="1" applyBorder="1" applyAlignment="1">
      <alignment horizontal="center" vertical="center"/>
    </xf>
    <xf numFmtId="167" fontId="0" fillId="0" borderId="0" xfId="0" applyNumberFormat="1" applyFont="1" applyFill="1" applyBorder="1" applyAlignment="1">
      <alignment horizontal="center"/>
    </xf>
    <xf numFmtId="167" fontId="0" fillId="0" borderId="0" xfId="0" applyNumberFormat="1" applyFont="1" applyFill="1" applyBorder="1" applyAlignment="1">
      <alignment horizontal="left"/>
    </xf>
    <xf numFmtId="167" fontId="0" fillId="0" borderId="0" xfId="0" applyNumberFormat="1" applyFont="1" applyFill="1" applyBorder="1"/>
    <xf numFmtId="3" fontId="0" fillId="0" borderId="0" xfId="0" applyNumberFormat="1" applyFont="1" applyFill="1" applyBorder="1" applyAlignment="1">
      <alignment horizontal="center"/>
    </xf>
    <xf numFmtId="14" fontId="0" fillId="0" borderId="0" xfId="0" quotePrefix="1" applyNumberFormat="1" applyFont="1" applyFill="1" applyBorder="1" applyAlignment="1"/>
    <xf numFmtId="3" fontId="0" fillId="0" borderId="0" xfId="0" applyNumberFormat="1" applyFont="1" applyFill="1" applyBorder="1" applyAlignment="1">
      <alignment horizontal="right"/>
    </xf>
    <xf numFmtId="22" fontId="0" fillId="0" borderId="0" xfId="0" quotePrefix="1" applyNumberFormat="1" applyFont="1" applyFill="1" applyBorder="1"/>
    <xf numFmtId="3" fontId="0" fillId="0" borderId="0" xfId="0" applyNumberFormat="1" applyFont="1" applyFill="1" applyAlignment="1"/>
    <xf numFmtId="22" fontId="0" fillId="0" borderId="0" xfId="0" applyNumberFormat="1" applyFont="1" applyFill="1" applyBorder="1"/>
    <xf numFmtId="0" fontId="18" fillId="33" borderId="0" xfId="0" applyFont="1" applyFill="1" applyBorder="1" applyAlignment="1">
      <alignment horizontal="left"/>
    </xf>
    <xf numFmtId="0" fontId="18" fillId="33" borderId="0" xfId="0" applyFont="1" applyFill="1" applyBorder="1" applyAlignment="1"/>
    <xf numFmtId="14" fontId="18" fillId="33" borderId="0" xfId="0" applyNumberFormat="1" applyFont="1" applyFill="1" applyBorder="1" applyAlignment="1">
      <alignment horizontal="center"/>
    </xf>
    <xf numFmtId="14" fontId="18" fillId="33" borderId="0" xfId="0" applyNumberFormat="1" applyFont="1" applyFill="1" applyBorder="1" applyAlignment="1"/>
    <xf numFmtId="3" fontId="18" fillId="33" borderId="0" xfId="0" applyNumberFormat="1" applyFont="1" applyFill="1" applyBorder="1" applyAlignment="1">
      <alignment horizontal="right"/>
    </xf>
    <xf numFmtId="0" fontId="18" fillId="33" borderId="0" xfId="0" applyFont="1" applyFill="1" applyBorder="1" applyAlignment="1">
      <alignment horizontal="center"/>
    </xf>
    <xf numFmtId="14" fontId="18" fillId="33" borderId="0" xfId="0" applyNumberFormat="1" applyFont="1" applyFill="1" applyBorder="1" applyAlignment="1">
      <alignment horizontal="left"/>
    </xf>
    <xf numFmtId="0" fontId="0" fillId="33" borderId="0" xfId="0" applyFont="1" applyFill="1" applyBorder="1" applyAlignment="1">
      <alignment horizontal="left" vertical="center"/>
    </xf>
    <xf numFmtId="14" fontId="0" fillId="33" borderId="0" xfId="0" applyNumberFormat="1" applyFont="1" applyFill="1" applyBorder="1" applyAlignment="1">
      <alignment horizontal="center" vertical="center"/>
    </xf>
    <xf numFmtId="14" fontId="0" fillId="33" borderId="0" xfId="0" applyNumberFormat="1" applyFont="1" applyFill="1" applyBorder="1" applyAlignment="1">
      <alignment horizontal="left" vertical="center"/>
    </xf>
    <xf numFmtId="3" fontId="0" fillId="33" borderId="0" xfId="0" applyNumberFormat="1" applyFont="1" applyFill="1" applyBorder="1" applyAlignment="1">
      <alignment horizontal="right" vertical="center"/>
    </xf>
    <xf numFmtId="3" fontId="0" fillId="33" borderId="0" xfId="0" applyNumberFormat="1" applyFont="1" applyFill="1" applyBorder="1" applyAlignment="1">
      <alignment horizontal="center" vertical="center"/>
    </xf>
    <xf numFmtId="0" fontId="0" fillId="33" borderId="0" xfId="0" applyFont="1" applyFill="1" applyBorder="1" applyAlignment="1">
      <alignment horizontal="center" vertical="center"/>
    </xf>
    <xf numFmtId="0" fontId="0" fillId="33" borderId="0" xfId="0" applyFont="1" applyFill="1" applyBorder="1"/>
    <xf numFmtId="0" fontId="0" fillId="40" borderId="0" xfId="0" applyFont="1" applyFill="1" applyAlignment="1"/>
    <xf numFmtId="14" fontId="0" fillId="33" borderId="0" xfId="0" applyNumberFormat="1" applyFill="1" applyAlignment="1"/>
    <xf numFmtId="0" fontId="0" fillId="33" borderId="0" xfId="0" applyFont="1" applyFill="1" applyBorder="1" applyAlignment="1">
      <alignment horizontal="left"/>
    </xf>
    <xf numFmtId="14" fontId="0" fillId="33" borderId="0" xfId="0" applyNumberFormat="1" applyFont="1" applyFill="1" applyBorder="1" applyAlignment="1">
      <alignment horizontal="left"/>
    </xf>
    <xf numFmtId="14" fontId="0" fillId="33" borderId="0" xfId="0" applyNumberFormat="1" applyFont="1" applyFill="1" applyBorder="1" applyAlignment="1"/>
    <xf numFmtId="0" fontId="0" fillId="0" borderId="31" xfId="0" applyFont="1" applyFill="1" applyBorder="1" applyAlignment="1">
      <alignment horizontal="left"/>
    </xf>
    <xf numFmtId="0" fontId="0" fillId="0" borderId="31" xfId="0" applyFont="1" applyFill="1" applyBorder="1"/>
    <xf numFmtId="14" fontId="0" fillId="0" borderId="31" xfId="0" applyNumberFormat="1" applyFont="1" applyFill="1" applyBorder="1" applyAlignment="1">
      <alignment horizontal="center"/>
    </xf>
    <xf numFmtId="14" fontId="0" fillId="0" borderId="31" xfId="0" applyNumberFormat="1" applyFont="1" applyFill="1" applyBorder="1" applyAlignment="1">
      <alignment horizontal="left"/>
    </xf>
    <xf numFmtId="14" fontId="0" fillId="0" borderId="31" xfId="0" applyNumberFormat="1" applyFont="1" applyFill="1" applyBorder="1"/>
    <xf numFmtId="3" fontId="0" fillId="0" borderId="31" xfId="0" applyNumberFormat="1" applyFont="1" applyFill="1" applyBorder="1"/>
    <xf numFmtId="1" fontId="0" fillId="0" borderId="31" xfId="0" applyNumberFormat="1" applyFont="1" applyFill="1" applyBorder="1" applyAlignment="1">
      <alignment horizontal="center"/>
    </xf>
    <xf numFmtId="0" fontId="0" fillId="0" borderId="31" xfId="0" applyFont="1" applyFill="1" applyBorder="1" applyAlignment="1">
      <alignment horizontal="center"/>
    </xf>
    <xf numFmtId="0" fontId="0" fillId="0" borderId="31" xfId="0" applyFont="1" applyFill="1" applyBorder="1" applyAlignment="1">
      <alignment horizontal="left" vertical="center"/>
    </xf>
    <xf numFmtId="14" fontId="0" fillId="0" borderId="0" xfId="0" quotePrefix="1" applyNumberFormat="1" applyFont="1" applyFill="1" applyBorder="1" applyAlignment="1">
      <alignment horizontal="left"/>
    </xf>
    <xf numFmtId="22" fontId="0" fillId="0" borderId="0" xfId="0" quotePrefix="1" applyNumberFormat="1" applyFont="1" applyFill="1" applyBorder="1" applyAlignment="1">
      <alignment horizontal="left"/>
    </xf>
    <xf numFmtId="22" fontId="0" fillId="0" borderId="0" xfId="0" applyNumberFormat="1" applyFont="1" applyFill="1" applyBorder="1" applyAlignment="1">
      <alignment horizontal="center"/>
    </xf>
    <xf numFmtId="22" fontId="0" fillId="0" borderId="0" xfId="0" applyNumberFormat="1" applyFont="1" applyFill="1" applyBorder="1" applyAlignment="1"/>
    <xf numFmtId="1" fontId="0" fillId="0" borderId="0" xfId="0" applyNumberFormat="1" applyFill="1" applyAlignment="1">
      <alignment horizontal="center"/>
    </xf>
    <xf numFmtId="14" fontId="0" fillId="0" borderId="0" xfId="0" quotePrefix="1" applyNumberFormat="1" applyFill="1" applyBorder="1" applyAlignment="1">
      <alignment horizontal="left"/>
    </xf>
    <xf numFmtId="1" fontId="0" fillId="0" borderId="0" xfId="0" applyNumberFormat="1" applyFill="1" applyBorder="1" applyAlignment="1">
      <alignment horizontal="center"/>
    </xf>
    <xf numFmtId="0" fontId="0" fillId="0" borderId="30" xfId="0" applyFont="1" applyFill="1" applyBorder="1" applyAlignment="1">
      <alignment horizontal="left"/>
    </xf>
    <xf numFmtId="14" fontId="0" fillId="0" borderId="30" xfId="0" applyNumberFormat="1" applyFont="1" applyFill="1" applyBorder="1" applyAlignment="1">
      <alignment horizontal="center"/>
    </xf>
    <xf numFmtId="14" fontId="0" fillId="0" borderId="30" xfId="0" applyNumberFormat="1" applyFont="1" applyFill="1" applyBorder="1" applyAlignment="1">
      <alignment horizontal="left"/>
    </xf>
    <xf numFmtId="3" fontId="0" fillId="0" borderId="30" xfId="0" applyNumberFormat="1" applyFont="1" applyFill="1" applyBorder="1"/>
    <xf numFmtId="1" fontId="0" fillId="0" borderId="30" xfId="0" applyNumberFormat="1" applyFont="1" applyFill="1" applyBorder="1" applyAlignment="1">
      <alignment horizontal="center"/>
    </xf>
    <xf numFmtId="14" fontId="0" fillId="0" borderId="30" xfId="0" applyNumberFormat="1" applyFont="1" applyFill="1" applyBorder="1"/>
    <xf numFmtId="0" fontId="0" fillId="0" borderId="30" xfId="0" applyFont="1" applyFill="1" applyBorder="1" applyAlignment="1">
      <alignment horizontal="center"/>
    </xf>
    <xf numFmtId="0" fontId="0" fillId="0" borderId="30" xfId="0" applyFont="1" applyFill="1" applyBorder="1" applyAlignment="1"/>
    <xf numFmtId="0" fontId="0" fillId="40" borderId="30" xfId="0" applyFont="1" applyFill="1" applyBorder="1" applyAlignment="1">
      <alignment horizontal="left"/>
    </xf>
    <xf numFmtId="0" fontId="0" fillId="40" borderId="30" xfId="0" applyFont="1" applyFill="1" applyBorder="1"/>
    <xf numFmtId="14" fontId="0" fillId="40" borderId="30" xfId="0" applyNumberFormat="1" applyFont="1" applyFill="1" applyBorder="1" applyAlignment="1">
      <alignment horizontal="center"/>
    </xf>
    <xf numFmtId="14" fontId="0" fillId="40" borderId="30" xfId="0" applyNumberFormat="1" applyFont="1" applyFill="1" applyBorder="1" applyAlignment="1">
      <alignment horizontal="left"/>
    </xf>
    <xf numFmtId="3" fontId="0" fillId="40" borderId="30" xfId="0" applyNumberFormat="1" applyFont="1" applyFill="1" applyBorder="1"/>
    <xf numFmtId="1" fontId="0" fillId="40" borderId="30" xfId="0" applyNumberFormat="1" applyFont="1" applyFill="1" applyBorder="1" applyAlignment="1">
      <alignment horizontal="center"/>
    </xf>
    <xf numFmtId="14" fontId="0" fillId="40" borderId="30" xfId="0" applyNumberFormat="1" applyFont="1" applyFill="1" applyBorder="1"/>
    <xf numFmtId="0" fontId="0" fillId="40" borderId="30" xfId="0" applyFont="1" applyFill="1" applyBorder="1" applyAlignment="1">
      <alignment horizontal="center"/>
    </xf>
    <xf numFmtId="1" fontId="0" fillId="0" borderId="30" xfId="0" applyNumberFormat="1" applyFont="1" applyFill="1" applyBorder="1" applyAlignment="1">
      <alignment horizontal="center" vertical="center"/>
    </xf>
    <xf numFmtId="1" fontId="0" fillId="33" borderId="0" xfId="0" applyNumberFormat="1" applyFill="1" applyBorder="1" applyAlignment="1">
      <alignment horizontal="center"/>
    </xf>
    <xf numFmtId="0" fontId="0" fillId="40" borderId="31" xfId="0" applyFont="1" applyFill="1" applyBorder="1" applyAlignment="1">
      <alignment horizontal="left"/>
    </xf>
    <xf numFmtId="0" fontId="0" fillId="40" borderId="31" xfId="0" applyFont="1" applyFill="1" applyBorder="1"/>
    <xf numFmtId="14" fontId="0" fillId="40" borderId="31" xfId="0" applyNumberFormat="1" applyFont="1" applyFill="1" applyBorder="1" applyAlignment="1">
      <alignment horizontal="center"/>
    </xf>
    <xf numFmtId="14" fontId="0" fillId="40" borderId="31" xfId="0" applyNumberFormat="1" applyFont="1" applyFill="1" applyBorder="1" applyAlignment="1">
      <alignment horizontal="left"/>
    </xf>
    <xf numFmtId="14" fontId="0" fillId="40" borderId="31" xfId="0" applyNumberFormat="1" applyFont="1" applyFill="1" applyBorder="1"/>
    <xf numFmtId="3" fontId="0" fillId="40" borderId="31" xfId="0" applyNumberFormat="1" applyFont="1" applyFill="1" applyBorder="1"/>
    <xf numFmtId="1" fontId="0" fillId="40" borderId="31" xfId="0" applyNumberFormat="1" applyFont="1" applyFill="1" applyBorder="1" applyAlignment="1">
      <alignment horizontal="center"/>
    </xf>
    <xf numFmtId="0" fontId="0" fillId="40" borderId="31" xfId="0" applyFont="1" applyFill="1" applyBorder="1" applyAlignment="1">
      <alignment horizontal="center"/>
    </xf>
    <xf numFmtId="0" fontId="0" fillId="40" borderId="31" xfId="0" applyFont="1" applyFill="1" applyBorder="1" applyAlignment="1">
      <alignment horizontal="left" vertical="center"/>
    </xf>
    <xf numFmtId="14" fontId="0" fillId="40" borderId="31" xfId="0" applyNumberFormat="1" applyFont="1" applyFill="1" applyBorder="1" applyAlignment="1">
      <alignment horizontal="center" vertical="center"/>
    </xf>
    <xf numFmtId="14" fontId="0" fillId="40" borderId="31" xfId="0" applyNumberFormat="1" applyFont="1" applyFill="1" applyBorder="1" applyAlignment="1">
      <alignment horizontal="left" vertical="center"/>
    </xf>
    <xf numFmtId="3" fontId="0" fillId="40" borderId="31" xfId="0" applyNumberFormat="1" applyFont="1" applyFill="1" applyBorder="1" applyAlignment="1">
      <alignment horizontal="right" vertical="center"/>
    </xf>
    <xf numFmtId="1" fontId="0" fillId="40" borderId="31" xfId="0" applyNumberFormat="1" applyFont="1" applyFill="1" applyBorder="1" applyAlignment="1">
      <alignment horizontal="center" vertical="center"/>
    </xf>
    <xf numFmtId="0" fontId="0" fillId="40" borderId="31" xfId="0" applyFont="1" applyFill="1" applyBorder="1" applyAlignment="1">
      <alignment horizontal="center" vertical="center"/>
    </xf>
    <xf numFmtId="4" fontId="20" fillId="37" borderId="29" xfId="0" applyNumberFormat="1" applyFont="1" applyFill="1" applyBorder="1" applyAlignment="1">
      <alignment horizontal="center" wrapText="1"/>
    </xf>
    <xf numFmtId="4" fontId="0" fillId="0" borderId="0" xfId="0" applyNumberFormat="1" applyAlignment="1">
      <alignment horizontal="center"/>
    </xf>
    <xf numFmtId="0" fontId="16" fillId="0" borderId="0" xfId="0" applyFont="1" applyFill="1" applyAlignment="1"/>
    <xf numFmtId="0" fontId="16" fillId="0" borderId="31" xfId="0" applyFont="1" applyFill="1" applyBorder="1"/>
    <xf numFmtId="0" fontId="16" fillId="0" borderId="30" xfId="0" applyFont="1" applyFill="1" applyBorder="1"/>
    <xf numFmtId="0" fontId="0" fillId="33" borderId="30" xfId="0" applyFill="1" applyBorder="1" applyAlignment="1">
      <alignment horizontal="left"/>
    </xf>
    <xf numFmtId="0" fontId="0" fillId="40" borderId="30" xfId="0" applyFill="1" applyBorder="1" applyAlignment="1"/>
    <xf numFmtId="0" fontId="0" fillId="0" borderId="31" xfId="0" applyFill="1" applyBorder="1" applyAlignment="1">
      <alignment horizontal="left"/>
    </xf>
    <xf numFmtId="0" fontId="0" fillId="33" borderId="30" xfId="0" applyFill="1" applyBorder="1" applyAlignment="1"/>
    <xf numFmtId="0" fontId="0" fillId="0" borderId="31" xfId="0" applyFill="1" applyBorder="1"/>
    <xf numFmtId="14" fontId="16" fillId="0" borderId="31" xfId="0" applyNumberFormat="1" applyFont="1" applyFill="1" applyBorder="1" applyAlignment="1">
      <alignment horizontal="center"/>
    </xf>
    <xf numFmtId="14" fontId="16" fillId="0" borderId="30" xfId="0" applyNumberFormat="1" applyFont="1" applyFill="1" applyBorder="1" applyAlignment="1">
      <alignment horizontal="center"/>
    </xf>
    <xf numFmtId="14" fontId="0" fillId="33" borderId="30" xfId="0" applyNumberFormat="1" applyFill="1" applyBorder="1" applyAlignment="1">
      <alignment horizontal="center"/>
    </xf>
    <xf numFmtId="14" fontId="0" fillId="40" borderId="30" xfId="0" applyNumberFormat="1" applyFill="1" applyBorder="1" applyAlignment="1">
      <alignment horizontal="center"/>
    </xf>
    <xf numFmtId="14" fontId="0" fillId="0" borderId="31" xfId="0" applyNumberFormat="1" applyFill="1" applyBorder="1" applyAlignment="1">
      <alignment horizontal="center"/>
    </xf>
    <xf numFmtId="14" fontId="16" fillId="0" borderId="31" xfId="0" applyNumberFormat="1" applyFont="1" applyFill="1" applyBorder="1" applyAlignment="1">
      <alignment horizontal="left"/>
    </xf>
    <xf numFmtId="14" fontId="16" fillId="0" borderId="30" xfId="0" applyNumberFormat="1" applyFont="1" applyFill="1" applyBorder="1" applyAlignment="1">
      <alignment horizontal="left"/>
    </xf>
    <xf numFmtId="14" fontId="0" fillId="33" borderId="30" xfId="0" applyNumberFormat="1" applyFill="1" applyBorder="1" applyAlignment="1"/>
    <xf numFmtId="14" fontId="0" fillId="40" borderId="30" xfId="0" applyNumberFormat="1" applyFill="1" applyBorder="1" applyAlignment="1"/>
    <xf numFmtId="22" fontId="0" fillId="0" borderId="31" xfId="0" quotePrefix="1" applyNumberFormat="1" applyFill="1" applyBorder="1"/>
    <xf numFmtId="14" fontId="16" fillId="0" borderId="31" xfId="0" applyNumberFormat="1" applyFont="1" applyFill="1" applyBorder="1"/>
    <xf numFmtId="14" fontId="16" fillId="0" borderId="30" xfId="0" applyNumberFormat="1" applyFont="1" applyFill="1" applyBorder="1"/>
    <xf numFmtId="22" fontId="0" fillId="0" borderId="31" xfId="0" quotePrefix="1" applyNumberFormat="1" applyFill="1" applyBorder="1" applyAlignment="1">
      <alignment horizontal="center"/>
    </xf>
    <xf numFmtId="3" fontId="16" fillId="0" borderId="31" xfId="0" applyNumberFormat="1" applyFont="1" applyFill="1" applyBorder="1"/>
    <xf numFmtId="3" fontId="16" fillId="0" borderId="30" xfId="0" applyNumberFormat="1" applyFont="1" applyFill="1" applyBorder="1"/>
    <xf numFmtId="3" fontId="0" fillId="33" borderId="30" xfId="0" applyNumberFormat="1" applyFill="1" applyBorder="1" applyAlignment="1">
      <alignment horizontal="right"/>
    </xf>
    <xf numFmtId="3" fontId="0" fillId="40" borderId="30" xfId="0" applyNumberFormat="1" applyFill="1" applyBorder="1" applyAlignment="1">
      <alignment horizontal="right"/>
    </xf>
    <xf numFmtId="3" fontId="0" fillId="0" borderId="31" xfId="0" applyNumberFormat="1" applyFill="1" applyBorder="1"/>
    <xf numFmtId="0" fontId="16" fillId="0" borderId="31" xfId="0" applyFont="1" applyFill="1" applyBorder="1" applyAlignment="1">
      <alignment horizontal="center"/>
    </xf>
    <xf numFmtId="0" fontId="16" fillId="0" borderId="30" xfId="0" applyFont="1" applyFill="1" applyBorder="1" applyAlignment="1">
      <alignment horizontal="center"/>
    </xf>
    <xf numFmtId="0" fontId="0" fillId="33" borderId="30" xfId="0" applyFill="1" applyBorder="1" applyAlignment="1">
      <alignment horizontal="center"/>
    </xf>
    <xf numFmtId="0" fontId="0" fillId="40" borderId="30" xfId="0" applyFill="1" applyBorder="1" applyAlignment="1">
      <alignment horizontal="center"/>
    </xf>
    <xf numFmtId="1" fontId="0" fillId="0" borderId="31" xfId="0" applyNumberFormat="1" applyFill="1" applyBorder="1" applyAlignment="1">
      <alignment horizontal="center"/>
    </xf>
    <xf numFmtId="22" fontId="0" fillId="0" borderId="31" xfId="0" applyNumberFormat="1" applyFill="1" applyBorder="1" applyAlignment="1">
      <alignment horizontal="center"/>
    </xf>
    <xf numFmtId="22" fontId="0" fillId="0" borderId="31" xfId="0" applyNumberFormat="1" applyFill="1" applyBorder="1"/>
    <xf numFmtId="0" fontId="0" fillId="0" borderId="30" xfId="0" applyBorder="1" applyAlignment="1"/>
    <xf numFmtId="0" fontId="0" fillId="0" borderId="29" xfId="0" applyFill="1" applyBorder="1" applyAlignment="1">
      <alignment wrapText="1"/>
    </xf>
    <xf numFmtId="4" fontId="0" fillId="0" borderId="29" xfId="0" applyNumberFormat="1" applyBorder="1" applyAlignment="1">
      <alignment horizontal="center"/>
    </xf>
    <xf numFmtId="0" fontId="0" fillId="40" borderId="29" xfId="0" applyFont="1" applyFill="1" applyBorder="1"/>
    <xf numFmtId="0" fontId="0" fillId="0" borderId="29" xfId="0" applyFont="1" applyFill="1" applyBorder="1" applyAlignment="1">
      <alignment horizontal="left"/>
    </xf>
    <xf numFmtId="0" fontId="0" fillId="0" borderId="29" xfId="0" applyFont="1" applyFill="1" applyBorder="1" applyAlignment="1">
      <alignment horizontal="left" vertical="center"/>
    </xf>
    <xf numFmtId="0" fontId="0" fillId="40" borderId="29" xfId="0" applyFont="1" applyFill="1" applyBorder="1" applyAlignment="1">
      <alignment horizontal="left"/>
    </xf>
    <xf numFmtId="0" fontId="0" fillId="0" borderId="0" xfId="0" applyBorder="1" applyAlignment="1">
      <alignment horizontal="left"/>
    </xf>
    <xf numFmtId="0" fontId="0" fillId="0" borderId="0" xfId="0" applyBorder="1"/>
    <xf numFmtId="0" fontId="0" fillId="40" borderId="29" xfId="0" applyFill="1" applyBorder="1"/>
    <xf numFmtId="0" fontId="0" fillId="0" borderId="29" xfId="0" applyBorder="1" applyAlignment="1">
      <alignment horizontal="left" wrapText="1"/>
    </xf>
    <xf numFmtId="4" fontId="0" fillId="0" borderId="29" xfId="0" applyNumberFormat="1" applyFill="1" applyBorder="1" applyAlignment="1">
      <alignment horizontal="center"/>
    </xf>
    <xf numFmtId="0" fontId="0" fillId="0" borderId="0" xfId="0" applyBorder="1" applyAlignment="1">
      <alignment wrapText="1"/>
    </xf>
    <xf numFmtId="0" fontId="0" fillId="33" borderId="29" xfId="0" applyFill="1" applyBorder="1" applyAlignment="1">
      <alignment wrapText="1"/>
    </xf>
    <xf numFmtId="14" fontId="0" fillId="33" borderId="29" xfId="0" applyNumberFormat="1" applyFill="1" applyBorder="1" applyAlignment="1">
      <alignment horizontal="center"/>
    </xf>
    <xf numFmtId="14" fontId="0" fillId="33" borderId="29" xfId="0" applyNumberFormat="1" applyFill="1" applyBorder="1" applyAlignment="1">
      <alignment horizontal="left"/>
    </xf>
    <xf numFmtId="14" fontId="0" fillId="33" borderId="29" xfId="0" applyNumberFormat="1" applyFill="1" applyBorder="1"/>
    <xf numFmtId="3" fontId="0" fillId="33" borderId="29" xfId="0" applyNumberFormat="1" applyFill="1" applyBorder="1" applyAlignment="1">
      <alignment horizontal="right"/>
    </xf>
    <xf numFmtId="4" fontId="0" fillId="33" borderId="29" xfId="0" applyNumberFormat="1" applyFill="1" applyBorder="1" applyAlignment="1">
      <alignment horizontal="center"/>
    </xf>
    <xf numFmtId="169" fontId="0" fillId="33" borderId="29" xfId="0" applyNumberFormat="1" applyFill="1" applyBorder="1" applyAlignment="1">
      <alignment horizontal="center"/>
    </xf>
    <xf numFmtId="14" fontId="0" fillId="33" borderId="29" xfId="0" applyNumberFormat="1" applyFill="1" applyBorder="1" applyAlignment="1">
      <alignment horizontal="right"/>
    </xf>
    <xf numFmtId="14" fontId="0" fillId="33" borderId="29" xfId="0" applyNumberFormat="1" applyFill="1" applyBorder="1" applyAlignment="1"/>
    <xf numFmtId="0" fontId="0" fillId="33" borderId="29" xfId="0" applyFill="1" applyBorder="1" applyAlignment="1">
      <alignment horizontal="center"/>
    </xf>
    <xf numFmtId="0" fontId="0" fillId="33" borderId="29" xfId="0" applyFill="1" applyBorder="1" applyAlignment="1">
      <alignment horizontal="right"/>
    </xf>
    <xf numFmtId="0" fontId="0" fillId="40" borderId="29" xfId="0" applyFill="1" applyBorder="1" applyAlignment="1">
      <alignment wrapText="1"/>
    </xf>
    <xf numFmtId="0" fontId="0" fillId="40" borderId="29" xfId="0" applyFill="1" applyBorder="1" applyAlignment="1"/>
    <xf numFmtId="14" fontId="0" fillId="40" borderId="29" xfId="0" applyNumberFormat="1" applyFill="1" applyBorder="1" applyAlignment="1"/>
    <xf numFmtId="14" fontId="0" fillId="40" borderId="29" xfId="0" applyNumberFormat="1" applyFill="1" applyBorder="1" applyAlignment="1">
      <alignment horizontal="left"/>
    </xf>
    <xf numFmtId="3" fontId="0" fillId="40" borderId="29" xfId="0" applyNumberFormat="1" applyFill="1" applyBorder="1" applyAlignment="1">
      <alignment horizontal="right"/>
    </xf>
    <xf numFmtId="4" fontId="0" fillId="40" borderId="29" xfId="0" applyNumberFormat="1" applyFill="1" applyBorder="1" applyAlignment="1">
      <alignment horizontal="center"/>
    </xf>
    <xf numFmtId="0" fontId="0" fillId="40" borderId="29" xfId="0" applyFill="1" applyBorder="1" applyAlignment="1">
      <alignment horizontal="center"/>
    </xf>
    <xf numFmtId="0" fontId="0" fillId="40" borderId="29" xfId="0" applyFill="1" applyBorder="1" applyAlignment="1">
      <alignment horizontal="right"/>
    </xf>
    <xf numFmtId="17" fontId="0" fillId="33" borderId="29" xfId="0" applyNumberFormat="1" applyFill="1" applyBorder="1"/>
    <xf numFmtId="14" fontId="0" fillId="40" borderId="29" xfId="0" applyNumberFormat="1" applyFill="1" applyBorder="1" applyAlignment="1">
      <alignment horizontal="center"/>
    </xf>
    <xf numFmtId="14" fontId="0" fillId="40" borderId="29" xfId="0" applyNumberFormat="1" applyFill="1" applyBorder="1"/>
    <xf numFmtId="169" fontId="0" fillId="40" borderId="29" xfId="0" applyNumberFormat="1" applyFill="1" applyBorder="1" applyAlignment="1">
      <alignment horizontal="center"/>
    </xf>
    <xf numFmtId="14" fontId="0" fillId="40" borderId="29" xfId="0" applyNumberFormat="1" applyFill="1" applyBorder="1" applyAlignment="1">
      <alignment horizontal="right"/>
    </xf>
    <xf numFmtId="0" fontId="18" fillId="0" borderId="29" xfId="0" applyFont="1" applyFill="1" applyBorder="1" applyAlignment="1">
      <alignment wrapText="1"/>
    </xf>
    <xf numFmtId="0" fontId="18" fillId="0" borderId="29" xfId="0" applyFont="1" applyFill="1" applyBorder="1"/>
    <xf numFmtId="14" fontId="18" fillId="0" borderId="29" xfId="0" applyNumberFormat="1" applyFont="1" applyFill="1" applyBorder="1" applyAlignment="1">
      <alignment horizontal="center"/>
    </xf>
    <xf numFmtId="14" fontId="18" fillId="0" borderId="29" xfId="0" applyNumberFormat="1" applyFont="1" applyFill="1" applyBorder="1" applyAlignment="1">
      <alignment horizontal="left"/>
    </xf>
    <xf numFmtId="3" fontId="18" fillId="0" borderId="29" xfId="0" applyNumberFormat="1" applyFont="1" applyFill="1" applyBorder="1"/>
    <xf numFmtId="4" fontId="18" fillId="0" borderId="29" xfId="0" applyNumberFormat="1" applyFont="1" applyFill="1" applyBorder="1" applyAlignment="1">
      <alignment horizontal="center"/>
    </xf>
    <xf numFmtId="0" fontId="18" fillId="0" borderId="29" xfId="0" applyFont="1" applyFill="1" applyBorder="1" applyAlignment="1">
      <alignment horizontal="center"/>
    </xf>
    <xf numFmtId="14" fontId="18" fillId="0" borderId="29" xfId="0" applyNumberFormat="1" applyFont="1" applyFill="1" applyBorder="1" applyAlignment="1">
      <alignment horizontal="right"/>
    </xf>
    <xf numFmtId="14" fontId="0" fillId="0" borderId="29" xfId="0" applyNumberFormat="1" applyFill="1" applyBorder="1" applyAlignment="1">
      <alignment horizontal="center"/>
    </xf>
    <xf numFmtId="14" fontId="0" fillId="0" borderId="29" xfId="0" applyNumberFormat="1" applyFill="1" applyBorder="1" applyAlignment="1">
      <alignment horizontal="left"/>
    </xf>
    <xf numFmtId="3" fontId="0" fillId="0" borderId="29" xfId="0" applyNumberFormat="1" applyFill="1" applyBorder="1" applyAlignment="1">
      <alignment horizontal="right"/>
    </xf>
    <xf numFmtId="169" fontId="0" fillId="0" borderId="29" xfId="0" applyNumberFormat="1" applyFill="1" applyBorder="1" applyAlignment="1">
      <alignment horizontal="center"/>
    </xf>
    <xf numFmtId="14" fontId="0" fillId="0" borderId="29" xfId="0" applyNumberFormat="1" applyFill="1" applyBorder="1" applyAlignment="1">
      <alignment horizontal="right"/>
    </xf>
    <xf numFmtId="0" fontId="0" fillId="0" borderId="29" xfId="0" applyFont="1" applyBorder="1" applyAlignment="1">
      <alignment wrapText="1"/>
    </xf>
    <xf numFmtId="0" fontId="0" fillId="0" borderId="29" xfId="0" applyFont="1" applyBorder="1" applyAlignment="1"/>
    <xf numFmtId="14" fontId="0" fillId="0" borderId="29" xfId="0" applyNumberFormat="1" applyFont="1" applyBorder="1" applyAlignment="1">
      <alignment horizontal="center"/>
    </xf>
    <xf numFmtId="14" fontId="0" fillId="0" borderId="29" xfId="0" applyNumberFormat="1" applyFont="1" applyBorder="1" applyAlignment="1">
      <alignment horizontal="left"/>
    </xf>
    <xf numFmtId="3" fontId="0" fillId="0" borderId="29" xfId="0" applyNumberFormat="1" applyFont="1" applyBorder="1" applyAlignment="1"/>
    <xf numFmtId="2" fontId="0" fillId="0" borderId="29" xfId="0" applyNumberFormat="1" applyFont="1" applyFill="1" applyBorder="1" applyAlignment="1">
      <alignment horizontal="center"/>
    </xf>
    <xf numFmtId="0" fontId="0" fillId="0" borderId="29" xfId="0" applyFont="1" applyBorder="1" applyAlignment="1">
      <alignment horizontal="center"/>
    </xf>
    <xf numFmtId="14" fontId="0" fillId="0" borderId="29" xfId="0" applyNumberFormat="1" applyFont="1" applyBorder="1" applyAlignment="1">
      <alignment horizontal="right"/>
    </xf>
    <xf numFmtId="3" fontId="18" fillId="0" borderId="29" xfId="0" applyNumberFormat="1" applyFont="1" applyFill="1" applyBorder="1" applyAlignment="1">
      <alignment horizontal="right"/>
    </xf>
    <xf numFmtId="0" fontId="18" fillId="33" borderId="29" xfId="0" applyFont="1" applyFill="1" applyBorder="1" applyAlignment="1">
      <alignment wrapText="1"/>
    </xf>
    <xf numFmtId="0" fontId="18" fillId="33" borderId="29" xfId="0" applyFont="1" applyFill="1" applyBorder="1"/>
    <xf numFmtId="14" fontId="18" fillId="33" borderId="29" xfId="0" applyNumberFormat="1" applyFont="1" applyFill="1" applyBorder="1" applyAlignment="1">
      <alignment horizontal="center"/>
    </xf>
    <xf numFmtId="14" fontId="18" fillId="33" borderId="29" xfId="0" applyNumberFormat="1" applyFont="1" applyFill="1" applyBorder="1" applyAlignment="1">
      <alignment horizontal="left"/>
    </xf>
    <xf numFmtId="3" fontId="18" fillId="33" borderId="29" xfId="0" applyNumberFormat="1" applyFont="1" applyFill="1" applyBorder="1" applyAlignment="1">
      <alignment horizontal="right"/>
    </xf>
    <xf numFmtId="4" fontId="18" fillId="33" borderId="29" xfId="0" applyNumberFormat="1" applyFont="1" applyFill="1" applyBorder="1" applyAlignment="1">
      <alignment horizontal="center"/>
    </xf>
    <xf numFmtId="0" fontId="18" fillId="33" borderId="29" xfId="0" applyFont="1" applyFill="1" applyBorder="1" applyAlignment="1">
      <alignment horizontal="center"/>
    </xf>
    <xf numFmtId="14" fontId="18" fillId="33" borderId="29" xfId="0" applyNumberFormat="1" applyFont="1" applyFill="1" applyBorder="1" applyAlignment="1">
      <alignment horizontal="right"/>
    </xf>
    <xf numFmtId="0" fontId="18" fillId="0" borderId="29" xfId="0" applyFont="1" applyFill="1" applyBorder="1" applyAlignment="1">
      <alignment vertical="top" wrapText="1"/>
    </xf>
    <xf numFmtId="0" fontId="18" fillId="0" borderId="29" xfId="0" applyFont="1" applyFill="1" applyBorder="1" applyAlignment="1">
      <alignment vertical="top"/>
    </xf>
    <xf numFmtId="14" fontId="18" fillId="0" borderId="29" xfId="0" applyNumberFormat="1" applyFont="1" applyFill="1" applyBorder="1" applyAlignment="1">
      <alignment horizontal="center" vertical="top"/>
    </xf>
    <xf numFmtId="14" fontId="18" fillId="0" borderId="29" xfId="0" applyNumberFormat="1" applyFont="1" applyFill="1" applyBorder="1" applyAlignment="1">
      <alignment horizontal="left" vertical="top"/>
    </xf>
    <xf numFmtId="3" fontId="18" fillId="0" borderId="29" xfId="0" applyNumberFormat="1" applyFont="1" applyFill="1" applyBorder="1" applyAlignment="1">
      <alignment horizontal="right" vertical="top"/>
    </xf>
    <xf numFmtId="0" fontId="18" fillId="0" borderId="29" xfId="0" applyFont="1" applyFill="1" applyBorder="1" applyAlignment="1">
      <alignment horizontal="center" vertical="top"/>
    </xf>
    <xf numFmtId="14" fontId="18" fillId="0" borderId="29" xfId="0" applyNumberFormat="1" applyFont="1" applyFill="1" applyBorder="1" applyAlignment="1">
      <alignment horizontal="right" vertical="top"/>
    </xf>
    <xf numFmtId="0" fontId="0" fillId="0" borderId="29" xfId="0" applyFont="1" applyFill="1" applyBorder="1" applyAlignment="1">
      <alignment wrapText="1"/>
    </xf>
    <xf numFmtId="0" fontId="0" fillId="33" borderId="29" xfId="0" applyFont="1" applyFill="1" applyBorder="1" applyAlignment="1"/>
    <xf numFmtId="14" fontId="0" fillId="0" borderId="29" xfId="0" applyNumberFormat="1" applyFont="1" applyFill="1" applyBorder="1" applyAlignment="1">
      <alignment horizontal="center"/>
    </xf>
    <xf numFmtId="14" fontId="0" fillId="0" borderId="29" xfId="0" applyNumberFormat="1" applyFont="1" applyFill="1" applyBorder="1" applyAlignment="1">
      <alignment horizontal="left"/>
    </xf>
    <xf numFmtId="3" fontId="0" fillId="0" borderId="29" xfId="0" applyNumberFormat="1" applyFont="1" applyFill="1" applyBorder="1"/>
    <xf numFmtId="0" fontId="0" fillId="0" borderId="29" xfId="0" applyFont="1" applyFill="1" applyBorder="1" applyAlignment="1">
      <alignment horizontal="center"/>
    </xf>
    <xf numFmtId="14" fontId="0" fillId="0" borderId="29" xfId="0" applyNumberFormat="1" applyFont="1" applyFill="1" applyBorder="1" applyAlignment="1">
      <alignment horizontal="right"/>
    </xf>
    <xf numFmtId="3" fontId="0" fillId="0" borderId="29" xfId="0" applyNumberFormat="1" applyBorder="1" applyAlignment="1">
      <alignment horizontal="center"/>
    </xf>
    <xf numFmtId="14" fontId="0" fillId="0" borderId="29" xfId="0" applyNumberFormat="1" applyBorder="1" applyAlignment="1">
      <alignment horizontal="left"/>
    </xf>
    <xf numFmtId="165" fontId="0" fillId="0" borderId="29" xfId="0" applyNumberFormat="1" applyBorder="1" applyAlignment="1"/>
    <xf numFmtId="0" fontId="18" fillId="33" borderId="29" xfId="0" applyFont="1" applyFill="1" applyBorder="1" applyAlignment="1"/>
    <xf numFmtId="0" fontId="0" fillId="0" borderId="0" xfId="0" applyBorder="1" applyAlignment="1"/>
    <xf numFmtId="0" fontId="18" fillId="0" borderId="0" xfId="0" applyFont="1" applyBorder="1" applyAlignment="1">
      <alignment horizontal="left"/>
    </xf>
    <xf numFmtId="0" fontId="0" fillId="0" borderId="0" xfId="0" applyBorder="1" applyAlignment="1">
      <alignment horizontal="left" wrapText="1"/>
    </xf>
    <xf numFmtId="14" fontId="0" fillId="0" borderId="0" xfId="0" applyNumberFormat="1" applyBorder="1" applyAlignment="1">
      <alignment horizontal="left"/>
    </xf>
    <xf numFmtId="0" fontId="0" fillId="0" borderId="0" xfId="0" applyBorder="1" applyAlignment="1">
      <alignment horizontal="center"/>
    </xf>
    <xf numFmtId="3" fontId="0" fillId="0" borderId="0" xfId="0" applyNumberFormat="1" applyBorder="1" applyAlignment="1">
      <alignment horizontal="center"/>
    </xf>
    <xf numFmtId="4" fontId="0" fillId="0" borderId="0" xfId="0" applyNumberFormat="1" applyBorder="1" applyAlignment="1">
      <alignment horizontal="center"/>
    </xf>
    <xf numFmtId="165" fontId="0" fillId="0" borderId="0" xfId="0" applyNumberFormat="1" applyBorder="1" applyAlignment="1"/>
    <xf numFmtId="0" fontId="18" fillId="0" borderId="0" xfId="0" applyFont="1" applyBorder="1" applyAlignment="1">
      <alignment wrapText="1"/>
    </xf>
    <xf numFmtId="0" fontId="20" fillId="39" borderId="32" xfId="0" applyFont="1" applyFill="1" applyBorder="1" applyAlignment="1">
      <alignment wrapText="1"/>
    </xf>
    <xf numFmtId="0" fontId="28" fillId="39" borderId="33" xfId="0" applyFont="1" applyFill="1" applyBorder="1" applyAlignment="1">
      <alignment horizontal="left" wrapText="1"/>
    </xf>
    <xf numFmtId="0" fontId="20" fillId="39" borderId="33" xfId="0" applyFont="1" applyFill="1" applyBorder="1" applyAlignment="1">
      <alignment wrapText="1"/>
    </xf>
    <xf numFmtId="0" fontId="20" fillId="37" borderId="33" xfId="0" applyFont="1" applyFill="1" applyBorder="1" applyAlignment="1">
      <alignment horizontal="left" wrapText="1"/>
    </xf>
    <xf numFmtId="0" fontId="20" fillId="38" borderId="33" xfId="0" applyFont="1" applyFill="1" applyBorder="1" applyAlignment="1">
      <alignment horizontal="left" wrapText="1"/>
    </xf>
    <xf numFmtId="0" fontId="20" fillId="39" borderId="33" xfId="0" applyFont="1" applyFill="1" applyBorder="1" applyAlignment="1">
      <alignment horizontal="left" wrapText="1"/>
    </xf>
    <xf numFmtId="14" fontId="20" fillId="39" borderId="33" xfId="0" applyNumberFormat="1" applyFont="1" applyFill="1" applyBorder="1" applyAlignment="1">
      <alignment horizontal="left" wrapText="1"/>
    </xf>
    <xf numFmtId="0" fontId="20" fillId="39" borderId="33" xfId="0" applyFont="1" applyFill="1" applyBorder="1" applyAlignment="1">
      <alignment horizontal="center" wrapText="1"/>
    </xf>
    <xf numFmtId="3" fontId="20" fillId="39" borderId="33" xfId="0" applyNumberFormat="1" applyFont="1" applyFill="1" applyBorder="1" applyAlignment="1">
      <alignment horizontal="center" wrapText="1"/>
    </xf>
    <xf numFmtId="4" fontId="20" fillId="37" borderId="33" xfId="0" applyNumberFormat="1" applyFont="1" applyFill="1" applyBorder="1" applyAlignment="1">
      <alignment horizontal="center" wrapText="1"/>
    </xf>
    <xf numFmtId="165" fontId="20" fillId="39" borderId="33" xfId="0" applyNumberFormat="1" applyFont="1" applyFill="1" applyBorder="1" applyAlignment="1">
      <alignment wrapText="1"/>
    </xf>
    <xf numFmtId="0" fontId="28" fillId="39" borderId="33" xfId="0" applyFont="1" applyFill="1" applyBorder="1" applyAlignment="1">
      <alignment wrapText="1"/>
    </xf>
    <xf numFmtId="0" fontId="16" fillId="39" borderId="34" xfId="0" applyFont="1" applyFill="1" applyBorder="1" applyAlignment="1">
      <alignment wrapText="1"/>
    </xf>
    <xf numFmtId="0" fontId="0" fillId="33" borderId="35" xfId="0" applyFill="1" applyBorder="1" applyAlignment="1">
      <alignment wrapText="1"/>
    </xf>
    <xf numFmtId="0" fontId="0" fillId="0" borderId="36" xfId="0" applyBorder="1" applyAlignment="1"/>
    <xf numFmtId="0" fontId="0" fillId="40" borderId="35" xfId="0" applyFill="1" applyBorder="1" applyAlignment="1">
      <alignment wrapText="1"/>
    </xf>
    <xf numFmtId="0" fontId="18" fillId="0" borderId="35" xfId="0" applyFont="1" applyFill="1" applyBorder="1" applyAlignment="1">
      <alignment wrapText="1"/>
    </xf>
    <xf numFmtId="0" fontId="0" fillId="0" borderId="35" xfId="0" applyFill="1" applyBorder="1" applyAlignment="1">
      <alignment wrapText="1"/>
    </xf>
    <xf numFmtId="0" fontId="0" fillId="0" borderId="35" xfId="0" applyFont="1" applyBorder="1" applyAlignment="1">
      <alignment horizontal="left" wrapText="1"/>
    </xf>
    <xf numFmtId="0" fontId="18" fillId="33" borderId="35" xfId="0" applyFont="1" applyFill="1" applyBorder="1" applyAlignment="1">
      <alignment wrapText="1"/>
    </xf>
    <xf numFmtId="0" fontId="18" fillId="0" borderId="35" xfId="0" applyFont="1" applyFill="1" applyBorder="1" applyAlignment="1">
      <alignment vertical="top" wrapText="1"/>
    </xf>
    <xf numFmtId="0" fontId="0" fillId="0" borderId="35" xfId="0" applyFont="1" applyFill="1" applyBorder="1" applyAlignment="1">
      <alignment wrapText="1"/>
    </xf>
    <xf numFmtId="0" fontId="0" fillId="33" borderId="37" xfId="0" applyFill="1" applyBorder="1" applyAlignment="1">
      <alignment wrapText="1"/>
    </xf>
    <xf numFmtId="0" fontId="0" fillId="33" borderId="38" xfId="0" applyFill="1" applyBorder="1" applyAlignment="1">
      <alignment wrapText="1"/>
    </xf>
    <xf numFmtId="0" fontId="0" fillId="0" borderId="38" xfId="0" applyBorder="1" applyAlignment="1">
      <alignment horizontal="left" wrapText="1"/>
    </xf>
    <xf numFmtId="0" fontId="0" fillId="33" borderId="38" xfId="0" applyFill="1" applyBorder="1"/>
    <xf numFmtId="0" fontId="0" fillId="33" borderId="38" xfId="0" applyFill="1" applyBorder="1" applyAlignment="1"/>
    <xf numFmtId="14" fontId="0" fillId="33" borderId="38" xfId="0" applyNumberFormat="1" applyFill="1" applyBorder="1" applyAlignment="1"/>
    <xf numFmtId="14" fontId="0" fillId="33" borderId="38" xfId="0" applyNumberFormat="1" applyFill="1" applyBorder="1" applyAlignment="1">
      <alignment horizontal="left"/>
    </xf>
    <xf numFmtId="3" fontId="0" fillId="33" borderId="38" xfId="0" applyNumberFormat="1" applyFill="1" applyBorder="1" applyAlignment="1">
      <alignment horizontal="right"/>
    </xf>
    <xf numFmtId="4" fontId="0" fillId="33" borderId="38" xfId="0" applyNumberFormat="1" applyFill="1" applyBorder="1" applyAlignment="1">
      <alignment horizontal="center"/>
    </xf>
    <xf numFmtId="3" fontId="0" fillId="0" borderId="38" xfId="0" applyNumberFormat="1" applyBorder="1" applyAlignment="1">
      <alignment horizontal="center"/>
    </xf>
    <xf numFmtId="14" fontId="0" fillId="0" borderId="38" xfId="0" applyNumberFormat="1" applyBorder="1" applyAlignment="1">
      <alignment horizontal="left"/>
    </xf>
    <xf numFmtId="165" fontId="0" fillId="0" borderId="38" xfId="0" applyNumberFormat="1" applyBorder="1" applyAlignment="1"/>
    <xf numFmtId="0" fontId="18" fillId="33" borderId="38" xfId="0" applyFont="1" applyFill="1" applyBorder="1" applyAlignment="1"/>
    <xf numFmtId="0" fontId="18" fillId="0" borderId="38" xfId="0" applyFont="1" applyBorder="1" applyAlignment="1">
      <alignment wrapText="1"/>
    </xf>
    <xf numFmtId="0" fontId="0" fillId="0" borderId="38" xfId="0" applyBorder="1" applyAlignment="1"/>
    <xf numFmtId="0" fontId="0" fillId="0" borderId="39" xfId="0" applyBorder="1" applyAlignment="1"/>
    <xf numFmtId="0" fontId="16" fillId="33" borderId="0" xfId="0" applyFont="1" applyFill="1" applyAlignment="1">
      <alignment wrapText="1"/>
    </xf>
    <xf numFmtId="0" fontId="0" fillId="0" borderId="0" xfId="0"/>
    <xf numFmtId="0" fontId="0" fillId="0" borderId="29" xfId="0" applyBorder="1" applyAlignment="1"/>
    <xf numFmtId="0" fontId="0" fillId="0" borderId="0" xfId="0"/>
    <xf numFmtId="1" fontId="23" fillId="34" borderId="17" xfId="0" applyNumberFormat="1" applyFont="1" applyFill="1" applyBorder="1" applyAlignment="1">
      <alignment wrapText="1"/>
    </xf>
    <xf numFmtId="1" fontId="0" fillId="0" borderId="18" xfId="0" applyNumberFormat="1" applyBorder="1" applyAlignment="1"/>
    <xf numFmtId="1" fontId="0" fillId="0" borderId="23" xfId="0" applyNumberFormat="1" applyBorder="1" applyAlignment="1"/>
    <xf numFmtId="0" fontId="23" fillId="34" borderId="17" xfId="0" applyFont="1" applyFill="1" applyBorder="1" applyAlignment="1">
      <alignment wrapText="1"/>
    </xf>
    <xf numFmtId="0" fontId="0" fillId="0" borderId="18" xfId="0" applyBorder="1" applyAlignment="1"/>
    <xf numFmtId="0" fontId="0" fillId="0" borderId="23" xfId="0" applyBorder="1" applyAlignment="1"/>
    <xf numFmtId="0" fontId="25" fillId="0" borderId="18" xfId="0" applyFont="1" applyBorder="1" applyAlignment="1"/>
    <xf numFmtId="0" fontId="25" fillId="0" borderId="23" xfId="0" applyFont="1" applyBorder="1" applyAlignment="1"/>
    <xf numFmtId="0" fontId="23" fillId="34" borderId="11" xfId="0" applyFont="1" applyFill="1" applyBorder="1" applyAlignment="1">
      <alignment horizontal="left" wrapText="1" indent="1"/>
    </xf>
    <xf numFmtId="0" fontId="23" fillId="34" borderId="13" xfId="0" applyFont="1" applyFill="1" applyBorder="1" applyAlignment="1">
      <alignment horizontal="left" wrapText="1" indent="1"/>
    </xf>
    <xf numFmtId="0" fontId="25" fillId="0" borderId="27" xfId="0" applyFont="1" applyBorder="1" applyAlignment="1">
      <alignment horizontal="left" indent="1"/>
    </xf>
    <xf numFmtId="0" fontId="23" fillId="34" borderId="20" xfId="0" applyFont="1" applyFill="1" applyBorder="1" applyAlignment="1">
      <alignment horizontal="center"/>
    </xf>
    <xf numFmtId="0" fontId="25" fillId="0" borderId="22" xfId="0" applyFont="1" applyBorder="1" applyAlignment="1">
      <alignment horizontal="center"/>
    </xf>
    <xf numFmtId="0" fontId="23" fillId="34" borderId="22" xfId="0" applyFont="1" applyFill="1" applyBorder="1" applyAlignment="1">
      <alignment horizontal="center"/>
    </xf>
    <xf numFmtId="0" fontId="22" fillId="34" borderId="16" xfId="42" applyFont="1" applyFill="1" applyBorder="1" applyAlignment="1" applyProtection="1">
      <alignment wrapText="1"/>
    </xf>
    <xf numFmtId="0" fontId="22" fillId="34" borderId="12" xfId="42" applyFont="1" applyFill="1" applyBorder="1" applyAlignment="1" applyProtection="1">
      <alignment wrapText="1"/>
    </xf>
    <xf numFmtId="0" fontId="25" fillId="34" borderId="26" xfId="0" applyFont="1" applyFill="1" applyBorder="1" applyAlignment="1">
      <alignment wrapText="1"/>
    </xf>
    <xf numFmtId="0" fontId="24" fillId="34" borderId="20" xfId="42" applyFont="1" applyFill="1" applyBorder="1" applyAlignment="1" applyProtection="1">
      <alignment horizontal="center"/>
    </xf>
    <xf numFmtId="0" fontId="0" fillId="0" borderId="22" xfId="0" applyBorder="1" applyAlignment="1">
      <alignment horizontal="center"/>
    </xf>
    <xf numFmtId="0" fontId="0" fillId="0" borderId="21" xfId="0" applyBorder="1" applyAlignment="1">
      <alignment horizontal="center"/>
    </xf>
    <xf numFmtId="0" fontId="22" fillId="34" borderId="29" xfId="42" applyFont="1" applyFill="1" applyBorder="1" applyAlignment="1" applyProtection="1">
      <alignment wrapText="1"/>
    </xf>
    <xf numFmtId="0" fontId="0" fillId="0" borderId="29" xfId="0" applyBorder="1" applyAlignment="1">
      <alignment wrapText="1"/>
    </xf>
    <xf numFmtId="0" fontId="23" fillId="34" borderId="29" xfId="0" applyFont="1" applyFill="1" applyBorder="1" applyAlignment="1">
      <alignment wrapText="1"/>
    </xf>
    <xf numFmtId="0" fontId="0" fillId="0" borderId="29" xfId="0" applyBorder="1" applyAlignment="1"/>
    <xf numFmtId="0" fontId="23" fillId="34" borderId="18" xfId="0" applyFont="1" applyFill="1" applyBorder="1" applyAlignment="1">
      <alignment wrapText="1"/>
    </xf>
    <xf numFmtId="0" fontId="23" fillId="35" borderId="20" xfId="0" applyFont="1" applyFill="1" applyBorder="1" applyAlignment="1">
      <alignment horizontal="center"/>
    </xf>
    <xf numFmtId="0" fontId="23" fillId="35" borderId="22"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346532</xdr:colOff>
      <xdr:row>3</xdr:row>
      <xdr:rowOff>28486</xdr:rowOff>
    </xdr:from>
    <xdr:to>
      <xdr:col>11</xdr:col>
      <xdr:colOff>619570</xdr:colOff>
      <xdr:row>4</xdr:row>
      <xdr:rowOff>71043</xdr:rowOff>
    </xdr:to>
    <xdr:sp macro="" textlink="">
      <xdr:nvSpPr>
        <xdr:cNvPr id="2" name="Up Arrow 1">
          <a:extLst>
            <a:ext uri="{FF2B5EF4-FFF2-40B4-BE49-F238E27FC236}">
              <a16:creationId xmlns:a16="http://schemas.microsoft.com/office/drawing/2014/main" xmlns="" id="{00000000-0008-0000-0700-000002000000}"/>
            </a:ext>
          </a:extLst>
        </xdr:cNvPr>
        <xdr:cNvSpPr/>
      </xdr:nvSpPr>
      <xdr:spPr>
        <a:xfrm>
          <a:off x="6547307" y="28486"/>
          <a:ext cx="273038" cy="261632"/>
        </a:xfrm>
        <a:prstGeom prst="upArrow">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19</xdr:col>
      <xdr:colOff>128615</xdr:colOff>
      <xdr:row>3</xdr:row>
      <xdr:rowOff>31334</xdr:rowOff>
    </xdr:from>
    <xdr:to>
      <xdr:col>19</xdr:col>
      <xdr:colOff>401653</xdr:colOff>
      <xdr:row>4</xdr:row>
      <xdr:rowOff>73891</xdr:rowOff>
    </xdr:to>
    <xdr:sp macro="" textlink="">
      <xdr:nvSpPr>
        <xdr:cNvPr id="3" name="Up Arrow 2">
          <a:extLst>
            <a:ext uri="{FF2B5EF4-FFF2-40B4-BE49-F238E27FC236}">
              <a16:creationId xmlns:a16="http://schemas.microsoft.com/office/drawing/2014/main" xmlns="" id="{00000000-0008-0000-0700-000003000000}"/>
            </a:ext>
          </a:extLst>
        </xdr:cNvPr>
        <xdr:cNvSpPr/>
      </xdr:nvSpPr>
      <xdr:spPr>
        <a:xfrm>
          <a:off x="13301690" y="31334"/>
          <a:ext cx="273038" cy="261632"/>
        </a:xfrm>
        <a:prstGeom prst="upArrow">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11</xdr:col>
      <xdr:colOff>346532</xdr:colOff>
      <xdr:row>3</xdr:row>
      <xdr:rowOff>28486</xdr:rowOff>
    </xdr:from>
    <xdr:to>
      <xdr:col>11</xdr:col>
      <xdr:colOff>619570</xdr:colOff>
      <xdr:row>4</xdr:row>
      <xdr:rowOff>71043</xdr:rowOff>
    </xdr:to>
    <xdr:sp macro="" textlink="">
      <xdr:nvSpPr>
        <xdr:cNvPr id="4" name="Up Arrow 3">
          <a:extLst>
            <a:ext uri="{FF2B5EF4-FFF2-40B4-BE49-F238E27FC236}">
              <a16:creationId xmlns:a16="http://schemas.microsoft.com/office/drawing/2014/main" xmlns="" id="{00000000-0008-0000-0700-000004000000}"/>
            </a:ext>
          </a:extLst>
        </xdr:cNvPr>
        <xdr:cNvSpPr/>
      </xdr:nvSpPr>
      <xdr:spPr>
        <a:xfrm>
          <a:off x="6547307" y="28486"/>
          <a:ext cx="273038" cy="261632"/>
        </a:xfrm>
        <a:prstGeom prst="upArrow">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19</xdr:col>
      <xdr:colOff>128615</xdr:colOff>
      <xdr:row>3</xdr:row>
      <xdr:rowOff>31334</xdr:rowOff>
    </xdr:from>
    <xdr:to>
      <xdr:col>19</xdr:col>
      <xdr:colOff>401653</xdr:colOff>
      <xdr:row>4</xdr:row>
      <xdr:rowOff>73891</xdr:rowOff>
    </xdr:to>
    <xdr:sp macro="" textlink="">
      <xdr:nvSpPr>
        <xdr:cNvPr id="5" name="Up Arrow 4">
          <a:extLst>
            <a:ext uri="{FF2B5EF4-FFF2-40B4-BE49-F238E27FC236}">
              <a16:creationId xmlns:a16="http://schemas.microsoft.com/office/drawing/2014/main" xmlns="" id="{00000000-0008-0000-0700-000005000000}"/>
            </a:ext>
          </a:extLst>
        </xdr:cNvPr>
        <xdr:cNvSpPr/>
      </xdr:nvSpPr>
      <xdr:spPr>
        <a:xfrm>
          <a:off x="13301690" y="31334"/>
          <a:ext cx="273038" cy="261632"/>
        </a:xfrm>
        <a:prstGeom prst="upArrow">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BM_ADMIN/Documents/IBM%20Docs/Blockchain%20Pipeline/JUN%2029/Summary_SC_Pipeline_22-Jun-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mary_SC_Pipeline_03-Aug-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2017_PipelineNew"/>
      <sheetName val="Sheet1"/>
      <sheetName val="2017 SalesConnect"/>
      <sheetName val="Engaged Deals"/>
      <sheetName val="Sheet5"/>
      <sheetName val="Remarks"/>
      <sheetName val="Base Data"/>
      <sheetName val="Mapping"/>
      <sheetName val="Prospects"/>
    </sheetNames>
    <sheetDataSet>
      <sheetData sheetId="0"/>
      <sheetData sheetId="1"/>
      <sheetData sheetId="2">
        <row r="1">
          <cell r="A1" t="str">
            <v>Opportunity Number</v>
          </cell>
          <cell r="B1" t="str">
            <v>IOT</v>
          </cell>
          <cell r="C1" t="str">
            <v>IMT</v>
          </cell>
          <cell r="D1" t="str">
            <v>Client name</v>
          </cell>
          <cell r="E1" t="str">
            <v>Description</v>
          </cell>
          <cell r="F1" t="str">
            <v>Industry Sector</v>
          </cell>
          <cell r="G1" t="str">
            <v>Engaged</v>
          </cell>
          <cell r="H1" t="str">
            <v>Engaged CIC</v>
          </cell>
          <cell r="I1" t="str">
            <v>Updates</v>
          </cell>
          <cell r="J1" t="str">
            <v>Qtr</v>
          </cell>
          <cell r="K1" t="str">
            <v>Industry</v>
          </cell>
          <cell r="L1" t="str">
            <v>Decision Date</v>
          </cell>
          <cell r="M1" t="str">
            <v>Date Created</v>
          </cell>
          <cell r="N1" t="str">
            <v>Sales Stage</v>
          </cell>
          <cell r="O1" t="str">
            <v>Bill Date</v>
          </cell>
          <cell r="P1" t="str">
            <v>Total Amount (USD)</v>
          </cell>
          <cell r="Q1" t="str">
            <v>Oppty Value (USD mn)</v>
          </cell>
          <cell r="R1" t="str">
            <v>Duration</v>
          </cell>
          <cell r="S1" t="str">
            <v>Last Update</v>
          </cell>
          <cell r="T1" t="str">
            <v>Roadmap Status</v>
          </cell>
          <cell r="U1" t="str">
            <v>Brand</v>
          </cell>
          <cell r="V1" t="str">
            <v>Sub-Brand</v>
          </cell>
          <cell r="W1" t="str">
            <v>Product</v>
          </cell>
          <cell r="X1" t="str">
            <v>Opportunity owner</v>
          </cell>
          <cell r="Y1" t="str">
            <v>Opportunity Codes</v>
          </cell>
        </row>
        <row r="2">
          <cell r="A2" t="str">
            <v>86-NZV4PSX</v>
          </cell>
          <cell r="B2" t="str">
            <v>North America</v>
          </cell>
          <cell r="C2" t="str">
            <v>US Distribution</v>
          </cell>
          <cell r="D2" t="str">
            <v>WAL-MART STORES INC</v>
          </cell>
          <cell r="E2" t="str">
            <v>Blockchain garages</v>
          </cell>
          <cell r="F2" t="str">
            <v>Distribution</v>
          </cell>
          <cell r="G2" t="str">
            <v>Yes</v>
          </cell>
          <cell r="H2" t="str">
            <v>India</v>
          </cell>
          <cell r="I2" t="str">
            <v>Industry Leader Connected with Geo. Yet to get input</v>
          </cell>
          <cell r="J2" t="str">
            <v>2017Q3</v>
          </cell>
          <cell r="K2" t="str">
            <v>Consumer</v>
          </cell>
          <cell r="L2">
            <v>42978</v>
          </cell>
          <cell r="M2" t="str">
            <v>10/19/2016 05:32pm</v>
          </cell>
          <cell r="N2" t="str">
            <v>01-Noticing</v>
          </cell>
          <cell r="O2">
            <v>42978</v>
          </cell>
          <cell r="P2">
            <v>15000000</v>
          </cell>
          <cell r="Q2">
            <v>15</v>
          </cell>
          <cell r="R2">
            <v>36</v>
          </cell>
          <cell r="S2" t="str">
            <v>04/11/2017 01:18pm</v>
          </cell>
          <cell r="T2" t="str">
            <v>Key stretch</v>
          </cell>
          <cell r="U2" t="str">
            <v>GBS</v>
          </cell>
          <cell r="V2" t="str">
            <v>Cognitive Process Transformation</v>
          </cell>
          <cell r="W2" t="str">
            <v>CBDS: Watson IoT - Next Gen Supply Chain</v>
          </cell>
          <cell r="X2" t="str">
            <v>Troy T. (Troy) Siwek</v>
          </cell>
          <cell r="Y2" t="str">
            <v>ISA-RetailDS16-Analytics</v>
          </cell>
        </row>
        <row r="3">
          <cell r="A3" t="str">
            <v>N7-87W0VFR</v>
          </cell>
          <cell r="B3" t="str">
            <v>North America</v>
          </cell>
          <cell r="C3" t="str">
            <v>US Distribution</v>
          </cell>
          <cell r="D3" t="str">
            <v>WAL-MART STORES, INC.</v>
          </cell>
          <cell r="E3" t="str">
            <v>Blockchain enabled Consumer Health Platform - Retail Operations, Patient Medical Record</v>
          </cell>
          <cell r="F3" t="str">
            <v>Distribution</v>
          </cell>
          <cell r="J3" t="str">
            <v>2017Q3</v>
          </cell>
          <cell r="K3" t="str">
            <v>consumer</v>
          </cell>
          <cell r="L3">
            <v>43007</v>
          </cell>
          <cell r="M3" t="str">
            <v>05/10/2017 12:33pm</v>
          </cell>
          <cell r="N3" t="str">
            <v>03-Identified/Validating</v>
          </cell>
          <cell r="O3">
            <v>43007</v>
          </cell>
          <cell r="P3">
            <v>12000000</v>
          </cell>
          <cell r="Q3">
            <v>12</v>
          </cell>
          <cell r="R3">
            <v>24</v>
          </cell>
          <cell r="S3" t="str">
            <v>05/11/2017 01:32am</v>
          </cell>
          <cell r="T3" t="str">
            <v>Stretch</v>
          </cell>
          <cell r="U3" t="str">
            <v>GBS</v>
          </cell>
          <cell r="V3" t="str">
            <v>Cognitive Process Transformation</v>
          </cell>
          <cell r="W3">
            <v>0</v>
          </cell>
          <cell r="X3" t="str">
            <v>KEVIN A. (Kevin) SWINT</v>
          </cell>
          <cell r="Y3" t="str">
            <v>BLKHSBN:HW SP: Blockchain High Sec Bus Netwk Blmix</v>
          </cell>
        </row>
        <row r="4">
          <cell r="A4" t="str">
            <v>PD-90VH33V</v>
          </cell>
          <cell r="B4" t="str">
            <v>Europe</v>
          </cell>
          <cell r="C4" t="str">
            <v>DACH</v>
          </cell>
          <cell r="D4" t="str">
            <v>ZF Friedrichshafen AG</v>
          </cell>
          <cell r="E4" t="str">
            <v>Car eWallet Blockchain Platform - New business model
Cooperation between ZF/UBS/IBM</v>
          </cell>
          <cell r="F4" t="str">
            <v>Industrial</v>
          </cell>
          <cell r="J4" t="str">
            <v>2017Q3</v>
          </cell>
          <cell r="K4" t="str">
            <v>Automotive and A&amp;D</v>
          </cell>
          <cell r="L4">
            <v>43000</v>
          </cell>
          <cell r="M4" t="str">
            <v>05/11/2017 10:34am</v>
          </cell>
          <cell r="N4" t="str">
            <v>03-Identified/Validating</v>
          </cell>
          <cell r="O4">
            <v>43374</v>
          </cell>
          <cell r="P4">
            <v>10000000</v>
          </cell>
          <cell r="Q4">
            <v>10</v>
          </cell>
          <cell r="R4">
            <v>36</v>
          </cell>
          <cell r="S4" t="str">
            <v>05/18/2017 01:32am</v>
          </cell>
          <cell r="T4" t="str">
            <v>Key stretch</v>
          </cell>
          <cell r="U4" t="str">
            <v>GBS</v>
          </cell>
          <cell r="V4" t="str">
            <v>Cognitive Process Transformation</v>
          </cell>
          <cell r="W4" t="str">
            <v>CPR: Blockchain Consulting</v>
          </cell>
          <cell r="X4" t="str">
            <v>DATA WITHHELD</v>
          </cell>
          <cell r="Y4">
            <v>0</v>
          </cell>
        </row>
        <row r="5">
          <cell r="A5" t="str">
            <v>DH-YKBUYEO</v>
          </cell>
          <cell r="B5" t="str">
            <v>Europe</v>
          </cell>
          <cell r="C5" t="str">
            <v>UKI</v>
          </cell>
          <cell r="D5" t="str">
            <v>PREMIER OIL PLC</v>
          </cell>
          <cell r="E5" t="str">
            <v>Premier Falkland Islands FPSO - Digitalisation and Remote monitoring using IoT/ Cognitive/ Blockchain</v>
          </cell>
          <cell r="F5" t="str">
            <v>Industrial</v>
          </cell>
          <cell r="J5" t="str">
            <v>2017Q4</v>
          </cell>
          <cell r="K5" t="str">
            <v>Chemicals&amp;Petroleum</v>
          </cell>
          <cell r="L5">
            <v>43077</v>
          </cell>
          <cell r="M5" t="str">
            <v>04/07/2017 09:54am</v>
          </cell>
          <cell r="N5" t="str">
            <v>03-Identified/Validating</v>
          </cell>
          <cell r="O5">
            <v>43077</v>
          </cell>
          <cell r="P5">
            <v>7750003</v>
          </cell>
          <cell r="Q5">
            <v>7.7500029999999995</v>
          </cell>
          <cell r="R5">
            <v>24</v>
          </cell>
          <cell r="S5" t="str">
            <v>04/13/2017 01:32am</v>
          </cell>
          <cell r="T5" t="str">
            <v>NIR</v>
          </cell>
          <cell r="U5" t="str">
            <v>Watson IoT</v>
          </cell>
          <cell r="V5" t="str">
            <v>Platform &amp; Industry Solutions</v>
          </cell>
          <cell r="W5">
            <v>0</v>
          </cell>
          <cell r="X5" t="str">
            <v>Sunilkumar (SUNILKUMAR) Ramakrishnan</v>
          </cell>
          <cell r="Y5" t="str">
            <v>BLKHSBN:HW SP: Blockchain High Sec Bus Netwk Blmix, WATSNIOT:Embedded: Watson Internet of Things - Co</v>
          </cell>
        </row>
        <row r="6">
          <cell r="A6" t="str">
            <v>MK-DUW44Q2</v>
          </cell>
          <cell r="B6" t="str">
            <v>Europe</v>
          </cell>
          <cell r="C6" t="str">
            <v>UKI</v>
          </cell>
          <cell r="D6" t="str">
            <v xml:space="preserve">LSEG BUSINESS SERVICES LIMITED                                        </v>
          </cell>
          <cell r="E6" t="str">
            <v> LSE Netting and Blockchain - Business Case and Build out</v>
          </cell>
          <cell r="F6" t="str">
            <v>FSS</v>
          </cell>
          <cell r="G6" t="str">
            <v>Yes</v>
          </cell>
          <cell r="H6" t="str">
            <v>US Garage &amp; IRL</v>
          </cell>
          <cell r="I6" t="str">
            <v>In touch with Kevin Gill &amp; Paul Berry who is working on the LSE Deal. Currently leveraging research staff to build the POC. Will engage CIC later</v>
          </cell>
          <cell r="J6" t="str">
            <v>2017Q3</v>
          </cell>
          <cell r="K6" t="str">
            <v>Banking &amp; Financial Markets</v>
          </cell>
          <cell r="L6">
            <v>43007</v>
          </cell>
          <cell r="M6">
            <v>42747</v>
          </cell>
          <cell r="N6" t="str">
            <v>05-Qualified/Gaining Agreement</v>
          </cell>
          <cell r="O6">
            <v>43007</v>
          </cell>
          <cell r="P6">
            <v>7284562</v>
          </cell>
          <cell r="Q6">
            <v>7.2845619999999993</v>
          </cell>
          <cell r="R6">
            <v>12</v>
          </cell>
          <cell r="S6">
            <v>42894</v>
          </cell>
          <cell r="T6" t="str">
            <v>Stretch</v>
          </cell>
          <cell r="U6" t="str">
            <v>GBS</v>
          </cell>
          <cell r="V6" t="str">
            <v>Cog Process Trnsfmtn</v>
          </cell>
          <cell r="W6" t="str">
            <v>CPR: Blockchain Consulting</v>
          </cell>
          <cell r="X6" t="str">
            <v>Bandi, Satya</v>
          </cell>
          <cell r="Y6" t="str">
            <v>AGILE, ZBLKPOC</v>
          </cell>
        </row>
        <row r="7">
          <cell r="A7" t="str">
            <v>ZU-OJT9HBB</v>
          </cell>
          <cell r="B7" t="str">
            <v>Europe</v>
          </cell>
          <cell r="C7" t="str">
            <v>Nordic</v>
          </cell>
          <cell r="D7" t="str">
            <v>STATNETT SF</v>
          </cell>
          <cell r="E7" t="str">
            <v>Statnett -aFRR - block Chain based</v>
          </cell>
          <cell r="F7" t="str">
            <v>Comm</v>
          </cell>
          <cell r="J7" t="str">
            <v>2017Q4</v>
          </cell>
          <cell r="K7" t="str">
            <v>Energy &amp; Utilities</v>
          </cell>
          <cell r="L7">
            <v>43062</v>
          </cell>
          <cell r="M7" t="str">
            <v>12/13/2016 01:09pm</v>
          </cell>
          <cell r="N7" t="str">
            <v>04-Validated/Qualifying</v>
          </cell>
          <cell r="O7">
            <v>43062</v>
          </cell>
          <cell r="P7">
            <v>5500000</v>
          </cell>
          <cell r="Q7">
            <v>5.5</v>
          </cell>
          <cell r="R7">
            <v>12</v>
          </cell>
          <cell r="S7" t="str">
            <v>05/08/2017 05:49am</v>
          </cell>
          <cell r="T7" t="str">
            <v>Stretch</v>
          </cell>
          <cell r="U7" t="str">
            <v>GBS</v>
          </cell>
          <cell r="V7" t="str">
            <v>Cloud Application Innovation</v>
          </cell>
          <cell r="W7" t="str">
            <v>CAI BDS Cognitive for Data Lakes - Engineering Services</v>
          </cell>
          <cell r="X7" t="str">
            <v>Peter (Peter) Ehrstedt</v>
          </cell>
          <cell r="Y7" t="str">
            <v>ISA-E&amp;UCS16EOPS-EnergyOps</v>
          </cell>
        </row>
        <row r="8">
          <cell r="A8" t="str">
            <v>OV-NMS8WIT</v>
          </cell>
          <cell r="B8" t="str">
            <v>North America</v>
          </cell>
          <cell r="C8" t="str">
            <v>US Industrial</v>
          </cell>
          <cell r="D8" t="str">
            <v>Cisco</v>
          </cell>
          <cell r="E8" t="str">
            <v>Blockchain for SupplyChain - Production</v>
          </cell>
          <cell r="F8" t="str">
            <v>Industrial</v>
          </cell>
          <cell r="G8" t="str">
            <v>Yes</v>
          </cell>
          <cell r="H8" t="str">
            <v>India</v>
          </cell>
          <cell r="I8" t="str">
            <v>Per the information from partner,  account team is actively pushing on potential use cases.  However, there has been to takers yet from customer end. Further it has been slightly difficult to identify appropriate sellable use case.  Partner &amp; the sales team continues to explore further and follow up. </v>
          </cell>
          <cell r="J8" t="str">
            <v>2017Q3</v>
          </cell>
          <cell r="K8" t="str">
            <v>Electronics</v>
          </cell>
          <cell r="L8">
            <v>42993</v>
          </cell>
          <cell r="M8" t="str">
            <v>12/02/2016 02:28pm</v>
          </cell>
          <cell r="N8" t="str">
            <v>03-Identified/Validating</v>
          </cell>
          <cell r="O8">
            <v>43007</v>
          </cell>
          <cell r="P8">
            <v>5000000</v>
          </cell>
          <cell r="Q8">
            <v>5</v>
          </cell>
          <cell r="R8">
            <v>18</v>
          </cell>
          <cell r="S8" t="str">
            <v>04/14/2017 09:04am</v>
          </cell>
          <cell r="T8" t="str">
            <v>NIR</v>
          </cell>
          <cell r="U8" t="str">
            <v>GBS</v>
          </cell>
          <cell r="V8" t="str">
            <v>Cloud Application Innovation</v>
          </cell>
          <cell r="W8" t="str">
            <v>CAI Accel App Dev &amp; Integration - Private no-Cloud</v>
          </cell>
          <cell r="X8" t="str">
            <v>PETER K. (Peter) KHOURY</v>
          </cell>
          <cell r="Y8" t="str">
            <v>BLKHSBN:HW SP: Blockchain High Sec Bus Netwk Blmix, ISA-ElecIS09-CogSupplyChain</v>
          </cell>
        </row>
        <row r="9">
          <cell r="A9" t="str">
            <v>W5-4TV527K</v>
          </cell>
          <cell r="B9" t="str">
            <v>North America</v>
          </cell>
          <cell r="C9" t="str">
            <v>US Public</v>
          </cell>
          <cell r="D9" t="str">
            <v>BLUE CROSS &amp; BLUE SHIELD OF NORTH CAROLINA</v>
          </cell>
          <cell r="E9" t="str">
            <v>Blockchain Interest - Clinical Data Use Case</v>
          </cell>
          <cell r="F9" t="str">
            <v>Public</v>
          </cell>
          <cell r="G9" t="str">
            <v>Yes</v>
          </cell>
          <cell r="H9" t="str">
            <v>India</v>
          </cell>
          <cell r="I9" t="str">
            <v>Involved in initial discussion and workshops</v>
          </cell>
          <cell r="J9" t="str">
            <v>2017Q3</v>
          </cell>
          <cell r="K9" t="str">
            <v>Healthcare &amp; Life Sciences</v>
          </cell>
          <cell r="L9">
            <v>42963</v>
          </cell>
          <cell r="M9" t="str">
            <v>08/04/2016 09:24am</v>
          </cell>
          <cell r="N9" t="str">
            <v>03-Identified/Validating</v>
          </cell>
          <cell r="O9">
            <v>42963</v>
          </cell>
          <cell r="P9">
            <v>5000000</v>
          </cell>
          <cell r="Q9">
            <v>5</v>
          </cell>
          <cell r="R9">
            <v>12</v>
          </cell>
          <cell r="S9" t="str">
            <v>01/22/2017 04:48am</v>
          </cell>
          <cell r="T9" t="str">
            <v>NIR</v>
          </cell>
          <cell r="U9" t="str">
            <v>GBS</v>
          </cell>
          <cell r="V9" t="str">
            <v>Cloud Application Innovation</v>
          </cell>
          <cell r="W9" t="str">
            <v>CAI Mobile at Scale Strategy, Creative &amp; Design</v>
          </cell>
          <cell r="X9" t="str">
            <v>SUSHEEL K. (Susheel) LADWA</v>
          </cell>
          <cell r="Y9" t="str">
            <v>ISA-HealthPH30-ConsumerSvcs</v>
          </cell>
        </row>
        <row r="10">
          <cell r="A10" t="str">
            <v>KS-EUJ2FVQ</v>
          </cell>
          <cell r="B10" t="str">
            <v>Europe</v>
          </cell>
          <cell r="C10" t="str">
            <v>France</v>
          </cell>
          <cell r="D10" t="str">
            <v xml:space="preserve">KERING                                                                </v>
          </cell>
          <cell r="E10" t="str">
            <v>Blockchain</v>
          </cell>
          <cell r="F10" t="str">
            <v>Industrial</v>
          </cell>
          <cell r="J10" t="str">
            <v>2017Q4</v>
          </cell>
          <cell r="K10" t="str">
            <v>Computer Services</v>
          </cell>
          <cell r="L10">
            <v>43054</v>
          </cell>
          <cell r="M10">
            <v>42835</v>
          </cell>
          <cell r="N10" t="str">
            <v>03-Identified/Validating</v>
          </cell>
          <cell r="O10">
            <v>43054</v>
          </cell>
          <cell r="P10">
            <v>5000000</v>
          </cell>
          <cell r="Q10">
            <v>5</v>
          </cell>
          <cell r="R10">
            <v>12</v>
          </cell>
          <cell r="S10">
            <v>42851</v>
          </cell>
          <cell r="T10" t="str">
            <v>Stretch</v>
          </cell>
          <cell r="U10" t="str">
            <v>GBS</v>
          </cell>
          <cell r="V10" t="str">
            <v>Cog Process Trnsfmtn</v>
          </cell>
          <cell r="W10" t="str">
            <v>CPR: Blockchain Consulting</v>
          </cell>
          <cell r="X10" t="str">
            <v>Piget, Philippe</v>
          </cell>
          <cell r="Y10" t="str">
            <v>BLKHSBN</v>
          </cell>
        </row>
        <row r="11">
          <cell r="A11" t="str">
            <v>BM-XFP1MSZ</v>
          </cell>
          <cell r="B11" t="str">
            <v>North America</v>
          </cell>
          <cell r="C11" t="str">
            <v>US Distribution</v>
          </cell>
          <cell r="D11" t="str">
            <v xml:space="preserve">TYSON FOODS INC                                                       </v>
          </cell>
          <cell r="E11" t="str">
            <v>Blockchain Chicken - Blockchain Project</v>
          </cell>
          <cell r="F11" t="str">
            <v>Distribution</v>
          </cell>
          <cell r="J11" t="str">
            <v>2017Q4</v>
          </cell>
          <cell r="K11" t="str">
            <v>Consumer</v>
          </cell>
          <cell r="L11">
            <v>43021</v>
          </cell>
          <cell r="M11">
            <v>42866</v>
          </cell>
          <cell r="N11" t="str">
            <v>03-Identified/Validating</v>
          </cell>
          <cell r="O11">
            <v>43021</v>
          </cell>
          <cell r="P11">
            <v>5000000</v>
          </cell>
          <cell r="Q11">
            <v>5</v>
          </cell>
          <cell r="R11">
            <v>12</v>
          </cell>
          <cell r="S11">
            <v>42866</v>
          </cell>
          <cell r="T11" t="str">
            <v>NIR</v>
          </cell>
          <cell r="U11" t="str">
            <v>GBS</v>
          </cell>
          <cell r="V11" t="str">
            <v>Cog Process Trnsfmtn</v>
          </cell>
          <cell r="W11" t="str">
            <v>CPR: Blockchain Consulting</v>
          </cell>
          <cell r="X11" t="str">
            <v>Trick, Kristian (Kristian)</v>
          </cell>
          <cell r="Y11" t="str">
            <v>*</v>
          </cell>
        </row>
        <row r="12">
          <cell r="A12" t="str">
            <v>EO-C53K9NF</v>
          </cell>
          <cell r="B12" t="str">
            <v>North America</v>
          </cell>
          <cell r="C12" t="str">
            <v>US Distribution</v>
          </cell>
          <cell r="D12" t="str">
            <v xml:space="preserve">CONAGRA FOODS INC                                                     </v>
          </cell>
          <cell r="E12" t="str">
            <v>Improve trade promotion forecasting</v>
          </cell>
          <cell r="F12" t="str">
            <v>Distribution</v>
          </cell>
          <cell r="J12" t="str">
            <v>2017Q4</v>
          </cell>
          <cell r="K12" t="str">
            <v>Consumer</v>
          </cell>
          <cell r="L12">
            <v>43091</v>
          </cell>
          <cell r="M12">
            <v>42761</v>
          </cell>
          <cell r="N12" t="str">
            <v>03-Identified/Validating</v>
          </cell>
          <cell r="O12">
            <v>42907</v>
          </cell>
          <cell r="P12">
            <v>5000000</v>
          </cell>
          <cell r="Q12">
            <v>5</v>
          </cell>
          <cell r="R12">
            <v>18</v>
          </cell>
          <cell r="S12">
            <v>42838</v>
          </cell>
          <cell r="T12" t="str">
            <v>Stretch</v>
          </cell>
          <cell r="U12" t="str">
            <v>GBS</v>
          </cell>
          <cell r="V12" t="str">
            <v>Cog Process Trnsfmtn</v>
          </cell>
          <cell r="W12" t="str">
            <v>CPR: Blockchain Consulting</v>
          </cell>
          <cell r="X12" t="str">
            <v>VOGRICH, MATTHEW J (Matthew)</v>
          </cell>
          <cell r="Y12">
            <v>0</v>
          </cell>
        </row>
        <row r="13">
          <cell r="A13" t="str">
            <v>U3-C9SG5S9</v>
          </cell>
          <cell r="B13" t="str">
            <v>Europe</v>
          </cell>
          <cell r="C13" t="str">
            <v>DACH</v>
          </cell>
          <cell r="D13" t="str">
            <v>SGS SOCIÉTÉ GÉNÉRALE DE SURVEILLANCE SA</v>
          </cell>
          <cell r="E13" t="str">
            <v>Food provenance - Blockchain</v>
          </cell>
          <cell r="F13" t="str">
            <v>Industrial</v>
          </cell>
          <cell r="J13" t="str">
            <v>2017Q4</v>
          </cell>
          <cell r="K13" t="str">
            <v>Industrial Products</v>
          </cell>
          <cell r="L13">
            <v>43059</v>
          </cell>
          <cell r="M13">
            <v>42758</v>
          </cell>
          <cell r="N13" t="str">
            <v>04-Validated/Qualifying</v>
          </cell>
          <cell r="O13">
            <v>43059</v>
          </cell>
          <cell r="P13">
            <v>5000000</v>
          </cell>
          <cell r="Q13">
            <v>5</v>
          </cell>
          <cell r="R13">
            <v>60</v>
          </cell>
          <cell r="S13">
            <v>42894</v>
          </cell>
          <cell r="T13" t="str">
            <v>Stretch</v>
          </cell>
          <cell r="U13" t="str">
            <v>GBS</v>
          </cell>
          <cell r="V13" t="str">
            <v>Cog Process Trnsfmtn</v>
          </cell>
          <cell r="W13" t="str">
            <v>CPR: Blockchain Consulting</v>
          </cell>
          <cell r="X13" t="str">
            <v>CoinKhalfa, Gwenaelle</v>
          </cell>
          <cell r="Y13" t="str">
            <v>ZBLKPOC, BLKHSBN</v>
          </cell>
        </row>
        <row r="14">
          <cell r="A14" t="str">
            <v>UR-SJRZ59S</v>
          </cell>
          <cell r="B14" t="str">
            <v>North America</v>
          </cell>
          <cell r="C14" t="str">
            <v>US Distribution</v>
          </cell>
          <cell r="D14" t="str">
            <v xml:space="preserve">UNION PACIFIC RAILROAD CO                                             </v>
          </cell>
          <cell r="E14" t="str">
            <v>Resolve Power Exchange of Locomotive Capacity via Blockchain</v>
          </cell>
          <cell r="F14" t="str">
            <v>Distribution</v>
          </cell>
          <cell r="G14" t="str">
            <v>Yes</v>
          </cell>
          <cell r="H14" t="str">
            <v>India</v>
          </cell>
          <cell r="I14" t="str">
            <v>Initial communication &amp; discussion happened with Geo team. Client Workshop planned on 30/3/2017</v>
          </cell>
          <cell r="J14" t="str">
            <v>2017Q4</v>
          </cell>
          <cell r="K14" t="str">
            <v>Travel &amp; Transportation</v>
          </cell>
          <cell r="L14">
            <v>43098</v>
          </cell>
          <cell r="M14">
            <v>42761</v>
          </cell>
          <cell r="N14" t="str">
            <v>04-Validated/Qualifying</v>
          </cell>
          <cell r="O14">
            <v>43098</v>
          </cell>
          <cell r="P14">
            <v>5000000</v>
          </cell>
          <cell r="Q14">
            <v>5</v>
          </cell>
          <cell r="R14">
            <v>18</v>
          </cell>
          <cell r="S14">
            <v>42887</v>
          </cell>
          <cell r="T14" t="str">
            <v>Stretch</v>
          </cell>
          <cell r="U14" t="str">
            <v>GBS</v>
          </cell>
          <cell r="V14" t="str">
            <v>Cog Process Trnsfmtn</v>
          </cell>
          <cell r="W14" t="str">
            <v>CPR: Blockchain Consulting</v>
          </cell>
          <cell r="X14" t="str">
            <v>Harvey, David</v>
          </cell>
          <cell r="Y14">
            <v>0</v>
          </cell>
        </row>
        <row r="15">
          <cell r="A15" t="str">
            <v>V9-SLVNQNV</v>
          </cell>
          <cell r="B15" t="str">
            <v>North America</v>
          </cell>
          <cell r="C15" t="str">
            <v>US Distribution</v>
          </cell>
          <cell r="D15" t="str">
            <v xml:space="preserve">ANHEUSER BUSCH COS INC                                                </v>
          </cell>
          <cell r="E15" t="str">
            <v>Trade reconciliation with blockchain</v>
          </cell>
          <cell r="F15" t="str">
            <v>Distribution</v>
          </cell>
          <cell r="J15" t="str">
            <v>2017Q4</v>
          </cell>
          <cell r="K15" t="str">
            <v>Consumer</v>
          </cell>
          <cell r="L15">
            <v>43098</v>
          </cell>
          <cell r="M15">
            <v>42760</v>
          </cell>
          <cell r="N15" t="str">
            <v>04-Validated/Qualifying</v>
          </cell>
          <cell r="O15">
            <v>43098</v>
          </cell>
          <cell r="P15">
            <v>5000000</v>
          </cell>
          <cell r="Q15">
            <v>5</v>
          </cell>
          <cell r="R15">
            <v>18</v>
          </cell>
          <cell r="S15">
            <v>42887</v>
          </cell>
          <cell r="T15" t="str">
            <v>Stretch</v>
          </cell>
          <cell r="U15" t="str">
            <v>GBS</v>
          </cell>
          <cell r="V15" t="str">
            <v>Cog Process Trnsfmtn</v>
          </cell>
          <cell r="W15" t="str">
            <v>CPR: Blockchain Consulting</v>
          </cell>
          <cell r="X15" t="str">
            <v>Harvey, David</v>
          </cell>
          <cell r="Y15">
            <v>0</v>
          </cell>
        </row>
        <row r="16">
          <cell r="A16" t="str">
            <v>IO-NC00NH5</v>
          </cell>
          <cell r="B16" t="str">
            <v>Europe</v>
          </cell>
          <cell r="C16" t="str">
            <v>Nordic</v>
          </cell>
          <cell r="D16" t="str">
            <v>VATTENFALL AB</v>
          </cell>
          <cell r="E16" t="str">
            <v>Blockchain for finance - MVP + Final solution - Bad Depts across region etc.</v>
          </cell>
          <cell r="F16" t="str">
            <v>Comm</v>
          </cell>
          <cell r="J16" t="str">
            <v>2017Q4</v>
          </cell>
          <cell r="K16" t="str">
            <v>Energy &amp; Utilities</v>
          </cell>
          <cell r="L16">
            <v>43088</v>
          </cell>
          <cell r="M16" t="str">
            <v>03/27/2017 10:35am</v>
          </cell>
          <cell r="N16" t="str">
            <v>04-Validated/Qualifying</v>
          </cell>
          <cell r="O16">
            <v>43194</v>
          </cell>
          <cell r="P16">
            <v>5000000</v>
          </cell>
          <cell r="Q16">
            <v>5</v>
          </cell>
          <cell r="R16">
            <v>12</v>
          </cell>
          <cell r="S16" t="str">
            <v>03/30/2017 01:32am</v>
          </cell>
          <cell r="T16" t="str">
            <v>NIR</v>
          </cell>
          <cell r="U16" t="str">
            <v>GBS</v>
          </cell>
          <cell r="V16" t="str">
            <v>Cognitive Process Transformation</v>
          </cell>
          <cell r="W16" t="str">
            <v>CPR: Blockchain Consulting</v>
          </cell>
          <cell r="X16" t="str">
            <v>Nils (Nils) Overgaard</v>
          </cell>
          <cell r="Y16" t="str">
            <v>ISA-E&amp;UCS08ERP-FinanceHR, ZBLKPOC:HW SP: Blockchain Proof of Concept</v>
          </cell>
        </row>
        <row r="17">
          <cell r="A17" t="str">
            <v>70-09ZDAOA</v>
          </cell>
          <cell r="B17" t="str">
            <v>North America</v>
          </cell>
          <cell r="C17" t="str">
            <v>US Public</v>
          </cell>
          <cell r="D17" t="str">
            <v xml:space="preserve">ABBOTT LABORATORIES                                                   </v>
          </cell>
          <cell r="E17" t="str">
            <v>Blockchain project for Abbott</v>
          </cell>
          <cell r="F17" t="str">
            <v>Public</v>
          </cell>
          <cell r="J17" t="str">
            <v>2017Q3</v>
          </cell>
          <cell r="K17" t="str">
            <v>Healthcare &amp; Life Sciences</v>
          </cell>
          <cell r="L17">
            <v>42993</v>
          </cell>
          <cell r="M17">
            <v>42802</v>
          </cell>
          <cell r="N17" t="str">
            <v>02-Noticed/Identifying</v>
          </cell>
          <cell r="O17">
            <v>42993</v>
          </cell>
          <cell r="P17">
            <v>5000000</v>
          </cell>
          <cell r="Q17">
            <v>5</v>
          </cell>
          <cell r="R17">
            <v>12</v>
          </cell>
          <cell r="S17">
            <v>42803</v>
          </cell>
          <cell r="T17" t="str">
            <v>Stretch</v>
          </cell>
          <cell r="U17" t="str">
            <v>GBS</v>
          </cell>
          <cell r="V17" t="str">
            <v>Cog Process Trnsfmtn</v>
          </cell>
          <cell r="W17" t="str">
            <v>CPR: Blockchain Consulting</v>
          </cell>
          <cell r="X17" t="str">
            <v>TRESHOCK, MARK A</v>
          </cell>
          <cell r="Y17" t="str">
            <v>*</v>
          </cell>
        </row>
        <row r="18">
          <cell r="A18" t="str">
            <v>WP-QEYQ59P</v>
          </cell>
          <cell r="B18" t="str">
            <v>North America</v>
          </cell>
          <cell r="C18" t="str">
            <v>US Distribution</v>
          </cell>
          <cell r="D18" t="str">
            <v xml:space="preserve">MCDONALDS CORP                                                        </v>
          </cell>
          <cell r="E18" t="str">
            <v>Improve food traceability/Blockchain transparency</v>
          </cell>
          <cell r="F18" t="str">
            <v>Distribution</v>
          </cell>
          <cell r="J18" t="str">
            <v>2017Q3</v>
          </cell>
          <cell r="K18" t="str">
            <v>Consumer</v>
          </cell>
          <cell r="L18">
            <v>43007</v>
          </cell>
          <cell r="M18">
            <v>42760</v>
          </cell>
          <cell r="N18" t="str">
            <v>04-Validated/Qualifying</v>
          </cell>
          <cell r="O18">
            <v>43007</v>
          </cell>
          <cell r="P18">
            <v>5000000</v>
          </cell>
          <cell r="Q18">
            <v>5</v>
          </cell>
          <cell r="R18">
            <v>18</v>
          </cell>
          <cell r="S18">
            <v>42886</v>
          </cell>
          <cell r="T18" t="str">
            <v>Stretch</v>
          </cell>
          <cell r="U18" t="str">
            <v>GBS</v>
          </cell>
          <cell r="V18" t="str">
            <v>Cog Process Trnsfmtn</v>
          </cell>
          <cell r="W18" t="str">
            <v>CPR: Blockchain Consulting</v>
          </cell>
          <cell r="X18" t="str">
            <v>Harvey, David</v>
          </cell>
          <cell r="Y18">
            <v>0</v>
          </cell>
        </row>
        <row r="19">
          <cell r="A19" t="str">
            <v>6V-TFJG1JU</v>
          </cell>
          <cell r="B19" t="str">
            <v>North America</v>
          </cell>
          <cell r="C19" t="str">
            <v>US Distribution</v>
          </cell>
          <cell r="D19" t="str">
            <v>TYSON FOODS INC</v>
          </cell>
          <cell r="E19" t="str">
            <v>Tyson - BlockChain Chicken - Project post POC</v>
          </cell>
          <cell r="F19" t="str">
            <v>Distribution</v>
          </cell>
          <cell r="J19" t="str">
            <v>2017Q3</v>
          </cell>
          <cell r="K19" t="str">
            <v>Consumer</v>
          </cell>
          <cell r="L19">
            <v>42999</v>
          </cell>
          <cell r="M19" t="str">
            <v>03/15/2017 09:12am</v>
          </cell>
          <cell r="N19" t="str">
            <v>03-Identified/Validating</v>
          </cell>
          <cell r="O19">
            <v>42999</v>
          </cell>
          <cell r="P19">
            <v>5000000</v>
          </cell>
          <cell r="Q19">
            <v>5</v>
          </cell>
          <cell r="R19">
            <v>12</v>
          </cell>
          <cell r="S19" t="str">
            <v>03/16/2017 02:32am</v>
          </cell>
          <cell r="T19" t="str">
            <v>NIR</v>
          </cell>
          <cell r="U19" t="str">
            <v>GBS</v>
          </cell>
          <cell r="V19" t="str">
            <v>Cognitive Process Transformation</v>
          </cell>
          <cell r="W19">
            <v>0</v>
          </cell>
          <cell r="X19" t="str">
            <v>Kristian (Kristian) Trick</v>
          </cell>
          <cell r="Y19">
            <v>0</v>
          </cell>
        </row>
        <row r="20">
          <cell r="A20" t="str">
            <v>E8-3287ZAC</v>
          </cell>
          <cell r="B20" t="str">
            <v>Asia Pacific</v>
          </cell>
          <cell r="C20" t="str">
            <v>ISA</v>
          </cell>
          <cell r="D20" t="str">
            <v xml:space="preserve">TELECOM REGULATORY AUTHORITY                                          </v>
          </cell>
          <cell r="E20" t="str">
            <v>Blockchain for Mobile Number Portability</v>
          </cell>
          <cell r="F20" t="str">
            <v>ISA</v>
          </cell>
          <cell r="G20" t="str">
            <v>Yes</v>
          </cell>
          <cell r="H20" t="str">
            <v>India</v>
          </cell>
          <cell r="I20" t="str">
            <v>Exploring opporunity with TRAI to implement lockchain based Number portability solution.</v>
          </cell>
          <cell r="J20" t="str">
            <v>2017Q2</v>
          </cell>
          <cell r="K20" t="str">
            <v>Telco, Media, Entertainment</v>
          </cell>
          <cell r="L20">
            <v>42915</v>
          </cell>
          <cell r="M20">
            <v>42850</v>
          </cell>
          <cell r="N20" t="str">
            <v>05-Qualified/Gaining Agreement</v>
          </cell>
          <cell r="O20">
            <v>42915</v>
          </cell>
          <cell r="P20">
            <v>4444444</v>
          </cell>
          <cell r="Q20">
            <v>4.4444439999999998</v>
          </cell>
          <cell r="R20">
            <v>12</v>
          </cell>
          <cell r="S20">
            <v>42901</v>
          </cell>
          <cell r="T20" t="str">
            <v>Stretch</v>
          </cell>
          <cell r="U20" t="str">
            <v>GBS</v>
          </cell>
          <cell r="V20" t="str">
            <v>Cog Process Trnsfmtn</v>
          </cell>
          <cell r="W20" t="str">
            <v>CPR: Blockchain Consulting</v>
          </cell>
          <cell r="X20" t="str">
            <v>Ghosh, Dipayan</v>
          </cell>
          <cell r="Y20" t="str">
            <v>BLKHSBN</v>
          </cell>
        </row>
        <row r="21">
          <cell r="A21" t="str">
            <v>EF-WKSMM7A</v>
          </cell>
          <cell r="B21" t="str">
            <v>Europe</v>
          </cell>
          <cell r="C21" t="str">
            <v>BeNeLux</v>
          </cell>
          <cell r="D21" t="str">
            <v>Tennet TSO</v>
          </cell>
          <cell r="E21" t="str">
            <v>Blockchain for settlement processes: follow up Ancillary services</v>
          </cell>
          <cell r="F21" t="str">
            <v>Comm</v>
          </cell>
          <cell r="J21" t="str">
            <v>2017Q4</v>
          </cell>
          <cell r="K21" t="str">
            <v>Energy &amp; Utilities</v>
          </cell>
          <cell r="L21">
            <v>43087</v>
          </cell>
          <cell r="M21" t="str">
            <v>05/11/2016 09:44am</v>
          </cell>
          <cell r="N21" t="str">
            <v>04-Validated/Qualifying</v>
          </cell>
          <cell r="O21">
            <v>43087</v>
          </cell>
          <cell r="P21">
            <v>4000000</v>
          </cell>
          <cell r="Q21">
            <v>4</v>
          </cell>
          <cell r="R21">
            <v>12</v>
          </cell>
          <cell r="S21" t="str">
            <v>03/18/2017 07:05pm</v>
          </cell>
          <cell r="T21" t="str">
            <v>Stretch</v>
          </cell>
          <cell r="U21" t="str">
            <v>GBS</v>
          </cell>
          <cell r="V21" t="str">
            <v>Cloud Application Innovation</v>
          </cell>
          <cell r="W21" t="str">
            <v>CAI Accel App Dev &amp; Integration - Private no-Cloud</v>
          </cell>
          <cell r="X21" t="str">
            <v>Leo (LEO) Dijkstra</v>
          </cell>
          <cell r="Y21" t="str">
            <v>ISA-E&amp;UCS16EOPS-EnergyOps</v>
          </cell>
        </row>
        <row r="22">
          <cell r="A22" t="str">
            <v>6U-9JDVE1M</v>
          </cell>
          <cell r="B22" t="str">
            <v>North America</v>
          </cell>
          <cell r="C22" t="str">
            <v>US Finance Service</v>
          </cell>
          <cell r="D22" t="str">
            <v xml:space="preserve">PNC BANK NATIONAL ASSOCIATION                                         </v>
          </cell>
          <cell r="E22" t="str">
            <v>Blockchain</v>
          </cell>
          <cell r="F22" t="str">
            <v>FSS</v>
          </cell>
          <cell r="J22" t="str">
            <v>2017Q4</v>
          </cell>
          <cell r="K22" t="str">
            <v>Banking &amp; Financial Markets</v>
          </cell>
          <cell r="L22">
            <v>43098</v>
          </cell>
          <cell r="M22">
            <v>42837</v>
          </cell>
          <cell r="N22" t="str">
            <v>04-Validated/Qualifying</v>
          </cell>
          <cell r="O22">
            <v>43098</v>
          </cell>
          <cell r="P22">
            <v>4000000</v>
          </cell>
          <cell r="Q22">
            <v>4</v>
          </cell>
          <cell r="R22">
            <v>12</v>
          </cell>
          <cell r="S22">
            <v>42858</v>
          </cell>
          <cell r="T22" t="str">
            <v>NIR</v>
          </cell>
          <cell r="U22" t="str">
            <v>GBS</v>
          </cell>
          <cell r="V22" t="str">
            <v>Cog Process Trnsfmtn</v>
          </cell>
          <cell r="W22" t="str">
            <v>CPR: Blockchain Consulting</v>
          </cell>
          <cell r="X22" t="str">
            <v>Fearing, Russell B (Russell)</v>
          </cell>
          <cell r="Y22">
            <v>0</v>
          </cell>
        </row>
        <row r="23">
          <cell r="A23" t="str">
            <v>IU-D2SS82G</v>
          </cell>
          <cell r="B23" t="str">
            <v>North America</v>
          </cell>
          <cell r="C23" t="str">
            <v>US Finance Service</v>
          </cell>
          <cell r="D23" t="str">
            <v>INTERCONTINENTALEXCHANGE, INC.</v>
          </cell>
          <cell r="E23" t="str">
            <v>Data Exchange, eVault and Blockchain</v>
          </cell>
          <cell r="F23" t="str">
            <v>FSS</v>
          </cell>
          <cell r="J23" t="str">
            <v>2017Q3</v>
          </cell>
          <cell r="K23" t="str">
            <v>Banking &amp; Financial Markets</v>
          </cell>
          <cell r="L23">
            <v>42926</v>
          </cell>
          <cell r="M23" t="str">
            <v>02/23/2017 12:47pm</v>
          </cell>
          <cell r="N23" t="str">
            <v>03-Identified/Validating</v>
          </cell>
          <cell r="O23">
            <v>42982</v>
          </cell>
          <cell r="P23">
            <v>3400000</v>
          </cell>
          <cell r="Q23">
            <v>3.4</v>
          </cell>
          <cell r="R23">
            <v>36</v>
          </cell>
          <cell r="S23" t="str">
            <v>03/14/2017 11:05am</v>
          </cell>
          <cell r="T23" t="str">
            <v>Stretch</v>
          </cell>
          <cell r="U23" t="str">
            <v>GBS</v>
          </cell>
          <cell r="V23" t="str">
            <v>Cognitive Process Transformation</v>
          </cell>
          <cell r="W23">
            <v>0</v>
          </cell>
          <cell r="X23" t="str">
            <v>JOHN (JOHN) HECK III</v>
          </cell>
          <cell r="Y23" t="str">
            <v>COGNITIV:Embedded Cognitive</v>
          </cell>
        </row>
        <row r="24">
          <cell r="A24" t="str">
            <v>MS-1GIRUTH</v>
          </cell>
          <cell r="B24" t="str">
            <v>MEA</v>
          </cell>
          <cell r="C24" t="str">
            <v>MEA</v>
          </cell>
          <cell r="D24" t="str">
            <v xml:space="preserve">NEDBANK LTD                                                           </v>
          </cell>
          <cell r="E24" t="str">
            <v>Nedbank Blockchain Phase2</v>
          </cell>
          <cell r="F24" t="str">
            <v>FSS</v>
          </cell>
          <cell r="G24" t="str">
            <v>Yes</v>
          </cell>
          <cell r="H24" t="str">
            <v>India</v>
          </cell>
          <cell r="I24" t="str">
            <v>Later Phases : Place Holder</v>
          </cell>
          <cell r="J24" t="str">
            <v>2017Q4</v>
          </cell>
          <cell r="K24" t="str">
            <v>Banking &amp; Financial Markets</v>
          </cell>
          <cell r="L24">
            <v>43040</v>
          </cell>
          <cell r="M24">
            <v>42800</v>
          </cell>
          <cell r="N24" t="str">
            <v>04-Validated/Qualifying</v>
          </cell>
          <cell r="O24">
            <v>43040</v>
          </cell>
          <cell r="P24">
            <v>3135327</v>
          </cell>
          <cell r="Q24">
            <v>3.1353269999999998</v>
          </cell>
          <cell r="R24">
            <v>12</v>
          </cell>
          <cell r="S24">
            <v>42875</v>
          </cell>
          <cell r="T24" t="str">
            <v>Stretch</v>
          </cell>
          <cell r="U24" t="str">
            <v>GBS</v>
          </cell>
          <cell r="V24" t="str">
            <v>Cog Process Trnsfmtn</v>
          </cell>
          <cell r="W24" t="str">
            <v>CPR: Blockchain Consulting</v>
          </cell>
          <cell r="X24" t="str">
            <v>Anderson, Philip Matthew (Philip Matthew)</v>
          </cell>
          <cell r="Y24">
            <v>0</v>
          </cell>
        </row>
        <row r="25">
          <cell r="A25" t="str">
            <v>EX-QG6H2D1</v>
          </cell>
          <cell r="B25" t="str">
            <v>North America</v>
          </cell>
          <cell r="C25" t="str">
            <v>US Distribution</v>
          </cell>
          <cell r="D25" t="str">
            <v xml:space="preserve">ADVANCE AUTO PARTS                                                    </v>
          </cell>
          <cell r="E25" t="str">
            <v>Projects from March 30 meeting</v>
          </cell>
          <cell r="F25" t="str">
            <v>Distribution</v>
          </cell>
          <cell r="J25" t="str">
            <v>2017Q4</v>
          </cell>
          <cell r="K25" t="str">
            <v>Consumer</v>
          </cell>
          <cell r="L25">
            <v>43081</v>
          </cell>
          <cell r="M25">
            <v>42801</v>
          </cell>
          <cell r="N25" t="str">
            <v>03-Identified/Validating</v>
          </cell>
          <cell r="O25">
            <v>43091</v>
          </cell>
          <cell r="P25">
            <v>3000000</v>
          </cell>
          <cell r="Q25">
            <v>3</v>
          </cell>
          <cell r="R25">
            <v>12</v>
          </cell>
          <cell r="S25">
            <v>42803</v>
          </cell>
          <cell r="T25" t="str">
            <v>At Risk</v>
          </cell>
          <cell r="U25" t="str">
            <v>GBS</v>
          </cell>
          <cell r="V25" t="str">
            <v>Cloud App Innov</v>
          </cell>
          <cell r="W25" t="str">
            <v>CAI Big Data Srvs Blockchain on Big Data</v>
          </cell>
          <cell r="X25" t="str">
            <v>Kelley, Kathryn Z (Katie)</v>
          </cell>
          <cell r="Y25" t="str">
            <v>*</v>
          </cell>
        </row>
        <row r="26">
          <cell r="A26" t="str">
            <v>RO-V2V9I3B</v>
          </cell>
          <cell r="B26" t="str">
            <v>North America</v>
          </cell>
          <cell r="C26" t="str">
            <v>US Distribution</v>
          </cell>
          <cell r="D26" t="str">
            <v>THE COCA-COLA COMPANY</v>
          </cell>
          <cell r="E26" t="str">
            <v>TCCC Supply Chain - IoT / Blockchain</v>
          </cell>
          <cell r="F26" t="str">
            <v>Industrial</v>
          </cell>
          <cell r="J26" t="str">
            <v>2017Q4</v>
          </cell>
          <cell r="K26" t="str">
            <v>Electronics</v>
          </cell>
          <cell r="L26">
            <v>43035</v>
          </cell>
          <cell r="M26" t="str">
            <v>06/20/2017 12:57pm</v>
          </cell>
          <cell r="N26" t="str">
            <v>04-Validated/Qualifying</v>
          </cell>
          <cell r="O26">
            <v>43035</v>
          </cell>
          <cell r="P26">
            <v>3000000</v>
          </cell>
          <cell r="Q26">
            <v>3</v>
          </cell>
          <cell r="R26">
            <v>6</v>
          </cell>
          <cell r="S26" t="str">
            <v>06/22/2017 01:32am</v>
          </cell>
          <cell r="T26" t="str">
            <v>Stretch</v>
          </cell>
          <cell r="U26" t="str">
            <v>GBS</v>
          </cell>
          <cell r="V26" t="str">
            <v>Cognitive Process Transformation</v>
          </cell>
          <cell r="W26" t="str">
            <v>CBDS: Watson IoT - Next Gen Supply Chain</v>
          </cell>
          <cell r="X26" t="str">
            <v>JUSTIN (Justin) NORWOOD</v>
          </cell>
          <cell r="Y26" t="str">
            <v>ISA-CPGDS03-SmrtSupplyNtwks</v>
          </cell>
        </row>
        <row r="27">
          <cell r="A27" t="str">
            <v>2Z-0Y6VKHI</v>
          </cell>
          <cell r="B27" t="str">
            <v>Europe</v>
          </cell>
          <cell r="C27" t="str">
            <v>BeNeLux</v>
          </cell>
          <cell r="D27" t="str">
            <v xml:space="preserve">Rabobank Nederland                                                    </v>
          </cell>
          <cell r="E27" t="str">
            <v>Trade Commodity Finance full implementation</v>
          </cell>
          <cell r="F27" t="str">
            <v>FSS</v>
          </cell>
          <cell r="J27" t="str">
            <v>2017Q4</v>
          </cell>
          <cell r="K27" t="str">
            <v>Banking &amp; Financial Markets</v>
          </cell>
          <cell r="L27">
            <v>43070</v>
          </cell>
          <cell r="M27">
            <v>42866</v>
          </cell>
          <cell r="N27" t="str">
            <v>03-Identified/Validating</v>
          </cell>
          <cell r="O27">
            <v>43101</v>
          </cell>
          <cell r="P27">
            <v>3000000</v>
          </cell>
          <cell r="Q27">
            <v>3</v>
          </cell>
          <cell r="R27">
            <v>12</v>
          </cell>
          <cell r="S27">
            <v>42873</v>
          </cell>
          <cell r="T27" t="str">
            <v>Stretch</v>
          </cell>
          <cell r="U27" t="str">
            <v>GBS</v>
          </cell>
          <cell r="V27" t="str">
            <v>Cog Process Trnsfmtn</v>
          </cell>
          <cell r="W27" t="str">
            <v>CPR: Blockchain Consulting</v>
          </cell>
          <cell r="X27" t="str">
            <v>Borsboom, Peter</v>
          </cell>
          <cell r="Y27">
            <v>0</v>
          </cell>
        </row>
        <row r="28">
          <cell r="A28" t="str">
            <v>R3-9ZFC3FV</v>
          </cell>
          <cell r="B28" t="str">
            <v>North America</v>
          </cell>
          <cell r="C28" t="str">
            <v>US Industrial</v>
          </cell>
          <cell r="D28" t="str">
            <v xml:space="preserve">THE BOEING CO                                                         </v>
          </cell>
          <cell r="E28" t="str">
            <v>Blockchain Production</v>
          </cell>
          <cell r="F28" t="str">
            <v>Industrial</v>
          </cell>
          <cell r="J28" t="str">
            <v>2017Q4</v>
          </cell>
          <cell r="K28" t="str">
            <v>Automotive and A&amp;D</v>
          </cell>
          <cell r="L28">
            <v>43084</v>
          </cell>
          <cell r="M28">
            <v>42872</v>
          </cell>
          <cell r="N28" t="str">
            <v>03-Identified/Validating</v>
          </cell>
          <cell r="O28" t="str">
            <v>1/19/12018</v>
          </cell>
          <cell r="P28">
            <v>3000000</v>
          </cell>
          <cell r="Q28">
            <v>3</v>
          </cell>
          <cell r="R28">
            <v>12</v>
          </cell>
          <cell r="S28">
            <v>42873</v>
          </cell>
          <cell r="T28" t="str">
            <v>Stretch</v>
          </cell>
          <cell r="U28" t="str">
            <v>GBS</v>
          </cell>
          <cell r="V28" t="str">
            <v>Cog Process Trnsfmtn</v>
          </cell>
          <cell r="W28" t="str">
            <v>CPR: Blockchain Consulting</v>
          </cell>
          <cell r="X28" t="str">
            <v>Donaldson, Kevin R</v>
          </cell>
          <cell r="Y28" t="str">
            <v>*</v>
          </cell>
        </row>
        <row r="29">
          <cell r="A29" t="str">
            <v>RH-QBRW5VE</v>
          </cell>
          <cell r="B29" t="str">
            <v>North America</v>
          </cell>
          <cell r="C29" t="str">
            <v>US Communica/CSI</v>
          </cell>
          <cell r="D29" t="str">
            <v xml:space="preserve">NBC Universal                                                         </v>
          </cell>
          <cell r="E29" t="str">
            <v>Blockchain Loyalty Solution</v>
          </cell>
          <cell r="F29" t="str">
            <v>Comm</v>
          </cell>
          <cell r="J29" t="str">
            <v>2017Q4</v>
          </cell>
          <cell r="K29" t="str">
            <v>Telco, Media, Entertainment</v>
          </cell>
          <cell r="L29">
            <v>43014</v>
          </cell>
          <cell r="M29">
            <v>42836</v>
          </cell>
          <cell r="N29" t="str">
            <v>04-Validated/Qualifying</v>
          </cell>
          <cell r="O29">
            <v>43045</v>
          </cell>
          <cell r="P29">
            <v>3000000</v>
          </cell>
          <cell r="Q29">
            <v>3</v>
          </cell>
          <cell r="R29">
            <v>12</v>
          </cell>
          <cell r="S29">
            <v>42838</v>
          </cell>
          <cell r="T29" t="str">
            <v>Stretch</v>
          </cell>
          <cell r="U29" t="str">
            <v>GBS</v>
          </cell>
          <cell r="V29" t="str">
            <v>Cog Process Trnsfmtn</v>
          </cell>
          <cell r="W29" t="str">
            <v>CPR: Blockchain Consulting</v>
          </cell>
          <cell r="X29" t="str">
            <v>QUEEN, BRIAN M</v>
          </cell>
          <cell r="Y29" t="str">
            <v>ZBLKPOC</v>
          </cell>
        </row>
        <row r="30">
          <cell r="A30" t="str">
            <v>N6-FCG7CYQ</v>
          </cell>
          <cell r="B30" t="str">
            <v>North America</v>
          </cell>
          <cell r="C30" t="str">
            <v>US Distribution</v>
          </cell>
          <cell r="D30" t="str">
            <v xml:space="preserve">US FOODS                                                              </v>
          </cell>
          <cell r="E30" t="str">
            <v>Blockchain for improvement of trade, fleet management, tracability</v>
          </cell>
          <cell r="F30" t="str">
            <v>Distribution</v>
          </cell>
          <cell r="J30" t="str">
            <v>2017Q4</v>
          </cell>
          <cell r="K30" t="str">
            <v>Consumer</v>
          </cell>
          <cell r="L30">
            <v>43098</v>
          </cell>
          <cell r="M30">
            <v>42761</v>
          </cell>
          <cell r="N30" t="str">
            <v>04-Validated/Qualifying</v>
          </cell>
          <cell r="O30">
            <v>43098</v>
          </cell>
          <cell r="P30">
            <v>3000000</v>
          </cell>
          <cell r="Q30">
            <v>3</v>
          </cell>
          <cell r="R30">
            <v>12</v>
          </cell>
          <cell r="S30">
            <v>42887</v>
          </cell>
          <cell r="T30" t="str">
            <v>Stretch</v>
          </cell>
          <cell r="U30" t="str">
            <v>GBS</v>
          </cell>
          <cell r="V30" t="str">
            <v>Cog Process Trnsfmtn</v>
          </cell>
          <cell r="W30" t="str">
            <v>CPR: Blockchain Consulting</v>
          </cell>
          <cell r="X30" t="str">
            <v>Harvey, David</v>
          </cell>
          <cell r="Y30">
            <v>0</v>
          </cell>
        </row>
        <row r="31">
          <cell r="A31" t="str">
            <v>1L-1DXKEMN</v>
          </cell>
          <cell r="B31" t="str">
            <v>North America</v>
          </cell>
          <cell r="C31" t="str">
            <v>US Communica/CSI</v>
          </cell>
          <cell r="D31" t="str">
            <v xml:space="preserve">COX ENTERPRISES INC                                                   </v>
          </cell>
          <cell r="E31" t="str">
            <v>Cox enterprise wide business use of IBM Blockchain capabilities including au</v>
          </cell>
          <cell r="F31" t="str">
            <v>Comm</v>
          </cell>
          <cell r="G31" t="str">
            <v>Yes</v>
          </cell>
          <cell r="H31" t="str">
            <v>India</v>
          </cell>
          <cell r="I31" t="str">
            <v>Intial Discussion around in supporting the account team in solutioning the opportunity. Need more details</v>
          </cell>
          <cell r="J31" t="str">
            <v>2017Q4</v>
          </cell>
          <cell r="K31" t="str">
            <v>Telco, Media, Entertainment</v>
          </cell>
          <cell r="L31">
            <v>43063</v>
          </cell>
          <cell r="M31">
            <v>42654</v>
          </cell>
          <cell r="N31" t="str">
            <v>05-Qualified/Gaining Agreement</v>
          </cell>
          <cell r="O31">
            <v>43073</v>
          </cell>
          <cell r="P31">
            <v>3000000</v>
          </cell>
          <cell r="Q31">
            <v>3</v>
          </cell>
          <cell r="R31">
            <v>12</v>
          </cell>
          <cell r="S31">
            <v>42906</v>
          </cell>
          <cell r="T31" t="str">
            <v>Stretch</v>
          </cell>
          <cell r="U31" t="str">
            <v>GBS</v>
          </cell>
          <cell r="V31" t="str">
            <v>Cog Process Trnsfmtn</v>
          </cell>
          <cell r="W31" t="str">
            <v>CPR: Blockchain Consulting</v>
          </cell>
          <cell r="X31" t="str">
            <v>OPET, WILLIAM A</v>
          </cell>
          <cell r="Y31" t="str">
            <v>BLKHSBN</v>
          </cell>
        </row>
        <row r="32">
          <cell r="A32" t="str">
            <v>WS-8TAC5GS</v>
          </cell>
          <cell r="B32" t="str">
            <v>North America</v>
          </cell>
          <cell r="C32" t="str">
            <v>US Communica/CSI</v>
          </cell>
          <cell r="D32" t="str">
            <v>INTERGRAPH CORP</v>
          </cell>
          <cell r="E32" t="str">
            <v>Blockchain MvP2  w/ Enabling Soft-Layer W/ Cognitive - Cognitive Garage (Sell To) - Long term target</v>
          </cell>
          <cell r="F32" t="str">
            <v>Industrial</v>
          </cell>
          <cell r="J32" t="str">
            <v>2017Q4</v>
          </cell>
          <cell r="K32" t="str">
            <v>Computer Services</v>
          </cell>
          <cell r="L32">
            <v>43096</v>
          </cell>
          <cell r="M32" t="str">
            <v>06/20/2017 07:55pm</v>
          </cell>
          <cell r="N32" t="str">
            <v>03-Identified/Validating</v>
          </cell>
          <cell r="O32">
            <v>43104</v>
          </cell>
          <cell r="P32">
            <v>3000000</v>
          </cell>
          <cell r="Q32">
            <v>3</v>
          </cell>
          <cell r="R32">
            <v>12</v>
          </cell>
          <cell r="S32" t="str">
            <v>06/22/2017 01:31am</v>
          </cell>
          <cell r="T32" t="str">
            <v>At Risk</v>
          </cell>
          <cell r="U32" t="str">
            <v>GBS</v>
          </cell>
          <cell r="V32" t="str">
            <v>Cognitive Process Transformation</v>
          </cell>
          <cell r="W32">
            <v>0</v>
          </cell>
          <cell r="X32" t="str">
            <v>SURAJ (Suraj) RAO</v>
          </cell>
          <cell r="Y32" t="str">
            <v>ZBLKPOC:HW SP: Blockchain Proof of Concept</v>
          </cell>
        </row>
        <row r="33">
          <cell r="A33" t="str">
            <v>4V-PC9GES2</v>
          </cell>
          <cell r="B33" t="str">
            <v>North America</v>
          </cell>
          <cell r="C33" t="str">
            <v>US Industrial</v>
          </cell>
          <cell r="D33" t="str">
            <v>NYC Department of Finance</v>
          </cell>
          <cell r="E33" t="str">
            <v>NYC DOF - Blockchain (Deed Fraud)</v>
          </cell>
          <cell r="F33" t="str">
            <v>Industrial</v>
          </cell>
          <cell r="J33" t="str">
            <v>2017Q3</v>
          </cell>
          <cell r="K33" t="str">
            <v>Automotive and A&amp;D</v>
          </cell>
          <cell r="L33">
            <v>43008</v>
          </cell>
          <cell r="M33" t="str">
            <v>10/13/2016 10:10pm</v>
          </cell>
          <cell r="N33" t="str">
            <v>03-Identified/Validating</v>
          </cell>
          <cell r="O33">
            <v>43008</v>
          </cell>
          <cell r="P33">
            <v>3000000</v>
          </cell>
          <cell r="Q33">
            <v>3</v>
          </cell>
          <cell r="R33">
            <v>6</v>
          </cell>
          <cell r="S33" t="str">
            <v>01/22/2017 05:21am</v>
          </cell>
          <cell r="T33" t="str">
            <v>Stretch</v>
          </cell>
          <cell r="U33" t="str">
            <v>GBS</v>
          </cell>
          <cell r="V33" t="str">
            <v>Cloud Application Innovation</v>
          </cell>
          <cell r="W33">
            <v>0</v>
          </cell>
          <cell r="X33" t="str">
            <v>Kenneth M. (Kenneth) Dircks</v>
          </cell>
          <cell r="Y33" t="str">
            <v>ZBLKPOC:HW SP: Blockchain Proof of Concept</v>
          </cell>
        </row>
        <row r="34">
          <cell r="A34" t="str">
            <v>BL-I9TNHGQ</v>
          </cell>
          <cell r="B34" t="str">
            <v>North America</v>
          </cell>
          <cell r="C34" t="str">
            <v>US Industrial</v>
          </cell>
          <cell r="D34" t="str">
            <v>Cisco Systems Inc</v>
          </cell>
          <cell r="E34" t="str">
            <v>Blockchain Deployment and Platform</v>
          </cell>
          <cell r="F34" t="str">
            <v>Industrial</v>
          </cell>
          <cell r="J34" t="str">
            <v>2017Q4</v>
          </cell>
          <cell r="K34" t="str">
            <v>Computer Services</v>
          </cell>
          <cell r="L34">
            <v>43084</v>
          </cell>
          <cell r="M34" t="str">
            <v>06/20/2017 01:13pm</v>
          </cell>
          <cell r="N34" t="str">
            <v>04-Validated/Qualifying</v>
          </cell>
          <cell r="O34">
            <v>43084</v>
          </cell>
          <cell r="P34">
            <v>3000000</v>
          </cell>
          <cell r="Q34">
            <v>3</v>
          </cell>
          <cell r="R34">
            <v>12</v>
          </cell>
          <cell r="S34" t="str">
            <v>06/22/2017 01:32am</v>
          </cell>
          <cell r="T34" t="str">
            <v>Stretch</v>
          </cell>
          <cell r="U34" t="str">
            <v>Cloud</v>
          </cell>
          <cell r="V34" t="str">
            <v>Cloud Developer Service</v>
          </cell>
          <cell r="W34" t="str">
            <v>Bluemix Public Subscription</v>
          </cell>
          <cell r="X34" t="str">
            <v>Nico R. (Nico) Ochoa</v>
          </cell>
          <cell r="Y34" t="str">
            <v>CLOUD1:All Cloud Sales other than to Cloud SPs</v>
          </cell>
        </row>
        <row r="35">
          <cell r="A35" t="str">
            <v>TJ-IIZVVLR</v>
          </cell>
          <cell r="B35" t="str">
            <v>Japan</v>
          </cell>
          <cell r="C35" t="str">
            <v>Japan</v>
          </cell>
          <cell r="D35" t="str">
            <v xml:space="preserve">MITSUBISHI UFJ TRUST AND BANKING C                                    </v>
          </cell>
          <cell r="E35" t="str">
            <v>MUTB Block Chain 172Q_CSA</v>
          </cell>
          <cell r="F35" t="str">
            <v>FSS</v>
          </cell>
          <cell r="J35" t="str">
            <v>2017Q4</v>
          </cell>
          <cell r="K35" t="str">
            <v>Banking &amp; Financial Markets</v>
          </cell>
          <cell r="L35">
            <v>43098</v>
          </cell>
          <cell r="M35">
            <v>42877</v>
          </cell>
          <cell r="N35" t="str">
            <v>03-Identified/Validating</v>
          </cell>
          <cell r="O35">
            <v>43108</v>
          </cell>
          <cell r="P35">
            <v>2857142</v>
          </cell>
          <cell r="Q35">
            <v>2.8571420000000001</v>
          </cell>
          <cell r="R35">
            <v>18</v>
          </cell>
          <cell r="S35">
            <v>42880</v>
          </cell>
          <cell r="T35" t="str">
            <v>Stretch</v>
          </cell>
          <cell r="U35" t="str">
            <v>GBS</v>
          </cell>
          <cell r="V35" t="str">
            <v>Cog Process Trnsfmtn</v>
          </cell>
          <cell r="W35" t="str">
            <v>CPR: Blockchain Consulting</v>
          </cell>
          <cell r="X35" t="str">
            <v>Yoshida, Shoma</v>
          </cell>
          <cell r="Y35" t="str">
            <v>*</v>
          </cell>
        </row>
        <row r="36">
          <cell r="A36" t="str">
            <v>BB-CG1DZRC</v>
          </cell>
          <cell r="B36" t="str">
            <v>North America</v>
          </cell>
          <cell r="C36" t="str">
            <v>US Finance Service</v>
          </cell>
          <cell r="D36" t="str">
            <v xml:space="preserve">GEICO CORP                                                            </v>
          </cell>
          <cell r="E36" t="str">
            <v>BlockChain for Personal Auto Subrogation</v>
          </cell>
          <cell r="F36" t="str">
            <v>FSS</v>
          </cell>
          <cell r="J36" t="str">
            <v>2017Q4</v>
          </cell>
          <cell r="K36" t="str">
            <v>Insurance</v>
          </cell>
          <cell r="L36">
            <v>43021</v>
          </cell>
          <cell r="M36">
            <v>42872</v>
          </cell>
          <cell r="N36" t="str">
            <v>04-Validated/Qualifying</v>
          </cell>
          <cell r="O36">
            <v>43045</v>
          </cell>
          <cell r="P36">
            <v>2500000</v>
          </cell>
          <cell r="Q36">
            <v>2.5</v>
          </cell>
          <cell r="R36">
            <v>12</v>
          </cell>
          <cell r="S36">
            <v>42873</v>
          </cell>
          <cell r="T36" t="str">
            <v>Key stretch</v>
          </cell>
          <cell r="U36" t="str">
            <v>GBS</v>
          </cell>
          <cell r="V36" t="str">
            <v>Cog Process Trnsfmtn</v>
          </cell>
          <cell r="W36" t="str">
            <v>CPR: Blockchain Consulting</v>
          </cell>
          <cell r="X36" t="str">
            <v>SMITH, MARK B</v>
          </cell>
          <cell r="Y36">
            <v>0</v>
          </cell>
        </row>
        <row r="37">
          <cell r="A37" t="str">
            <v>QB-IBDCUIK</v>
          </cell>
          <cell r="B37" t="str">
            <v>North America</v>
          </cell>
          <cell r="C37" t="str">
            <v>US Communica/CSI</v>
          </cell>
          <cell r="D37" t="str">
            <v xml:space="preserve">COMCAST CABLE COMMUNICATIONS MGMT                                     </v>
          </cell>
          <cell r="E37" t="str">
            <v>IBM blockchain program for Comcast Corporation including media, financial se</v>
          </cell>
          <cell r="F37" t="str">
            <v>Comm</v>
          </cell>
          <cell r="J37" t="str">
            <v>2017Q3</v>
          </cell>
          <cell r="K37" t="str">
            <v>Telco, Media, Entertainment</v>
          </cell>
          <cell r="L37">
            <v>43007</v>
          </cell>
          <cell r="M37">
            <v>42789</v>
          </cell>
          <cell r="N37" t="str">
            <v>04-Validated/Qualifying</v>
          </cell>
          <cell r="O37">
            <v>43021</v>
          </cell>
          <cell r="P37">
            <v>2500000</v>
          </cell>
          <cell r="Q37">
            <v>2.5</v>
          </cell>
          <cell r="R37">
            <v>24</v>
          </cell>
          <cell r="S37">
            <v>42906</v>
          </cell>
          <cell r="T37" t="str">
            <v>Key stretch</v>
          </cell>
          <cell r="U37" t="str">
            <v>GBS</v>
          </cell>
          <cell r="V37" t="str">
            <v>Cog Process Trnsfmtn</v>
          </cell>
          <cell r="W37" t="str">
            <v>CPR: Blockchain Consulting</v>
          </cell>
          <cell r="X37" t="str">
            <v>OPET, WILLIAM A</v>
          </cell>
          <cell r="Y37" t="str">
            <v>BLKHSBN</v>
          </cell>
        </row>
        <row r="38">
          <cell r="A38" t="str">
            <v>DQ-56V0WPN</v>
          </cell>
          <cell r="B38" t="str">
            <v>North America</v>
          </cell>
          <cell r="C38" t="str">
            <v>US Finance Service</v>
          </cell>
          <cell r="D38" t="str">
            <v xml:space="preserve">AMERICAN EXPRESS TRAVEL RELATED                                       </v>
          </cell>
          <cell r="E38" t="str">
            <v>Merchant Payments Blockchain</v>
          </cell>
          <cell r="F38" t="str">
            <v>FSS</v>
          </cell>
          <cell r="G38" t="str">
            <v>Yes</v>
          </cell>
          <cell r="H38" t="str">
            <v>India</v>
          </cell>
          <cell r="I38" t="str">
            <v>Initial discussion in progress</v>
          </cell>
          <cell r="J38" t="str">
            <v>2017Q3</v>
          </cell>
          <cell r="K38" t="str">
            <v>Banking &amp; Financial Markets</v>
          </cell>
          <cell r="L38">
            <v>43000</v>
          </cell>
          <cell r="M38">
            <v>42814</v>
          </cell>
          <cell r="N38" t="str">
            <v>04-Validated/Qualifying</v>
          </cell>
          <cell r="O38">
            <v>43000</v>
          </cell>
          <cell r="P38">
            <v>2500000</v>
          </cell>
          <cell r="Q38">
            <v>2.5</v>
          </cell>
          <cell r="R38">
            <v>36</v>
          </cell>
          <cell r="S38">
            <v>42901</v>
          </cell>
          <cell r="T38" t="str">
            <v>Stretch</v>
          </cell>
          <cell r="U38" t="str">
            <v>GBS</v>
          </cell>
          <cell r="V38" t="str">
            <v>Cog Process Trnsfmtn</v>
          </cell>
          <cell r="W38" t="str">
            <v>CPR: Blockchain Consulting</v>
          </cell>
          <cell r="X38" t="str">
            <v>Deats, William C. (Bill)</v>
          </cell>
          <cell r="Y38" t="str">
            <v>ASASERVC</v>
          </cell>
        </row>
        <row r="39">
          <cell r="A39" t="str">
            <v>MB-O5R14WU</v>
          </cell>
          <cell r="B39" t="str">
            <v>North America</v>
          </cell>
          <cell r="C39" t="str">
            <v>US Finance Service</v>
          </cell>
          <cell r="D39" t="str">
            <v xml:space="preserve">JPMORGAN CHASE BANK NA                                                </v>
          </cell>
          <cell r="E39" t="str">
            <v>Blockchain First Product  Go  Phase</v>
          </cell>
          <cell r="F39" t="str">
            <v>FSS</v>
          </cell>
          <cell r="G39" t="str">
            <v>Yes</v>
          </cell>
          <cell r="H39" t="str">
            <v>India</v>
          </cell>
          <cell r="I39" t="str">
            <v>In touch with Pramod Achanta, NA Blockchian leader, Currently understanding what was constributed to by Australia labs for the phase 1, so that CIC can be leveraged in the Go Phase.</v>
          </cell>
          <cell r="J39" t="str">
            <v>2017Q3</v>
          </cell>
          <cell r="K39" t="str">
            <v>Banking &amp; Financial Markets</v>
          </cell>
          <cell r="L39">
            <v>42978</v>
          </cell>
          <cell r="M39">
            <v>42671</v>
          </cell>
          <cell r="N39" t="str">
            <v>04-Validated/Qualifying</v>
          </cell>
          <cell r="O39">
            <v>42982</v>
          </cell>
          <cell r="P39">
            <v>2500000</v>
          </cell>
          <cell r="Q39">
            <v>2.5</v>
          </cell>
          <cell r="R39">
            <v>12</v>
          </cell>
          <cell r="S39">
            <v>42881</v>
          </cell>
          <cell r="T39" t="str">
            <v>Stretch</v>
          </cell>
          <cell r="U39" t="str">
            <v>GBS</v>
          </cell>
          <cell r="V39" t="str">
            <v>Cog Process Trnsfmtn</v>
          </cell>
          <cell r="W39" t="str">
            <v>CPR: Blockchain Consulting</v>
          </cell>
          <cell r="X39" t="str">
            <v>ACHANTA, PRAMOD</v>
          </cell>
          <cell r="Y39">
            <v>0</v>
          </cell>
        </row>
        <row r="40">
          <cell r="A40" t="str">
            <v>0H-QQ5TRLP</v>
          </cell>
          <cell r="B40" t="str">
            <v>North America</v>
          </cell>
          <cell r="C40" t="str">
            <v>US Public</v>
          </cell>
          <cell r="D40" t="str">
            <v xml:space="preserve">AMGEN INC                                                             </v>
          </cell>
          <cell r="E40" t="str">
            <v>Blockchain Supply Chain Pilot</v>
          </cell>
          <cell r="F40" t="str">
            <v>Public</v>
          </cell>
          <cell r="G40" t="str">
            <v>Yes</v>
          </cell>
          <cell r="H40" t="str">
            <v>India</v>
          </cell>
          <cell r="I40" t="str">
            <v>Involved in Initial discussions, await further updtes from Kaustubh and Sector Spoc</v>
          </cell>
          <cell r="J40" t="str">
            <v>2017Q3</v>
          </cell>
          <cell r="K40" t="str">
            <v>Healthcare &amp; Life Sciences</v>
          </cell>
          <cell r="L40">
            <v>43007</v>
          </cell>
          <cell r="M40">
            <v>42823</v>
          </cell>
          <cell r="N40" t="str">
            <v>05-Qualified/Gaining Agreement</v>
          </cell>
          <cell r="O40">
            <v>43014</v>
          </cell>
          <cell r="P40">
            <v>2500000</v>
          </cell>
          <cell r="Q40">
            <v>2.5</v>
          </cell>
          <cell r="R40">
            <v>5</v>
          </cell>
          <cell r="S40">
            <v>42901</v>
          </cell>
          <cell r="T40" t="str">
            <v>Stretch</v>
          </cell>
          <cell r="U40" t="str">
            <v>GBS</v>
          </cell>
          <cell r="V40" t="str">
            <v>Cog Process Trnsfmtn</v>
          </cell>
          <cell r="W40" t="str">
            <v>CPR: Blockchain Consulting</v>
          </cell>
          <cell r="X40" t="str">
            <v>BERMAN, JEFFREY B (Jeff)</v>
          </cell>
          <cell r="Y40" t="str">
            <v>BLKHSBN</v>
          </cell>
        </row>
        <row r="41">
          <cell r="A41" t="str">
            <v>TL-TPM7MCZ</v>
          </cell>
          <cell r="B41" t="str">
            <v>North America</v>
          </cell>
          <cell r="C41" t="str">
            <v>US Distribution</v>
          </cell>
          <cell r="D41" t="str">
            <v>THE PROCTER &amp; GAMBLE COMPANY</v>
          </cell>
          <cell r="E41" t="str">
            <v>We anticipate that P&amp;G will love the Blockchain Master Data Management POC that maintain the integrity of their internal data to simplify operations and avoid costly data errors</v>
          </cell>
          <cell r="F41" t="str">
            <v>Distribution</v>
          </cell>
          <cell r="J41" t="str">
            <v>2017Q3</v>
          </cell>
          <cell r="K41" t="str">
            <v>Consumer</v>
          </cell>
          <cell r="L41">
            <v>43007</v>
          </cell>
          <cell r="M41" t="str">
            <v>04/14/2017 02:15pm</v>
          </cell>
          <cell r="N41" t="str">
            <v>02-Noticed/Identifying</v>
          </cell>
          <cell r="O41">
            <v>43007</v>
          </cell>
          <cell r="P41">
            <v>2500000</v>
          </cell>
          <cell r="Q41">
            <v>2.5</v>
          </cell>
          <cell r="R41">
            <v>12</v>
          </cell>
          <cell r="S41" t="str">
            <v>04/20/2017 01:32am</v>
          </cell>
          <cell r="T41" t="str">
            <v>NIR</v>
          </cell>
          <cell r="U41" t="str">
            <v>GBS</v>
          </cell>
          <cell r="V41" t="str">
            <v>Cognitive Process Transformation</v>
          </cell>
          <cell r="W41">
            <v>0</v>
          </cell>
          <cell r="X41" t="str">
            <v>DANE A. (Dane) POESKE</v>
          </cell>
          <cell r="Y41" t="str">
            <v>ISA-CPGDS04-SmartOps</v>
          </cell>
        </row>
        <row r="42">
          <cell r="A42" t="str">
            <v>69-2EP6KA0</v>
          </cell>
          <cell r="B42" t="str">
            <v>North America</v>
          </cell>
          <cell r="C42" t="str">
            <v>US Communica/CSI</v>
          </cell>
          <cell r="D42" t="str">
            <v>Cerner Corporation</v>
          </cell>
          <cell r="E42" t="str">
            <v>Watson Health Cloud/Blockchain-Rev Cycle</v>
          </cell>
          <cell r="F42" t="str">
            <v>Industrial</v>
          </cell>
          <cell r="J42" t="str">
            <v>2017Q2</v>
          </cell>
          <cell r="K42" t="str">
            <v>Computer Services</v>
          </cell>
          <cell r="L42">
            <v>42915</v>
          </cell>
          <cell r="M42" t="str">
            <v>02/22/2017 04:31pm</v>
          </cell>
          <cell r="N42" t="str">
            <v>04-Validated/Qualifying</v>
          </cell>
          <cell r="O42">
            <v>42915</v>
          </cell>
          <cell r="P42">
            <v>2500000</v>
          </cell>
          <cell r="Q42">
            <v>2.5</v>
          </cell>
          <cell r="R42">
            <v>1</v>
          </cell>
          <cell r="S42" t="str">
            <v>06/08/2017 01:32am</v>
          </cell>
          <cell r="T42" t="str">
            <v>Stretch</v>
          </cell>
          <cell r="U42" t="str">
            <v>Cloud</v>
          </cell>
          <cell r="V42" t="str">
            <v>Hybrid Management</v>
          </cell>
          <cell r="W42" t="str">
            <v>Bluemix Local System W3500-96</v>
          </cell>
          <cell r="X42" t="str">
            <v>Patricia (Patricia (Patti)) Moore</v>
          </cell>
          <cell r="Y42" t="str">
            <v>ANADVNCE:ANA SP: Advanced Analytics</v>
          </cell>
        </row>
        <row r="43">
          <cell r="A43" t="str">
            <v>4Z-JW83B3J</v>
          </cell>
          <cell r="B43" t="str">
            <v>Europe</v>
          </cell>
          <cell r="C43" t="str">
            <v>BeNeLux</v>
          </cell>
          <cell r="D43" t="str">
            <v>KBC BANK SA</v>
          </cell>
          <cell r="E43" t="str">
            <v>Operation Blockchain</v>
          </cell>
          <cell r="F43" t="str">
            <v>FSS</v>
          </cell>
          <cell r="G43" t="str">
            <v>Yes</v>
          </cell>
          <cell r="H43" t="str">
            <v>India</v>
          </cell>
          <cell r="I43" t="str">
            <v>Staffing in Progress</v>
          </cell>
          <cell r="J43" t="str">
            <v>2017Q3</v>
          </cell>
          <cell r="K43" t="str">
            <v>Banking &amp; Financial Markets</v>
          </cell>
          <cell r="L43">
            <v>42993</v>
          </cell>
          <cell r="M43" t="str">
            <v>03/03/2017 02:20am</v>
          </cell>
          <cell r="N43" t="str">
            <v>05-Qualified/Gaining Agreement</v>
          </cell>
          <cell r="O43">
            <v>42993</v>
          </cell>
          <cell r="P43">
            <v>2400000</v>
          </cell>
          <cell r="Q43">
            <v>2.4</v>
          </cell>
          <cell r="R43">
            <v>30</v>
          </cell>
          <cell r="S43" t="str">
            <v>04/25/2017 06:18am</v>
          </cell>
          <cell r="T43" t="str">
            <v>At Risk</v>
          </cell>
          <cell r="U43" t="str">
            <v>GBS</v>
          </cell>
          <cell r="V43" t="str">
            <v>Cloud Application Innovation</v>
          </cell>
          <cell r="W43" t="str">
            <v>CAI - Digital Operations - Smarter Process</v>
          </cell>
          <cell r="X43" t="str">
            <v>Luc (LUC) Wauters</v>
          </cell>
          <cell r="Y43" t="str">
            <v>ANAPPBOT:ANA SP: App Developer: New Apps &amp; Bots</v>
          </cell>
        </row>
        <row r="44">
          <cell r="A44" t="str">
            <v>QD-ZFZRR4F</v>
          </cell>
          <cell r="B44" t="str">
            <v>Europe</v>
          </cell>
          <cell r="C44" t="str">
            <v>UKI</v>
          </cell>
          <cell r="D44" t="str">
            <v>MORRISONS</v>
          </cell>
          <cell r="E44" t="str">
            <v>Blockchain</v>
          </cell>
          <cell r="F44" t="str">
            <v>Distribution</v>
          </cell>
          <cell r="J44" t="str">
            <v>2017Q3</v>
          </cell>
          <cell r="K44" t="str">
            <v>Consumer</v>
          </cell>
          <cell r="L44">
            <v>42972</v>
          </cell>
          <cell r="M44" t="str">
            <v>03/09/2017 04:33am</v>
          </cell>
          <cell r="N44" t="str">
            <v>04-Validated/Qualifying</v>
          </cell>
          <cell r="O44">
            <v>42972</v>
          </cell>
          <cell r="P44">
            <v>2325001</v>
          </cell>
          <cell r="Q44">
            <v>2.3250009999999999</v>
          </cell>
          <cell r="R44">
            <v>12</v>
          </cell>
          <cell r="S44" t="str">
            <v>05/20/2017 10:03pm</v>
          </cell>
          <cell r="T44" t="str">
            <v>Stretch</v>
          </cell>
          <cell r="U44" t="str">
            <v>GTS</v>
          </cell>
          <cell r="V44" t="str">
            <v>Technology Support Services</v>
          </cell>
          <cell r="W44" t="str">
            <v>6950-15Z Retail Technology Support Solutions</v>
          </cell>
          <cell r="X44" t="str">
            <v>B. S. (BARRY) Connell</v>
          </cell>
          <cell r="Y44" t="str">
            <v>ISA-InsFS24DIGI-E2EDigitizatn</v>
          </cell>
        </row>
        <row r="45">
          <cell r="A45" t="str">
            <v>2B-IWSNBSK</v>
          </cell>
          <cell r="B45" t="str">
            <v>North America</v>
          </cell>
          <cell r="C45" t="str">
            <v>Canada</v>
          </cell>
          <cell r="D45" t="str">
            <v>MINISTRY OF MANAGEMENT SERVICES</v>
          </cell>
          <cell r="E45" t="str">
            <v>BlockChain POC for Corporate Registries  x Canada</v>
          </cell>
          <cell r="F45" t="str">
            <v>Public</v>
          </cell>
          <cell r="J45" t="str">
            <v>2017Q3</v>
          </cell>
          <cell r="K45" t="str">
            <v>Government</v>
          </cell>
          <cell r="L45">
            <v>42978</v>
          </cell>
          <cell r="M45" t="str">
            <v>11/07/2016 11:51am</v>
          </cell>
          <cell r="N45" t="str">
            <v>04-Validated/Qualifying</v>
          </cell>
          <cell r="O45">
            <v>42978</v>
          </cell>
          <cell r="P45">
            <v>2000011</v>
          </cell>
          <cell r="Q45">
            <v>2.0000109999999998</v>
          </cell>
          <cell r="R45">
            <v>1</v>
          </cell>
          <cell r="S45" t="str">
            <v>06/01/2017 01:32am</v>
          </cell>
          <cell r="T45" t="str">
            <v>NIR</v>
          </cell>
          <cell r="U45" t="str">
            <v>GBS</v>
          </cell>
          <cell r="V45" t="str">
            <v>Cloud Application Innovation</v>
          </cell>
          <cell r="W45" t="str">
            <v>CAI Smarter Com&amp;Cust Platforms- GBS Software Licensing</v>
          </cell>
          <cell r="X45" t="str">
            <v>Nikki (NIKKI) Sieben</v>
          </cell>
          <cell r="Y45" t="str">
            <v>ISA-E&amp;UCS07-CustomerEngage, ZBLKPOC:HW SP: Blockchain Proof of Concept</v>
          </cell>
        </row>
        <row r="46">
          <cell r="A46" t="str">
            <v>KU-YDZK8K6</v>
          </cell>
          <cell r="B46" t="str">
            <v>Asia Pacific</v>
          </cell>
          <cell r="C46" t="str">
            <v>Korea</v>
          </cell>
          <cell r="D46" t="str">
            <v>WOORI BANK CO., LTD.</v>
          </cell>
          <cell r="E46" t="str">
            <v>[WRB]Blockchain main project</v>
          </cell>
          <cell r="F46" t="str">
            <v>FSS</v>
          </cell>
          <cell r="J46" t="str">
            <v>2017Q3</v>
          </cell>
          <cell r="K46" t="str">
            <v>Banking &amp; Financial Markets</v>
          </cell>
          <cell r="L46">
            <v>43000</v>
          </cell>
          <cell r="M46" t="str">
            <v>03/12/2017 09:26am</v>
          </cell>
          <cell r="N46" t="str">
            <v>03-Identified/Validating</v>
          </cell>
          <cell r="O46">
            <v>43000</v>
          </cell>
          <cell r="P46">
            <v>2000000</v>
          </cell>
          <cell r="Q46">
            <v>2</v>
          </cell>
          <cell r="R46">
            <v>12</v>
          </cell>
          <cell r="S46" t="str">
            <v>03/16/2017 02:32am</v>
          </cell>
          <cell r="T46" t="str">
            <v>Stretch</v>
          </cell>
          <cell r="U46" t="str">
            <v>GTS</v>
          </cell>
          <cell r="V46" t="str">
            <v>Infrastructure Services</v>
          </cell>
          <cell r="W46" t="str">
            <v>6950-16G GTS MHAS Split for Commerce Managed Hosted</v>
          </cell>
          <cell r="X46" t="str">
            <v>Yong Han (Yong Han) Bae</v>
          </cell>
          <cell r="Y46" t="str">
            <v>CLOUD1:All Cloud Sales other than to Cloud SPs</v>
          </cell>
        </row>
        <row r="47">
          <cell r="A47" t="str">
            <v>0Z-VN68OMS</v>
          </cell>
          <cell r="B47" t="str">
            <v>North America</v>
          </cell>
          <cell r="C47" t="str">
            <v>US Finance Service</v>
          </cell>
          <cell r="D47" t="str">
            <v>DATA WITHHELD</v>
          </cell>
          <cell r="E47" t="str">
            <v>DATA WITHHELD</v>
          </cell>
          <cell r="J47" t="str">
            <v>2017Q4</v>
          </cell>
          <cell r="K47">
            <v>0</v>
          </cell>
          <cell r="L47">
            <v>43069</v>
          </cell>
          <cell r="M47" t="str">
            <v>09/20/2016 09:01am</v>
          </cell>
          <cell r="N47" t="str">
            <v>04-Validated/Qualifying</v>
          </cell>
          <cell r="O47">
            <v>43069</v>
          </cell>
          <cell r="P47">
            <v>2000000</v>
          </cell>
          <cell r="Q47">
            <v>2</v>
          </cell>
          <cell r="R47">
            <v>12</v>
          </cell>
          <cell r="S47" t="str">
            <v>06/08/2017 01:31am</v>
          </cell>
          <cell r="T47" t="str">
            <v>Stretch</v>
          </cell>
          <cell r="U47" t="str">
            <v>GBS</v>
          </cell>
          <cell r="V47" t="str">
            <v>Cloud Application Innovation</v>
          </cell>
          <cell r="W47" t="str">
            <v>CAI CAS GBS SW Support/Enhancements</v>
          </cell>
          <cell r="X47" t="str">
            <v>Soundar (Soundar) Ravishankar</v>
          </cell>
          <cell r="Y47" t="str">
            <v>ISA-BankFS08-Blockchain, ZBLKLOCL:HW SP: zSystems Blockchain Local/On Prem., ZSPARK:HW: z Systems Analytics New Workload</v>
          </cell>
        </row>
        <row r="48">
          <cell r="A48" t="str">
            <v>C7-CVMZ1IA</v>
          </cell>
          <cell r="B48" t="str">
            <v>North America</v>
          </cell>
          <cell r="C48" t="str">
            <v>US Public</v>
          </cell>
          <cell r="D48" t="str">
            <v>COUNCIL FOR AFFORDABLE QUALITY HEALTHCARE, INC.</v>
          </cell>
          <cell r="E48" t="str">
            <v>Blockchain Implementation</v>
          </cell>
          <cell r="F48" t="str">
            <v>Public</v>
          </cell>
          <cell r="J48" t="str">
            <v>2017Q3</v>
          </cell>
          <cell r="K48" t="str">
            <v>Healthcare &amp; Life Sciences</v>
          </cell>
          <cell r="L48">
            <v>43008</v>
          </cell>
          <cell r="M48" t="str">
            <v>05/04/2017 11:13am</v>
          </cell>
          <cell r="N48" t="str">
            <v>04-Validated/Qualifying</v>
          </cell>
          <cell r="O48">
            <v>43026</v>
          </cell>
          <cell r="P48">
            <v>2000000</v>
          </cell>
          <cell r="Q48">
            <v>2</v>
          </cell>
          <cell r="R48">
            <v>12</v>
          </cell>
          <cell r="S48" t="str">
            <v>06/22/2017 01:32am</v>
          </cell>
          <cell r="T48" t="str">
            <v>Stretch</v>
          </cell>
          <cell r="U48" t="str">
            <v>GBS</v>
          </cell>
          <cell r="V48" t="str">
            <v>Cloud Application Innovation</v>
          </cell>
          <cell r="W48" t="str">
            <v>CAI DevOps services - Private no-Cloud</v>
          </cell>
          <cell r="X48" t="str">
            <v>AAYUSH (Aayush) MATHUR</v>
          </cell>
          <cell r="Y48" t="str">
            <v>ISA-999-NoSolutionSold</v>
          </cell>
        </row>
        <row r="49">
          <cell r="A49" t="str">
            <v>SK-2UQQJ3H</v>
          </cell>
          <cell r="B49" t="str">
            <v>North America</v>
          </cell>
          <cell r="C49" t="str">
            <v>US Distribution</v>
          </cell>
          <cell r="D49" t="str">
            <v>ARCA TECH SYSTEMS LLC</v>
          </cell>
          <cell r="E49" t="str">
            <v>ARCA - Watson IoT- Blockchain</v>
          </cell>
          <cell r="F49" t="str">
            <v>Distribution</v>
          </cell>
          <cell r="J49" t="str">
            <v>2017Q2</v>
          </cell>
          <cell r="K49" t="str">
            <v>Consumer</v>
          </cell>
          <cell r="L49">
            <v>42916</v>
          </cell>
          <cell r="M49" t="str">
            <v>02/15/2017 12:50pm</v>
          </cell>
          <cell r="N49" t="str">
            <v>03-Identified/Validating</v>
          </cell>
          <cell r="O49">
            <v>42916</v>
          </cell>
          <cell r="P49">
            <v>2000000</v>
          </cell>
          <cell r="Q49">
            <v>2</v>
          </cell>
          <cell r="R49">
            <v>12</v>
          </cell>
          <cell r="S49" t="str">
            <v>05/27/2017 10:21pm</v>
          </cell>
          <cell r="T49" t="str">
            <v>Stretch</v>
          </cell>
          <cell r="U49" t="str">
            <v>GBS</v>
          </cell>
          <cell r="V49" t="str">
            <v>Cognitive Process Transformation</v>
          </cell>
          <cell r="W49" t="str">
            <v>CBDS: Watson IoT - Connected Solutions</v>
          </cell>
          <cell r="X49" t="str">
            <v>BRAD (BRAD) BRIDGHAM</v>
          </cell>
          <cell r="Y49" t="str">
            <v>EMBIoT:GBS Embed Internet of Things, EMBMOBLE:GBS Embedded Mobile</v>
          </cell>
        </row>
        <row r="50">
          <cell r="A50" t="str">
            <v>MV-4JM4ALB</v>
          </cell>
          <cell r="B50" t="str">
            <v>North America</v>
          </cell>
          <cell r="C50" t="str">
            <v>US Communica/CSI</v>
          </cell>
          <cell r="D50" t="str">
            <v>DirecTV Inc</v>
          </cell>
          <cell r="E50" t="str">
            <v>Blockchain DMR</v>
          </cell>
          <cell r="F50" t="str">
            <v>Comm</v>
          </cell>
          <cell r="J50" t="str">
            <v>2017Q4</v>
          </cell>
          <cell r="K50" t="str">
            <v>Telco, Media, Entertainment</v>
          </cell>
          <cell r="L50">
            <v>43069</v>
          </cell>
          <cell r="M50" t="str">
            <v>09/20/2016 10:35pm</v>
          </cell>
          <cell r="N50" t="str">
            <v>03-Identified/Validating</v>
          </cell>
          <cell r="O50">
            <v>43069</v>
          </cell>
          <cell r="P50">
            <v>2000000</v>
          </cell>
          <cell r="Q50">
            <v>2</v>
          </cell>
          <cell r="R50">
            <v>3</v>
          </cell>
          <cell r="S50" t="str">
            <v>01/22/2017 03:54am</v>
          </cell>
          <cell r="T50" t="str">
            <v>NIR</v>
          </cell>
          <cell r="U50" t="str">
            <v>GBS</v>
          </cell>
          <cell r="V50" t="str">
            <v>Cognitive Process Transformation</v>
          </cell>
          <cell r="W50" t="str">
            <v>CBDS: Watson IoT - Next Gen Supply Chain</v>
          </cell>
          <cell r="X50" t="str">
            <v>SUSHANT (Sushant) WARIKOO</v>
          </cell>
          <cell r="Y50" t="str">
            <v>ISA-TMECS15-CustInsight</v>
          </cell>
        </row>
        <row r="51">
          <cell r="A51" t="str">
            <v>54-QL3P78T</v>
          </cell>
          <cell r="B51" t="str">
            <v>North America</v>
          </cell>
          <cell r="C51" t="str">
            <v>US Industrial</v>
          </cell>
          <cell r="D51" t="str">
            <v xml:space="preserve">THE DOW CHEMICAL CO                                                   </v>
          </cell>
          <cell r="E51" t="str">
            <v>Blockchain as a Service - Supply Chain Optimization</v>
          </cell>
          <cell r="F51" t="str">
            <v>Industrial</v>
          </cell>
          <cell r="J51" t="str">
            <v>2017Q4</v>
          </cell>
          <cell r="K51" t="str">
            <v>Chemicals&amp;Petroleum</v>
          </cell>
          <cell r="L51">
            <v>43084</v>
          </cell>
          <cell r="M51">
            <v>42859</v>
          </cell>
          <cell r="N51" t="str">
            <v>03-Identified/Validating</v>
          </cell>
          <cell r="O51">
            <v>43084</v>
          </cell>
          <cell r="P51">
            <v>2000000</v>
          </cell>
          <cell r="Q51">
            <v>2</v>
          </cell>
          <cell r="R51">
            <v>12</v>
          </cell>
          <cell r="S51">
            <v>42866</v>
          </cell>
          <cell r="T51" t="str">
            <v>NIR</v>
          </cell>
          <cell r="U51" t="str">
            <v>GBS</v>
          </cell>
          <cell r="V51" t="str">
            <v>Cog Process Trnsfmtn</v>
          </cell>
          <cell r="W51" t="str">
            <v>CPR: Blockchain Consulting</v>
          </cell>
          <cell r="X51" t="str">
            <v>HARGRAVES, GARY (Gary)</v>
          </cell>
          <cell r="Y51" t="str">
            <v>*</v>
          </cell>
        </row>
        <row r="52">
          <cell r="A52" t="str">
            <v>04-QBAHB45</v>
          </cell>
          <cell r="B52" t="str">
            <v>Asia Pacific</v>
          </cell>
          <cell r="C52" t="str">
            <v>ANZ</v>
          </cell>
          <cell r="D52" t="str">
            <v xml:space="preserve">TELSTRA CORPORATION LIMITED                                           </v>
          </cell>
          <cell r="E52" t="str">
            <v>Finance Blockchain</v>
          </cell>
          <cell r="F52" t="str">
            <v>Comm</v>
          </cell>
          <cell r="J52" t="str">
            <v>2017Q4</v>
          </cell>
          <cell r="K52" t="str">
            <v>Telco, Media, Entertainment</v>
          </cell>
          <cell r="L52">
            <v>43084</v>
          </cell>
          <cell r="M52">
            <v>42768</v>
          </cell>
          <cell r="N52" t="str">
            <v>04-Validated/Qualifying</v>
          </cell>
          <cell r="O52">
            <v>43084</v>
          </cell>
          <cell r="P52">
            <v>2000000</v>
          </cell>
          <cell r="Q52">
            <v>2</v>
          </cell>
          <cell r="R52">
            <v>12</v>
          </cell>
          <cell r="S52">
            <v>42873</v>
          </cell>
          <cell r="T52" t="str">
            <v>Stretch</v>
          </cell>
          <cell r="U52" t="str">
            <v>GBS</v>
          </cell>
          <cell r="V52" t="str">
            <v>Cog Process Trnsfmtn</v>
          </cell>
          <cell r="W52" t="str">
            <v>CPR: Blockchain Consulting</v>
          </cell>
          <cell r="X52" t="str">
            <v>LOZEVSKI, LUBEY (Lubey)</v>
          </cell>
          <cell r="Y52" t="str">
            <v>ASASERVC, COGNITIV</v>
          </cell>
        </row>
        <row r="53">
          <cell r="A53" t="str">
            <v>03-CBHRRO2</v>
          </cell>
          <cell r="B53" t="str">
            <v>North America</v>
          </cell>
          <cell r="C53" t="str">
            <v>US Distribution</v>
          </cell>
          <cell r="D53" t="str">
            <v xml:space="preserve">GENERAL MILLS SERVICES INC                                            </v>
          </cell>
          <cell r="E53" t="str">
            <v>Speed trade reconciliation with Blockchain/Supply Chain</v>
          </cell>
          <cell r="F53" t="str">
            <v>Distribution</v>
          </cell>
          <cell r="J53" t="str">
            <v>2017Q4</v>
          </cell>
          <cell r="K53" t="str">
            <v>Consumer</v>
          </cell>
          <cell r="L53">
            <v>43098</v>
          </cell>
          <cell r="M53">
            <v>42760</v>
          </cell>
          <cell r="N53" t="str">
            <v>04-Validated/Qualifying</v>
          </cell>
          <cell r="O53">
            <v>43098</v>
          </cell>
          <cell r="P53">
            <v>2000000</v>
          </cell>
          <cell r="Q53">
            <v>2</v>
          </cell>
          <cell r="R53">
            <v>12</v>
          </cell>
          <cell r="S53">
            <v>42887</v>
          </cell>
          <cell r="T53" t="str">
            <v>Stretch</v>
          </cell>
          <cell r="U53" t="str">
            <v>GBS</v>
          </cell>
          <cell r="V53" t="str">
            <v>Cog Process Trnsfmtn</v>
          </cell>
          <cell r="W53" t="str">
            <v>CPR: Blockchain Consulting</v>
          </cell>
          <cell r="X53" t="str">
            <v>Harvey, David</v>
          </cell>
          <cell r="Y53">
            <v>0</v>
          </cell>
        </row>
        <row r="54">
          <cell r="A54" t="str">
            <v>XS-CE9NJX8</v>
          </cell>
          <cell r="B54" t="str">
            <v>North America</v>
          </cell>
          <cell r="C54" t="str">
            <v>US Finance Service</v>
          </cell>
          <cell r="D54" t="str">
            <v xml:space="preserve">THE NORTHERN TRUST COMPANY                                            </v>
          </cell>
          <cell r="E54" t="str">
            <v>Project Willow Phase 2 Build</v>
          </cell>
          <cell r="F54" t="str">
            <v>FSS</v>
          </cell>
          <cell r="G54" t="str">
            <v>Yes</v>
          </cell>
          <cell r="H54" t="str">
            <v>Gronigen</v>
          </cell>
          <cell r="I54" t="str">
            <v>Groningen involved , need further details :</v>
          </cell>
          <cell r="J54" t="str">
            <v>2017Q4</v>
          </cell>
          <cell r="K54" t="str">
            <v>Banking &amp; Financial Markets</v>
          </cell>
          <cell r="L54">
            <v>43049</v>
          </cell>
          <cell r="M54">
            <v>42790</v>
          </cell>
          <cell r="N54" t="str">
            <v>04-Validated/Qualifying</v>
          </cell>
          <cell r="O54">
            <v>43049</v>
          </cell>
          <cell r="P54">
            <v>2000000</v>
          </cell>
          <cell r="Q54">
            <v>2</v>
          </cell>
          <cell r="R54">
            <v>6</v>
          </cell>
          <cell r="S54">
            <v>42852</v>
          </cell>
          <cell r="T54" t="str">
            <v>Stretch</v>
          </cell>
          <cell r="U54" t="str">
            <v>GBS</v>
          </cell>
          <cell r="V54" t="str">
            <v>Cog Process Trnsfmtn</v>
          </cell>
          <cell r="W54" t="str">
            <v>CPR: Blockchain Consulting</v>
          </cell>
          <cell r="X54" t="str">
            <v>Dolphin, Laura (Laura)</v>
          </cell>
          <cell r="Y54" t="str">
            <v>, EMBCLOUD</v>
          </cell>
        </row>
        <row r="55">
          <cell r="A55" t="str">
            <v>51-WFEQQMP</v>
          </cell>
          <cell r="B55" t="str">
            <v>North America</v>
          </cell>
          <cell r="C55" t="str">
            <v>US Public</v>
          </cell>
          <cell r="D55" t="str">
            <v xml:space="preserve">PFIZER INC                                                            </v>
          </cell>
          <cell r="E55" t="str">
            <v>Blockchain Disputes Pilot</v>
          </cell>
          <cell r="F55" t="str">
            <v>Public</v>
          </cell>
          <cell r="J55" t="str">
            <v>2017Q4</v>
          </cell>
          <cell r="K55" t="str">
            <v>Healthcare &amp; Life Sciences</v>
          </cell>
          <cell r="L55">
            <v>43042</v>
          </cell>
          <cell r="M55">
            <v>42823</v>
          </cell>
          <cell r="N55" t="str">
            <v>04-Validated/Qualifying</v>
          </cell>
          <cell r="O55">
            <v>43045</v>
          </cell>
          <cell r="P55">
            <v>2000000</v>
          </cell>
          <cell r="Q55">
            <v>2</v>
          </cell>
          <cell r="R55">
            <v>6</v>
          </cell>
          <cell r="S55">
            <v>42824</v>
          </cell>
          <cell r="T55" t="str">
            <v>NIR</v>
          </cell>
          <cell r="U55" t="str">
            <v>GBS</v>
          </cell>
          <cell r="V55" t="str">
            <v>Cog Process Trnsfmtn</v>
          </cell>
          <cell r="W55" t="str">
            <v>CPR: Blockchain Consulting</v>
          </cell>
          <cell r="X55" t="str">
            <v>BERMAN, JEFFREY B (Jeff)</v>
          </cell>
          <cell r="Y55" t="str">
            <v>ZBLKPOC</v>
          </cell>
        </row>
        <row r="56">
          <cell r="A56" t="str">
            <v>VG-SK98EX9</v>
          </cell>
          <cell r="B56" t="str">
            <v>North America</v>
          </cell>
          <cell r="C56" t="str">
            <v>US Industrial</v>
          </cell>
          <cell r="D56" t="str">
            <v xml:space="preserve">ROCKWELL AUTOMATION INC                                               </v>
          </cell>
          <cell r="E56" t="str">
            <v>Blockchain for Fin Ops</v>
          </cell>
          <cell r="F56" t="str">
            <v>Industrial</v>
          </cell>
          <cell r="G56" t="str">
            <v>Yes</v>
          </cell>
          <cell r="H56" t="str">
            <v>India</v>
          </cell>
          <cell r="I56" t="str">
            <v>This block chain opportunity has been logged by Partner from digital side with an anticipation based on demonstrations to different customers in US.  Will take time to become concrete.  BDE has been following up with DPE on the same.</v>
          </cell>
          <cell r="J56" t="str">
            <v>2017Q3</v>
          </cell>
          <cell r="K56" t="str">
            <v>Industrial Products</v>
          </cell>
          <cell r="L56">
            <v>42972</v>
          </cell>
          <cell r="M56">
            <v>42766</v>
          </cell>
          <cell r="N56" t="str">
            <v>03-Identified/Validating</v>
          </cell>
          <cell r="O56">
            <v>42979</v>
          </cell>
          <cell r="P56">
            <v>2000000</v>
          </cell>
          <cell r="Q56">
            <v>2</v>
          </cell>
          <cell r="R56">
            <v>12</v>
          </cell>
          <cell r="S56">
            <v>42905</v>
          </cell>
          <cell r="T56" t="str">
            <v>At Risk</v>
          </cell>
          <cell r="U56" t="str">
            <v>GBS</v>
          </cell>
          <cell r="V56" t="str">
            <v>Cog Process Trnsfmtn</v>
          </cell>
          <cell r="W56" t="str">
            <v>CPR: Blockchain Consulting</v>
          </cell>
          <cell r="X56" t="str">
            <v>Gates, Douglas (Doug)</v>
          </cell>
          <cell r="Y56" t="str">
            <v>WATIOT</v>
          </cell>
        </row>
        <row r="57">
          <cell r="A57" t="str">
            <v>LT-416DT35</v>
          </cell>
          <cell r="B57" t="str">
            <v>Europe</v>
          </cell>
          <cell r="C57" t="str">
            <v>DACH</v>
          </cell>
          <cell r="D57" t="str">
            <v xml:space="preserve">Accarda AG                                                            </v>
          </cell>
          <cell r="E57" t="str">
            <v>SEF 2017 - CRM, Bonitätsprüfung, Blockchain</v>
          </cell>
          <cell r="F57" t="str">
            <v>Distribution</v>
          </cell>
          <cell r="J57" t="str">
            <v>2017Q3</v>
          </cell>
          <cell r="K57" t="str">
            <v>Consumer</v>
          </cell>
          <cell r="L57">
            <v>42985</v>
          </cell>
          <cell r="M57">
            <v>42895</v>
          </cell>
          <cell r="N57" t="str">
            <v>04-Validated/Qualifying</v>
          </cell>
          <cell r="O57">
            <v>42985</v>
          </cell>
          <cell r="P57">
            <v>2000000</v>
          </cell>
          <cell r="Q57">
            <v>2</v>
          </cell>
          <cell r="R57">
            <v>12</v>
          </cell>
          <cell r="S57">
            <v>42901</v>
          </cell>
          <cell r="T57" t="str">
            <v>Stretch</v>
          </cell>
          <cell r="U57" t="str">
            <v>GBS</v>
          </cell>
          <cell r="V57" t="str">
            <v>Cog Process Trnsfmtn</v>
          </cell>
          <cell r="W57" t="str">
            <v>CPR: Blockchain Consulting</v>
          </cell>
          <cell r="X57" t="str">
            <v>Hechler, HansRudolf</v>
          </cell>
          <cell r="Y57">
            <v>0</v>
          </cell>
        </row>
        <row r="58">
          <cell r="A58" t="str">
            <v>RH-QBRW5VE</v>
          </cell>
          <cell r="B58" t="str">
            <v>North America</v>
          </cell>
          <cell r="C58" t="str">
            <v>US Communica/CSI</v>
          </cell>
          <cell r="D58" t="str">
            <v xml:space="preserve">NBC Universal                                                         </v>
          </cell>
          <cell r="E58" t="str">
            <v>Blockchain Loyalty Solution</v>
          </cell>
          <cell r="F58" t="str">
            <v>Comm</v>
          </cell>
          <cell r="J58" t="str">
            <v>2017Q3</v>
          </cell>
          <cell r="K58" t="str">
            <v>Telco, Media, Entertainment</v>
          </cell>
          <cell r="L58">
            <v>42947</v>
          </cell>
          <cell r="M58">
            <v>42836</v>
          </cell>
          <cell r="N58" t="str">
            <v>04-Validated/Qualifying</v>
          </cell>
          <cell r="O58">
            <v>42961</v>
          </cell>
          <cell r="P58">
            <v>2000000</v>
          </cell>
          <cell r="Q58">
            <v>2</v>
          </cell>
          <cell r="R58">
            <v>12</v>
          </cell>
          <cell r="S58">
            <v>42894</v>
          </cell>
          <cell r="T58" t="str">
            <v>Stretch</v>
          </cell>
          <cell r="U58" t="str">
            <v>GBS</v>
          </cell>
          <cell r="V58" t="str">
            <v>Cog Process Trnsfmtn</v>
          </cell>
          <cell r="W58" t="str">
            <v>CPR: Blockchain Consulting</v>
          </cell>
          <cell r="X58" t="str">
            <v>QUEEN, BRIAN M</v>
          </cell>
          <cell r="Y58" t="str">
            <v>ZBLKPOC</v>
          </cell>
        </row>
        <row r="59">
          <cell r="A59" t="str">
            <v>R8-3C11KT3</v>
          </cell>
          <cell r="B59" t="str">
            <v>MEA</v>
          </cell>
          <cell r="C59" t="str">
            <v>MEA</v>
          </cell>
          <cell r="D59" t="str">
            <v xml:space="preserve">DUBAI SMART GOVERNMENT                                                </v>
          </cell>
          <cell r="E59" t="str">
            <v>Turnkey Implementation of Mobile Based Digital ID and Digital Signature Solu</v>
          </cell>
          <cell r="F59" t="str">
            <v>Public</v>
          </cell>
          <cell r="J59" t="str">
            <v>2017Q3</v>
          </cell>
          <cell r="K59" t="str">
            <v>Government</v>
          </cell>
          <cell r="L59">
            <v>42943</v>
          </cell>
          <cell r="M59">
            <v>42884</v>
          </cell>
          <cell r="N59" t="str">
            <v>05-Qualified/Gaining Agreement</v>
          </cell>
          <cell r="O59">
            <v>0</v>
          </cell>
          <cell r="P59">
            <v>2000000</v>
          </cell>
          <cell r="Q59">
            <v>2</v>
          </cell>
          <cell r="R59">
            <v>12</v>
          </cell>
          <cell r="S59">
            <v>42905</v>
          </cell>
          <cell r="T59" t="str">
            <v>Stretch</v>
          </cell>
          <cell r="U59" t="str">
            <v>GBS</v>
          </cell>
          <cell r="V59" t="str">
            <v>Cog Process Trnsfmtn</v>
          </cell>
          <cell r="W59" t="str">
            <v>CPR: Blockchain Consulting</v>
          </cell>
          <cell r="X59" t="str">
            <v>Rana, Aamer (Aamer)</v>
          </cell>
          <cell r="Y59">
            <v>0</v>
          </cell>
        </row>
        <row r="60">
          <cell r="A60" t="str">
            <v>0C-PIA53XQ</v>
          </cell>
          <cell r="B60" t="str">
            <v>North America</v>
          </cell>
          <cell r="C60" t="str">
            <v>US Finance Service</v>
          </cell>
          <cell r="D60" t="str">
            <v xml:space="preserve">DEPOSITORY TRUST CLEARING CORP                                        </v>
          </cell>
          <cell r="E60" t="str">
            <v>TIW Replatforming - Additional Scope Items</v>
          </cell>
          <cell r="F60" t="str">
            <v>FSS</v>
          </cell>
          <cell r="G60" t="str">
            <v>Yes</v>
          </cell>
          <cell r="H60" t="str">
            <v>India</v>
          </cell>
          <cell r="I60" t="str">
            <v>Place Holder for extension</v>
          </cell>
          <cell r="J60" t="str">
            <v>2017Q2</v>
          </cell>
          <cell r="K60" t="str">
            <v>Banking &amp; Financial Markets</v>
          </cell>
          <cell r="L60">
            <v>42916</v>
          </cell>
          <cell r="M60">
            <v>42767</v>
          </cell>
          <cell r="N60" t="str">
            <v>04-Validated/Qualifying</v>
          </cell>
          <cell r="O60">
            <v>42933</v>
          </cell>
          <cell r="P60">
            <v>2000000</v>
          </cell>
          <cell r="Q60">
            <v>2</v>
          </cell>
          <cell r="R60">
            <v>12</v>
          </cell>
          <cell r="S60">
            <v>42894</v>
          </cell>
          <cell r="T60" t="str">
            <v>Key stretch</v>
          </cell>
          <cell r="U60" t="str">
            <v>GBS</v>
          </cell>
          <cell r="V60" t="str">
            <v>Cog Process Trnsfmtn</v>
          </cell>
          <cell r="W60" t="str">
            <v>CPR: Blockchain Consulting</v>
          </cell>
          <cell r="X60" t="str">
            <v>ACHANTA, PRAMOD</v>
          </cell>
          <cell r="Y60">
            <v>0</v>
          </cell>
        </row>
        <row r="61">
          <cell r="A61" t="str">
            <v>TJ-GQBT7SF</v>
          </cell>
          <cell r="B61" t="str">
            <v>Latin America</v>
          </cell>
          <cell r="C61" t="str">
            <v>Brazil</v>
          </cell>
          <cell r="D61" t="str">
            <v>BANCO DO NORDESTE DO BRASIL S A - BN RIO DE JANEIRO</v>
          </cell>
          <cell r="E61" t="str">
            <v>Organic Growth 2017 excluding SAP CPU consumption phase 2, and Blockchain on z.</v>
          </cell>
          <cell r="F61" t="str">
            <v>Public</v>
          </cell>
          <cell r="J61" t="str">
            <v>2017Q3</v>
          </cell>
          <cell r="K61" t="str">
            <v>Government</v>
          </cell>
          <cell r="L61">
            <v>42996</v>
          </cell>
          <cell r="M61" t="str">
            <v>12/22/2016 12:37pm</v>
          </cell>
          <cell r="N61" t="str">
            <v>03-Identified/Validating</v>
          </cell>
          <cell r="O61">
            <v>42996</v>
          </cell>
          <cell r="P61">
            <v>1872117</v>
          </cell>
          <cell r="Q61">
            <v>1.8721169999999998</v>
          </cell>
          <cell r="R61">
            <v>1</v>
          </cell>
          <cell r="S61" t="str">
            <v>02/20/2017 01:14pm</v>
          </cell>
          <cell r="T61" t="str">
            <v>NIR</v>
          </cell>
          <cell r="U61" t="str">
            <v>Sys HW</v>
          </cell>
          <cell r="V61" t="str">
            <v>System z</v>
          </cell>
          <cell r="W61" t="str">
            <v>z Systems Hardware - Other</v>
          </cell>
          <cell r="X61" t="str">
            <v>Teresa Cristina Neves De (TERESA) Pinho</v>
          </cell>
          <cell r="Y61" t="str">
            <v>ZBLKLOCL:HW SP: zSystems Blockchain Local/On Prem.</v>
          </cell>
        </row>
        <row r="62">
          <cell r="A62" t="str">
            <v>QV-C32NOKA</v>
          </cell>
          <cell r="B62" t="str">
            <v>Europe</v>
          </cell>
          <cell r="C62" t="str">
            <v>UKI</v>
          </cell>
          <cell r="D62" t="str">
            <v>ARM HOLDINGS P L C</v>
          </cell>
          <cell r="E62" t="str">
            <v>BlockChain and IoT Service Go To Market</v>
          </cell>
          <cell r="F62" t="str">
            <v>Industrial</v>
          </cell>
          <cell r="J62" t="str">
            <v>2017Q4</v>
          </cell>
          <cell r="K62" t="str">
            <v>Electronics</v>
          </cell>
          <cell r="L62">
            <v>43056</v>
          </cell>
          <cell r="M62" t="str">
            <v>11/23/2016 08:34am</v>
          </cell>
          <cell r="N62" t="str">
            <v>04-Validated/Qualifying</v>
          </cell>
          <cell r="O62">
            <v>43056</v>
          </cell>
          <cell r="P62">
            <v>1550001</v>
          </cell>
          <cell r="Q62">
            <v>1.550001</v>
          </cell>
          <cell r="R62">
            <v>12</v>
          </cell>
          <cell r="S62" t="str">
            <v>03/02/2017 04:07pm</v>
          </cell>
          <cell r="T62" t="str">
            <v>Stretch</v>
          </cell>
          <cell r="U62" t="str">
            <v>GBS</v>
          </cell>
          <cell r="V62" t="str">
            <v>Cognitive Process Transformation</v>
          </cell>
          <cell r="W62" t="str">
            <v>CBDS: Watson IoT - Connected Solutions</v>
          </cell>
          <cell r="X62" t="str">
            <v>Daniele (DANIELE) Perrone</v>
          </cell>
          <cell r="Y62" t="str">
            <v>ISA-ElecIS09-CogSupplyChain</v>
          </cell>
        </row>
        <row r="63">
          <cell r="A63" t="str">
            <v>91-PGK7DVX</v>
          </cell>
          <cell r="B63" t="str">
            <v>MEA</v>
          </cell>
          <cell r="C63" t="str">
            <v>MEA</v>
          </cell>
          <cell r="D63" t="str">
            <v xml:space="preserve">NEDBANK LTD                                                           </v>
          </cell>
          <cell r="E63" t="str">
            <v>Nedbank Blockchain Phase 1</v>
          </cell>
          <cell r="F63" t="str">
            <v>FSS</v>
          </cell>
          <cell r="G63" t="str">
            <v>Yes</v>
          </cell>
          <cell r="H63" t="str">
            <v>India</v>
          </cell>
          <cell r="I63" t="str">
            <v>Later Phases : place Holder</v>
          </cell>
          <cell r="J63" t="str">
            <v>2017Q3</v>
          </cell>
          <cell r="K63" t="str">
            <v>Banking &amp; Financial Markets</v>
          </cell>
          <cell r="L63">
            <v>42944</v>
          </cell>
          <cell r="M63">
            <v>42800</v>
          </cell>
          <cell r="N63" t="str">
            <v>04-Validated/Qualifying</v>
          </cell>
          <cell r="O63">
            <v>42944</v>
          </cell>
          <cell r="P63">
            <v>1509183</v>
          </cell>
          <cell r="Q63">
            <v>1.5091829999999999</v>
          </cell>
          <cell r="R63">
            <v>6</v>
          </cell>
          <cell r="S63">
            <v>42901</v>
          </cell>
          <cell r="T63" t="str">
            <v>Stretch</v>
          </cell>
          <cell r="U63" t="str">
            <v>GBS</v>
          </cell>
          <cell r="V63" t="str">
            <v>Cog Process Trnsfmtn</v>
          </cell>
          <cell r="W63" t="str">
            <v>CPR: Blockchain Consulting</v>
          </cell>
          <cell r="X63" t="str">
            <v>Anderson, Philip Matthew (Philip Matthew)</v>
          </cell>
          <cell r="Y63">
            <v>0</v>
          </cell>
        </row>
        <row r="64">
          <cell r="A64" t="str">
            <v>CF-H23BHPX</v>
          </cell>
          <cell r="B64" t="str">
            <v>MEA</v>
          </cell>
          <cell r="C64" t="str">
            <v>MEA</v>
          </cell>
          <cell r="D64" t="str">
            <v>YAPI VE KREDI BANKASI A S</v>
          </cell>
          <cell r="E64" t="str">
            <v>Blockchain Infrastucture</v>
          </cell>
          <cell r="F64" t="str">
            <v>FSS</v>
          </cell>
          <cell r="J64" t="str">
            <v>2017Q3</v>
          </cell>
          <cell r="K64" t="str">
            <v>Banking &amp; Financial Markets</v>
          </cell>
          <cell r="L64">
            <v>42962</v>
          </cell>
          <cell r="M64" t="str">
            <v>05/17/2017 09:32am</v>
          </cell>
          <cell r="N64" t="str">
            <v>04-Validated/Qualifying</v>
          </cell>
          <cell r="O64">
            <v>42962</v>
          </cell>
          <cell r="P64">
            <v>1500000</v>
          </cell>
          <cell r="Q64">
            <v>1.5</v>
          </cell>
          <cell r="R64">
            <v>1</v>
          </cell>
          <cell r="S64" t="str">
            <v>05/18/2017 01:32am</v>
          </cell>
          <cell r="T64" t="str">
            <v>NIR</v>
          </cell>
          <cell r="U64" t="str">
            <v>Sys HW</v>
          </cell>
          <cell r="V64" t="str">
            <v>System z</v>
          </cell>
          <cell r="W64" t="str">
            <v>z Systems Hardware - Other</v>
          </cell>
          <cell r="X64" t="str">
            <v>BULENT (Bulent) PALABIYIK</v>
          </cell>
          <cell r="Y64" t="str">
            <v>ISA-BankFS08-Blockchain</v>
          </cell>
        </row>
        <row r="65">
          <cell r="A65" t="str">
            <v>M5-MFVIJYW</v>
          </cell>
          <cell r="B65" t="str">
            <v>MEA</v>
          </cell>
          <cell r="C65" t="str">
            <v>MEA</v>
          </cell>
          <cell r="D65" t="str">
            <v>Akbank</v>
          </cell>
          <cell r="E65" t="str">
            <v>Blockchain Infrastucture</v>
          </cell>
          <cell r="F65" t="str">
            <v>FSS</v>
          </cell>
          <cell r="J65" t="str">
            <v>2017Q3</v>
          </cell>
          <cell r="K65" t="str">
            <v>Banking &amp; Financial Markets</v>
          </cell>
          <cell r="L65">
            <v>42962</v>
          </cell>
          <cell r="M65" t="str">
            <v>05/17/2017 08:57am</v>
          </cell>
          <cell r="N65" t="str">
            <v>04-Validated/Qualifying</v>
          </cell>
          <cell r="O65">
            <v>42962</v>
          </cell>
          <cell r="P65">
            <v>1500000</v>
          </cell>
          <cell r="Q65">
            <v>1.5</v>
          </cell>
          <cell r="R65">
            <v>1</v>
          </cell>
          <cell r="S65" t="str">
            <v>06/22/2017 01:32am</v>
          </cell>
          <cell r="T65" t="str">
            <v>NIR</v>
          </cell>
          <cell r="U65" t="str">
            <v>Sys HW</v>
          </cell>
          <cell r="V65" t="str">
            <v>System z</v>
          </cell>
          <cell r="W65" t="str">
            <v>z Systems Hardware - Other</v>
          </cell>
          <cell r="X65" t="str">
            <v>BULENT (Bulent) PALABIYIK</v>
          </cell>
          <cell r="Y65" t="str">
            <v>ISA-BankFS08-Blockchain</v>
          </cell>
        </row>
        <row r="66">
          <cell r="A66" t="str">
            <v>QL-118WU3W</v>
          </cell>
          <cell r="B66" t="str">
            <v>North America</v>
          </cell>
          <cell r="C66" t="str">
            <v>US Public</v>
          </cell>
          <cell r="D66" t="str">
            <v>JOHNSON &amp; JOHNSON</v>
          </cell>
          <cell r="E66" t="str">
            <v>Finance Blockchain Pilot</v>
          </cell>
          <cell r="F66" t="str">
            <v>Public</v>
          </cell>
          <cell r="G66" t="str">
            <v>Yes</v>
          </cell>
          <cell r="H66" t="str">
            <v>India</v>
          </cell>
          <cell r="I66" t="str">
            <v>Account team needs to establish connect with other units of J&amp;J i.e. beyond current Human resources and Finance</v>
          </cell>
          <cell r="J66" t="str">
            <v>2017Q4</v>
          </cell>
          <cell r="K66" t="str">
            <v>Healthcare &amp; Life Sciences</v>
          </cell>
          <cell r="L66">
            <v>43056</v>
          </cell>
          <cell r="M66" t="str">
            <v>02/16/2017 03:33pm</v>
          </cell>
          <cell r="N66" t="str">
            <v>04-Validated/Qualifying</v>
          </cell>
          <cell r="O66">
            <v>43056</v>
          </cell>
          <cell r="P66">
            <v>1500000</v>
          </cell>
          <cell r="Q66">
            <v>1.5</v>
          </cell>
          <cell r="R66">
            <v>6</v>
          </cell>
          <cell r="S66" t="str">
            <v>05/25/2017 01:32am</v>
          </cell>
          <cell r="T66" t="str">
            <v>Stretch</v>
          </cell>
          <cell r="U66" t="str">
            <v>GBS</v>
          </cell>
          <cell r="V66" t="str">
            <v>Cognitive Process Transformation</v>
          </cell>
          <cell r="W66" t="str">
            <v>CBDS: Watson IoT - Connected Solutions</v>
          </cell>
          <cell r="X66" t="str">
            <v>JEFFREY B. (Jeff) BERMAN</v>
          </cell>
          <cell r="Y66" t="str">
            <v>ISA-PharmPL92-AnalyticsCareMgmt</v>
          </cell>
        </row>
        <row r="67">
          <cell r="A67" t="str">
            <v>SK-2UQQJ3H</v>
          </cell>
          <cell r="B67" t="str">
            <v>North America</v>
          </cell>
          <cell r="C67" t="str">
            <v>US Distribution</v>
          </cell>
          <cell r="D67" t="str">
            <v>ARCA TECH SYSTEMS LLC</v>
          </cell>
          <cell r="E67" t="str">
            <v>ARCA - Watson IoT- Blockchain</v>
          </cell>
          <cell r="F67" t="str">
            <v>Distribution</v>
          </cell>
          <cell r="J67" t="str">
            <v>2017Q2</v>
          </cell>
          <cell r="K67" t="str">
            <v>Consumer</v>
          </cell>
          <cell r="L67">
            <v>42916</v>
          </cell>
          <cell r="M67" t="str">
            <v>02/15/2017 12:50pm</v>
          </cell>
          <cell r="N67" t="str">
            <v>03-Identified/Validating</v>
          </cell>
          <cell r="O67">
            <v>42977</v>
          </cell>
          <cell r="P67">
            <v>1500000</v>
          </cell>
          <cell r="Q67">
            <v>1.5</v>
          </cell>
          <cell r="R67">
            <v>12</v>
          </cell>
          <cell r="S67" t="str">
            <v>06/05/2017 02:48pm</v>
          </cell>
          <cell r="T67" t="str">
            <v>Stretch</v>
          </cell>
          <cell r="U67" t="str">
            <v>GBS</v>
          </cell>
          <cell r="V67" t="str">
            <v>Cognitive Process Transformation</v>
          </cell>
          <cell r="W67" t="str">
            <v>CBDS: Watson IoT - Connected Solutions</v>
          </cell>
          <cell r="X67" t="str">
            <v>BRAD (BRAD) BRIDGHAM</v>
          </cell>
          <cell r="Y67" t="str">
            <v>EMBIoT:GBS Embed Internet of Things, EMBMOBLE:GBS Embedded Mobile</v>
          </cell>
        </row>
        <row r="68">
          <cell r="A68" t="str">
            <v>0I-GPJCUHQ</v>
          </cell>
          <cell r="B68" t="str">
            <v>North America</v>
          </cell>
          <cell r="C68" t="str">
            <v>US Distribution</v>
          </cell>
          <cell r="D68" t="str">
            <v xml:space="preserve">AHOLD USA INC                                                         </v>
          </cell>
          <cell r="E68" t="str">
            <v>Blockchain 1st engagement</v>
          </cell>
          <cell r="F68" t="str">
            <v>Distribution</v>
          </cell>
          <cell r="J68" t="str">
            <v>2017Q4</v>
          </cell>
          <cell r="K68" t="str">
            <v>Consumer</v>
          </cell>
          <cell r="L68">
            <v>43063</v>
          </cell>
          <cell r="M68">
            <v>42892</v>
          </cell>
          <cell r="N68" t="str">
            <v>02-Noticed/Identifying</v>
          </cell>
          <cell r="O68">
            <v>43063</v>
          </cell>
          <cell r="P68">
            <v>1500000</v>
          </cell>
          <cell r="Q68">
            <v>1.5</v>
          </cell>
          <cell r="R68">
            <v>4</v>
          </cell>
          <cell r="S68">
            <v>42894</v>
          </cell>
          <cell r="T68" t="str">
            <v>Stretch</v>
          </cell>
          <cell r="U68" t="str">
            <v>GBS</v>
          </cell>
          <cell r="V68" t="str">
            <v>Cog Process Trnsfmtn</v>
          </cell>
          <cell r="W68" t="str">
            <v>CPR: Blockchain Consulting</v>
          </cell>
          <cell r="X68" t="str">
            <v>RIVERS, SAIF (Saif)</v>
          </cell>
          <cell r="Y68" t="str">
            <v>ZBLKPOC</v>
          </cell>
        </row>
        <row r="69">
          <cell r="A69" t="str">
            <v>TI-WJ1WFYZ</v>
          </cell>
          <cell r="B69" t="str">
            <v>Europe</v>
          </cell>
          <cell r="C69" t="str">
            <v>BeNeLux</v>
          </cell>
          <cell r="D69" t="str">
            <v xml:space="preserve">Koninklijke Luchtvaart Mij. NV                                        </v>
          </cell>
          <cell r="E69" t="str">
            <v>Blockchain Pilot project implementation</v>
          </cell>
          <cell r="F69" t="str">
            <v>Distribution</v>
          </cell>
          <cell r="J69" t="str">
            <v>2017Q4</v>
          </cell>
          <cell r="K69" t="str">
            <v>Travel &amp; Transportation</v>
          </cell>
          <cell r="L69">
            <v>43053</v>
          </cell>
          <cell r="M69">
            <v>42786</v>
          </cell>
          <cell r="N69" t="str">
            <v>03-Identified/Validating</v>
          </cell>
          <cell r="O69">
            <v>43053</v>
          </cell>
          <cell r="P69">
            <v>1500000</v>
          </cell>
          <cell r="Q69">
            <v>1.5</v>
          </cell>
          <cell r="R69">
            <v>12</v>
          </cell>
          <cell r="S69">
            <v>42789</v>
          </cell>
          <cell r="T69" t="str">
            <v>NIR</v>
          </cell>
          <cell r="U69" t="str">
            <v>GBS</v>
          </cell>
          <cell r="V69" t="str">
            <v>Cog Process Trnsfmtn</v>
          </cell>
          <cell r="W69" t="str">
            <v>CPR: Blockchain Consulting</v>
          </cell>
          <cell r="X69" t="str">
            <v>Marissen, R (Rita)</v>
          </cell>
          <cell r="Y69">
            <v>0</v>
          </cell>
        </row>
        <row r="70">
          <cell r="A70" t="str">
            <v>6O-Y8JL0DZ</v>
          </cell>
          <cell r="B70" t="str">
            <v>North America</v>
          </cell>
          <cell r="C70" t="str">
            <v>US Industrial</v>
          </cell>
          <cell r="D70" t="str">
            <v xml:space="preserve">THE BOEING CO                                                         </v>
          </cell>
          <cell r="E70" t="str">
            <v>Next Generation Cognitive Computing Data</v>
          </cell>
          <cell r="F70" t="str">
            <v>Industrial</v>
          </cell>
          <cell r="J70" t="str">
            <v>2017Q4</v>
          </cell>
          <cell r="K70" t="str">
            <v>Automotive and A&amp;D</v>
          </cell>
          <cell r="L70">
            <v>43084</v>
          </cell>
          <cell r="M70">
            <v>42872</v>
          </cell>
          <cell r="N70" t="str">
            <v>03-Identified/Validating</v>
          </cell>
          <cell r="O70">
            <v>43112</v>
          </cell>
          <cell r="P70">
            <v>1500000</v>
          </cell>
          <cell r="Q70">
            <v>1.5</v>
          </cell>
          <cell r="R70">
            <v>12</v>
          </cell>
          <cell r="S70">
            <v>42900</v>
          </cell>
          <cell r="T70" t="str">
            <v>Stretch</v>
          </cell>
          <cell r="U70" t="str">
            <v>GBS</v>
          </cell>
          <cell r="V70" t="str">
            <v>Cog Process Trnsfmtn</v>
          </cell>
          <cell r="W70" t="str">
            <v>CPR: Blockchain Consulting</v>
          </cell>
          <cell r="X70" t="str">
            <v>Donaldson, Kevin R</v>
          </cell>
          <cell r="Y70" t="str">
            <v>COGNITIV</v>
          </cell>
        </row>
        <row r="71">
          <cell r="A71" t="str">
            <v>SA-ACGOUU3</v>
          </cell>
          <cell r="B71" t="str">
            <v>North America</v>
          </cell>
          <cell r="C71" t="str">
            <v>US Finance Service</v>
          </cell>
          <cell r="D71" t="str">
            <v xml:space="preserve">AIG PC GLOBAL SERVICES INC                                            </v>
          </cell>
          <cell r="E71" t="str">
            <v>AIG - Multi-national Insurance Blockchain Build and Run Phase</v>
          </cell>
          <cell r="F71" t="str">
            <v>FSS</v>
          </cell>
          <cell r="J71" t="str">
            <v>2017Q3</v>
          </cell>
          <cell r="K71" t="str">
            <v>Insurance</v>
          </cell>
          <cell r="L71">
            <v>42937</v>
          </cell>
          <cell r="M71">
            <v>42891</v>
          </cell>
          <cell r="N71" t="str">
            <v>03-Identified/Validating</v>
          </cell>
          <cell r="O71">
            <v>42948</v>
          </cell>
          <cell r="P71">
            <v>1500000</v>
          </cell>
          <cell r="Q71">
            <v>1.5</v>
          </cell>
          <cell r="R71">
            <v>3</v>
          </cell>
          <cell r="S71">
            <v>42906</v>
          </cell>
          <cell r="T71" t="str">
            <v>Stretch</v>
          </cell>
          <cell r="U71" t="str">
            <v>GBS</v>
          </cell>
          <cell r="V71" t="str">
            <v>Cog Process Trnsfmtn</v>
          </cell>
          <cell r="W71" t="str">
            <v>CPR: Blockchain Consulting</v>
          </cell>
          <cell r="X71" t="str">
            <v>Cant, Bart (Bart)</v>
          </cell>
          <cell r="Y71">
            <v>0</v>
          </cell>
        </row>
        <row r="72">
          <cell r="A72" t="str">
            <v>L4-B1V4KJ1</v>
          </cell>
          <cell r="B72" t="str">
            <v>Europe</v>
          </cell>
          <cell r="C72" t="str">
            <v>BeNeLux</v>
          </cell>
          <cell r="D72" t="str">
            <v>SHELL INTERNATIONAL B.V.</v>
          </cell>
          <cell r="E72" t="str">
            <v>Blockchain - Capital Projects/ Construction Supply Chain:
In large construction projects, clients incur expenses, lost productivity and other inefficiencies due to billing errors. These billing errors may be due to the fact that that there is no transparency within the vendor stacks. This creates a significant lack of trust around how different vendors are billing and reconciling this billing. One can greatly reduce billing error impact by creating a digital exchange through Blockchain.</v>
          </cell>
          <cell r="F72" t="str">
            <v>Industrial</v>
          </cell>
          <cell r="J72" t="str">
            <v>2017Q4</v>
          </cell>
          <cell r="K72" t="str">
            <v>Chemicals&amp;Petroleum</v>
          </cell>
          <cell r="L72">
            <v>43098</v>
          </cell>
          <cell r="M72" t="str">
            <v>05/08/2017 04:19am</v>
          </cell>
          <cell r="N72" t="str">
            <v>03-Identified/Validating</v>
          </cell>
          <cell r="O72">
            <v>43098</v>
          </cell>
          <cell r="P72">
            <v>1500000</v>
          </cell>
          <cell r="Q72">
            <v>1.5</v>
          </cell>
          <cell r="R72">
            <v>12</v>
          </cell>
          <cell r="S72" t="str">
            <v>06/05/2017 05:46am</v>
          </cell>
          <cell r="T72" t="str">
            <v>NIR</v>
          </cell>
          <cell r="U72" t="str">
            <v>GBS</v>
          </cell>
          <cell r="V72" t="str">
            <v>Cloud Application Innovation</v>
          </cell>
          <cell r="W72">
            <v>0</v>
          </cell>
          <cell r="X72" t="str">
            <v>ARVIND SWARUP (ARVIND SWARUP) PATHIKI</v>
          </cell>
          <cell r="Y72">
            <v>0</v>
          </cell>
        </row>
        <row r="73">
          <cell r="A73" t="str">
            <v>ZI-THDTKDJ</v>
          </cell>
          <cell r="B73" t="str">
            <v>North America</v>
          </cell>
          <cell r="C73" t="str">
            <v>US Communica/CSI</v>
          </cell>
          <cell r="D73" t="str">
            <v>Cerner Corporation</v>
          </cell>
          <cell r="E73" t="str">
            <v>RevCycle-Blockchain</v>
          </cell>
          <cell r="F73" t="str">
            <v>Industrial</v>
          </cell>
          <cell r="J73" t="str">
            <v>2017Q3</v>
          </cell>
          <cell r="K73" t="str">
            <v>Computer Services</v>
          </cell>
          <cell r="L73">
            <v>43007</v>
          </cell>
          <cell r="M73" t="str">
            <v>02/27/2017 11:11am</v>
          </cell>
          <cell r="N73" t="str">
            <v>03-Identified/Validating</v>
          </cell>
          <cell r="O73">
            <v>43007</v>
          </cell>
          <cell r="P73">
            <v>1500000</v>
          </cell>
          <cell r="Q73">
            <v>1.5</v>
          </cell>
          <cell r="R73">
            <v>12</v>
          </cell>
          <cell r="S73" t="str">
            <v>04/18/2017 11:17am</v>
          </cell>
          <cell r="T73" t="str">
            <v>Stretch</v>
          </cell>
          <cell r="U73" t="str">
            <v>GBS</v>
          </cell>
          <cell r="V73" t="str">
            <v>Cognitive Process Transformation</v>
          </cell>
          <cell r="W73">
            <v>0</v>
          </cell>
          <cell r="X73" t="str">
            <v>Patricia (Patricia (Patti)) Moore</v>
          </cell>
          <cell r="Y73" t="str">
            <v>BLKHSBN:HW SP: Blockchain High Sec Bus Netwk Blmix</v>
          </cell>
        </row>
        <row r="74">
          <cell r="A74" t="str">
            <v>JY-P2P3JQX</v>
          </cell>
          <cell r="B74" t="str">
            <v>Japan</v>
          </cell>
          <cell r="C74" t="str">
            <v>Japan</v>
          </cell>
          <cell r="D74" t="str">
            <v xml:space="preserve">MITSUBISHI UFJ TRUST SYSTEM CO.,LT                                    </v>
          </cell>
          <cell r="E74" t="str">
            <v>MUSK ????????????</v>
          </cell>
          <cell r="F74" t="str">
            <v>FSS</v>
          </cell>
          <cell r="J74" t="str">
            <v>2017Q4</v>
          </cell>
          <cell r="K74" t="str">
            <v>Banking &amp; Financial Markets</v>
          </cell>
          <cell r="L74">
            <v>43091</v>
          </cell>
          <cell r="M74">
            <v>42774</v>
          </cell>
          <cell r="N74" t="str">
            <v>03-Identified/Validating</v>
          </cell>
          <cell r="O74">
            <v>43091</v>
          </cell>
          <cell r="P74">
            <v>1428571</v>
          </cell>
          <cell r="Q74">
            <v>1.428571</v>
          </cell>
          <cell r="R74">
            <v>12</v>
          </cell>
          <cell r="S74">
            <v>42775</v>
          </cell>
          <cell r="T74" t="str">
            <v>NIR</v>
          </cell>
          <cell r="U74" t="str">
            <v>GBS</v>
          </cell>
          <cell r="V74" t="str">
            <v>Cog Process Trnsfmtn</v>
          </cell>
          <cell r="W74" t="str">
            <v>UNK - Blockchain (CPR)</v>
          </cell>
          <cell r="X74" t="str">
            <v>Horii, Hiroshi</v>
          </cell>
          <cell r="Y74" t="str">
            <v>*</v>
          </cell>
        </row>
        <row r="75">
          <cell r="A75" t="str">
            <v>IA-KZ22U1A</v>
          </cell>
          <cell r="B75" t="str">
            <v>Asia Pacific</v>
          </cell>
          <cell r="C75" t="str">
            <v>Korea</v>
          </cell>
          <cell r="D75" t="str">
            <v>The Korea Federation of Banks</v>
          </cell>
          <cell r="E75" t="str">
            <v>[KFB] Blockchain Services for Bank Consortium</v>
          </cell>
          <cell r="F75" t="str">
            <v>FSS</v>
          </cell>
          <cell r="J75" t="str">
            <v>2017Q3</v>
          </cell>
          <cell r="K75" t="str">
            <v>Banking &amp; Financial Markets</v>
          </cell>
          <cell r="L75">
            <v>43000</v>
          </cell>
          <cell r="M75" t="str">
            <v>02/13/2017 12:32am</v>
          </cell>
          <cell r="N75" t="str">
            <v>05-Qualified/Gaining Agreement</v>
          </cell>
          <cell r="O75">
            <v>43000</v>
          </cell>
          <cell r="P75">
            <v>1200000</v>
          </cell>
          <cell r="Q75">
            <v>1.2</v>
          </cell>
          <cell r="R75">
            <v>6</v>
          </cell>
          <cell r="S75" t="str">
            <v>06/13/2017 01:07am</v>
          </cell>
          <cell r="T75" t="str">
            <v>Stretch</v>
          </cell>
          <cell r="U75" t="str">
            <v>GBS</v>
          </cell>
          <cell r="V75" t="str">
            <v>Cloud Application Innovation</v>
          </cell>
          <cell r="W75" t="str">
            <v>CAI Accel App Dev &amp; Integration - Private no-Cloud</v>
          </cell>
          <cell r="X75" t="str">
            <v>HYEON JU (Hyeon Ju) LEE</v>
          </cell>
          <cell r="Y75" t="str">
            <v>ISA-999-NoSolutionSold</v>
          </cell>
        </row>
        <row r="76">
          <cell r="A76" t="str">
            <v>F4-HLTBR1E</v>
          </cell>
          <cell r="B76" t="str">
            <v>North America</v>
          </cell>
          <cell r="C76" t="str">
            <v>US Communica/CSI</v>
          </cell>
          <cell r="D76" t="str">
            <v xml:space="preserve">INTERGRAPH CORP                                                       </v>
          </cell>
          <cell r="E76" t="str">
            <v>Blockchain MvP1 w/ Enabling Soft-Layer W/ Cognitive - Cognitive Garage (Sell</v>
          </cell>
          <cell r="F76" t="str">
            <v>Industrial</v>
          </cell>
          <cell r="J76" t="str">
            <v>2017Q3</v>
          </cell>
          <cell r="K76" t="str">
            <v>Industrial Products</v>
          </cell>
          <cell r="L76">
            <v>43005</v>
          </cell>
          <cell r="M76">
            <v>42870</v>
          </cell>
          <cell r="N76" t="str">
            <v>04-Validated/Qualifying</v>
          </cell>
          <cell r="O76">
            <v>43005</v>
          </cell>
          <cell r="P76">
            <v>1200000</v>
          </cell>
          <cell r="Q76">
            <v>1.2</v>
          </cell>
          <cell r="R76">
            <v>12</v>
          </cell>
          <cell r="S76">
            <v>42907</v>
          </cell>
          <cell r="T76" t="str">
            <v>At Risk</v>
          </cell>
          <cell r="U76" t="str">
            <v>GBS</v>
          </cell>
          <cell r="V76" t="str">
            <v>Cog Process Trnsfmtn</v>
          </cell>
          <cell r="W76" t="str">
            <v>CPR: Blockchain Consulting</v>
          </cell>
          <cell r="X76" t="str">
            <v>RAO, SURAJ (Suraj)</v>
          </cell>
          <cell r="Y76" t="str">
            <v>ZBLKPOC</v>
          </cell>
        </row>
        <row r="77">
          <cell r="A77" t="str">
            <v>W9-QQJIQH6</v>
          </cell>
          <cell r="B77" t="str">
            <v>North America</v>
          </cell>
          <cell r="C77" t="str">
            <v>US Finance Service</v>
          </cell>
          <cell r="D77" t="str">
            <v xml:space="preserve">AMERICAN EXPRESS TRAVEL RELATED                                       </v>
          </cell>
          <cell r="E77" t="str">
            <v>Blockchain FVP Team(s)</v>
          </cell>
          <cell r="F77" t="str">
            <v>FSS</v>
          </cell>
          <cell r="J77" t="str">
            <v>2017Q3</v>
          </cell>
          <cell r="K77" t="str">
            <v>Banking &amp; Financial Markets</v>
          </cell>
          <cell r="L77">
            <v>42996</v>
          </cell>
          <cell r="M77">
            <v>42846</v>
          </cell>
          <cell r="N77" t="str">
            <v>04-Validated/Qualifying</v>
          </cell>
          <cell r="O77">
            <v>42947</v>
          </cell>
          <cell r="P77">
            <v>1200000</v>
          </cell>
          <cell r="Q77">
            <v>1.2</v>
          </cell>
          <cell r="R77">
            <v>12</v>
          </cell>
          <cell r="S77">
            <v>42880</v>
          </cell>
          <cell r="T77" t="str">
            <v>Stretch</v>
          </cell>
          <cell r="U77" t="str">
            <v>GBS</v>
          </cell>
          <cell r="V77" t="str">
            <v>Cog Process Trnsfmtn</v>
          </cell>
          <cell r="W77" t="str">
            <v>CPR: Blockchain Consulting</v>
          </cell>
          <cell r="X77" t="str">
            <v>ACHANTA, PRAMOD</v>
          </cell>
          <cell r="Y77">
            <v>0</v>
          </cell>
        </row>
        <row r="78">
          <cell r="A78" t="str">
            <v>NK-1WSHXZ1</v>
          </cell>
          <cell r="B78" t="str">
            <v>North America</v>
          </cell>
          <cell r="C78" t="str">
            <v>US Communica/CSI</v>
          </cell>
          <cell r="D78" t="str">
            <v>BROADCAST MUSIC INC</v>
          </cell>
          <cell r="E78" t="str">
            <v>Bluemix: Blockchain- "Smart Contracts" Application- Ledger track usage/automatic payments</v>
          </cell>
          <cell r="F78" t="str">
            <v>Comm</v>
          </cell>
          <cell r="J78" t="str">
            <v>2017Q4</v>
          </cell>
          <cell r="K78" t="str">
            <v>Telco, Media, Entertainment</v>
          </cell>
          <cell r="L78">
            <v>43021</v>
          </cell>
          <cell r="M78" t="str">
            <v>08/21/2016 05:34pm</v>
          </cell>
          <cell r="N78" t="str">
            <v>04-Validated/Qualifying</v>
          </cell>
          <cell r="O78">
            <v>43021</v>
          </cell>
          <cell r="P78">
            <v>1200000</v>
          </cell>
          <cell r="Q78">
            <v>1.2</v>
          </cell>
          <cell r="R78">
            <v>60</v>
          </cell>
          <cell r="S78" t="str">
            <v>05/25/2017 01:31am</v>
          </cell>
          <cell r="T78" t="str">
            <v>Key stretch</v>
          </cell>
          <cell r="U78" t="str">
            <v>Cloud</v>
          </cell>
          <cell r="V78" t="str">
            <v>Cloud Developer Service</v>
          </cell>
          <cell r="W78" t="str">
            <v>IBM Bluemix Dedicated - Runtimes</v>
          </cell>
          <cell r="X78" t="str">
            <v>STACIE (Stacie) CRISP</v>
          </cell>
          <cell r="Y78" t="str">
            <v>CLOUD1:All Cloud Sales other than to Cloud SPs</v>
          </cell>
        </row>
        <row r="79">
          <cell r="A79" t="str">
            <v>V3-FH4KW9E</v>
          </cell>
          <cell r="B79" t="str">
            <v>Greater China Group</v>
          </cell>
          <cell r="C79" t="str">
            <v>GCG</v>
          </cell>
          <cell r="D79" t="str">
            <v xml:space="preserve">ABC HQ                                                                </v>
          </cell>
          <cell r="E79" t="str">
            <v>ABC Blockchian 2017 extension phase</v>
          </cell>
          <cell r="F79" t="str">
            <v>FSS</v>
          </cell>
          <cell r="J79" t="str">
            <v>2017Q4</v>
          </cell>
          <cell r="K79" t="str">
            <v>Banking &amp; Financial Markets</v>
          </cell>
          <cell r="L79">
            <v>43054</v>
          </cell>
          <cell r="M79">
            <v>42786</v>
          </cell>
          <cell r="N79" t="str">
            <v>03-Identified/Validating</v>
          </cell>
          <cell r="O79">
            <v>43054</v>
          </cell>
          <cell r="P79">
            <v>1097556</v>
          </cell>
          <cell r="Q79">
            <v>1.097556</v>
          </cell>
          <cell r="R79">
            <v>12</v>
          </cell>
          <cell r="S79">
            <v>42789</v>
          </cell>
          <cell r="T79" t="str">
            <v>NIR</v>
          </cell>
          <cell r="U79" t="str">
            <v>GBS</v>
          </cell>
          <cell r="V79" t="str">
            <v>Cog Process Trnsfmtn</v>
          </cell>
          <cell r="W79" t="str">
            <v>UNK - Blockchain (CPR)</v>
          </cell>
          <cell r="X79" t="str">
            <v>CHEN, SONG</v>
          </cell>
          <cell r="Y79">
            <v>0</v>
          </cell>
        </row>
        <row r="80">
          <cell r="A80" t="str">
            <v>VH-8Y16KGE</v>
          </cell>
          <cell r="B80" t="str">
            <v>Greater China Group</v>
          </cell>
          <cell r="C80" t="str">
            <v>GCG</v>
          </cell>
          <cell r="D80" t="str">
            <v xml:space="preserve">Changsha Sanyi Group Holdings Co.,                                    </v>
          </cell>
          <cell r="E80" t="str">
            <v>block chain pilot</v>
          </cell>
          <cell r="F80" t="str">
            <v>Industrial</v>
          </cell>
          <cell r="J80" t="str">
            <v>2017Q3</v>
          </cell>
          <cell r="K80" t="str">
            <v>Industrial Products</v>
          </cell>
          <cell r="L80">
            <v>42978</v>
          </cell>
          <cell r="M80">
            <v>42633</v>
          </cell>
          <cell r="N80" t="str">
            <v>05-Qualified/Gaining Agreement</v>
          </cell>
          <cell r="O80">
            <v>43008</v>
          </cell>
          <cell r="P80">
            <v>1089834</v>
          </cell>
          <cell r="Q80">
            <v>1.089834</v>
          </cell>
          <cell r="R80">
            <v>12</v>
          </cell>
          <cell r="S80">
            <v>42906</v>
          </cell>
          <cell r="T80" t="str">
            <v>Key stretch</v>
          </cell>
          <cell r="U80" t="str">
            <v>GBS</v>
          </cell>
          <cell r="V80" t="str">
            <v>Cog Process Trnsfmtn</v>
          </cell>
          <cell r="W80" t="str">
            <v>CPR: Blockchain Consulting</v>
          </cell>
          <cell r="X80" t="str">
            <v>HUANG, QUN</v>
          </cell>
          <cell r="Y80" t="str">
            <v>ZBLKPOC</v>
          </cell>
        </row>
        <row r="81">
          <cell r="A81" t="str">
            <v>6U-9JDVE1M</v>
          </cell>
          <cell r="B81" t="str">
            <v>North America</v>
          </cell>
          <cell r="C81" t="str">
            <v>US Finance Service</v>
          </cell>
          <cell r="D81" t="str">
            <v xml:space="preserve">PNC BANK NATIONAL ASSOCIATION                                         </v>
          </cell>
          <cell r="E81" t="str">
            <v>Blockchain</v>
          </cell>
          <cell r="F81" t="str">
            <v>FSS</v>
          </cell>
          <cell r="J81" t="str">
            <v>2017Q4</v>
          </cell>
          <cell r="K81" t="str">
            <v>Banking &amp; Financial Markets</v>
          </cell>
          <cell r="L81">
            <v>43098</v>
          </cell>
          <cell r="M81">
            <v>42837</v>
          </cell>
          <cell r="N81" t="str">
            <v>04-Validated/Qualifying</v>
          </cell>
          <cell r="O81">
            <v>43098</v>
          </cell>
          <cell r="P81">
            <v>1000000</v>
          </cell>
          <cell r="Q81">
            <v>1</v>
          </cell>
          <cell r="R81">
            <v>12</v>
          </cell>
          <cell r="S81">
            <v>42903</v>
          </cell>
          <cell r="T81" t="str">
            <v>NIR</v>
          </cell>
          <cell r="U81" t="str">
            <v>Watson FSS</v>
          </cell>
          <cell r="V81" t="str">
            <v>Industry Platform</v>
          </cell>
          <cell r="W81" t="str">
            <v>High Security Business Network</v>
          </cell>
          <cell r="X81" t="str">
            <v>Fearing, Russell B (Russell)</v>
          </cell>
          <cell r="Y81">
            <v>0</v>
          </cell>
        </row>
        <row r="82">
          <cell r="A82" t="str">
            <v>UX-UB554ZC</v>
          </cell>
          <cell r="B82" t="str">
            <v>North America</v>
          </cell>
          <cell r="C82" t="str">
            <v>US Finance Service</v>
          </cell>
          <cell r="D82" t="str">
            <v xml:space="preserve">WELLS FARGO BANK NATIONAL                                             </v>
          </cell>
          <cell r="E82" t="str">
            <v>Wells Fargo - Blockchain Enterprise</v>
          </cell>
          <cell r="F82" t="str">
            <v>FSS</v>
          </cell>
          <cell r="J82" t="str">
            <v>2017Q4</v>
          </cell>
          <cell r="K82" t="str">
            <v>Banking &amp; Financial Markets</v>
          </cell>
          <cell r="L82">
            <v>43084</v>
          </cell>
          <cell r="M82">
            <v>42829</v>
          </cell>
          <cell r="N82" t="str">
            <v>04-Validated/Qualifying</v>
          </cell>
          <cell r="O82">
            <v>43084</v>
          </cell>
          <cell r="P82">
            <v>1000000</v>
          </cell>
          <cell r="Q82">
            <v>1</v>
          </cell>
          <cell r="R82">
            <v>12</v>
          </cell>
          <cell r="S82">
            <v>42831</v>
          </cell>
          <cell r="T82" t="str">
            <v>NIR</v>
          </cell>
          <cell r="U82" t="str">
            <v>Watson FSS</v>
          </cell>
          <cell r="V82" t="str">
            <v>Industry Platform</v>
          </cell>
          <cell r="W82" t="str">
            <v>High Security Business Network</v>
          </cell>
          <cell r="X82" t="str">
            <v>Rossow, Mike</v>
          </cell>
          <cell r="Y82" t="str">
            <v>BLKHSBN</v>
          </cell>
        </row>
        <row r="83">
          <cell r="A83" t="str">
            <v>M5-NO5N92J</v>
          </cell>
          <cell r="B83" t="str">
            <v>North America</v>
          </cell>
          <cell r="C83" t="str">
            <v>US Finance Service</v>
          </cell>
          <cell r="D83" t="str">
            <v>THE BANK OF NEW YORK MELLON CORPORATION</v>
          </cell>
          <cell r="E83" t="str">
            <v>Treasury Services Payments Modernization and BlockChain</v>
          </cell>
          <cell r="F83" t="str">
            <v>FSS</v>
          </cell>
          <cell r="J83" t="str">
            <v>2017Q2</v>
          </cell>
          <cell r="K83" t="str">
            <v>Banking &amp; Financial Markets</v>
          </cell>
          <cell r="L83">
            <v>42898</v>
          </cell>
          <cell r="M83" t="str">
            <v>03/14/2017 11:23pm</v>
          </cell>
          <cell r="N83" t="str">
            <v>03-Identified/Validating</v>
          </cell>
          <cell r="O83">
            <v>42898</v>
          </cell>
          <cell r="P83">
            <v>1000000</v>
          </cell>
          <cell r="Q83">
            <v>1</v>
          </cell>
          <cell r="R83">
            <v>1</v>
          </cell>
          <cell r="S83" t="str">
            <v>05/20/2017 09:14pm</v>
          </cell>
          <cell r="T83" t="str">
            <v>NIR</v>
          </cell>
          <cell r="U83" t="str">
            <v>Watson FSS</v>
          </cell>
          <cell r="V83" t="str">
            <v>Watson FSS Core</v>
          </cell>
          <cell r="W83" t="str">
            <v>CFM Safer Payments</v>
          </cell>
          <cell r="X83" t="str">
            <v>Eleanor A. (Eleanor) Carroll-Lewin</v>
          </cell>
          <cell r="Y83" t="str">
            <v>ANADVNCE:ANA SP: Planning Analytics to Improve Efficiency, ISA-BankFMFS03PAY-Payments, ISA-BankFS08-Blockchain, ZBLKPOC:HW SP: Blockchain Proof of Concept</v>
          </cell>
        </row>
        <row r="84">
          <cell r="A84" t="str">
            <v>YI-NIK4BVO</v>
          </cell>
          <cell r="B84" t="str">
            <v>Europe</v>
          </cell>
          <cell r="C84" t="str">
            <v>UKI</v>
          </cell>
          <cell r="D84" t="str">
            <v>LONDON STOCK EXCHANGE PLC</v>
          </cell>
          <cell r="E84" t="str">
            <v>Blockchain Platform</v>
          </cell>
          <cell r="F84" t="str">
            <v>FSS</v>
          </cell>
          <cell r="G84" t="str">
            <v>Yes</v>
          </cell>
          <cell r="H84" t="str">
            <v>US Garage &amp; IRL</v>
          </cell>
          <cell r="I84" t="str">
            <v>Had a discussion with Paul Berry, the project team is currently using IRL staff from US and UK, they will engage CIC in future phases. IBM is providing staff support to build a BC solution driven by LSE.</v>
          </cell>
          <cell r="J84" t="str">
            <v>2017Q4</v>
          </cell>
          <cell r="K84" t="str">
            <v>Banking &amp; Financial Markets</v>
          </cell>
          <cell r="L84">
            <v>43088</v>
          </cell>
          <cell r="M84" t="str">
            <v>03/03/2016 05:47pm</v>
          </cell>
          <cell r="N84" t="str">
            <v>04-Validated/Qualifying</v>
          </cell>
          <cell r="O84">
            <v>43088</v>
          </cell>
          <cell r="P84">
            <v>1000000</v>
          </cell>
          <cell r="Q84">
            <v>1</v>
          </cell>
          <cell r="R84">
            <v>1</v>
          </cell>
          <cell r="S84" t="str">
            <v>01/03/2017 08:17am</v>
          </cell>
          <cell r="T84" t="str">
            <v>Stretch</v>
          </cell>
          <cell r="U84" t="str">
            <v>Sys HW</v>
          </cell>
          <cell r="V84" t="str">
            <v>System z</v>
          </cell>
          <cell r="W84" t="str">
            <v>IBM LinuxONE Emperor</v>
          </cell>
          <cell r="X84" t="str">
            <v>J. (JONATHAN) Fairhurst</v>
          </cell>
          <cell r="Y84" t="str">
            <v>FIRSTENT:HW SP: First In Enterprise</v>
          </cell>
        </row>
        <row r="85">
          <cell r="A85" t="str">
            <v>AB-5VICNLN</v>
          </cell>
          <cell r="B85" t="str">
            <v>North America</v>
          </cell>
          <cell r="C85" t="str">
            <v>US Finance Service</v>
          </cell>
          <cell r="D85" t="str">
            <v>PROGRESSIVE CASUALTY INSURANCE COMPANY</v>
          </cell>
          <cell r="E85" t="str">
            <v>Progressive - LinuxOne or IFL for Blockchain</v>
          </cell>
          <cell r="F85" t="str">
            <v>FSS</v>
          </cell>
          <cell r="J85" t="str">
            <v>2017Q4</v>
          </cell>
          <cell r="K85" t="str">
            <v>Insurance</v>
          </cell>
          <cell r="L85">
            <v>43063</v>
          </cell>
          <cell r="M85" t="str">
            <v>10/24/2016 10:56am</v>
          </cell>
          <cell r="N85" t="str">
            <v>04-Validated/Qualifying</v>
          </cell>
          <cell r="O85">
            <v>43063</v>
          </cell>
          <cell r="P85">
            <v>1000000</v>
          </cell>
          <cell r="Q85">
            <v>1</v>
          </cell>
          <cell r="R85">
            <v>1</v>
          </cell>
          <cell r="S85" t="str">
            <v>06/15/2017 01:32am</v>
          </cell>
          <cell r="T85" t="str">
            <v>Key stretch</v>
          </cell>
          <cell r="U85" t="str">
            <v>Sys HW</v>
          </cell>
          <cell r="V85" t="str">
            <v>System z</v>
          </cell>
          <cell r="W85" t="str">
            <v>IBM LinuxONE Rockhopper</v>
          </cell>
          <cell r="X85" t="str">
            <v>Monica J. (Monica) Orlando</v>
          </cell>
          <cell r="Y85" t="str">
            <v>ZBLKLOCL:HW SP: zSystems Blockchain Local/On Prem.</v>
          </cell>
        </row>
        <row r="86">
          <cell r="A86" t="str">
            <v>M8-UUHVLTX</v>
          </cell>
          <cell r="B86" t="str">
            <v>North America</v>
          </cell>
          <cell r="C86" t="str">
            <v>US Finance Service</v>
          </cell>
          <cell r="D86" t="str">
            <v>Bank of America CIO/LOB Ent Srvcs Fin</v>
          </cell>
          <cell r="E86" t="str">
            <v>Bank of America Linux One Blockchain</v>
          </cell>
          <cell r="F86" t="str">
            <v>FSS</v>
          </cell>
          <cell r="J86" t="str">
            <v>2017Q3</v>
          </cell>
          <cell r="K86" t="str">
            <v>Banking &amp; Financial Markets</v>
          </cell>
          <cell r="L86">
            <v>43007</v>
          </cell>
          <cell r="M86" t="str">
            <v>08/17/2016 11:09am</v>
          </cell>
          <cell r="N86" t="str">
            <v>04-Validated/Qualifying</v>
          </cell>
          <cell r="O86">
            <v>43007</v>
          </cell>
          <cell r="P86">
            <v>1000000</v>
          </cell>
          <cell r="Q86">
            <v>1</v>
          </cell>
          <cell r="R86">
            <v>1</v>
          </cell>
          <cell r="S86" t="str">
            <v>06/22/2017 01:32am</v>
          </cell>
          <cell r="T86" t="str">
            <v>Stretch</v>
          </cell>
          <cell r="U86" t="str">
            <v>Sys HW</v>
          </cell>
          <cell r="V86" t="str">
            <v>System z</v>
          </cell>
          <cell r="W86" t="str">
            <v>Linux on IBM z Systems</v>
          </cell>
          <cell r="X86" t="str">
            <v>MICHAEL J. (James) COSTIGAN</v>
          </cell>
          <cell r="Y86" t="str">
            <v>NEWROUTE:New Routes opptys through ISVs &amp; SIs</v>
          </cell>
        </row>
        <row r="87">
          <cell r="A87" t="str">
            <v>Q8-HT7ODO3</v>
          </cell>
          <cell r="B87" t="str">
            <v>MEA</v>
          </cell>
          <cell r="C87" t="str">
            <v>MEA</v>
          </cell>
          <cell r="D87" t="str">
            <v>T.C. Halkbankasi A.S.</v>
          </cell>
          <cell r="E87" t="str">
            <v>Blockchain Infrastucture</v>
          </cell>
          <cell r="F87" t="str">
            <v>FSS</v>
          </cell>
          <cell r="J87" t="str">
            <v>2017Q3</v>
          </cell>
          <cell r="K87" t="str">
            <v>Banking &amp; Financial Markets</v>
          </cell>
          <cell r="L87">
            <v>42962</v>
          </cell>
          <cell r="M87" t="str">
            <v>05/17/2017 10:16am</v>
          </cell>
          <cell r="N87" t="str">
            <v>04-Validated/Qualifying</v>
          </cell>
          <cell r="O87">
            <v>42962</v>
          </cell>
          <cell r="P87">
            <v>1000000</v>
          </cell>
          <cell r="Q87">
            <v>1</v>
          </cell>
          <cell r="R87">
            <v>1</v>
          </cell>
          <cell r="S87" t="str">
            <v>06/08/2017 01:31am</v>
          </cell>
          <cell r="T87" t="str">
            <v>NIR</v>
          </cell>
          <cell r="U87" t="str">
            <v>Sys HW</v>
          </cell>
          <cell r="V87" t="str">
            <v>System z</v>
          </cell>
          <cell r="W87" t="str">
            <v>z Systems Hardware - Other</v>
          </cell>
          <cell r="X87" t="str">
            <v>EDA (Eda) CELIKBILEK</v>
          </cell>
          <cell r="Y87" t="str">
            <v>ISA-999-NoSolutionSold</v>
          </cell>
        </row>
        <row r="88">
          <cell r="A88" t="str">
            <v>6U-3PQXLW1</v>
          </cell>
          <cell r="B88" t="str">
            <v>North America</v>
          </cell>
          <cell r="C88" t="str">
            <v>US Distribution</v>
          </cell>
          <cell r="D88" t="str">
            <v>UNITED PARCEL SERVICE, INC. (OH)</v>
          </cell>
          <cell r="E88" t="str">
            <v>LinuxONE or IFL Capacity for Blockchain (zRecovery)</v>
          </cell>
          <cell r="F88" t="str">
            <v>Distribution</v>
          </cell>
          <cell r="J88" t="str">
            <v>2017Q3</v>
          </cell>
          <cell r="K88" t="str">
            <v>Travel &amp; Transportation</v>
          </cell>
          <cell r="L88">
            <v>43007</v>
          </cell>
          <cell r="M88" t="str">
            <v>10/05/2015 07:08pm</v>
          </cell>
          <cell r="N88" t="str">
            <v>05-Qualified/Gaining Agreement</v>
          </cell>
          <cell r="O88">
            <v>43007</v>
          </cell>
          <cell r="P88">
            <v>1000000</v>
          </cell>
          <cell r="Q88">
            <v>1</v>
          </cell>
          <cell r="R88">
            <v>1</v>
          </cell>
          <cell r="S88" t="str">
            <v>06/15/2017 01:32am</v>
          </cell>
          <cell r="T88" t="str">
            <v>Stretch</v>
          </cell>
          <cell r="U88" t="str">
            <v>Sys HW</v>
          </cell>
          <cell r="V88" t="str">
            <v>System z</v>
          </cell>
          <cell r="W88" t="str">
            <v>z Systems Hardware - Other</v>
          </cell>
          <cell r="X88" t="str">
            <v>John (John) Conklin</v>
          </cell>
          <cell r="Y88" t="str">
            <v>NEWROUTE:New Routes opptys through ISVs &amp; SIs</v>
          </cell>
        </row>
        <row r="89">
          <cell r="A89" t="str">
            <v>IA-KZ22U1A</v>
          </cell>
          <cell r="B89" t="str">
            <v>Asia Pacific</v>
          </cell>
          <cell r="C89" t="str">
            <v>Korea</v>
          </cell>
          <cell r="D89" t="str">
            <v>The Korea Federation of Banks</v>
          </cell>
          <cell r="E89" t="str">
            <v>[KFB] Blockchain Services for Bank Consortium</v>
          </cell>
          <cell r="F89" t="str">
            <v>FSS</v>
          </cell>
          <cell r="J89" t="str">
            <v>2017Q3</v>
          </cell>
          <cell r="K89" t="str">
            <v>Banking &amp; Financial Markets</v>
          </cell>
          <cell r="L89">
            <v>43000</v>
          </cell>
          <cell r="M89" t="str">
            <v>02/13/2017 12:32am</v>
          </cell>
          <cell r="N89" t="str">
            <v>05-Qualified/Gaining Agreement</v>
          </cell>
          <cell r="O89">
            <v>43000</v>
          </cell>
          <cell r="P89">
            <v>1000000</v>
          </cell>
          <cell r="Q89">
            <v>1</v>
          </cell>
          <cell r="R89">
            <v>10</v>
          </cell>
          <cell r="S89" t="str">
            <v>06/02/2017 05:03am</v>
          </cell>
          <cell r="T89" t="str">
            <v>Key stretch</v>
          </cell>
          <cell r="U89" t="str">
            <v>GTS</v>
          </cell>
          <cell r="V89" t="str">
            <v>Infrastructure Services</v>
          </cell>
          <cell r="W89" t="str">
            <v>6950-99T IBM Network Integration Services</v>
          </cell>
          <cell r="X89" t="str">
            <v>HYEON JU (Hyeon Ju) LEE</v>
          </cell>
          <cell r="Y89" t="str">
            <v>ISA-999-NoSolutionSold</v>
          </cell>
        </row>
        <row r="90">
          <cell r="A90" t="str">
            <v>8F-615Q0WD</v>
          </cell>
          <cell r="B90" t="str">
            <v>Asia Pacific</v>
          </cell>
          <cell r="C90" t="str">
            <v>ASEAN</v>
          </cell>
          <cell r="D90" t="str">
            <v>THE BANK OF TOKYO-MITSUBISHI UFJ, LTD. SINGAPORE BRANCH</v>
          </cell>
          <cell r="E90" t="str">
            <v>BTMU Blockchain SOW Production Support</v>
          </cell>
          <cell r="F90" t="str">
            <v>FSS</v>
          </cell>
          <cell r="G90" t="str">
            <v>Yes</v>
          </cell>
          <cell r="H90">
            <v>0</v>
          </cell>
          <cell r="I90" t="str">
            <v>Future phases, basaed on my current engagement</v>
          </cell>
          <cell r="J90" t="str">
            <v>2017Q4</v>
          </cell>
          <cell r="K90" t="str">
            <v>Banking &amp; Financial Markets</v>
          </cell>
          <cell r="L90">
            <v>43098</v>
          </cell>
          <cell r="M90" t="str">
            <v>03/25/2017 02:40pm</v>
          </cell>
          <cell r="N90" t="str">
            <v>04-Validated/Qualifying</v>
          </cell>
          <cell r="O90">
            <v>43098</v>
          </cell>
          <cell r="P90">
            <v>1000000</v>
          </cell>
          <cell r="Q90">
            <v>1</v>
          </cell>
          <cell r="R90">
            <v>12</v>
          </cell>
          <cell r="S90" t="str">
            <v>03/30/2017 01:32am</v>
          </cell>
          <cell r="T90" t="str">
            <v>Stretch</v>
          </cell>
          <cell r="U90" t="str">
            <v>GBS</v>
          </cell>
          <cell r="V90" t="str">
            <v>Cloud Application Innovation</v>
          </cell>
          <cell r="W90" t="str">
            <v>CAI App Migration &amp; Modernization - Private no-Cloud</v>
          </cell>
          <cell r="X90" t="str">
            <v>DAVID BOON WAH (David Boon Wah) LIM</v>
          </cell>
          <cell r="Y90" t="str">
            <v>ISA-BankFMFS03-BackOfficeOps</v>
          </cell>
        </row>
        <row r="91">
          <cell r="A91" t="str">
            <v>Q7-RG6E6OS</v>
          </cell>
          <cell r="B91" t="str">
            <v>North America</v>
          </cell>
          <cell r="C91" t="str">
            <v>US Finance Service</v>
          </cell>
          <cell r="D91" t="str">
            <v xml:space="preserve">FANNIE MAE                                                            </v>
          </cell>
          <cell r="E91" t="str">
            <v>FM: Blockchain Pilot (post PoC)</v>
          </cell>
          <cell r="F91" t="str">
            <v>FSS</v>
          </cell>
          <cell r="J91" t="str">
            <v>2017Q4</v>
          </cell>
          <cell r="K91" t="str">
            <v>Banking &amp; Financial Markets</v>
          </cell>
          <cell r="L91">
            <v>43084</v>
          </cell>
          <cell r="M91">
            <v>42615</v>
          </cell>
          <cell r="N91" t="str">
            <v>04-Validated/Qualifying</v>
          </cell>
          <cell r="O91">
            <v>43084</v>
          </cell>
          <cell r="P91">
            <v>1000000</v>
          </cell>
          <cell r="Q91">
            <v>1</v>
          </cell>
          <cell r="R91">
            <v>12</v>
          </cell>
          <cell r="S91">
            <v>42859</v>
          </cell>
          <cell r="T91" t="str">
            <v>Stretch</v>
          </cell>
          <cell r="U91" t="str">
            <v>GBS</v>
          </cell>
          <cell r="V91" t="str">
            <v>Cloud App Innov</v>
          </cell>
          <cell r="W91" t="str">
            <v>CAI Big Data Srvs Blockchain on Big Data</v>
          </cell>
          <cell r="X91" t="str">
            <v>LEES, MARK</v>
          </cell>
          <cell r="Y91" t="str">
            <v>EMBANLYT</v>
          </cell>
        </row>
        <row r="92">
          <cell r="A92" t="str">
            <v>S7-WLVLQW0</v>
          </cell>
          <cell r="B92" t="str">
            <v>North America</v>
          </cell>
          <cell r="C92" t="str">
            <v>US Industrial</v>
          </cell>
          <cell r="D92" t="str">
            <v xml:space="preserve">MEDTRONIC INC                                                         </v>
          </cell>
          <cell r="E92" t="str">
            <v>Blockchain PoC</v>
          </cell>
          <cell r="F92" t="str">
            <v>Industrial</v>
          </cell>
          <cell r="G92" t="str">
            <v>Yes</v>
          </cell>
          <cell r="H92" t="str">
            <v>India</v>
          </cell>
          <cell r="I92" t="str">
            <v>Initial discussion on Supply Chain Usecase</v>
          </cell>
          <cell r="J92" t="str">
            <v>2017Q3</v>
          </cell>
          <cell r="K92" t="str">
            <v>Electronics</v>
          </cell>
          <cell r="L92">
            <v>42993</v>
          </cell>
          <cell r="M92">
            <v>42829</v>
          </cell>
          <cell r="N92" t="str">
            <v>03-Identified/Validating</v>
          </cell>
          <cell r="O92">
            <v>42993</v>
          </cell>
          <cell r="P92">
            <v>1000000</v>
          </cell>
          <cell r="Q92">
            <v>1</v>
          </cell>
          <cell r="R92">
            <v>12</v>
          </cell>
          <cell r="S92">
            <v>42831</v>
          </cell>
          <cell r="T92" t="str">
            <v>NIR</v>
          </cell>
          <cell r="U92" t="str">
            <v>GBS</v>
          </cell>
          <cell r="V92" t="str">
            <v>Cloud App Innov</v>
          </cell>
          <cell r="W92" t="str">
            <v>CAI Big Data Srvs Blockchain on Big Data</v>
          </cell>
          <cell r="X92" t="str">
            <v>Shrivastava, Vineet</v>
          </cell>
          <cell r="Y92" t="str">
            <v>ZBLKPOC</v>
          </cell>
        </row>
        <row r="93">
          <cell r="A93" t="str">
            <v>TD-P8FNETF</v>
          </cell>
          <cell r="B93" t="str">
            <v>Europe</v>
          </cell>
          <cell r="C93" t="str">
            <v>CEE</v>
          </cell>
          <cell r="D93" t="str">
            <v>Gazprom Neft</v>
          </cell>
          <cell r="E93" t="str">
            <v>Downstream B2B IoT incl. Blockchain</v>
          </cell>
          <cell r="F93" t="str">
            <v>Industrial</v>
          </cell>
          <cell r="J93" t="str">
            <v>2017Q3</v>
          </cell>
          <cell r="K93" t="str">
            <v>Chemicals&amp;Petroleum</v>
          </cell>
          <cell r="L93">
            <v>43006</v>
          </cell>
          <cell r="M93" t="str">
            <v>05/11/2017 05:07am</v>
          </cell>
          <cell r="N93" t="str">
            <v>03-Identified/Validating</v>
          </cell>
          <cell r="O93">
            <v>43006</v>
          </cell>
          <cell r="P93">
            <v>1000000</v>
          </cell>
          <cell r="Q93">
            <v>1</v>
          </cell>
          <cell r="R93">
            <v>12</v>
          </cell>
          <cell r="S93" t="str">
            <v>05/11/2017 05:07am</v>
          </cell>
          <cell r="T93" t="str">
            <v>Stretch</v>
          </cell>
          <cell r="U93" t="str">
            <v>GBS</v>
          </cell>
          <cell r="V93" t="str">
            <v>Cognitive Process Transformation</v>
          </cell>
          <cell r="W93" t="str">
            <v>CBDS - Smarter Process</v>
          </cell>
          <cell r="X93" t="str">
            <v>Kai-Uwe (Kai-Uwe) Gundermann</v>
          </cell>
          <cell r="Y93">
            <v>0</v>
          </cell>
        </row>
        <row r="94">
          <cell r="A94" t="str">
            <v>5X-WSDNY39</v>
          </cell>
          <cell r="B94" t="str">
            <v>Europe</v>
          </cell>
          <cell r="C94" t="str">
            <v>Italy</v>
          </cell>
          <cell r="D94" t="str">
            <v>CONAD SRL</v>
          </cell>
          <cell r="E94" t="str">
            <v>blockchain</v>
          </cell>
          <cell r="F94" t="str">
            <v>Distribution</v>
          </cell>
          <cell r="J94" t="str">
            <v>2017Q4</v>
          </cell>
          <cell r="K94" t="str">
            <v>Consumer</v>
          </cell>
          <cell r="L94">
            <v>43083</v>
          </cell>
          <cell r="M94" t="str">
            <v>05/07/2017 09:14am</v>
          </cell>
          <cell r="N94" t="str">
            <v>03-Identified/Validating</v>
          </cell>
          <cell r="O94">
            <v>43083</v>
          </cell>
          <cell r="P94">
            <v>1000000</v>
          </cell>
          <cell r="Q94">
            <v>1</v>
          </cell>
          <cell r="R94">
            <v>12</v>
          </cell>
          <cell r="S94" t="str">
            <v>05/19/2017 11:51am</v>
          </cell>
          <cell r="T94" t="str">
            <v>NIR</v>
          </cell>
          <cell r="U94" t="str">
            <v>GBS</v>
          </cell>
          <cell r="V94" t="str">
            <v>Cognitive Process Transformation</v>
          </cell>
          <cell r="W94" t="str">
            <v>CBDS: Watson IoT - Emerging Technologies</v>
          </cell>
          <cell r="X94" t="str">
            <v>Sergio (Sergio) Barbariol</v>
          </cell>
          <cell r="Y94" t="str">
            <v>ISA-RetailDS12-SmarterRetailOps</v>
          </cell>
        </row>
        <row r="95">
          <cell r="A95" t="str">
            <v>RP-ZVZDR93</v>
          </cell>
          <cell r="B95" t="str">
            <v>North America</v>
          </cell>
          <cell r="C95" t="str">
            <v>Canada</v>
          </cell>
          <cell r="D95" t="str">
            <v xml:space="preserve">HOME DEPOT                                                            </v>
          </cell>
          <cell r="E95" t="str">
            <v>Blockchain with Supply Chain Management Group</v>
          </cell>
          <cell r="F95" t="str">
            <v>Distribution</v>
          </cell>
          <cell r="J95" t="str">
            <v>2017Q4</v>
          </cell>
          <cell r="K95" t="str">
            <v>Consumer</v>
          </cell>
          <cell r="L95">
            <v>43028</v>
          </cell>
          <cell r="M95">
            <v>42863</v>
          </cell>
          <cell r="N95" t="str">
            <v>03-Identified/Validating</v>
          </cell>
          <cell r="O95">
            <v>43028</v>
          </cell>
          <cell r="P95">
            <v>1000000</v>
          </cell>
          <cell r="Q95">
            <v>1</v>
          </cell>
          <cell r="R95">
            <v>36</v>
          </cell>
          <cell r="S95">
            <v>42866</v>
          </cell>
          <cell r="T95" t="str">
            <v>Stretch</v>
          </cell>
          <cell r="U95" t="str">
            <v>GBS</v>
          </cell>
          <cell r="V95" t="str">
            <v>Cog Process Trnsfmtn</v>
          </cell>
          <cell r="W95" t="str">
            <v>CPR: Blockchain Consulting</v>
          </cell>
          <cell r="X95" t="str">
            <v>SAPOLIA, SIDDHARTH (Sid)</v>
          </cell>
          <cell r="Y95" t="str">
            <v>ZBLKPOC</v>
          </cell>
        </row>
        <row r="96">
          <cell r="A96" t="str">
            <v>JR-23V3YYD</v>
          </cell>
          <cell r="B96" t="str">
            <v>North America</v>
          </cell>
          <cell r="C96" t="str">
            <v>Canada</v>
          </cell>
          <cell r="D96" t="str">
            <v xml:space="preserve">THE BANK OF NOVA SCOTIA                                               </v>
          </cell>
          <cell r="E96" t="str">
            <v>Blockchain capacity model</v>
          </cell>
          <cell r="F96" t="str">
            <v>FSS</v>
          </cell>
          <cell r="J96" t="str">
            <v>2017Q3</v>
          </cell>
          <cell r="K96" t="str">
            <v>Banking &amp; Financial Markets</v>
          </cell>
          <cell r="L96">
            <v>42993</v>
          </cell>
          <cell r="M96">
            <v>42860</v>
          </cell>
          <cell r="N96" t="str">
            <v>03-Identified/Validating</v>
          </cell>
          <cell r="O96">
            <v>42993</v>
          </cell>
          <cell r="P96">
            <v>1000000</v>
          </cell>
          <cell r="Q96">
            <v>1</v>
          </cell>
          <cell r="R96">
            <v>12</v>
          </cell>
          <cell r="S96">
            <v>42866</v>
          </cell>
          <cell r="T96" t="str">
            <v>NIR</v>
          </cell>
          <cell r="U96" t="str">
            <v>GBS</v>
          </cell>
          <cell r="V96" t="str">
            <v>Cog Process Trnsfmtn</v>
          </cell>
          <cell r="W96" t="str">
            <v>CPR: Blockchain Consulting</v>
          </cell>
          <cell r="X96" t="str">
            <v>Erickson, Paul (P.W.)</v>
          </cell>
          <cell r="Y96">
            <v>0</v>
          </cell>
        </row>
        <row r="97">
          <cell r="A97" t="str">
            <v>KZ-NVG3MLZ</v>
          </cell>
          <cell r="B97" t="str">
            <v>North America</v>
          </cell>
          <cell r="C97" t="str">
            <v>US Finance Service</v>
          </cell>
          <cell r="D97" t="str">
            <v xml:space="preserve">STATE FARM MUTUAL AUTOMOBILE                                          </v>
          </cell>
          <cell r="E97" t="str">
            <v>Block Chain Implementation</v>
          </cell>
          <cell r="F97" t="str">
            <v>FSS</v>
          </cell>
          <cell r="J97" t="str">
            <v>2017Q3</v>
          </cell>
          <cell r="K97" t="str">
            <v>Insurance</v>
          </cell>
          <cell r="L97">
            <v>42972</v>
          </cell>
          <cell r="M97">
            <v>42898</v>
          </cell>
          <cell r="N97" t="str">
            <v>03-Identified/Validating</v>
          </cell>
          <cell r="O97">
            <v>42972</v>
          </cell>
          <cell r="P97">
            <v>1000000</v>
          </cell>
          <cell r="Q97">
            <v>1</v>
          </cell>
          <cell r="R97">
            <v>12</v>
          </cell>
          <cell r="S97">
            <v>42901</v>
          </cell>
          <cell r="T97" t="str">
            <v>Key stretch</v>
          </cell>
          <cell r="U97" t="str">
            <v>GBS</v>
          </cell>
          <cell r="V97" t="str">
            <v>Cog Process Trnsfmtn</v>
          </cell>
          <cell r="W97" t="str">
            <v>CPR: Blockchain Consulting</v>
          </cell>
          <cell r="X97" t="str">
            <v>Hertzig, Michael M</v>
          </cell>
          <cell r="Y97" t="str">
            <v>ASASERVC, EXTCNAPP</v>
          </cell>
        </row>
        <row r="98">
          <cell r="A98" t="str">
            <v>RH-FH8I43Y</v>
          </cell>
          <cell r="B98" t="str">
            <v>Asia Pacific</v>
          </cell>
          <cell r="C98" t="str">
            <v>Korea</v>
          </cell>
          <cell r="D98" t="str">
            <v xml:space="preserve">L.D.C.C.                                                              </v>
          </cell>
          <cell r="E98" t="str">
            <v>Group Blockchain Expansion - Retail Account</v>
          </cell>
          <cell r="F98" t="str">
            <v>Distribution</v>
          </cell>
          <cell r="J98" t="str">
            <v>2017Q3</v>
          </cell>
          <cell r="K98" t="str">
            <v>Consumer</v>
          </cell>
          <cell r="L98">
            <v>42993</v>
          </cell>
          <cell r="M98">
            <v>42807</v>
          </cell>
          <cell r="N98" t="str">
            <v>04-Validated/Qualifying</v>
          </cell>
          <cell r="O98">
            <v>42993</v>
          </cell>
          <cell r="P98">
            <v>1000000</v>
          </cell>
          <cell r="Q98">
            <v>1</v>
          </cell>
          <cell r="R98">
            <v>12</v>
          </cell>
          <cell r="S98">
            <v>42887</v>
          </cell>
          <cell r="T98" t="str">
            <v>Stretch</v>
          </cell>
          <cell r="U98" t="str">
            <v>GBS</v>
          </cell>
          <cell r="V98" t="str">
            <v>Cog Process Trnsfmtn</v>
          </cell>
          <cell r="W98" t="str">
            <v>CPR: Blockchain Consulting</v>
          </cell>
          <cell r="X98" t="str">
            <v>Kim, Soo Yun</v>
          </cell>
          <cell r="Y98">
            <v>0</v>
          </cell>
        </row>
        <row r="99">
          <cell r="A99" t="str">
            <v>73-JQL2EKI</v>
          </cell>
          <cell r="B99" t="str">
            <v>Europe</v>
          </cell>
          <cell r="C99" t="str">
            <v>BeNeLux</v>
          </cell>
          <cell r="D99" t="str">
            <v xml:space="preserve">Philips Lighting B.V.                                                 </v>
          </cell>
          <cell r="E99" t="str">
            <v>IoT partnership, WIot platform for Partners</v>
          </cell>
          <cell r="F99" t="str">
            <v>Industrial</v>
          </cell>
          <cell r="J99" t="str">
            <v>2017Q3</v>
          </cell>
          <cell r="K99" t="str">
            <v>Electronics</v>
          </cell>
          <cell r="L99">
            <v>42999</v>
          </cell>
          <cell r="M99">
            <v>42705</v>
          </cell>
          <cell r="N99" t="str">
            <v>05-Qualified/Gaining Agreement</v>
          </cell>
          <cell r="O99">
            <v>43007</v>
          </cell>
          <cell r="P99">
            <v>1000000</v>
          </cell>
          <cell r="Q99">
            <v>1</v>
          </cell>
          <cell r="R99">
            <v>12</v>
          </cell>
          <cell r="S99">
            <v>42880</v>
          </cell>
          <cell r="T99" t="str">
            <v>At Risk</v>
          </cell>
          <cell r="U99" t="str">
            <v>GBS</v>
          </cell>
          <cell r="V99" t="str">
            <v>Cog Process Trnsfmtn</v>
          </cell>
          <cell r="W99" t="str">
            <v>CPR: Blockchain Consulting</v>
          </cell>
          <cell r="X99" t="str">
            <v>Koppelle, J R (Hans)</v>
          </cell>
          <cell r="Y99" t="str">
            <v>ZBLKPOC</v>
          </cell>
        </row>
        <row r="100">
          <cell r="A100" t="str">
            <v>4Y-KA5UDMD</v>
          </cell>
          <cell r="B100" t="str">
            <v>Europe</v>
          </cell>
          <cell r="C100" t="str">
            <v>DACH</v>
          </cell>
          <cell r="D100" t="str">
            <v xml:space="preserve">Nestlé SA                                                            </v>
          </cell>
          <cell r="E100" t="str">
            <v>Supply Chain Digital Operations/Blockchain PoC</v>
          </cell>
          <cell r="F100" t="str">
            <v>Distribution</v>
          </cell>
          <cell r="G100" t="str">
            <v>Yes</v>
          </cell>
          <cell r="H100" t="str">
            <v>India</v>
          </cell>
          <cell r="I100" t="str">
            <v>Working on a POC to implement a BC based solution for Document approvals in a Bonded warehouse context</v>
          </cell>
          <cell r="J100" t="str">
            <v>2017Q3</v>
          </cell>
          <cell r="K100" t="str">
            <v>Consumer</v>
          </cell>
          <cell r="L100">
            <v>43007</v>
          </cell>
          <cell r="M100">
            <v>42823</v>
          </cell>
          <cell r="N100" t="str">
            <v>05-Qualified/Gaining Agreement</v>
          </cell>
          <cell r="O100">
            <v>43007</v>
          </cell>
          <cell r="P100">
            <v>1000000</v>
          </cell>
          <cell r="Q100">
            <v>1</v>
          </cell>
          <cell r="R100">
            <v>12</v>
          </cell>
          <cell r="S100">
            <v>42901</v>
          </cell>
          <cell r="T100" t="str">
            <v>Stretch</v>
          </cell>
          <cell r="U100" t="str">
            <v>GBS</v>
          </cell>
          <cell r="V100" t="str">
            <v>Cog Process Trnsfmtn</v>
          </cell>
          <cell r="W100" t="str">
            <v>CPR: Blockchain Consulting</v>
          </cell>
          <cell r="X100" t="str">
            <v>Hutton, Kelly</v>
          </cell>
          <cell r="Y100" t="str">
            <v>IGSPN</v>
          </cell>
        </row>
        <row r="101">
          <cell r="A101" t="str">
            <v>1L-1DXKEMN</v>
          </cell>
          <cell r="B101" t="str">
            <v>North America</v>
          </cell>
          <cell r="C101" t="str">
            <v>US Communica/CSI</v>
          </cell>
          <cell r="D101" t="str">
            <v xml:space="preserve">COX ENTERPRISES INC                                                   </v>
          </cell>
          <cell r="E101" t="str">
            <v>Cox enterprise wide business use of IBM Blockchain capabilities including au</v>
          </cell>
          <cell r="F101" t="str">
            <v>Comm</v>
          </cell>
          <cell r="G101" t="str">
            <v>Yes</v>
          </cell>
          <cell r="H101" t="str">
            <v>India</v>
          </cell>
          <cell r="I101" t="str">
            <v>Intial Discussion around in supporting the account team in solutioning the opportunity. Need more details</v>
          </cell>
          <cell r="J101" t="str">
            <v>2017Q3</v>
          </cell>
          <cell r="K101" t="str">
            <v>Telco, Media, Entertainment</v>
          </cell>
          <cell r="L101">
            <v>42951</v>
          </cell>
          <cell r="M101">
            <v>42654</v>
          </cell>
          <cell r="N101" t="str">
            <v>05-Qualified/Gaining Agreement</v>
          </cell>
          <cell r="O101">
            <v>42972</v>
          </cell>
          <cell r="P101">
            <v>1000000</v>
          </cell>
          <cell r="Q101">
            <v>1</v>
          </cell>
          <cell r="R101">
            <v>10</v>
          </cell>
          <cell r="S101">
            <v>42906</v>
          </cell>
          <cell r="T101" t="str">
            <v>Key stretch</v>
          </cell>
          <cell r="U101" t="str">
            <v>GBS</v>
          </cell>
          <cell r="V101" t="str">
            <v>Cog Process Trnsfmtn</v>
          </cell>
          <cell r="W101" t="str">
            <v>CPR: Blockchain Consulting</v>
          </cell>
          <cell r="X101" t="str">
            <v>OPET, WILLIAM A</v>
          </cell>
          <cell r="Y101" t="str">
            <v>BLKHSBN</v>
          </cell>
        </row>
        <row r="102">
          <cell r="A102" t="str">
            <v>UP-P7KUCRO</v>
          </cell>
          <cell r="B102" t="str">
            <v>Europe</v>
          </cell>
          <cell r="C102" t="str">
            <v>BeNeLux</v>
          </cell>
          <cell r="D102" t="str">
            <v>SHELL INTERNATIONAL B.V.</v>
          </cell>
          <cell r="E102" t="str">
            <v>Blockchain - Shipping/ Logistics - Hydrocarbon Movement Tracking:
Having pipeline, trucking and marine inspection companies tag their shipment quality and quantity updates to Blockchain hydrocarbon assets, feeding from these trading activities would eliminate the need for Operators to chase these documents in paper or electronic form. 
Shared Data Could be
Location, Cargo Properties, Shipping Docs (bill of lading, letter of credit, customs forms)</v>
          </cell>
          <cell r="F102" t="str">
            <v>Industrial</v>
          </cell>
          <cell r="J102" t="str">
            <v>2017Q4</v>
          </cell>
          <cell r="K102" t="str">
            <v>Chemicals&amp;Petroleum</v>
          </cell>
          <cell r="L102">
            <v>43069</v>
          </cell>
          <cell r="M102" t="str">
            <v>05/08/2017 04:25am</v>
          </cell>
          <cell r="N102" t="str">
            <v>03-Identified/Validating</v>
          </cell>
          <cell r="O102">
            <v>43069</v>
          </cell>
          <cell r="P102">
            <v>1000000</v>
          </cell>
          <cell r="Q102">
            <v>1</v>
          </cell>
          <cell r="R102">
            <v>12</v>
          </cell>
          <cell r="S102" t="str">
            <v>06/05/2017 05:55am</v>
          </cell>
          <cell r="T102" t="str">
            <v>NIR</v>
          </cell>
          <cell r="U102" t="str">
            <v>GBS</v>
          </cell>
          <cell r="V102" t="str">
            <v>Cloud Application Innovation</v>
          </cell>
          <cell r="W102">
            <v>0</v>
          </cell>
          <cell r="X102" t="str">
            <v>ARVIND SWARUP (ARVIND SWARUP) PATHIKI</v>
          </cell>
          <cell r="Y102">
            <v>0</v>
          </cell>
        </row>
        <row r="103">
          <cell r="A103" t="str">
            <v>D0-I12BKPE</v>
          </cell>
          <cell r="B103" t="str">
            <v>North America</v>
          </cell>
          <cell r="C103" t="str">
            <v>US Industrial</v>
          </cell>
          <cell r="D103" t="str">
            <v>TOSHIBA GCS</v>
          </cell>
          <cell r="E103" t="str">
            <v>Blockchain on Bluemix</v>
          </cell>
          <cell r="F103" t="str">
            <v>Industrial</v>
          </cell>
          <cell r="G103" t="str">
            <v>Yes</v>
          </cell>
          <cell r="H103" t="str">
            <v>India</v>
          </cell>
          <cell r="I103" t="str">
            <v>BDE is in discussion with Todd (account partner) on this opportunity..   Meeting being scheduled in Apr along with Naren on taking this forward.</v>
          </cell>
          <cell r="J103" t="str">
            <v>2017Q4</v>
          </cell>
          <cell r="K103" t="str">
            <v>Electronics</v>
          </cell>
          <cell r="L103">
            <v>43100</v>
          </cell>
          <cell r="M103" t="str">
            <v>02/09/2017 12:03pm</v>
          </cell>
          <cell r="N103" t="str">
            <v>03-Identified/Validating</v>
          </cell>
          <cell r="O103">
            <v>43100</v>
          </cell>
          <cell r="P103">
            <v>1000000</v>
          </cell>
          <cell r="Q103">
            <v>1</v>
          </cell>
          <cell r="R103">
            <v>12</v>
          </cell>
          <cell r="S103" t="str">
            <v>05/11/2017 04:50pm</v>
          </cell>
          <cell r="T103" t="str">
            <v>Stretch</v>
          </cell>
          <cell r="U103" t="str">
            <v>GBS</v>
          </cell>
          <cell r="V103" t="str">
            <v>Cognitive Process Transformation</v>
          </cell>
          <cell r="W103">
            <v>0</v>
          </cell>
          <cell r="X103" t="str">
            <v>TODD R. (Todd) ROUND</v>
          </cell>
          <cell r="Y103">
            <v>0</v>
          </cell>
        </row>
        <row r="104">
          <cell r="A104" t="str">
            <v>0O-I0JYTJ1</v>
          </cell>
          <cell r="B104" t="str">
            <v>MEA</v>
          </cell>
          <cell r="C104" t="str">
            <v>MEA</v>
          </cell>
          <cell r="D104" t="str">
            <v>Dubai Smart Government</v>
          </cell>
          <cell r="E104" t="str">
            <v>Blockchain Platform Implementation</v>
          </cell>
          <cell r="F104" t="str">
            <v>Public</v>
          </cell>
          <cell r="J104" t="str">
            <v>2017Q3</v>
          </cell>
          <cell r="K104" t="str">
            <v>Government</v>
          </cell>
          <cell r="L104">
            <v>42929</v>
          </cell>
          <cell r="M104" t="str">
            <v>04/14/2017 11:43am</v>
          </cell>
          <cell r="N104" t="str">
            <v>03-Identified/Validating</v>
          </cell>
          <cell r="O104">
            <v>42929</v>
          </cell>
          <cell r="P104">
            <v>1000000</v>
          </cell>
          <cell r="Q104">
            <v>1</v>
          </cell>
          <cell r="R104">
            <v>6</v>
          </cell>
          <cell r="S104" t="str">
            <v>04/20/2017 01:32am</v>
          </cell>
          <cell r="T104" t="str">
            <v>NIR</v>
          </cell>
          <cell r="U104" t="str">
            <v>GBS</v>
          </cell>
          <cell r="V104" t="str">
            <v>Cognitive Process Transformation</v>
          </cell>
          <cell r="W104">
            <v>0</v>
          </cell>
          <cell r="X104" t="str">
            <v>Sreeram (Sreeram) Ananthasayanam</v>
          </cell>
          <cell r="Y104" t="str">
            <v>ISA-BankFS08-Blockchain</v>
          </cell>
        </row>
        <row r="105">
          <cell r="A105" t="str">
            <v>83-3QSCJZ9</v>
          </cell>
          <cell r="B105" t="str">
            <v>North America</v>
          </cell>
          <cell r="C105" t="str">
            <v>US Distribution</v>
          </cell>
          <cell r="D105" t="str">
            <v>UNITED AIRLINES INC</v>
          </cell>
          <cell r="E105" t="str">
            <v>United &amp; IATA Blockchain</v>
          </cell>
          <cell r="F105" t="str">
            <v>Distribution</v>
          </cell>
          <cell r="J105" t="str">
            <v>2017Q3</v>
          </cell>
          <cell r="K105" t="str">
            <v>Travel &amp; Transportation</v>
          </cell>
          <cell r="L105">
            <v>42978</v>
          </cell>
          <cell r="M105" t="str">
            <v>05/03/2017 01:11pm</v>
          </cell>
          <cell r="N105" t="str">
            <v>04-Validated/Qualifying</v>
          </cell>
          <cell r="O105">
            <v>43073</v>
          </cell>
          <cell r="P105">
            <v>1000000</v>
          </cell>
          <cell r="Q105">
            <v>1</v>
          </cell>
          <cell r="R105">
            <v>36</v>
          </cell>
          <cell r="S105" t="str">
            <v>05/04/2017 01:31am</v>
          </cell>
          <cell r="T105" t="str">
            <v>NIR</v>
          </cell>
          <cell r="U105" t="str">
            <v>Cloud</v>
          </cell>
          <cell r="V105" t="str">
            <v>Cloud Developer Service</v>
          </cell>
          <cell r="W105" t="str">
            <v>Bluemix Public Subscription</v>
          </cell>
          <cell r="X105" t="str">
            <v>Diane E. (Diane) Shimmon</v>
          </cell>
          <cell r="Y105" t="str">
            <v>COGAPPS:CLD&amp;COG: Create cognitive applications</v>
          </cell>
        </row>
        <row r="106">
          <cell r="A106" t="str">
            <v>1J-VKJRIKM</v>
          </cell>
          <cell r="B106" t="str">
            <v>Asia Pacific</v>
          </cell>
          <cell r="C106" t="str">
            <v>ISA</v>
          </cell>
          <cell r="D106" t="str">
            <v>FEDERAL BANK LTD</v>
          </cell>
          <cell r="E106" t="str">
            <v>Block chain as a service</v>
          </cell>
          <cell r="F106" t="str">
            <v>ISA</v>
          </cell>
          <cell r="J106" t="str">
            <v>2017Q4</v>
          </cell>
          <cell r="K106" t="str">
            <v>Banking &amp; Financial Markets</v>
          </cell>
          <cell r="L106">
            <v>43083</v>
          </cell>
          <cell r="M106" t="str">
            <v>12/12/2016 09:58am</v>
          </cell>
          <cell r="N106" t="str">
            <v>03-Identified/Validating</v>
          </cell>
          <cell r="O106">
            <v>43083</v>
          </cell>
          <cell r="P106">
            <v>999999</v>
          </cell>
          <cell r="Q106">
            <v>0.99999899999999997</v>
          </cell>
          <cell r="R106">
            <v>12</v>
          </cell>
          <cell r="S106" t="str">
            <v>01/22/2017 05:29am</v>
          </cell>
          <cell r="T106" t="str">
            <v>NIR</v>
          </cell>
          <cell r="U106" t="str">
            <v>GBS</v>
          </cell>
          <cell r="V106" t="str">
            <v>Cloud Application Innovation</v>
          </cell>
          <cell r="W106" t="str">
            <v>CAI GBS Software Support/Enhancements</v>
          </cell>
          <cell r="X106" t="str">
            <v>Balaji (Balaji) Vasudevan</v>
          </cell>
          <cell r="Y106" t="str">
            <v>ISA-BankFMFS03-BackOfficeOps</v>
          </cell>
        </row>
        <row r="107">
          <cell r="A107" t="str">
            <v>MQ-694FHER</v>
          </cell>
          <cell r="B107" t="str">
            <v>Asia Pacific</v>
          </cell>
          <cell r="C107" t="str">
            <v>ISA</v>
          </cell>
          <cell r="D107" t="str">
            <v>THE INSURANCE REGULATORY AND DEVELOPMENT AUTHORITY</v>
          </cell>
          <cell r="E107" t="str">
            <v>Block chain as a service</v>
          </cell>
          <cell r="F107" t="str">
            <v>ISA</v>
          </cell>
          <cell r="J107" t="str">
            <v>2017Q4</v>
          </cell>
          <cell r="K107" t="str">
            <v>Insurance</v>
          </cell>
          <cell r="L107">
            <v>43069</v>
          </cell>
          <cell r="M107" t="str">
            <v>12/12/2016 11:05am</v>
          </cell>
          <cell r="N107" t="str">
            <v>03-Identified/Validating</v>
          </cell>
          <cell r="O107">
            <v>43069</v>
          </cell>
          <cell r="P107">
            <v>999999</v>
          </cell>
          <cell r="Q107">
            <v>0.99999899999999997</v>
          </cell>
          <cell r="R107">
            <v>36</v>
          </cell>
          <cell r="S107" t="str">
            <v>01/22/2017 04:05am</v>
          </cell>
          <cell r="T107" t="str">
            <v>NIR</v>
          </cell>
          <cell r="U107" t="str">
            <v>GBS</v>
          </cell>
          <cell r="V107" t="str">
            <v>Cognitive Process Transformation</v>
          </cell>
          <cell r="W107" t="str">
            <v>CBDS: Analytics - GBS Software Support/Enhancements</v>
          </cell>
          <cell r="X107" t="str">
            <v>Anit (Anit) Shanker</v>
          </cell>
          <cell r="Y107" t="str">
            <v>ISA-BankFMFS03-BackOfficeOps</v>
          </cell>
        </row>
        <row r="108">
          <cell r="A108" t="str">
            <v>IX-E5D42N2</v>
          </cell>
          <cell r="B108" t="str">
            <v>Japan</v>
          </cell>
          <cell r="C108" t="str">
            <v>Japan</v>
          </cell>
          <cell r="D108" t="str">
            <v>TOKYO STOCK EXCHANGE</v>
          </cell>
          <cell r="E108" t="str">
            <v>Blockchain本格展開</v>
          </cell>
          <cell r="F108" t="str">
            <v>FSS</v>
          </cell>
          <cell r="J108" t="str">
            <v>2017Q4</v>
          </cell>
          <cell r="K108" t="str">
            <v>Banking &amp; Financial Markets</v>
          </cell>
          <cell r="L108">
            <v>43098</v>
          </cell>
          <cell r="M108" t="str">
            <v>03/07/2017 09:42pm</v>
          </cell>
          <cell r="N108" t="str">
            <v>04-Validated/Qualifying</v>
          </cell>
          <cell r="O108">
            <v>43101</v>
          </cell>
          <cell r="P108">
            <v>952380</v>
          </cell>
          <cell r="Q108">
            <v>0.95238</v>
          </cell>
          <cell r="R108">
            <v>12</v>
          </cell>
          <cell r="S108" t="str">
            <v>03/09/2017 01:32am</v>
          </cell>
          <cell r="T108" t="str">
            <v>NIR</v>
          </cell>
          <cell r="U108" t="str">
            <v>GBS</v>
          </cell>
          <cell r="V108" t="str">
            <v>Cloud Application Innovation</v>
          </cell>
          <cell r="W108" t="str">
            <v>CAI Accel App Dev &amp; Integration - Bluemix</v>
          </cell>
          <cell r="X108" t="str">
            <v>Toshikazu (TOSHIKAZU) Takikawa</v>
          </cell>
          <cell r="Y108" t="str">
            <v>ISA-BankFS08-Blockchain</v>
          </cell>
        </row>
        <row r="109">
          <cell r="A109" t="str">
            <v>2B-EEPCVH9</v>
          </cell>
          <cell r="B109" t="str">
            <v>Japan</v>
          </cell>
          <cell r="C109" t="str">
            <v>Japan</v>
          </cell>
          <cell r="D109" t="str">
            <v>TOKYO STOCK EXCHANGE, INC.</v>
          </cell>
          <cell r="E109" t="str">
            <v>JPX:blockchain</v>
          </cell>
          <cell r="F109" t="str">
            <v>FSS</v>
          </cell>
          <cell r="J109" t="str">
            <v>2017Q4</v>
          </cell>
          <cell r="K109" t="str">
            <v>Banking &amp; Financial Markets</v>
          </cell>
          <cell r="L109">
            <v>43049</v>
          </cell>
          <cell r="M109" t="str">
            <v>03/18/2016 10:12am</v>
          </cell>
          <cell r="N109" t="str">
            <v>03-Identified/Validating</v>
          </cell>
          <cell r="O109">
            <v>43049</v>
          </cell>
          <cell r="P109">
            <v>952380</v>
          </cell>
          <cell r="Q109">
            <v>0.95238</v>
          </cell>
          <cell r="R109">
            <v>12</v>
          </cell>
          <cell r="S109" t="str">
            <v>02/19/2017 03:36am</v>
          </cell>
          <cell r="T109" t="str">
            <v>NIR</v>
          </cell>
          <cell r="U109" t="str">
            <v>GBS</v>
          </cell>
          <cell r="V109" t="str">
            <v>Cognitive Process Transformation</v>
          </cell>
          <cell r="W109" t="str">
            <v>CPS: Payments</v>
          </cell>
          <cell r="X109" t="str">
            <v>Akihiko (AKIHIKO) Mohri</v>
          </cell>
          <cell r="Y109" t="str">
            <v>ISA-EDUPE03-Finance&amp;Ops</v>
          </cell>
        </row>
        <row r="110">
          <cell r="A110" t="str">
            <v>T9-UYAGC9J</v>
          </cell>
          <cell r="B110" t="str">
            <v>Japan</v>
          </cell>
          <cell r="C110" t="str">
            <v>Japan</v>
          </cell>
          <cell r="D110" t="str">
            <v>BANK OF TOKYO-MITSUBISHI UFJ,LTD.</v>
          </cell>
          <cell r="E110" t="str">
            <v>Blockchain</v>
          </cell>
          <cell r="F110" t="str">
            <v>FSS</v>
          </cell>
          <cell r="G110" t="str">
            <v>Yes</v>
          </cell>
          <cell r="H110" t="str">
            <v>India</v>
          </cell>
          <cell r="I110" t="str">
            <v>Will get involved</v>
          </cell>
          <cell r="J110" t="str">
            <v>2017Q3</v>
          </cell>
          <cell r="K110" t="str">
            <v>Banking &amp; Financial Markets</v>
          </cell>
          <cell r="L110">
            <v>43006</v>
          </cell>
          <cell r="M110" t="str">
            <v>03/01/2016 09:33pm</v>
          </cell>
          <cell r="N110" t="str">
            <v>05-Qualified/Gaining Agreement</v>
          </cell>
          <cell r="O110">
            <v>43098</v>
          </cell>
          <cell r="P110">
            <v>952380</v>
          </cell>
          <cell r="Q110">
            <v>0.95238</v>
          </cell>
          <cell r="R110">
            <v>12</v>
          </cell>
          <cell r="S110" t="str">
            <v>06/15/2017 01:32am</v>
          </cell>
          <cell r="T110" t="str">
            <v>NIR</v>
          </cell>
          <cell r="U110" t="str">
            <v>GBS</v>
          </cell>
          <cell r="V110" t="str">
            <v>iX Growth Platform</v>
          </cell>
          <cell r="W110" t="str">
            <v>DSI - iX: Marketing Platforms: Digital Marketing</v>
          </cell>
          <cell r="X110" t="str">
            <v>Atsushi (ATSUSHI) Hamase</v>
          </cell>
          <cell r="Y110" t="str">
            <v>EMBMOBLE:GBS Embedded Mobile</v>
          </cell>
        </row>
        <row r="111">
          <cell r="A111" t="str">
            <v>HM-4SA9H3C</v>
          </cell>
          <cell r="B111" t="str">
            <v>Europe</v>
          </cell>
          <cell r="C111" t="str">
            <v>BeNeLux</v>
          </cell>
          <cell r="D111" t="str">
            <v xml:space="preserve">JANSSEN PHARMACEUTICA NV                                              </v>
          </cell>
          <cell r="E111" t="str">
            <v>Janssen Blockchain Initiative: POC</v>
          </cell>
          <cell r="F111" t="str">
            <v>Public</v>
          </cell>
          <cell r="J111" t="str">
            <v>2017Q4</v>
          </cell>
          <cell r="K111" t="str">
            <v>Healthcare &amp; Life Sciences</v>
          </cell>
          <cell r="L111">
            <v>43013</v>
          </cell>
          <cell r="M111">
            <v>42831</v>
          </cell>
          <cell r="N111" t="str">
            <v>05-Qualified/Gaining Agreement</v>
          </cell>
          <cell r="O111">
            <v>42986</v>
          </cell>
          <cell r="P111">
            <v>950000</v>
          </cell>
          <cell r="Q111">
            <v>0.95</v>
          </cell>
          <cell r="R111">
            <v>12</v>
          </cell>
          <cell r="S111">
            <v>42894</v>
          </cell>
          <cell r="T111" t="str">
            <v>Key stretch</v>
          </cell>
          <cell r="U111" t="str">
            <v>GBS</v>
          </cell>
          <cell r="V111" t="str">
            <v>Cog Process Trnsfmtn</v>
          </cell>
          <cell r="W111" t="str">
            <v>CPR: Blockchain Consulting</v>
          </cell>
          <cell r="X111" t="str">
            <v>Deschildre, Mike</v>
          </cell>
          <cell r="Y111" t="str">
            <v>ZBLKPOC</v>
          </cell>
        </row>
        <row r="112">
          <cell r="A112" t="str">
            <v>RQ-9X82EJT</v>
          </cell>
          <cell r="B112" t="str">
            <v>Europe</v>
          </cell>
          <cell r="C112" t="str">
            <v>BeNeLux</v>
          </cell>
          <cell r="D112" t="str">
            <v>KBC GROUP NV</v>
          </cell>
          <cell r="E112" t="str">
            <v>Blockchain</v>
          </cell>
          <cell r="F112" t="str">
            <v>FSS</v>
          </cell>
          <cell r="G112" t="str">
            <v>Yes</v>
          </cell>
          <cell r="H112" t="str">
            <v>India</v>
          </cell>
          <cell r="I112" t="str">
            <v>Signing in progress</v>
          </cell>
          <cell r="J112" t="str">
            <v>2017Q2</v>
          </cell>
          <cell r="K112" t="str">
            <v>Banking &amp; Financial Markets</v>
          </cell>
          <cell r="L112">
            <v>42902</v>
          </cell>
          <cell r="M112" t="str">
            <v>01/20/2017 02:54am</v>
          </cell>
          <cell r="N112" t="str">
            <v>06-Cond Agreed/Closing</v>
          </cell>
          <cell r="O112">
            <v>42902</v>
          </cell>
          <cell r="P112">
            <v>946000</v>
          </cell>
          <cell r="Q112">
            <v>0.94599999999999995</v>
          </cell>
          <cell r="R112">
            <v>12</v>
          </cell>
          <cell r="S112" t="str">
            <v>05/30/2017 08:20am</v>
          </cell>
          <cell r="T112" t="str">
            <v>At Risk</v>
          </cell>
          <cell r="U112" t="str">
            <v>Cloud</v>
          </cell>
          <cell r="V112" t="str">
            <v>Cloud Developer Service</v>
          </cell>
          <cell r="W112" t="str">
            <v>Bluemix Public Subscription</v>
          </cell>
          <cell r="X112" t="str">
            <v>Luc (LUC) Wauters</v>
          </cell>
          <cell r="Y112" t="str">
            <v>ZBLKPOC:HW SP: Blockchain Proof of Concept</v>
          </cell>
        </row>
        <row r="113">
          <cell r="A113" t="str">
            <v>VX-0PMGZM9</v>
          </cell>
          <cell r="B113" t="str">
            <v>Asia Pacific</v>
          </cell>
          <cell r="C113" t="str">
            <v>ANZ</v>
          </cell>
          <cell r="D113" t="str">
            <v xml:space="preserve">7 ELEVEN STORES PTY LTD                                               </v>
          </cell>
          <cell r="E113" t="str">
            <v>Digital Reinvention + SO + MS play + SAP ( New Outsourcing contract)</v>
          </cell>
          <cell r="F113" t="str">
            <v>Distribution</v>
          </cell>
          <cell r="J113" t="str">
            <v>2017Q4</v>
          </cell>
          <cell r="K113" t="str">
            <v>Consumer</v>
          </cell>
          <cell r="L113">
            <v>43069</v>
          </cell>
          <cell r="M113">
            <v>42724</v>
          </cell>
          <cell r="N113" t="str">
            <v>03-Identified/Validating</v>
          </cell>
          <cell r="O113">
            <v>43069</v>
          </cell>
          <cell r="P113">
            <v>930001</v>
          </cell>
          <cell r="Q113">
            <v>0.93000099999999997</v>
          </cell>
          <cell r="R113">
            <v>36</v>
          </cell>
          <cell r="S113">
            <v>42789</v>
          </cell>
          <cell r="T113" t="str">
            <v>Stretch</v>
          </cell>
          <cell r="U113" t="str">
            <v>GBS</v>
          </cell>
          <cell r="V113" t="str">
            <v>Cog Process Trnsfmtn</v>
          </cell>
          <cell r="W113" t="str">
            <v>CPR: Blockchain Consulting</v>
          </cell>
          <cell r="X113" t="str">
            <v>CORSINO, DOMINIC (Dom)</v>
          </cell>
          <cell r="Y113" t="str">
            <v>EMBAPPLE, IBMID, CMSSI</v>
          </cell>
        </row>
        <row r="114">
          <cell r="A114" t="str">
            <v>KG-GCM5KH9</v>
          </cell>
          <cell r="B114" t="str">
            <v>North America</v>
          </cell>
          <cell r="C114" t="str">
            <v>US Industrial</v>
          </cell>
          <cell r="D114" t="str">
            <v>EXXONMOBIL GLOBAL SERVICES COMPANY</v>
          </cell>
          <cell r="E114" t="str">
            <v>Run Phase - Crude Equity Blockchain Prototype - GBS + Platform aaS</v>
          </cell>
          <cell r="F114" t="str">
            <v>Industrial</v>
          </cell>
          <cell r="G114" t="str">
            <v>Yes</v>
          </cell>
          <cell r="H114">
            <v>0</v>
          </cell>
          <cell r="I114" t="str">
            <v>Involved in the Initial PoC</v>
          </cell>
          <cell r="J114" t="str">
            <v>2017Q3</v>
          </cell>
          <cell r="K114" t="str">
            <v>Chemicals&amp;Petroleum</v>
          </cell>
          <cell r="L114">
            <v>42931</v>
          </cell>
          <cell r="M114" t="str">
            <v>04/16/2017 12:21pm</v>
          </cell>
          <cell r="N114" t="str">
            <v>03-Identified/Validating</v>
          </cell>
          <cell r="O114">
            <v>42931</v>
          </cell>
          <cell r="P114">
            <v>900000</v>
          </cell>
          <cell r="Q114">
            <v>0.89999999999999991</v>
          </cell>
          <cell r="R114">
            <v>12</v>
          </cell>
          <cell r="S114" t="str">
            <v>04/20/2017 01:32am</v>
          </cell>
          <cell r="T114" t="str">
            <v>Stretch</v>
          </cell>
          <cell r="U114" t="str">
            <v>Watson FSS</v>
          </cell>
          <cell r="V114" t="str">
            <v>Industry Platform</v>
          </cell>
          <cell r="W114">
            <v>0</v>
          </cell>
          <cell r="X114" t="str">
            <v>JENNIFER M. (Jennifer) BLAIR</v>
          </cell>
          <cell r="Y114" t="str">
            <v>BLKHSBN:HW SP: Blockchain High Sec Bus Netwk Blmix, DEVCNAPP:CLD&amp;COG: Develop cloud native apps</v>
          </cell>
        </row>
        <row r="115">
          <cell r="A115" t="str">
            <v>04-2DW4BRU</v>
          </cell>
          <cell r="B115" t="str">
            <v>North America</v>
          </cell>
          <cell r="C115" t="str">
            <v>US Finance Service</v>
          </cell>
          <cell r="D115" t="str">
            <v>JPMORGAN CHASE BANK, NATIONAL ASSOCIATION</v>
          </cell>
          <cell r="E115" t="str">
            <v>JPMC: Project Socius - Blockchain (Quorum) on IBM Cloud</v>
          </cell>
          <cell r="F115" t="str">
            <v>FSS</v>
          </cell>
          <cell r="G115" t="str">
            <v>Yes</v>
          </cell>
          <cell r="H115" t="str">
            <v>India</v>
          </cell>
          <cell r="I115" t="str">
            <v>Will be involved in further phases, right now team is picking up Ethyrium work that has already happened from Australia garage</v>
          </cell>
          <cell r="J115" t="str">
            <v>2017Q3</v>
          </cell>
          <cell r="K115" t="str">
            <v>Banking &amp; Financial Markets</v>
          </cell>
          <cell r="L115">
            <v>42976</v>
          </cell>
          <cell r="M115" t="str">
            <v>03/27/2017 04:31pm</v>
          </cell>
          <cell r="N115" t="str">
            <v>03-Identified/Validating</v>
          </cell>
          <cell r="O115">
            <v>43080</v>
          </cell>
          <cell r="P115">
            <v>900000</v>
          </cell>
          <cell r="Q115">
            <v>0.89999999999999991</v>
          </cell>
          <cell r="R115">
            <v>36</v>
          </cell>
          <cell r="S115" t="str">
            <v>03/30/2017 01:32am</v>
          </cell>
          <cell r="T115" t="str">
            <v>NIR</v>
          </cell>
          <cell r="U115" t="str">
            <v>GTS</v>
          </cell>
          <cell r="V115" t="str">
            <v>Infrastructure Services</v>
          </cell>
          <cell r="W115" t="str">
            <v>6950-16G GTS MHAS Split for Commerce Managed Hosted</v>
          </cell>
          <cell r="X115" t="str">
            <v>RICHARD R. L'INSALATA (RICHARD) L'INSALATA</v>
          </cell>
          <cell r="Y115" t="str">
            <v>ISA-BankFS08-Blockchain</v>
          </cell>
        </row>
        <row r="116">
          <cell r="A116" t="str">
            <v>03-VW8Y5NK</v>
          </cell>
          <cell r="B116" t="str">
            <v>MEA</v>
          </cell>
          <cell r="C116" t="str">
            <v>MEA</v>
          </cell>
          <cell r="D116" t="str">
            <v>Dubai Smart Government</v>
          </cell>
          <cell r="E116" t="str">
            <v>Blockchain Partnership</v>
          </cell>
          <cell r="F116" t="str">
            <v>Public</v>
          </cell>
          <cell r="G116" t="str">
            <v>Yes</v>
          </cell>
          <cell r="H116" t="str">
            <v>India</v>
          </cell>
          <cell r="I116" t="str">
            <v>We are engaged. Ram engaged , likely to travel</v>
          </cell>
          <cell r="J116" t="str">
            <v>2017Q1</v>
          </cell>
          <cell r="K116" t="str">
            <v>Government</v>
          </cell>
          <cell r="L116">
            <v>42823</v>
          </cell>
          <cell r="M116" t="str">
            <v>12/29/2016 09:10am</v>
          </cell>
          <cell r="N116" t="str">
            <v>07-Won/Implementing</v>
          </cell>
          <cell r="O116">
            <v>42823</v>
          </cell>
          <cell r="P116">
            <v>900000</v>
          </cell>
          <cell r="Q116">
            <v>0.89999999999999991</v>
          </cell>
          <cell r="R116">
            <v>5</v>
          </cell>
          <cell r="S116" t="str">
            <v>03/16/2017 02:32am</v>
          </cell>
          <cell r="T116" t="str">
            <v>Won</v>
          </cell>
          <cell r="U116" t="str">
            <v>GBS</v>
          </cell>
          <cell r="V116" t="str">
            <v>Cognitive Process Transformation</v>
          </cell>
          <cell r="W116" t="str">
            <v>CPR: Blockchain Consulting</v>
          </cell>
          <cell r="X116" t="str">
            <v>Hussein (Hussein) Salem</v>
          </cell>
          <cell r="Y116" t="str">
            <v>ISA-BankFS08-Blockchain, ISA-BankInsFS09SEC-Security, ISA-GovtPG73-Tax/RevMgmt</v>
          </cell>
        </row>
        <row r="117">
          <cell r="A117" t="str">
            <v>ZY-5T1VKEK</v>
          </cell>
          <cell r="B117" t="str">
            <v>Greater China Group</v>
          </cell>
          <cell r="C117" t="str">
            <v>GCG</v>
          </cell>
          <cell r="D117" t="str">
            <v xml:space="preserve">ShenZhen Rong Times technology                                        </v>
          </cell>
          <cell r="E117" t="str">
            <v>PCR</v>
          </cell>
          <cell r="F117" t="str">
            <v>Industrial</v>
          </cell>
          <cell r="J117" t="str">
            <v>2017Q3</v>
          </cell>
          <cell r="K117" t="str">
            <v>Industrial Products</v>
          </cell>
          <cell r="L117">
            <v>42926</v>
          </cell>
          <cell r="M117">
            <v>42880</v>
          </cell>
          <cell r="N117" t="str">
            <v>05-Qualified/Gaining Agreement</v>
          </cell>
          <cell r="O117">
            <v>42926</v>
          </cell>
          <cell r="P117">
            <v>896124</v>
          </cell>
          <cell r="Q117">
            <v>0.89612399999999992</v>
          </cell>
          <cell r="R117">
            <v>12</v>
          </cell>
          <cell r="S117">
            <v>42903</v>
          </cell>
          <cell r="T117" t="str">
            <v>Solid</v>
          </cell>
          <cell r="U117" t="str">
            <v>GBS</v>
          </cell>
          <cell r="V117" t="str">
            <v>Cog Process Trnsfmtn</v>
          </cell>
          <cell r="W117" t="str">
            <v>CPR: Blockchain Consulting</v>
          </cell>
          <cell r="X117" t="str">
            <v>Zhang, Zi Qiang</v>
          </cell>
          <cell r="Y117">
            <v>0</v>
          </cell>
        </row>
        <row r="118">
          <cell r="A118" t="str">
            <v>6L-5ORAXD4</v>
          </cell>
          <cell r="B118" t="str">
            <v>North America</v>
          </cell>
          <cell r="C118" t="str">
            <v>US Communica/CSI</v>
          </cell>
          <cell r="D118" t="str">
            <v>CERNER CORP</v>
          </cell>
          <cell r="E118" t="str">
            <v>Blockchain for Healthcare</v>
          </cell>
          <cell r="F118" t="str">
            <v>Industrial</v>
          </cell>
          <cell r="J118" t="str">
            <v>2017Q3</v>
          </cell>
          <cell r="K118" t="str">
            <v>Computer Services</v>
          </cell>
          <cell r="L118">
            <v>42928</v>
          </cell>
          <cell r="M118" t="str">
            <v>04/13/2017 08:37am</v>
          </cell>
          <cell r="N118" t="str">
            <v>03-Identified/Validating</v>
          </cell>
          <cell r="O118">
            <v>42950</v>
          </cell>
          <cell r="P118">
            <v>840000</v>
          </cell>
          <cell r="Q118">
            <v>0.84</v>
          </cell>
          <cell r="R118">
            <v>24</v>
          </cell>
          <cell r="S118" t="str">
            <v>04/20/2017 01:32am</v>
          </cell>
          <cell r="T118" t="str">
            <v>NIR</v>
          </cell>
          <cell r="U118" t="str">
            <v>GBS</v>
          </cell>
          <cell r="V118" t="str">
            <v>Cognitive Process Transformation</v>
          </cell>
          <cell r="W118">
            <v>0</v>
          </cell>
          <cell r="X118" t="str">
            <v>Taylor D. (Taylor) Erickson</v>
          </cell>
          <cell r="Y118" t="str">
            <v>COGAPPS:CLD&amp;COG: Create cognitive applications</v>
          </cell>
        </row>
        <row r="119">
          <cell r="A119" t="str">
            <v>62-FW1ASHI</v>
          </cell>
          <cell r="B119" t="str">
            <v>Japan</v>
          </cell>
          <cell r="C119" t="str">
            <v>Japan</v>
          </cell>
          <cell r="D119" t="str">
            <v>MITSUBISHI UFJ TRUST AND BANKING C</v>
          </cell>
          <cell r="E119" t="str">
            <v>BlockChain_BluemixPOC</v>
          </cell>
          <cell r="F119" t="str">
            <v>FSS</v>
          </cell>
          <cell r="G119" t="str">
            <v>Yes</v>
          </cell>
          <cell r="H119" t="str">
            <v>India</v>
          </cell>
          <cell r="I119" t="str">
            <v>Place Holder, will get involved once it picks up traction</v>
          </cell>
          <cell r="J119" t="str">
            <v>2017Q4</v>
          </cell>
          <cell r="K119" t="str">
            <v>Banking &amp; Financial Markets</v>
          </cell>
          <cell r="L119">
            <v>43084</v>
          </cell>
          <cell r="M119" t="str">
            <v>02/08/2017 02:41am</v>
          </cell>
          <cell r="N119" t="str">
            <v>03-Identified/Validating</v>
          </cell>
          <cell r="O119">
            <v>43084</v>
          </cell>
          <cell r="P119">
            <v>819047</v>
          </cell>
          <cell r="Q119">
            <v>0.81904699999999997</v>
          </cell>
          <cell r="R119">
            <v>12</v>
          </cell>
          <cell r="S119" t="str">
            <v>02/09/2017 01:32am</v>
          </cell>
          <cell r="T119" t="str">
            <v>NIR</v>
          </cell>
          <cell r="U119" t="str">
            <v>GBS</v>
          </cell>
          <cell r="V119" t="str">
            <v>Cognitive Process Transformation</v>
          </cell>
          <cell r="W119" t="str">
            <v>Do Not Use - GPP GSDH</v>
          </cell>
          <cell r="X119" t="str">
            <v>Hideyuki (HIDEYUKI) Tanaka</v>
          </cell>
          <cell r="Y119">
            <v>0</v>
          </cell>
        </row>
        <row r="120">
          <cell r="A120" t="str">
            <v>EN-6HS1HYR</v>
          </cell>
          <cell r="B120" t="str">
            <v>Greater China Group</v>
          </cell>
          <cell r="C120" t="str">
            <v>GCG</v>
          </cell>
          <cell r="D120" t="str">
            <v xml:space="preserve">Changsha Sanyi Group Holdings Co.,                                    </v>
          </cell>
          <cell r="E120" t="str">
            <v>pilot in production</v>
          </cell>
          <cell r="F120" t="str">
            <v>Industrial</v>
          </cell>
          <cell r="J120" t="str">
            <v>2017Q3</v>
          </cell>
          <cell r="K120" t="str">
            <v>Industrial Products</v>
          </cell>
          <cell r="L120">
            <v>42978</v>
          </cell>
          <cell r="M120">
            <v>42633</v>
          </cell>
          <cell r="N120" t="str">
            <v>05-Qualified/Gaining Agreement</v>
          </cell>
          <cell r="O120">
            <v>0</v>
          </cell>
          <cell r="P120">
            <v>817375</v>
          </cell>
          <cell r="Q120">
            <v>0.81737499999999996</v>
          </cell>
          <cell r="R120">
            <v>12</v>
          </cell>
          <cell r="S120">
            <v>42906</v>
          </cell>
          <cell r="T120" t="str">
            <v>Key stretch</v>
          </cell>
          <cell r="U120" t="str">
            <v>GBS</v>
          </cell>
          <cell r="V120" t="str">
            <v>Cog Process Trnsfmtn</v>
          </cell>
          <cell r="W120" t="str">
            <v>CPR: Blockchain Consulting</v>
          </cell>
          <cell r="X120" t="str">
            <v>HUANG, QUN</v>
          </cell>
          <cell r="Y120" t="str">
            <v>ZBLKPOC</v>
          </cell>
        </row>
        <row r="121">
          <cell r="A121" t="str">
            <v>04-GUPKHTG</v>
          </cell>
          <cell r="B121" t="str">
            <v>Europe</v>
          </cell>
          <cell r="C121" t="str">
            <v>DACH</v>
          </cell>
          <cell r="D121" t="str">
            <v xml:space="preserve">Lekkerland AG &amp; Co. KG                                                </v>
          </cell>
          <cell r="E121" t="str">
            <v>Blockchain für Rückverfolgung Tabakwaren</v>
          </cell>
          <cell r="F121" t="str">
            <v>Distribution</v>
          </cell>
          <cell r="J121" t="str">
            <v>2017Q4</v>
          </cell>
          <cell r="K121" t="str">
            <v>Consumer</v>
          </cell>
          <cell r="L121">
            <v>43018</v>
          </cell>
          <cell r="M121">
            <v>42870</v>
          </cell>
          <cell r="N121" t="str">
            <v>03-Identified/Validating</v>
          </cell>
          <cell r="O121">
            <v>43018</v>
          </cell>
          <cell r="P121">
            <v>800000</v>
          </cell>
          <cell r="Q121">
            <v>0.79999999999999993</v>
          </cell>
          <cell r="R121">
            <v>12</v>
          </cell>
          <cell r="S121">
            <v>42873</v>
          </cell>
          <cell r="T121" t="str">
            <v>Stretch</v>
          </cell>
          <cell r="U121" t="str">
            <v>GBS</v>
          </cell>
          <cell r="V121" t="str">
            <v>Cog Process Trnsfmtn</v>
          </cell>
          <cell r="W121" t="str">
            <v>CPR: Blockchain Consulting</v>
          </cell>
          <cell r="X121" t="str">
            <v>Mauermann, Mark</v>
          </cell>
          <cell r="Y121">
            <v>0</v>
          </cell>
        </row>
        <row r="122">
          <cell r="A122" t="str">
            <v>HQ-Q38RQ53</v>
          </cell>
          <cell r="B122" t="str">
            <v>North America</v>
          </cell>
          <cell r="C122" t="str">
            <v>Canada</v>
          </cell>
          <cell r="D122" t="str">
            <v xml:space="preserve">FEDERATION DES CAISSES                                                </v>
          </cell>
          <cell r="E122" t="str">
            <v>GPAP - Blockchain Project</v>
          </cell>
          <cell r="F122" t="str">
            <v>FSS</v>
          </cell>
          <cell r="J122" t="str">
            <v>2017Q4</v>
          </cell>
          <cell r="K122" t="str">
            <v>Banking &amp; Financial Markets</v>
          </cell>
          <cell r="L122">
            <v>43100</v>
          </cell>
          <cell r="M122">
            <v>42787</v>
          </cell>
          <cell r="N122" t="str">
            <v>03-Identified/Validating</v>
          </cell>
          <cell r="O122">
            <v>43100</v>
          </cell>
          <cell r="P122">
            <v>800000</v>
          </cell>
          <cell r="Q122">
            <v>0.79999999999999993</v>
          </cell>
          <cell r="R122">
            <v>6</v>
          </cell>
          <cell r="S122">
            <v>42852</v>
          </cell>
          <cell r="T122" t="str">
            <v>NIR</v>
          </cell>
          <cell r="U122" t="str">
            <v>GBS</v>
          </cell>
          <cell r="V122" t="str">
            <v>Cog Process Trnsfmtn</v>
          </cell>
          <cell r="W122" t="str">
            <v>CPR: Blockchain Consulting</v>
          </cell>
          <cell r="X122" t="str">
            <v>Martineau, Felix (F.)</v>
          </cell>
          <cell r="Y122" t="str">
            <v>*</v>
          </cell>
        </row>
        <row r="123">
          <cell r="A123" t="str">
            <v>UB-ZJFSG52</v>
          </cell>
          <cell r="B123" t="str">
            <v>Europe</v>
          </cell>
          <cell r="C123" t="str">
            <v>DACH</v>
          </cell>
          <cell r="D123" t="str">
            <v xml:space="preserve">Hapag-Lloyd AG                                                        </v>
          </cell>
          <cell r="E123" t="str">
            <v>CeBIT17-Global Business Services,Analytics,GBT 10 for Sales DP only-Neue Opp</v>
          </cell>
          <cell r="F123" t="str">
            <v>Distribution</v>
          </cell>
          <cell r="J123" t="str">
            <v>2017Q4</v>
          </cell>
          <cell r="K123" t="str">
            <v>Travel &amp; Transportation</v>
          </cell>
          <cell r="L123">
            <v>43091</v>
          </cell>
          <cell r="M123">
            <v>42816</v>
          </cell>
          <cell r="N123" t="str">
            <v>04-Validated/Qualifying</v>
          </cell>
          <cell r="O123">
            <v>43091</v>
          </cell>
          <cell r="P123">
            <v>800000</v>
          </cell>
          <cell r="Q123">
            <v>0.79999999999999993</v>
          </cell>
          <cell r="R123">
            <v>12</v>
          </cell>
          <cell r="S123">
            <v>42880</v>
          </cell>
          <cell r="T123" t="str">
            <v>NIR</v>
          </cell>
          <cell r="U123" t="str">
            <v>GBS</v>
          </cell>
          <cell r="V123" t="str">
            <v>Cog Process Trnsfmtn</v>
          </cell>
          <cell r="W123" t="str">
            <v>CPR: Blockchain Consulting</v>
          </cell>
          <cell r="X123" t="str">
            <v>Weisshuhn, Oliver</v>
          </cell>
          <cell r="Y123">
            <v>0</v>
          </cell>
        </row>
        <row r="124">
          <cell r="A124" t="str">
            <v>34-CF40LMO</v>
          </cell>
          <cell r="B124" t="str">
            <v>Europe</v>
          </cell>
          <cell r="C124" t="str">
            <v>DACH</v>
          </cell>
          <cell r="D124" t="str">
            <v>UBS AG</v>
          </cell>
          <cell r="E124" t="str">
            <v>Batavia - Blockchain TF Phase 2</v>
          </cell>
          <cell r="F124" t="str">
            <v>FSS</v>
          </cell>
          <cell r="G124" t="str">
            <v>Yes</v>
          </cell>
          <cell r="H124">
            <v>0</v>
          </cell>
          <cell r="I124" t="str">
            <v xml:space="preserve">India Research , Involved, LN ganesan from UBS account aware </v>
          </cell>
          <cell r="J124" t="str">
            <v>2017Q3</v>
          </cell>
          <cell r="K124" t="str">
            <v>Banking &amp; Financial Markets</v>
          </cell>
          <cell r="L124">
            <v>42944</v>
          </cell>
          <cell r="M124" t="str">
            <v>09/08/2016 05:22am</v>
          </cell>
          <cell r="N124" t="str">
            <v>05-Qualified/Gaining Agreement</v>
          </cell>
          <cell r="O124">
            <v>42944</v>
          </cell>
          <cell r="P124">
            <v>800000</v>
          </cell>
          <cell r="Q124">
            <v>0.79999999999999993</v>
          </cell>
          <cell r="R124">
            <v>1</v>
          </cell>
          <cell r="S124" t="str">
            <v>06/01/2017 01:32am</v>
          </cell>
          <cell r="T124" t="str">
            <v>Stretch</v>
          </cell>
          <cell r="U124" t="str">
            <v>GBS</v>
          </cell>
          <cell r="V124" t="str">
            <v>Cognitive Process Transformation</v>
          </cell>
          <cell r="W124" t="str">
            <v>CPS: Dig Ops - Core Banking &amp; Insurance</v>
          </cell>
          <cell r="X124" t="str">
            <v>DATA WITHHELD</v>
          </cell>
          <cell r="Y124" t="str">
            <v>BLKHSBN:HW SP: Blockchain High Sec Bus Netwk Blmix, ISA-BankFS14CUI-CustIntel</v>
          </cell>
        </row>
        <row r="125">
          <cell r="A125" t="str">
            <v>6F-UNYIGG6</v>
          </cell>
          <cell r="B125" t="str">
            <v>Europe</v>
          </cell>
          <cell r="C125" t="str">
            <v>UKI</v>
          </cell>
          <cell r="D125" t="str">
            <v>NATIONAL GRID PLC</v>
          </cell>
          <cell r="E125" t="str">
            <v>Blockchain Implementation</v>
          </cell>
          <cell r="F125" t="str">
            <v>Comm</v>
          </cell>
          <cell r="J125" t="str">
            <v>2017Q4</v>
          </cell>
          <cell r="K125" t="str">
            <v>Energy &amp; Utilities</v>
          </cell>
          <cell r="L125">
            <v>43084</v>
          </cell>
          <cell r="M125" t="str">
            <v>04/20/2017 05:15am</v>
          </cell>
          <cell r="N125" t="str">
            <v>04-Validated/Qualifying</v>
          </cell>
          <cell r="O125">
            <v>43084</v>
          </cell>
          <cell r="P125">
            <v>775000</v>
          </cell>
          <cell r="Q125">
            <v>0.77499999999999991</v>
          </cell>
          <cell r="R125">
            <v>12</v>
          </cell>
          <cell r="S125" t="str">
            <v>04/27/2017 01:32am</v>
          </cell>
          <cell r="T125" t="str">
            <v>Stretch</v>
          </cell>
          <cell r="U125" t="str">
            <v>GBS</v>
          </cell>
          <cell r="V125" t="str">
            <v>Cognitive Process Transformation</v>
          </cell>
          <cell r="W125" t="str">
            <v>CBDS: Watson IoT - Next Gen Supply Chain</v>
          </cell>
          <cell r="X125" t="str">
            <v>Adam (ADAM) Jones</v>
          </cell>
          <cell r="Y125" t="str">
            <v>EMBIoT:GBS Embed Internet of Things, ISA-E&amp;UCS06APER-AssetPerf</v>
          </cell>
        </row>
        <row r="126">
          <cell r="A126" t="str">
            <v>MN-H27LBY0</v>
          </cell>
          <cell r="B126" t="str">
            <v>Europe</v>
          </cell>
          <cell r="C126" t="str">
            <v>UKI</v>
          </cell>
          <cell r="D126" t="str">
            <v xml:space="preserve">HUTCHISON 3G UK LIMITED                                               </v>
          </cell>
          <cell r="E126" t="str">
            <v>Blockchain H3G - Ofcom</v>
          </cell>
          <cell r="F126" t="str">
            <v>Comm</v>
          </cell>
          <cell r="J126" t="str">
            <v>2017Q4</v>
          </cell>
          <cell r="K126" t="str">
            <v>Telco, Media, Entertainment</v>
          </cell>
          <cell r="L126">
            <v>43077</v>
          </cell>
          <cell r="M126">
            <v>42878</v>
          </cell>
          <cell r="N126" t="str">
            <v>03-Identified/Validating</v>
          </cell>
          <cell r="O126">
            <v>43101</v>
          </cell>
          <cell r="P126">
            <v>774953</v>
          </cell>
          <cell r="Q126">
            <v>0.774953</v>
          </cell>
          <cell r="R126">
            <v>12</v>
          </cell>
          <cell r="S126">
            <v>42880</v>
          </cell>
          <cell r="T126" t="str">
            <v>NIR</v>
          </cell>
          <cell r="U126" t="str">
            <v>GBS</v>
          </cell>
          <cell r="V126" t="str">
            <v>Cog Process Trnsfmtn</v>
          </cell>
          <cell r="W126" t="str">
            <v>CPR: Blockchain Consulting</v>
          </cell>
          <cell r="X126" t="str">
            <v>Schellekens, F J (Franck)</v>
          </cell>
          <cell r="Y126" t="str">
            <v>*</v>
          </cell>
        </row>
        <row r="127">
          <cell r="A127" t="str">
            <v>A7-J8LMZ9F</v>
          </cell>
          <cell r="B127" t="str">
            <v>North America</v>
          </cell>
          <cell r="C127" t="str">
            <v>US Finance Service</v>
          </cell>
          <cell r="D127" t="str">
            <v>CONTINENTAL CASUALTY COMPANY INC</v>
          </cell>
          <cell r="E127" t="str">
            <v>CNA - Blockchain</v>
          </cell>
          <cell r="F127" t="str">
            <v>FSS</v>
          </cell>
          <cell r="J127" t="str">
            <v>2017Q3</v>
          </cell>
          <cell r="K127" t="str">
            <v>Insurance</v>
          </cell>
          <cell r="L127">
            <v>42920</v>
          </cell>
          <cell r="M127" t="str">
            <v>05/23/2017 03:34pm</v>
          </cell>
          <cell r="N127" t="str">
            <v>03-Identified/Validating</v>
          </cell>
          <cell r="O127">
            <v>42920</v>
          </cell>
          <cell r="P127">
            <v>763000</v>
          </cell>
          <cell r="Q127">
            <v>0.76300000000000001</v>
          </cell>
          <cell r="R127">
            <v>12</v>
          </cell>
          <cell r="S127" t="str">
            <v>05/23/2017 03:34pm</v>
          </cell>
          <cell r="T127" t="str">
            <v>Stretch</v>
          </cell>
          <cell r="U127" t="str">
            <v>GBS</v>
          </cell>
          <cell r="V127" t="str">
            <v>Cognitive Process Transformation</v>
          </cell>
          <cell r="W127">
            <v>0</v>
          </cell>
          <cell r="X127" t="str">
            <v>GAYLA S. (Gayla) JURA</v>
          </cell>
          <cell r="Y127" t="str">
            <v>BLKHSBN:HW SP: Blockchain High Sec Bus Netwk Blmix, EXTCNAPP:CLD&amp;COG: Extend cloud native apps &amp; data</v>
          </cell>
        </row>
        <row r="128">
          <cell r="A128" t="str">
            <v>NN-C0H7LAX</v>
          </cell>
          <cell r="B128" t="str">
            <v>Japan</v>
          </cell>
          <cell r="C128" t="str">
            <v>Japan</v>
          </cell>
          <cell r="D128" t="str">
            <v>JAPAN RESEARCH INSTITUTE,LIMITED,T</v>
          </cell>
          <cell r="E128" t="str">
            <v>Blockchain SNG TF - Production</v>
          </cell>
          <cell r="F128" t="str">
            <v>FSS</v>
          </cell>
          <cell r="J128" t="str">
            <v>2017Q3</v>
          </cell>
          <cell r="K128" t="str">
            <v>Banking &amp; Financial Markets</v>
          </cell>
          <cell r="L128">
            <v>43007</v>
          </cell>
          <cell r="M128" t="str">
            <v>10/18/2016 07:05am</v>
          </cell>
          <cell r="N128" t="str">
            <v>05-Qualified/Gaining Agreement</v>
          </cell>
          <cell r="O128">
            <v>43007</v>
          </cell>
          <cell r="P128">
            <v>761904</v>
          </cell>
          <cell r="Q128">
            <v>0.76190399999999991</v>
          </cell>
          <cell r="R128">
            <v>9</v>
          </cell>
          <cell r="S128" t="str">
            <v>04/13/2017 01:32am</v>
          </cell>
          <cell r="T128" t="str">
            <v>NIR</v>
          </cell>
          <cell r="U128" t="str">
            <v>GBS</v>
          </cell>
          <cell r="V128" t="str">
            <v>Cloud Application Innovation</v>
          </cell>
          <cell r="W128" t="str">
            <v>CAI Accel App Dev &amp; Integration - Bluemix</v>
          </cell>
          <cell r="X128" t="str">
            <v>Kenji (KENJI) Yamaguchi</v>
          </cell>
          <cell r="Y128" t="str">
            <v>ISA-BankFMFS03-BackOfficeOps</v>
          </cell>
        </row>
        <row r="129">
          <cell r="A129" t="str">
            <v>3R-FZETVKA</v>
          </cell>
          <cell r="B129" t="str">
            <v>North America</v>
          </cell>
          <cell r="C129" t="str">
            <v>US Finance Service</v>
          </cell>
          <cell r="D129" t="str">
            <v>PNC BANK, NATIONAL ASSOCIATION</v>
          </cell>
          <cell r="E129" t="str">
            <v>PNC -LinuxOne or IFL for Blockchain</v>
          </cell>
          <cell r="F129" t="str">
            <v>FSS</v>
          </cell>
          <cell r="J129" t="str">
            <v>2017Q3</v>
          </cell>
          <cell r="K129" t="str">
            <v>Banking &amp; Financial Markets</v>
          </cell>
          <cell r="L129">
            <v>42993</v>
          </cell>
          <cell r="M129" t="str">
            <v>10/24/2016 12:52pm</v>
          </cell>
          <cell r="N129" t="str">
            <v>03-Identified/Validating</v>
          </cell>
          <cell r="O129">
            <v>42993</v>
          </cell>
          <cell r="P129">
            <v>750000</v>
          </cell>
          <cell r="Q129">
            <v>0.75</v>
          </cell>
          <cell r="R129">
            <v>1</v>
          </cell>
          <cell r="S129" t="str">
            <v>03/09/2017 04:47pm</v>
          </cell>
          <cell r="T129" t="str">
            <v>Stretch</v>
          </cell>
          <cell r="U129" t="str">
            <v>Sys HW</v>
          </cell>
          <cell r="V129" t="str">
            <v>System z</v>
          </cell>
          <cell r="W129" t="str">
            <v>IBM LinuxONE Rockhopper</v>
          </cell>
          <cell r="X129" t="str">
            <v>Monica J. (Monica) Orlando</v>
          </cell>
          <cell r="Y129" t="str">
            <v>ZBLKLOCL:HW SP: zSystems Blockchain Local/On Prem.</v>
          </cell>
        </row>
        <row r="130">
          <cell r="A130" t="str">
            <v>BH-3ZC2VNF</v>
          </cell>
          <cell r="B130" t="str">
            <v>Europe</v>
          </cell>
          <cell r="C130" t="str">
            <v>Nordic</v>
          </cell>
          <cell r="D130" t="str">
            <v>NETS DENMARK A/S</v>
          </cell>
          <cell r="E130" t="str">
            <v>PSD2 - Blockchain Dispute Management</v>
          </cell>
          <cell r="F130" t="str">
            <v>FSS</v>
          </cell>
          <cell r="J130" t="str">
            <v>2017Q3</v>
          </cell>
          <cell r="K130" t="str">
            <v>Banking &amp; Financial Markets</v>
          </cell>
          <cell r="L130">
            <v>42977</v>
          </cell>
          <cell r="M130" t="str">
            <v>11/18/2016 05:41pm</v>
          </cell>
          <cell r="N130" t="str">
            <v>04-Validated/Qualifying</v>
          </cell>
          <cell r="O130">
            <v>42977</v>
          </cell>
          <cell r="P130">
            <v>750000</v>
          </cell>
          <cell r="Q130">
            <v>0.75</v>
          </cell>
          <cell r="R130">
            <v>3</v>
          </cell>
          <cell r="S130" t="str">
            <v>06/08/2017 01:32am</v>
          </cell>
          <cell r="T130" t="str">
            <v>Key stretch</v>
          </cell>
          <cell r="U130" t="str">
            <v>GBS</v>
          </cell>
          <cell r="V130" t="str">
            <v>Cloud Application Innovation</v>
          </cell>
          <cell r="W130" t="str">
            <v>CAI AMS Staff Augmentation</v>
          </cell>
          <cell r="X130" t="str">
            <v>ABISHEK (ABISHEK) BHARGAVA</v>
          </cell>
          <cell r="Y130" t="str">
            <v>NONE:No code/solution involved</v>
          </cell>
        </row>
        <row r="131">
          <cell r="A131" t="str">
            <v>GH-1FO6M7X</v>
          </cell>
          <cell r="B131" t="str">
            <v>Europe</v>
          </cell>
          <cell r="C131" t="str">
            <v>DACH</v>
          </cell>
          <cell r="D131" t="str">
            <v>Vodafone GmbH</v>
          </cell>
          <cell r="E131" t="str">
            <v>Blockchain @ Vodafone</v>
          </cell>
          <cell r="F131" t="str">
            <v>Comm</v>
          </cell>
          <cell r="J131" t="str">
            <v>2017Q3</v>
          </cell>
          <cell r="K131" t="str">
            <v>Telco, Media, Entertainment</v>
          </cell>
          <cell r="L131">
            <v>42983</v>
          </cell>
          <cell r="M131" t="str">
            <v>03/15/2017 01:33pm</v>
          </cell>
          <cell r="N131" t="str">
            <v>05-Qualified/Gaining Agreement</v>
          </cell>
          <cell r="O131">
            <v>42983</v>
          </cell>
          <cell r="P131">
            <v>750000</v>
          </cell>
          <cell r="Q131">
            <v>0.75</v>
          </cell>
          <cell r="R131">
            <v>12</v>
          </cell>
          <cell r="S131" t="str">
            <v>06/08/2017 01:31am</v>
          </cell>
          <cell r="T131" t="str">
            <v>At Risk</v>
          </cell>
          <cell r="U131" t="str">
            <v>GBS</v>
          </cell>
          <cell r="V131" t="str">
            <v>Cloud Application Innovation</v>
          </cell>
          <cell r="W131" t="str">
            <v>CAI BDS Enhancement Services - Strategy Services</v>
          </cell>
          <cell r="X131" t="str">
            <v>DATA WITHHELD</v>
          </cell>
          <cell r="Y131" t="str">
            <v>ISA-TMECS26-BusProcOpt</v>
          </cell>
        </row>
        <row r="132">
          <cell r="A132" t="str">
            <v>T3-GGGQDZH</v>
          </cell>
          <cell r="B132" t="str">
            <v>Europe</v>
          </cell>
          <cell r="C132" t="str">
            <v>DACH</v>
          </cell>
          <cell r="D132" t="str">
            <v xml:space="preserve">Deutsche Börse AG                                                    </v>
          </cell>
          <cell r="E132" t="str">
            <v>Blockchain - Hyperledger approaches for Financial Markets</v>
          </cell>
          <cell r="F132" t="str">
            <v>FSS</v>
          </cell>
          <cell r="J132" t="str">
            <v>2017Q4</v>
          </cell>
          <cell r="K132" t="str">
            <v>Banking &amp; Financial Markets</v>
          </cell>
          <cell r="L132">
            <v>43034</v>
          </cell>
          <cell r="M132">
            <v>42534</v>
          </cell>
          <cell r="N132" t="str">
            <v>04-Validated/Qualifying</v>
          </cell>
          <cell r="O132">
            <v>43034</v>
          </cell>
          <cell r="P132">
            <v>750000</v>
          </cell>
          <cell r="Q132">
            <v>0.75</v>
          </cell>
          <cell r="R132">
            <v>12</v>
          </cell>
          <cell r="S132">
            <v>42887</v>
          </cell>
          <cell r="T132" t="str">
            <v>NIR</v>
          </cell>
          <cell r="U132" t="str">
            <v>GBS</v>
          </cell>
          <cell r="V132" t="str">
            <v>Cog Process Trnsfmtn</v>
          </cell>
          <cell r="W132" t="str">
            <v>CPR: Blockchain Consulting</v>
          </cell>
          <cell r="X132" t="str">
            <v>Kunde, Elke</v>
          </cell>
          <cell r="Y132" t="str">
            <v>, BLKHSBN, ZBLKPOC</v>
          </cell>
        </row>
        <row r="133">
          <cell r="A133" t="str">
            <v>DP-SQNEMMF</v>
          </cell>
          <cell r="B133" t="str">
            <v>North America</v>
          </cell>
          <cell r="C133" t="str">
            <v>US Federal</v>
          </cell>
          <cell r="D133" t="str">
            <v xml:space="preserve">US DEPT OF HEALTH &amp; HUMAN SERVICES                                    </v>
          </cell>
          <cell r="E133" t="str">
            <v>CDC: BAA 2017-OADS-01; Topic 7.3 - Use of Blockchain Technology for Administ</v>
          </cell>
          <cell r="F133" t="str">
            <v>Public</v>
          </cell>
          <cell r="J133" t="str">
            <v>2017Q3</v>
          </cell>
          <cell r="K133" t="str">
            <v>Government</v>
          </cell>
          <cell r="L133">
            <v>43007</v>
          </cell>
          <cell r="M133">
            <v>42892</v>
          </cell>
          <cell r="N133" t="str">
            <v>04-Validated/Qualifying</v>
          </cell>
          <cell r="O133">
            <v>43007</v>
          </cell>
          <cell r="P133">
            <v>750000</v>
          </cell>
          <cell r="Q133">
            <v>0.75</v>
          </cell>
          <cell r="R133">
            <v>12</v>
          </cell>
          <cell r="S133">
            <v>42901</v>
          </cell>
          <cell r="T133" t="str">
            <v>Stretch</v>
          </cell>
          <cell r="U133" t="str">
            <v>GBS</v>
          </cell>
          <cell r="V133" t="str">
            <v>Cog Process Trnsfmtn</v>
          </cell>
          <cell r="W133" t="str">
            <v>CPR: Blockchain Consulting</v>
          </cell>
          <cell r="X133" t="str">
            <v>Kunkel, Brenda R (Brenda)</v>
          </cell>
          <cell r="Y133" t="str">
            <v>BLKHSBN, ZBLKPOC</v>
          </cell>
        </row>
        <row r="134">
          <cell r="A134" t="str">
            <v>8G-H42X8T7</v>
          </cell>
          <cell r="B134" t="str">
            <v>North America</v>
          </cell>
          <cell r="C134" t="str">
            <v>US Industrial</v>
          </cell>
          <cell r="D134" t="str">
            <v>SCHLUMBERGER TECHNOLOGY CORP</v>
          </cell>
          <cell r="E134" t="str">
            <v>Blockchain Pilot</v>
          </cell>
          <cell r="F134" t="str">
            <v>Industrial</v>
          </cell>
          <cell r="G134" t="str">
            <v>Yes</v>
          </cell>
          <cell r="H134" t="str">
            <v>India</v>
          </cell>
          <cell r="I134" t="str">
            <v>BDE is connected with partner.   Currently,  this opportunity is still in initial phase and exploring potential use cases before taking forward to client</v>
          </cell>
          <cell r="J134" t="str">
            <v>2017Q3</v>
          </cell>
          <cell r="K134" t="str">
            <v>Chemicals&amp;Petroleum</v>
          </cell>
          <cell r="L134">
            <v>43007</v>
          </cell>
          <cell r="M134" t="str">
            <v>12/06/2016 06:07pm</v>
          </cell>
          <cell r="N134" t="str">
            <v>04-Validated/Qualifying</v>
          </cell>
          <cell r="O134">
            <v>43007</v>
          </cell>
          <cell r="P134">
            <v>750000</v>
          </cell>
          <cell r="Q134">
            <v>0.75</v>
          </cell>
          <cell r="R134">
            <v>1</v>
          </cell>
          <cell r="S134" t="str">
            <v>05/18/2017 01:32am</v>
          </cell>
          <cell r="T134" t="str">
            <v>Key stretch</v>
          </cell>
          <cell r="U134" t="str">
            <v>GBS</v>
          </cell>
          <cell r="V134" t="str">
            <v>Cloud Application Innovation</v>
          </cell>
          <cell r="W134" t="str">
            <v>EA-SAP CS S/4HANA</v>
          </cell>
          <cell r="X134" t="str">
            <v>SHIVESH (SHIVESH) SHARMA</v>
          </cell>
          <cell r="Y134" t="str">
            <v>ISA-C&amp;PIS13-UpstrmPetroSolns</v>
          </cell>
        </row>
        <row r="135">
          <cell r="A135" t="str">
            <v>FK-PY4XQR2</v>
          </cell>
          <cell r="B135" t="str">
            <v>Asia Pacific</v>
          </cell>
          <cell r="C135" t="str">
            <v>ANZ</v>
          </cell>
          <cell r="D135" t="str">
            <v>DAVID JONES LIMITED</v>
          </cell>
          <cell r="E135" t="str">
            <v>Digital Platform Play - Blockchain</v>
          </cell>
          <cell r="F135" t="str">
            <v>Distribution</v>
          </cell>
          <cell r="J135" t="str">
            <v>2017Q4</v>
          </cell>
          <cell r="K135" t="str">
            <v>Consumer</v>
          </cell>
          <cell r="L135">
            <v>43066</v>
          </cell>
          <cell r="M135" t="str">
            <v>12/19/2016 03:55am</v>
          </cell>
          <cell r="N135" t="str">
            <v>04-Validated/Qualifying</v>
          </cell>
          <cell r="O135">
            <v>43101</v>
          </cell>
          <cell r="P135">
            <v>744000</v>
          </cell>
          <cell r="Q135">
            <v>0.74399999999999999</v>
          </cell>
          <cell r="R135">
            <v>12</v>
          </cell>
          <cell r="S135" t="str">
            <v>02/22/2017 02:08am</v>
          </cell>
          <cell r="T135" t="str">
            <v>Stretch</v>
          </cell>
          <cell r="U135" t="str">
            <v>GTS</v>
          </cell>
          <cell r="V135" t="str">
            <v>Infrastructure Services</v>
          </cell>
          <cell r="W135" t="str">
            <v>6950-16G GTS MHAS Split for Commerce Managed Hosted</v>
          </cell>
          <cell r="X135" t="str">
            <v>DEAN H. (Dean) CLARKE</v>
          </cell>
          <cell r="Y135" t="str">
            <v>BLKHSBN:HW SP: Blockchain High Sec Bus Netwk Blmix</v>
          </cell>
        </row>
        <row r="136">
          <cell r="A136" t="str">
            <v>ML-YAOB7D2</v>
          </cell>
          <cell r="B136" t="str">
            <v>Asia Pacific</v>
          </cell>
          <cell r="C136" t="str">
            <v>ANZ</v>
          </cell>
          <cell r="D136" t="str">
            <v>SUPER RETAIL GROUP SERVICES</v>
          </cell>
          <cell r="E136" t="str">
            <v>Digital Platform Play - Blockchain</v>
          </cell>
          <cell r="F136" t="str">
            <v>Distribution</v>
          </cell>
          <cell r="J136" t="str">
            <v>2017Q4</v>
          </cell>
          <cell r="K136" t="str">
            <v>Consumer</v>
          </cell>
          <cell r="L136">
            <v>43066</v>
          </cell>
          <cell r="M136" t="str">
            <v>12/19/2016 03:56am</v>
          </cell>
          <cell r="N136" t="str">
            <v>04-Validated/Qualifying</v>
          </cell>
          <cell r="O136">
            <v>43101</v>
          </cell>
          <cell r="P136">
            <v>744000</v>
          </cell>
          <cell r="Q136">
            <v>0.74399999999999999</v>
          </cell>
          <cell r="R136">
            <v>12</v>
          </cell>
          <cell r="S136" t="str">
            <v>02/22/2017 02:28am</v>
          </cell>
          <cell r="T136" t="str">
            <v>Stretch</v>
          </cell>
          <cell r="U136" t="str">
            <v>GTS</v>
          </cell>
          <cell r="V136" t="str">
            <v>Infrastructure Services</v>
          </cell>
          <cell r="W136" t="str">
            <v>6950-16G GTS MHAS Split for Commerce Managed Hosted</v>
          </cell>
          <cell r="X136" t="str">
            <v>DEAN H. (Dean) CLARKE</v>
          </cell>
          <cell r="Y136" t="str">
            <v>BLKHSBN:HW SP: Blockchain High Sec Bus Netwk Blmix</v>
          </cell>
        </row>
        <row r="137">
          <cell r="A137" t="str">
            <v>IH-F6REUL7</v>
          </cell>
          <cell r="B137" t="str">
            <v>North America</v>
          </cell>
          <cell r="C137" t="str">
            <v>US Communica/CSI</v>
          </cell>
          <cell r="D137" t="str">
            <v>FISERV, INC.</v>
          </cell>
          <cell r="E137" t="str">
            <v>Blockchain: Bluemix-- Smart Contracts Application</v>
          </cell>
          <cell r="F137" t="str">
            <v>FSS</v>
          </cell>
          <cell r="J137" t="str">
            <v>2017Q3</v>
          </cell>
          <cell r="K137" t="str">
            <v>Banking &amp; Financial Markets</v>
          </cell>
          <cell r="L137">
            <v>43007</v>
          </cell>
          <cell r="M137" t="str">
            <v>09/15/2016 10:21am</v>
          </cell>
          <cell r="N137" t="str">
            <v>04-Validated/Qualifying</v>
          </cell>
          <cell r="O137">
            <v>43007</v>
          </cell>
          <cell r="P137">
            <v>720000</v>
          </cell>
          <cell r="Q137">
            <v>0.72</v>
          </cell>
          <cell r="R137">
            <v>1</v>
          </cell>
          <cell r="S137" t="str">
            <v>06/15/2017 01:32am</v>
          </cell>
          <cell r="T137" t="str">
            <v>Stretch</v>
          </cell>
          <cell r="U137" t="str">
            <v>Cloud</v>
          </cell>
          <cell r="V137" t="str">
            <v>Cloud Developer Service</v>
          </cell>
          <cell r="W137" t="str">
            <v>IBM Bluemix Local - Runtimes</v>
          </cell>
          <cell r="X137" t="str">
            <v>STACIE (Stacie) CRISP</v>
          </cell>
          <cell r="Y137" t="str">
            <v>CLOUD1:All Cloud Sales other than to Cloud SPs</v>
          </cell>
        </row>
        <row r="138">
          <cell r="A138" t="str">
            <v>RQ-9X82EJT</v>
          </cell>
          <cell r="B138" t="str">
            <v>Europe</v>
          </cell>
          <cell r="C138" t="str">
            <v>BeNeLux</v>
          </cell>
          <cell r="D138" t="str">
            <v>KBC GROUP NV</v>
          </cell>
          <cell r="E138" t="str">
            <v>Blockchain</v>
          </cell>
          <cell r="F138" t="str">
            <v>FSS</v>
          </cell>
          <cell r="G138" t="str">
            <v>Yes</v>
          </cell>
          <cell r="H138" t="str">
            <v>India</v>
          </cell>
          <cell r="I138" t="str">
            <v>Signing in progress</v>
          </cell>
          <cell r="J138" t="str">
            <v>2017Q2</v>
          </cell>
          <cell r="K138" t="str">
            <v>Banking &amp; Financial Markets</v>
          </cell>
          <cell r="L138">
            <v>42902</v>
          </cell>
          <cell r="M138" t="str">
            <v>01/20/2017 02:54am</v>
          </cell>
          <cell r="N138" t="str">
            <v>06-Cond Agreed/Closing</v>
          </cell>
          <cell r="O138">
            <v>42902</v>
          </cell>
          <cell r="P138">
            <v>700000</v>
          </cell>
          <cell r="Q138">
            <v>0.7</v>
          </cell>
          <cell r="R138">
            <v>12</v>
          </cell>
          <cell r="S138" t="str">
            <v>06/19/2017 07:05am</v>
          </cell>
          <cell r="T138" t="str">
            <v>Solid</v>
          </cell>
          <cell r="U138" t="str">
            <v>GBS</v>
          </cell>
          <cell r="V138" t="str">
            <v>Cloud Application Innovation</v>
          </cell>
          <cell r="W138" t="str">
            <v>CAI Accel App Dev &amp; Integration - Bluemix</v>
          </cell>
          <cell r="X138" t="str">
            <v>Luc (LUC) Wauters</v>
          </cell>
          <cell r="Y138" t="str">
            <v>ZBLKPOC:HW SP: Blockchain Proof of Concept</v>
          </cell>
        </row>
        <row r="139">
          <cell r="A139" t="str">
            <v>SP-O00FI85</v>
          </cell>
          <cell r="B139" t="str">
            <v>Greater China Group</v>
          </cell>
          <cell r="C139" t="str">
            <v>GCG</v>
          </cell>
          <cell r="D139" t="str">
            <v>POSTAL SAVINGS BANK OF CHINA</v>
          </cell>
          <cell r="E139" t="str">
            <v>PSB Blockchain for Asset Custody - phase II</v>
          </cell>
          <cell r="F139" t="str">
            <v>FSS</v>
          </cell>
          <cell r="G139" t="str">
            <v>Yes</v>
          </cell>
          <cell r="H139" t="str">
            <v>China</v>
          </cell>
          <cell r="I139" t="str">
            <v>Need further details</v>
          </cell>
          <cell r="J139" t="str">
            <v>2017Q2</v>
          </cell>
          <cell r="K139" t="str">
            <v>Banking &amp; Financial Markets</v>
          </cell>
          <cell r="L139">
            <v>42916</v>
          </cell>
          <cell r="M139" t="str">
            <v>02/09/2017 12:37am</v>
          </cell>
          <cell r="N139" t="str">
            <v>04-Validated/Qualifying</v>
          </cell>
          <cell r="O139">
            <v>42978</v>
          </cell>
          <cell r="P139">
            <v>700000</v>
          </cell>
          <cell r="Q139">
            <v>0.7</v>
          </cell>
          <cell r="R139">
            <v>12</v>
          </cell>
          <cell r="S139" t="str">
            <v>06/21/2017 06:13am</v>
          </cell>
          <cell r="T139" t="str">
            <v>Stretch</v>
          </cell>
          <cell r="U139" t="str">
            <v>GBS</v>
          </cell>
          <cell r="V139" t="str">
            <v>Cloud Application Innovation</v>
          </cell>
          <cell r="W139" t="str">
            <v>CAI Digital Ops - Building Analytics-IoT</v>
          </cell>
          <cell r="X139" t="str">
            <v>JUN WEN (JUN WEN) GUO</v>
          </cell>
          <cell r="Y139" t="str">
            <v>ISA-BankFS08-Blockchain</v>
          </cell>
        </row>
        <row r="140">
          <cell r="A140" t="str">
            <v>16-4JUAAC6</v>
          </cell>
          <cell r="B140" t="str">
            <v>MEA</v>
          </cell>
          <cell r="C140" t="str">
            <v>MEA</v>
          </cell>
          <cell r="D140" t="str">
            <v>CSCS Central Security and Clearing Systems Ltd</v>
          </cell>
          <cell r="E140" t="str">
            <v>Blockchain Implementation for CSCS</v>
          </cell>
          <cell r="F140" t="str">
            <v>Industrial</v>
          </cell>
          <cell r="J140" t="str">
            <v>2017Q4</v>
          </cell>
          <cell r="K140" t="str">
            <v>Computer Services</v>
          </cell>
          <cell r="L140">
            <v>43069</v>
          </cell>
          <cell r="M140" t="str">
            <v>06/15/2017 04:29pm</v>
          </cell>
          <cell r="N140" t="str">
            <v>03-Identified/Validating</v>
          </cell>
          <cell r="O140">
            <v>43069</v>
          </cell>
          <cell r="P140">
            <v>700000</v>
          </cell>
          <cell r="Q140">
            <v>0.7</v>
          </cell>
          <cell r="R140">
            <v>12</v>
          </cell>
          <cell r="S140" t="str">
            <v>06/22/2017 01:32am</v>
          </cell>
          <cell r="T140" t="str">
            <v>Stretch</v>
          </cell>
          <cell r="U140" t="str">
            <v>GBS</v>
          </cell>
          <cell r="V140" t="str">
            <v>Cognitive Process Transformation</v>
          </cell>
          <cell r="W140" t="str">
            <v>CPR: Blockchain Consulting</v>
          </cell>
          <cell r="X140" t="str">
            <v>IBIRONKE R. (Ibironke) KIYOMI</v>
          </cell>
          <cell r="Y140">
            <v>0</v>
          </cell>
        </row>
        <row r="141">
          <cell r="A141" t="str">
            <v>PR-9I1VOLH</v>
          </cell>
          <cell r="B141" t="str">
            <v>Greater China Group</v>
          </cell>
          <cell r="C141" t="str">
            <v>GCG</v>
          </cell>
          <cell r="D141" t="str">
            <v>Sinopharm Pharmaceutical Logistics Co., Ltd.</v>
          </cell>
          <cell r="E141" t="str">
            <v>blockchain platform for Medicine Logistics</v>
          </cell>
          <cell r="F141" t="str">
            <v>Public</v>
          </cell>
          <cell r="J141" t="str">
            <v>2017Q4</v>
          </cell>
          <cell r="K141" t="str">
            <v>Healthcare &amp; Life Sciences</v>
          </cell>
          <cell r="L141">
            <v>43059</v>
          </cell>
          <cell r="M141" t="str">
            <v>04/25/2017 10:39am</v>
          </cell>
          <cell r="N141" t="str">
            <v>04-Validated/Qualifying</v>
          </cell>
          <cell r="O141">
            <v>43059</v>
          </cell>
          <cell r="P141">
            <v>700000</v>
          </cell>
          <cell r="Q141">
            <v>0.7</v>
          </cell>
          <cell r="R141">
            <v>6</v>
          </cell>
          <cell r="S141" t="str">
            <v>05/18/2017 01:31am</v>
          </cell>
          <cell r="T141" t="str">
            <v>At Risk</v>
          </cell>
          <cell r="U141" t="str">
            <v>GBS</v>
          </cell>
          <cell r="V141" t="str">
            <v>iX Growth Platform</v>
          </cell>
          <cell r="W141" t="str">
            <v>DSI - DS: Connected Ops Strategy Consulting</v>
          </cell>
          <cell r="X141" t="str">
            <v>HUAI GU (HUAI GU) REN</v>
          </cell>
          <cell r="Y141" t="str">
            <v>ISA-T&amp;TDS27-OpsPlan&amp;Opt</v>
          </cell>
        </row>
        <row r="142">
          <cell r="A142" t="str">
            <v>RW-2S1JUXF</v>
          </cell>
          <cell r="B142" t="str">
            <v>North America</v>
          </cell>
          <cell r="C142" t="str">
            <v>US Distribution</v>
          </cell>
          <cell r="D142" t="str">
            <v>KOHLS DEPARTMENT STORES INC</v>
          </cell>
          <cell r="E142" t="str">
            <v>Blockchain Proof of Concept</v>
          </cell>
          <cell r="F142" t="str">
            <v>Distribution</v>
          </cell>
          <cell r="J142" t="str">
            <v>2017Q3</v>
          </cell>
          <cell r="K142" t="str">
            <v>Consumer</v>
          </cell>
          <cell r="L142">
            <v>42972</v>
          </cell>
          <cell r="M142" t="str">
            <v>05/15/2017 05:05am</v>
          </cell>
          <cell r="N142" t="str">
            <v>03-Identified/Validating</v>
          </cell>
          <cell r="O142">
            <v>42972</v>
          </cell>
          <cell r="P142">
            <v>700000</v>
          </cell>
          <cell r="Q142">
            <v>0.7</v>
          </cell>
          <cell r="R142">
            <v>4</v>
          </cell>
          <cell r="S142" t="str">
            <v>05/18/2017 01:32am</v>
          </cell>
          <cell r="T142" t="str">
            <v>NIR</v>
          </cell>
          <cell r="U142" t="str">
            <v>GBS</v>
          </cell>
          <cell r="V142" t="str">
            <v>Cognitive Process Transformation</v>
          </cell>
          <cell r="W142">
            <v>0</v>
          </cell>
          <cell r="X142" t="str">
            <v>DANIEL S. (Daniel) GORMIN</v>
          </cell>
          <cell r="Y142">
            <v>0</v>
          </cell>
        </row>
        <row r="143">
          <cell r="A143" t="str">
            <v>O5-UP3EIY6</v>
          </cell>
          <cell r="B143" t="str">
            <v>North America</v>
          </cell>
          <cell r="C143" t="str">
            <v>US Public</v>
          </cell>
          <cell r="D143" t="str">
            <v>GENENTECH INC</v>
          </cell>
          <cell r="E143" t="str">
            <v>Watson Health - Blockchain Proof-of-Concept for Product Development</v>
          </cell>
          <cell r="F143" t="str">
            <v>Public</v>
          </cell>
          <cell r="J143" t="str">
            <v>2017Q3</v>
          </cell>
          <cell r="K143" t="str">
            <v>Healthcare &amp; Life Sciences</v>
          </cell>
          <cell r="L143">
            <v>42965</v>
          </cell>
          <cell r="M143" t="str">
            <v>05/05/2017 04:34pm</v>
          </cell>
          <cell r="N143" t="str">
            <v>04-Validated/Qualifying</v>
          </cell>
          <cell r="O143">
            <v>42965</v>
          </cell>
          <cell r="P143">
            <v>670000</v>
          </cell>
          <cell r="Q143">
            <v>0.66999999999999993</v>
          </cell>
          <cell r="R143">
            <v>4</v>
          </cell>
          <cell r="S143" t="str">
            <v>06/15/2017 01:32am</v>
          </cell>
          <cell r="T143" t="str">
            <v>Stretch</v>
          </cell>
          <cell r="U143" t="str">
            <v>Watson Health</v>
          </cell>
          <cell r="V143" t="str">
            <v>Life Sciences</v>
          </cell>
          <cell r="W143" t="str">
            <v>Life Sciences: Consulting - SW Services</v>
          </cell>
          <cell r="X143" t="str">
            <v>JACOB J. (Jake) SCHUTZ</v>
          </cell>
          <cell r="Y143" t="str">
            <v>WATSNIOT:Embedded: Watson Internet of Things - Co</v>
          </cell>
        </row>
        <row r="144">
          <cell r="A144" t="str">
            <v>14-7U1UDPT</v>
          </cell>
          <cell r="B144" t="str">
            <v>Asia Pacific</v>
          </cell>
          <cell r="C144" t="str">
            <v>ISA</v>
          </cell>
          <cell r="D144" t="str">
            <v xml:space="preserve">RELIANCE JIO INFOCOMM LIMITED                                         </v>
          </cell>
          <cell r="E144" t="str">
            <v>Blockchain for Reliance Jio (Blockchain for IoT) and Payment Bank (Loyalty P</v>
          </cell>
          <cell r="F144" t="str">
            <v>ISA</v>
          </cell>
          <cell r="G144" t="str">
            <v>Yes</v>
          </cell>
          <cell r="H144" t="str">
            <v>India</v>
          </cell>
          <cell r="I144" t="str">
            <v>Need Details from the Sector / Jitan</v>
          </cell>
          <cell r="J144" t="str">
            <v>2017Q3</v>
          </cell>
          <cell r="K144" t="str">
            <v>Telco, Media, Entertainment</v>
          </cell>
          <cell r="L144">
            <v>42998</v>
          </cell>
          <cell r="M144">
            <v>42760</v>
          </cell>
          <cell r="N144" t="str">
            <v>04-Validated/Qualifying</v>
          </cell>
          <cell r="O144">
            <v>42998</v>
          </cell>
          <cell r="P144">
            <v>666666</v>
          </cell>
          <cell r="Q144">
            <v>0.66666599999999998</v>
          </cell>
          <cell r="R144">
            <v>12</v>
          </cell>
          <cell r="S144">
            <v>42887</v>
          </cell>
          <cell r="T144" t="str">
            <v>Stretch</v>
          </cell>
          <cell r="U144" t="str">
            <v>GBS</v>
          </cell>
          <cell r="V144" t="str">
            <v>Cog Process Trnsfmtn</v>
          </cell>
          <cell r="W144" t="str">
            <v>CPR: Blockchain Consulting</v>
          </cell>
          <cell r="X144" t="str">
            <v>Ahuja, Gaurav (Gaurav)</v>
          </cell>
          <cell r="Y144" t="str">
            <v>EMBCLOUD</v>
          </cell>
        </row>
        <row r="145">
          <cell r="A145" t="str">
            <v>KL-5SADPKA</v>
          </cell>
          <cell r="B145" t="str">
            <v>North America</v>
          </cell>
          <cell r="C145" t="str">
            <v>Canada</v>
          </cell>
          <cell r="D145" t="str">
            <v xml:space="preserve">GROUPE TECHNOLOGIES DESJARDINS                                        </v>
          </cell>
          <cell r="E145" t="str">
            <v>Blockchain for Payments (SecureKey)</v>
          </cell>
          <cell r="F145" t="str">
            <v>FSS</v>
          </cell>
          <cell r="J145" t="str">
            <v>2017Q3</v>
          </cell>
          <cell r="K145" t="str">
            <v>Banking &amp; Financial Markets</v>
          </cell>
          <cell r="L145">
            <v>43007</v>
          </cell>
          <cell r="M145">
            <v>42870</v>
          </cell>
          <cell r="N145" t="str">
            <v>03-Identified/Validating</v>
          </cell>
          <cell r="O145">
            <v>43007</v>
          </cell>
          <cell r="P145">
            <v>666666</v>
          </cell>
          <cell r="Q145">
            <v>0.66666599999999998</v>
          </cell>
          <cell r="R145">
            <v>12</v>
          </cell>
          <cell r="S145">
            <v>42873</v>
          </cell>
          <cell r="T145" t="str">
            <v>NIR</v>
          </cell>
          <cell r="U145" t="str">
            <v>GBS</v>
          </cell>
          <cell r="V145" t="str">
            <v>Cog Process Trnsfmtn</v>
          </cell>
          <cell r="W145" t="str">
            <v>CPR: Blockchain Consulting</v>
          </cell>
          <cell r="X145" t="str">
            <v>Martineau, Felix (F.)</v>
          </cell>
          <cell r="Y145" t="str">
            <v>*</v>
          </cell>
        </row>
        <row r="146">
          <cell r="A146" t="str">
            <v>TD-6C9XYMX</v>
          </cell>
          <cell r="B146" t="str">
            <v>Asia Pacific</v>
          </cell>
          <cell r="C146" t="str">
            <v>ANZ</v>
          </cell>
          <cell r="D146" t="str">
            <v xml:space="preserve">CO-OPERATIVE BULK HANDLING                                            </v>
          </cell>
          <cell r="E146" t="str">
            <v>Marketplace application/portal - Including Blockchain and Advanced Analytics</v>
          </cell>
          <cell r="F146" t="str">
            <v>Distribution</v>
          </cell>
          <cell r="J146" t="str">
            <v>2017Q3</v>
          </cell>
          <cell r="K146" t="str">
            <v>Travel &amp; Transportation</v>
          </cell>
          <cell r="L146">
            <v>42964</v>
          </cell>
          <cell r="M146">
            <v>42773</v>
          </cell>
          <cell r="N146" t="str">
            <v>04-Validated/Qualifying</v>
          </cell>
          <cell r="O146">
            <v>42964</v>
          </cell>
          <cell r="P146">
            <v>620001</v>
          </cell>
          <cell r="Q146">
            <v>0.62000100000000002</v>
          </cell>
          <cell r="R146">
            <v>12</v>
          </cell>
          <cell r="S146">
            <v>42831</v>
          </cell>
          <cell r="T146" t="str">
            <v>Stretch</v>
          </cell>
          <cell r="U146" t="str">
            <v>GBS</v>
          </cell>
          <cell r="V146" t="str">
            <v>Cog Process Trnsfmtn</v>
          </cell>
          <cell r="W146" t="str">
            <v>CPR: Blockchain Consulting</v>
          </cell>
          <cell r="X146" t="str">
            <v>ROWSON, AMY L (Amy)</v>
          </cell>
          <cell r="Y146">
            <v>0</v>
          </cell>
        </row>
        <row r="147">
          <cell r="A147" t="str">
            <v>TD-6C9XYMX</v>
          </cell>
          <cell r="B147" t="str">
            <v>Asia Pacific</v>
          </cell>
          <cell r="C147" t="str">
            <v>ANZ</v>
          </cell>
          <cell r="D147" t="str">
            <v xml:space="preserve">CO-OPERATIVE BULK HANDLING                                            </v>
          </cell>
          <cell r="E147" t="str">
            <v>Marketplace application/portal - Including Blockchain and Advanced Analytics</v>
          </cell>
          <cell r="F147" t="str">
            <v>Distribution</v>
          </cell>
          <cell r="J147" t="str">
            <v>2017Q3</v>
          </cell>
          <cell r="K147" t="str">
            <v>Travel &amp; Transportation</v>
          </cell>
          <cell r="L147">
            <v>42964</v>
          </cell>
          <cell r="M147">
            <v>42773</v>
          </cell>
          <cell r="N147" t="str">
            <v>04-Validated/Qualifying</v>
          </cell>
          <cell r="O147">
            <v>42964</v>
          </cell>
          <cell r="P147">
            <v>620001</v>
          </cell>
          <cell r="Q147">
            <v>0.62000100000000002</v>
          </cell>
          <cell r="R147">
            <v>12</v>
          </cell>
          <cell r="S147">
            <v>42831</v>
          </cell>
          <cell r="T147" t="str">
            <v>Stretch</v>
          </cell>
          <cell r="U147" t="str">
            <v>GBS</v>
          </cell>
          <cell r="V147" t="str">
            <v>Cog Process Trnsfmtn</v>
          </cell>
          <cell r="W147" t="str">
            <v>CPR: Blockchain Consulting</v>
          </cell>
          <cell r="X147" t="str">
            <v>ROWSON, AMY L (Amy)</v>
          </cell>
          <cell r="Y147">
            <v>0</v>
          </cell>
        </row>
        <row r="148">
          <cell r="A148" t="str">
            <v>0V-V5SY3U0</v>
          </cell>
          <cell r="B148" t="str">
            <v>Asia Pacific</v>
          </cell>
          <cell r="C148" t="str">
            <v>ANZ</v>
          </cell>
          <cell r="D148" t="str">
            <v>TOLL HOLDINGS LIMITED</v>
          </cell>
          <cell r="E148" t="str">
            <v>SVP/Blockchain - GFT associated bid</v>
          </cell>
          <cell r="F148" t="str">
            <v>Distribution</v>
          </cell>
          <cell r="J148" t="str">
            <v>2017Q3</v>
          </cell>
          <cell r="K148" t="str">
            <v>Travel &amp; Transportation</v>
          </cell>
          <cell r="L148">
            <v>43007</v>
          </cell>
          <cell r="M148" t="str">
            <v>08/18/2016 02:04am</v>
          </cell>
          <cell r="N148" t="str">
            <v>03-Identified/Validating</v>
          </cell>
          <cell r="O148">
            <v>43055</v>
          </cell>
          <cell r="P148">
            <v>620000</v>
          </cell>
          <cell r="Q148">
            <v>0.62</v>
          </cell>
          <cell r="R148">
            <v>12</v>
          </cell>
          <cell r="S148" t="str">
            <v>03/16/2017 12:48am</v>
          </cell>
          <cell r="T148" t="str">
            <v>NIR</v>
          </cell>
          <cell r="U148" t="str">
            <v>GBS</v>
          </cell>
          <cell r="V148" t="str">
            <v>Cognitive Process Transformation</v>
          </cell>
          <cell r="W148" t="str">
            <v>CBDS: Analytics - GBS Software Support/Enhancements</v>
          </cell>
          <cell r="X148" t="str">
            <v>RASHAD (Rashad) EVANS</v>
          </cell>
          <cell r="Y148">
            <v>0</v>
          </cell>
        </row>
        <row r="149">
          <cell r="A149" t="str">
            <v>JV-MBATCKN</v>
          </cell>
          <cell r="B149" t="str">
            <v>Greater China Group</v>
          </cell>
          <cell r="C149" t="str">
            <v>GCG</v>
          </cell>
          <cell r="D149" t="str">
            <v>Chengdu Midle and Small Enterprise Fiancing Guarantee Co., Ltd.</v>
          </cell>
          <cell r="E149" t="str">
            <v>block chain</v>
          </cell>
          <cell r="F149" t="str">
            <v>Industrial</v>
          </cell>
          <cell r="J149" t="str">
            <v>2017Q3</v>
          </cell>
          <cell r="K149" t="str">
            <v>Industrial Products</v>
          </cell>
          <cell r="L149">
            <v>43007</v>
          </cell>
          <cell r="M149" t="str">
            <v>02/06/2017 11:59pm</v>
          </cell>
          <cell r="N149" t="str">
            <v>03-Identified/Validating</v>
          </cell>
          <cell r="O149">
            <v>43007</v>
          </cell>
          <cell r="P149">
            <v>600995</v>
          </cell>
          <cell r="Q149">
            <v>0.60099499999999995</v>
          </cell>
          <cell r="R149">
            <v>12</v>
          </cell>
          <cell r="S149" t="str">
            <v>06/17/2017 01:26pm</v>
          </cell>
          <cell r="T149" t="str">
            <v>Stretch</v>
          </cell>
          <cell r="U149" t="str">
            <v>GBS</v>
          </cell>
          <cell r="V149" t="str">
            <v>Cognitive Process Transformation</v>
          </cell>
          <cell r="W149" t="str">
            <v>CPR: Blockchain Consulting</v>
          </cell>
          <cell r="X149" t="str">
            <v>TIAN HE (TIAN HE) SONG</v>
          </cell>
          <cell r="Y149" t="str">
            <v>ISA-999-NoSolutionSold</v>
          </cell>
        </row>
        <row r="150">
          <cell r="A150" t="str">
            <v>EJ-LSNPF28</v>
          </cell>
          <cell r="B150" t="str">
            <v>Europe</v>
          </cell>
          <cell r="C150" t="str">
            <v>CEE</v>
          </cell>
          <cell r="D150" t="str">
            <v>MINISTRY OF FINANCE OF THE REPUBLIC OF KAZAKHSTAN</v>
          </cell>
          <cell r="E150" t="str">
            <v>Blockchain Bluemix by TechGarden for MinFin</v>
          </cell>
          <cell r="F150" t="str">
            <v>Public</v>
          </cell>
          <cell r="J150" t="str">
            <v>2017Q4</v>
          </cell>
          <cell r="K150" t="str">
            <v>Government</v>
          </cell>
          <cell r="L150">
            <v>43089</v>
          </cell>
          <cell r="M150" t="str">
            <v>05/22/2017 07:12am</v>
          </cell>
          <cell r="N150" t="str">
            <v>04-Validated/Qualifying</v>
          </cell>
          <cell r="O150">
            <v>43089</v>
          </cell>
          <cell r="P150">
            <v>600000</v>
          </cell>
          <cell r="Q150">
            <v>0.6</v>
          </cell>
          <cell r="R150">
            <v>12</v>
          </cell>
          <cell r="S150" t="str">
            <v>05/25/2017 01:32am</v>
          </cell>
          <cell r="T150" t="str">
            <v>Stretch</v>
          </cell>
          <cell r="U150" t="str">
            <v>GTS</v>
          </cell>
          <cell r="V150" t="str">
            <v>Infrastructure Services</v>
          </cell>
          <cell r="W150" t="str">
            <v>6941-02T IBM Bluemix Private Cloud Local (GTS BU)</v>
          </cell>
          <cell r="X150" t="str">
            <v>Assylbek (Assylbek) Ismagambetov</v>
          </cell>
          <cell r="Y150" t="str">
            <v>ZBLKPOC:HW SP: Blockchain Proof of Concept</v>
          </cell>
        </row>
        <row r="151">
          <cell r="A151" t="str">
            <v>7M-TRTXXG8</v>
          </cell>
          <cell r="B151" t="str">
            <v>North America</v>
          </cell>
          <cell r="C151" t="str">
            <v>US Public</v>
          </cell>
          <cell r="D151" t="str">
            <v>PRIME THERAPEUTICS LLC</v>
          </cell>
          <cell r="E151" t="str">
            <v>Blockchain - Use case for PBM</v>
          </cell>
          <cell r="F151" t="str">
            <v>Public</v>
          </cell>
          <cell r="J151" t="str">
            <v>2017Q4</v>
          </cell>
          <cell r="K151" t="str">
            <v>Healthcare &amp; Life Sciences</v>
          </cell>
          <cell r="L151">
            <v>43049</v>
          </cell>
          <cell r="M151" t="str">
            <v>04/25/2017 01:43pm</v>
          </cell>
          <cell r="N151" t="str">
            <v>03-Identified/Validating</v>
          </cell>
          <cell r="O151">
            <v>43049</v>
          </cell>
          <cell r="P151">
            <v>600000</v>
          </cell>
          <cell r="Q151">
            <v>0.6</v>
          </cell>
          <cell r="R151">
            <v>12</v>
          </cell>
          <cell r="S151" t="str">
            <v>04/27/2017 01:32am</v>
          </cell>
          <cell r="T151" t="str">
            <v>Stretch</v>
          </cell>
          <cell r="U151" t="str">
            <v>GBS</v>
          </cell>
          <cell r="V151" t="str">
            <v>Cloud Application Innovation</v>
          </cell>
          <cell r="W151" t="str">
            <v>CAI Accel App Dev &amp; Integration - Bluemix</v>
          </cell>
          <cell r="X151" t="str">
            <v>SOURADIP (Souradip) BAIDYA</v>
          </cell>
          <cell r="Y151">
            <v>0</v>
          </cell>
        </row>
        <row r="152">
          <cell r="A152" t="str">
            <v>OX-URYPDHG</v>
          </cell>
          <cell r="B152" t="str">
            <v>North America</v>
          </cell>
          <cell r="C152" t="str">
            <v>US Public</v>
          </cell>
          <cell r="D152" t="str">
            <v>BCBSM, INC.</v>
          </cell>
          <cell r="E152" t="str">
            <v>Blockchain - Journey Map Creation</v>
          </cell>
          <cell r="F152" t="str">
            <v>Public</v>
          </cell>
          <cell r="J152" t="str">
            <v>2017Q3</v>
          </cell>
          <cell r="K152" t="str">
            <v>Healthcare &amp; Life Sciences</v>
          </cell>
          <cell r="L152">
            <v>43000</v>
          </cell>
          <cell r="M152" t="str">
            <v>04/25/2017 12:41pm</v>
          </cell>
          <cell r="N152" t="str">
            <v>03-Identified/Validating</v>
          </cell>
          <cell r="O152">
            <v>43000</v>
          </cell>
          <cell r="P152">
            <v>600000</v>
          </cell>
          <cell r="Q152">
            <v>0.6</v>
          </cell>
          <cell r="R152">
            <v>12</v>
          </cell>
          <cell r="S152" t="str">
            <v>04/27/2017 01:31am</v>
          </cell>
          <cell r="T152" t="str">
            <v>Stretch</v>
          </cell>
          <cell r="U152" t="str">
            <v>GBS</v>
          </cell>
          <cell r="V152" t="str">
            <v>Cloud Application Innovation</v>
          </cell>
          <cell r="W152" t="str">
            <v>CAI Accel App Dev &amp; Integration - Bluemix</v>
          </cell>
          <cell r="X152" t="str">
            <v>SOURADIP (Souradip) BAIDYA</v>
          </cell>
          <cell r="Y152">
            <v>0</v>
          </cell>
        </row>
        <row r="153">
          <cell r="A153" t="str">
            <v>MT-BNEQFWH</v>
          </cell>
          <cell r="B153" t="str">
            <v>North America</v>
          </cell>
          <cell r="C153" t="str">
            <v>US Distribution</v>
          </cell>
          <cell r="D153" t="str">
            <v xml:space="preserve">RICHLINE GROUP INC                                                    </v>
          </cell>
          <cell r="E153" t="str">
            <v>Blockchain Pilot</v>
          </cell>
          <cell r="F153" t="str">
            <v>Distribution</v>
          </cell>
          <cell r="J153" t="str">
            <v>2017Q3</v>
          </cell>
          <cell r="K153" t="str">
            <v>Consumer</v>
          </cell>
          <cell r="L153">
            <v>42993</v>
          </cell>
          <cell r="M153">
            <v>42866</v>
          </cell>
          <cell r="N153" t="str">
            <v>03-Identified/Validating</v>
          </cell>
          <cell r="O153">
            <v>42993</v>
          </cell>
          <cell r="P153">
            <v>600000</v>
          </cell>
          <cell r="Q153">
            <v>0.6</v>
          </cell>
          <cell r="R153">
            <v>12</v>
          </cell>
          <cell r="S153">
            <v>42873</v>
          </cell>
          <cell r="T153" t="str">
            <v>Stretch</v>
          </cell>
          <cell r="U153" t="str">
            <v>GBS</v>
          </cell>
          <cell r="V153" t="str">
            <v>Cog Process Trnsfmtn</v>
          </cell>
          <cell r="W153" t="str">
            <v>CPR: Blockchain Consulting</v>
          </cell>
          <cell r="X153" t="str">
            <v>GILLISPIE, WILLIAM C (Bill)</v>
          </cell>
          <cell r="Y153" t="str">
            <v>BLKHSBN</v>
          </cell>
        </row>
        <row r="154">
          <cell r="A154" t="str">
            <v>SR-6E89JL4</v>
          </cell>
          <cell r="B154" t="str">
            <v>North America</v>
          </cell>
          <cell r="C154" t="str">
            <v>US Distribution</v>
          </cell>
          <cell r="D154" t="str">
            <v>MCLANE COMPANY, INC.</v>
          </cell>
          <cell r="E154" t="str">
            <v>Blockchain Traceability Pilot</v>
          </cell>
          <cell r="F154" t="str">
            <v>Industrial</v>
          </cell>
          <cell r="J154" t="str">
            <v>2017Q3</v>
          </cell>
          <cell r="K154" t="str">
            <v>Computer Services</v>
          </cell>
          <cell r="L154">
            <v>42944</v>
          </cell>
          <cell r="M154">
            <v>42807</v>
          </cell>
          <cell r="N154" t="str">
            <v>05-Qualified/Gaining Agreement</v>
          </cell>
          <cell r="O154">
            <v>42944</v>
          </cell>
          <cell r="P154">
            <v>600000</v>
          </cell>
          <cell r="Q154">
            <v>0.6</v>
          </cell>
          <cell r="R154">
            <v>6</v>
          </cell>
          <cell r="S154">
            <v>42905</v>
          </cell>
          <cell r="T154" t="str">
            <v>NIR</v>
          </cell>
          <cell r="U154" t="str">
            <v>GBS</v>
          </cell>
          <cell r="V154" t="str">
            <v>Cog Process Trnsfmtn</v>
          </cell>
          <cell r="W154" t="str">
            <v>CPR: Blockchain Consulting</v>
          </cell>
          <cell r="X154" t="str">
            <v>GILLISPIE, WILLIAM C (Bill)</v>
          </cell>
          <cell r="Y154" t="str">
            <v>BLKHSBN</v>
          </cell>
        </row>
        <row r="155">
          <cell r="A155" t="str">
            <v>V8-YTMPJP8</v>
          </cell>
          <cell r="B155" t="str">
            <v>Asia Pacific</v>
          </cell>
          <cell r="C155" t="str">
            <v>ASEAN</v>
          </cell>
          <cell r="D155" t="str">
            <v xml:space="preserve">THE BANK OF TOKYO-MITSUBISHI                                          </v>
          </cell>
          <cell r="E155" t="str">
            <v>BTMU Blockchain SLA Production</v>
          </cell>
          <cell r="F155" t="str">
            <v>FSS</v>
          </cell>
          <cell r="G155" t="str">
            <v>Yes</v>
          </cell>
          <cell r="H155" t="str">
            <v>India</v>
          </cell>
          <cell r="I155" t="str">
            <v>Involved.</v>
          </cell>
          <cell r="J155" t="str">
            <v>2017Q2</v>
          </cell>
          <cell r="K155" t="str">
            <v>Banking &amp; Financial Markets</v>
          </cell>
          <cell r="L155">
            <v>42916</v>
          </cell>
          <cell r="M155">
            <v>42331</v>
          </cell>
          <cell r="N155" t="str">
            <v>05-Qualified/Gaining Agreement</v>
          </cell>
          <cell r="O155">
            <v>42916</v>
          </cell>
          <cell r="P155">
            <v>600000</v>
          </cell>
          <cell r="Q155">
            <v>0.6</v>
          </cell>
          <cell r="R155">
            <v>12</v>
          </cell>
          <cell r="S155">
            <v>42894</v>
          </cell>
          <cell r="T155" t="str">
            <v>At Risk</v>
          </cell>
          <cell r="U155" t="str">
            <v>GBS</v>
          </cell>
          <cell r="V155" t="str">
            <v>Cog Process Trnsfmtn</v>
          </cell>
          <cell r="W155" t="str">
            <v>CPR: Blockchain Consulting</v>
          </cell>
          <cell r="X155" t="str">
            <v>LIM, DAVID BOON WAH (David Boon Wah)</v>
          </cell>
          <cell r="Y155">
            <v>0</v>
          </cell>
        </row>
        <row r="156">
          <cell r="A156" t="str">
            <v>1S-X4ZC1EA</v>
          </cell>
          <cell r="B156" t="str">
            <v>North America</v>
          </cell>
          <cell r="C156" t="str">
            <v>US Finance Service</v>
          </cell>
          <cell r="D156" t="str">
            <v>CHUBB &amp; SON INC.</v>
          </cell>
          <cell r="E156" t="str">
            <v>Blockchain for Commercial policy</v>
          </cell>
          <cell r="F156" t="str">
            <v>FSS</v>
          </cell>
          <cell r="J156" t="str">
            <v>2017Q4</v>
          </cell>
          <cell r="K156" t="str">
            <v>Insurance</v>
          </cell>
          <cell r="L156">
            <v>43035</v>
          </cell>
          <cell r="M156" t="str">
            <v>03/16/2017 02:54pm</v>
          </cell>
          <cell r="N156" t="str">
            <v>03-Identified/Validating</v>
          </cell>
          <cell r="O156">
            <v>43035</v>
          </cell>
          <cell r="P156">
            <v>600000</v>
          </cell>
          <cell r="Q156">
            <v>0.6</v>
          </cell>
          <cell r="R156">
            <v>12</v>
          </cell>
          <cell r="S156" t="str">
            <v>04/24/2017 01:11pm</v>
          </cell>
          <cell r="T156" t="str">
            <v>Stretch</v>
          </cell>
          <cell r="U156" t="str">
            <v>GBS</v>
          </cell>
          <cell r="V156" t="str">
            <v>Cognitive Process Transformation</v>
          </cell>
          <cell r="W156">
            <v>0</v>
          </cell>
          <cell r="X156" t="str">
            <v>JOHN C. (John) ANDERSON</v>
          </cell>
          <cell r="Y156" t="str">
            <v>ANADVNCE:ANA SP: Advanced Analytics</v>
          </cell>
        </row>
        <row r="157">
          <cell r="A157" t="str">
            <v>O9-NYORSE9</v>
          </cell>
          <cell r="B157" t="str">
            <v>Greater China Group</v>
          </cell>
          <cell r="C157" t="str">
            <v>GCG</v>
          </cell>
          <cell r="D157" t="str">
            <v xml:space="preserve">PEOPLE'S BANK OF CHINA                                                </v>
          </cell>
          <cell r="E157" t="str">
            <v>Digital Currency</v>
          </cell>
          <cell r="F157" t="str">
            <v>FSS</v>
          </cell>
          <cell r="G157" t="str">
            <v>Yes</v>
          </cell>
          <cell r="H157" t="str">
            <v>China</v>
          </cell>
          <cell r="I157" t="str">
            <v>Need further deytails</v>
          </cell>
          <cell r="J157" t="str">
            <v>2017Q3</v>
          </cell>
          <cell r="K157" t="str">
            <v>Banking &amp; Financial Markets</v>
          </cell>
          <cell r="L157">
            <v>43007</v>
          </cell>
          <cell r="M157">
            <v>42465</v>
          </cell>
          <cell r="N157" t="str">
            <v>04-Validated/Qualifying</v>
          </cell>
          <cell r="O157">
            <v>43035</v>
          </cell>
          <cell r="P157">
            <v>580956</v>
          </cell>
          <cell r="Q157">
            <v>0.58095600000000003</v>
          </cell>
          <cell r="R157">
            <v>12</v>
          </cell>
          <cell r="S157">
            <v>42887</v>
          </cell>
          <cell r="T157" t="str">
            <v>Stretch</v>
          </cell>
          <cell r="U157" t="str">
            <v>GBS</v>
          </cell>
          <cell r="V157" t="str">
            <v>Cog Process Trnsfmtn</v>
          </cell>
          <cell r="W157" t="str">
            <v>CPR: Blockchain Consulting</v>
          </cell>
          <cell r="X157" t="str">
            <v>Shi, Yan</v>
          </cell>
          <cell r="Y157" t="str">
            <v>ZBLKPOC</v>
          </cell>
        </row>
        <row r="158">
          <cell r="A158" t="str">
            <v>U6-O4VLRB5</v>
          </cell>
          <cell r="B158" t="str">
            <v>Japan</v>
          </cell>
          <cell r="C158" t="str">
            <v>Japan</v>
          </cell>
          <cell r="D158" t="str">
            <v>DENSO CORPORATION</v>
          </cell>
          <cell r="E158" t="str">
            <v>DENSO ADAS Blockchain business experimental trial</v>
          </cell>
          <cell r="F158" t="str">
            <v>Industrial</v>
          </cell>
          <cell r="G158" t="str">
            <v>Yes</v>
          </cell>
          <cell r="H158" t="str">
            <v>Japan</v>
          </cell>
          <cell r="I158" t="str">
            <v>This opp is related to top and broader Denso-IBM Innovation-as-a-Service partnership.  This opportunity is parked currently and will depend on success of other opportunity (OE-1HQHHUC is the opportunity that is in limelight &amp; high focus with customer)</v>
          </cell>
          <cell r="J158" t="str">
            <v>2017Q3</v>
          </cell>
          <cell r="K158" t="str">
            <v>Automotive and A&amp;D</v>
          </cell>
          <cell r="L158">
            <v>42968</v>
          </cell>
          <cell r="M158" t="str">
            <v>03/05/2017 05:07am</v>
          </cell>
          <cell r="N158" t="str">
            <v>04-Validated/Qualifying</v>
          </cell>
          <cell r="O158">
            <v>42968</v>
          </cell>
          <cell r="P158">
            <v>571428</v>
          </cell>
          <cell r="Q158">
            <v>0.57142799999999994</v>
          </cell>
          <cell r="R158">
            <v>3</v>
          </cell>
          <cell r="S158" t="str">
            <v>06/15/2017 01:31am</v>
          </cell>
          <cell r="T158" t="str">
            <v>Stretch</v>
          </cell>
          <cell r="U158" t="str">
            <v>GBS</v>
          </cell>
          <cell r="V158" t="str">
            <v>iX Growth Platform</v>
          </cell>
          <cell r="W158" t="str">
            <v>DSI - DS: Digital Bus Strategy: Digital Reinvention</v>
          </cell>
          <cell r="X158" t="str">
            <v>Nobuaki (NOBUAKI) Sugihara</v>
          </cell>
          <cell r="Y158" t="str">
            <v>ISA-AutoIS70-ConnectedVehicle, EMBIoT:GBS Embed Internet of Things</v>
          </cell>
        </row>
        <row r="159">
          <cell r="A159" t="str">
            <v>MM-TW7X3H1</v>
          </cell>
          <cell r="B159" t="str">
            <v>Asia Pacific</v>
          </cell>
          <cell r="C159" t="str">
            <v>ISA</v>
          </cell>
          <cell r="D159" t="str">
            <v>STATE BANK OF INDIA</v>
          </cell>
          <cell r="E159" t="str">
            <v>Blockchain Infra Setup for SBI</v>
          </cell>
          <cell r="F159" t="str">
            <v>ISA</v>
          </cell>
          <cell r="J159" t="str">
            <v>2017Q3</v>
          </cell>
          <cell r="K159" t="str">
            <v>Banking &amp; Financial Markets</v>
          </cell>
          <cell r="L159">
            <v>43005</v>
          </cell>
          <cell r="M159" t="str">
            <v>02/08/2017 06:41am</v>
          </cell>
          <cell r="N159" t="str">
            <v>04-Validated/Qualifying</v>
          </cell>
          <cell r="O159">
            <v>43005</v>
          </cell>
          <cell r="P159">
            <v>555555</v>
          </cell>
          <cell r="Q159">
            <v>0.55555500000000002</v>
          </cell>
          <cell r="R159">
            <v>1</v>
          </cell>
          <cell r="S159" t="str">
            <v>06/15/2017 01:31am</v>
          </cell>
          <cell r="T159" t="str">
            <v>Stretch</v>
          </cell>
          <cell r="U159" t="str">
            <v>Sys HW</v>
          </cell>
          <cell r="V159" t="str">
            <v>System z</v>
          </cell>
          <cell r="W159" t="str">
            <v>IBM z Systems z13s with Linux as Primary OS</v>
          </cell>
          <cell r="X159" t="str">
            <v>AJAY (AJAY) MALIK</v>
          </cell>
          <cell r="Y159" t="str">
            <v>ISA-999-NoSolutionSold, ZBLKLOCL:HW SP: zSystems Blockchain Local/On Prem.</v>
          </cell>
        </row>
        <row r="160">
          <cell r="A160" t="str">
            <v>PZ-UCYTNZX</v>
          </cell>
          <cell r="B160" t="str">
            <v>North America</v>
          </cell>
          <cell r="C160" t="str">
            <v>US Federal</v>
          </cell>
          <cell r="D160" t="str">
            <v>DISA</v>
          </cell>
          <cell r="E160" t="str">
            <v>DISA - BlockChain</v>
          </cell>
          <cell r="F160" t="str">
            <v>Public</v>
          </cell>
          <cell r="J160" t="str">
            <v>2017Q3</v>
          </cell>
          <cell r="K160" t="str">
            <v>Government</v>
          </cell>
          <cell r="L160">
            <v>42976</v>
          </cell>
          <cell r="M160" t="str">
            <v>12/02/2016 12:34am</v>
          </cell>
          <cell r="N160" t="str">
            <v>03-Identified/Validating</v>
          </cell>
          <cell r="O160">
            <v>42976</v>
          </cell>
          <cell r="P160">
            <v>550000</v>
          </cell>
          <cell r="Q160">
            <v>0.54999999999999993</v>
          </cell>
          <cell r="R160">
            <v>1</v>
          </cell>
          <cell r="S160" t="str">
            <v>12/08/2016 01:31am</v>
          </cell>
          <cell r="T160" t="str">
            <v>Stretch</v>
          </cell>
          <cell r="U160" t="str">
            <v>Sys HW</v>
          </cell>
          <cell r="V160" t="str">
            <v>System z</v>
          </cell>
          <cell r="W160" t="str">
            <v>z/OS &amp; OS/390</v>
          </cell>
          <cell r="X160" t="str">
            <v>JARRETT E. (JARRETT) WALKER</v>
          </cell>
          <cell r="Y160">
            <v>0</v>
          </cell>
        </row>
        <row r="161">
          <cell r="A161" t="str">
            <v>VR-ZQSJY0P</v>
          </cell>
          <cell r="B161" t="str">
            <v>Europe</v>
          </cell>
          <cell r="C161" t="str">
            <v>DACH</v>
          </cell>
          <cell r="D161" t="str">
            <v xml:space="preserve">Münchener                                                            </v>
          </cell>
          <cell r="E161" t="str">
            <v>B3i MVP Evaluation</v>
          </cell>
          <cell r="F161" t="str">
            <v>FSS</v>
          </cell>
          <cell r="J161" t="str">
            <v>2017Q3</v>
          </cell>
          <cell r="K161" t="str">
            <v>Insurance</v>
          </cell>
          <cell r="L161">
            <v>42922</v>
          </cell>
          <cell r="M161">
            <v>42865</v>
          </cell>
          <cell r="N161" t="str">
            <v>05-Qualified/Gaining Agreement</v>
          </cell>
          <cell r="O161">
            <v>42922</v>
          </cell>
          <cell r="P161">
            <v>550000</v>
          </cell>
          <cell r="Q161">
            <v>0.54999999999999993</v>
          </cell>
          <cell r="R161">
            <v>3</v>
          </cell>
          <cell r="S161">
            <v>42894</v>
          </cell>
          <cell r="T161" t="str">
            <v>Key stretch</v>
          </cell>
          <cell r="U161" t="str">
            <v>GBS</v>
          </cell>
          <cell r="V161" t="str">
            <v>Cog Process Trnsfmtn</v>
          </cell>
          <cell r="W161" t="str">
            <v>CPR: Blockchain Consulting</v>
          </cell>
          <cell r="X161" t="str">
            <v>Smolarz, Astrid</v>
          </cell>
          <cell r="Y161" t="str">
            <v>BDAMEGA</v>
          </cell>
        </row>
        <row r="162">
          <cell r="A162" t="str">
            <v>S8-SE38WBN</v>
          </cell>
          <cell r="B162" t="str">
            <v>North America</v>
          </cell>
          <cell r="C162" t="str">
            <v>US Finance Service</v>
          </cell>
          <cell r="D162" t="str">
            <v>CHUBB &amp; SON INC.</v>
          </cell>
          <cell r="E162" t="str">
            <v>Blockchain for Reinsurance</v>
          </cell>
          <cell r="F162" t="str">
            <v>FSS</v>
          </cell>
          <cell r="J162" t="str">
            <v>2017Q3</v>
          </cell>
          <cell r="K162" t="str">
            <v>Insurance</v>
          </cell>
          <cell r="L162">
            <v>43007</v>
          </cell>
          <cell r="M162" t="str">
            <v>03/16/2017 02:51pm</v>
          </cell>
          <cell r="N162" t="str">
            <v>03-Identified/Validating</v>
          </cell>
          <cell r="O162">
            <v>43007</v>
          </cell>
          <cell r="P162">
            <v>500000</v>
          </cell>
          <cell r="Q162">
            <v>0.5</v>
          </cell>
          <cell r="R162">
            <v>12</v>
          </cell>
          <cell r="S162" t="str">
            <v>03/23/2017 02:32am</v>
          </cell>
          <cell r="T162" t="str">
            <v>Stretch</v>
          </cell>
          <cell r="U162" t="str">
            <v>Watson Platform</v>
          </cell>
          <cell r="V162" t="str">
            <v>Watson Services</v>
          </cell>
          <cell r="W162">
            <v>0</v>
          </cell>
          <cell r="X162" t="str">
            <v>Holly A. (Holly) Flaherty</v>
          </cell>
          <cell r="Y162" t="str">
            <v>ANADVNCE:ANA SP: Advanced Analytics</v>
          </cell>
        </row>
        <row r="163">
          <cell r="A163" t="str">
            <v>G8-MOOME4K</v>
          </cell>
          <cell r="B163" t="str">
            <v>Europe</v>
          </cell>
          <cell r="C163" t="str">
            <v>DACH</v>
          </cell>
          <cell r="D163" t="str">
            <v>Gema Ges. f. musikal. Auffuehrungs u. mech Vervielfält. - Rechte</v>
          </cell>
          <cell r="E163" t="str">
            <v>Blockchain</v>
          </cell>
          <cell r="F163" t="str">
            <v>Comm</v>
          </cell>
          <cell r="J163" t="str">
            <v>2017Q3</v>
          </cell>
          <cell r="K163" t="str">
            <v>Telco, Media, Entertainment</v>
          </cell>
          <cell r="L163">
            <v>42992</v>
          </cell>
          <cell r="M163" t="str">
            <v>11/25/2016 11:17am</v>
          </cell>
          <cell r="N163" t="str">
            <v>04-Validated/Qualifying</v>
          </cell>
          <cell r="O163">
            <v>42992</v>
          </cell>
          <cell r="P163">
            <v>500000</v>
          </cell>
          <cell r="Q163">
            <v>0.5</v>
          </cell>
          <cell r="R163">
            <v>1</v>
          </cell>
          <cell r="S163" t="str">
            <v>06/15/2017 01:32am</v>
          </cell>
          <cell r="T163" t="str">
            <v>Stretch</v>
          </cell>
          <cell r="U163" t="str">
            <v>Watson Platform</v>
          </cell>
          <cell r="V163" t="str">
            <v>Watson Services</v>
          </cell>
          <cell r="W163" t="str">
            <v>Watson POC Services (Formerly CVA)</v>
          </cell>
          <cell r="X163" t="str">
            <v>DATA WITHHELD</v>
          </cell>
          <cell r="Y163" t="str">
            <v>ANSMART:ANA SP: Smarter Self Service</v>
          </cell>
        </row>
        <row r="164">
          <cell r="A164" t="str">
            <v>SK-2UQQJ3H</v>
          </cell>
          <cell r="B164" t="str">
            <v>North America</v>
          </cell>
          <cell r="C164" t="str">
            <v>US Distribution</v>
          </cell>
          <cell r="D164" t="str">
            <v>ARCA TECH SYSTEMS LLC</v>
          </cell>
          <cell r="E164" t="str">
            <v>ARCA - Watson IoT- Blockchain</v>
          </cell>
          <cell r="F164" t="str">
            <v>Distribution</v>
          </cell>
          <cell r="J164" t="str">
            <v>2017Q2</v>
          </cell>
          <cell r="K164" t="str">
            <v>Consumer</v>
          </cell>
          <cell r="L164">
            <v>42916</v>
          </cell>
          <cell r="M164" t="str">
            <v>02/15/2017 12:50pm</v>
          </cell>
          <cell r="N164" t="str">
            <v>03-Identified/Validating</v>
          </cell>
          <cell r="O164">
            <v>42916</v>
          </cell>
          <cell r="P164">
            <v>500000</v>
          </cell>
          <cell r="Q164">
            <v>0.5</v>
          </cell>
          <cell r="R164">
            <v>12</v>
          </cell>
          <cell r="S164" t="str">
            <v>02/16/2017 01:32am</v>
          </cell>
          <cell r="T164" t="str">
            <v>Stretch</v>
          </cell>
          <cell r="U164" t="str">
            <v>Watson IoT</v>
          </cell>
          <cell r="V164" t="str">
            <v>Platform &amp; Industry Solutions</v>
          </cell>
          <cell r="W164">
            <v>0</v>
          </cell>
          <cell r="X164" t="str">
            <v>BRAD (BRAD) BRIDGHAM</v>
          </cell>
          <cell r="Y164" t="str">
            <v>EMBIoT:GBS Embed Internet of Things, EMBMOBLE:GBS Embedded Mobile</v>
          </cell>
        </row>
        <row r="165">
          <cell r="A165" t="str">
            <v>0C-1C7JTQ4</v>
          </cell>
          <cell r="B165" t="str">
            <v>North America</v>
          </cell>
          <cell r="C165" t="str">
            <v>US Finance Service</v>
          </cell>
          <cell r="D165" t="str">
            <v xml:space="preserve">THE BANK OF NEW YORK MELLON CORP                                      </v>
          </cell>
          <cell r="E165" t="str">
            <v>BNY Mellon - Treasury Services Blockchain Implementation</v>
          </cell>
          <cell r="F165" t="str">
            <v>FSS</v>
          </cell>
          <cell r="J165" t="str">
            <v>2017Q4</v>
          </cell>
          <cell r="K165" t="str">
            <v>Banking &amp; Financial Markets</v>
          </cell>
          <cell r="L165">
            <v>43097</v>
          </cell>
          <cell r="M165">
            <v>42817</v>
          </cell>
          <cell r="N165" t="str">
            <v>04-Validated/Qualifying</v>
          </cell>
          <cell r="O165">
            <v>43097</v>
          </cell>
          <cell r="P165">
            <v>500000</v>
          </cell>
          <cell r="Q165">
            <v>0.5</v>
          </cell>
          <cell r="R165">
            <v>12</v>
          </cell>
          <cell r="S165">
            <v>42903</v>
          </cell>
          <cell r="T165" t="str">
            <v>NIR</v>
          </cell>
          <cell r="U165" t="str">
            <v>Watson FSS</v>
          </cell>
          <cell r="V165" t="str">
            <v>Industry Platform</v>
          </cell>
          <cell r="W165" t="str">
            <v>IBM Support for Hyperledger Fabric</v>
          </cell>
          <cell r="X165" t="str">
            <v>Jeshiva, Lawrence (Lawrence)</v>
          </cell>
          <cell r="Y165">
            <v>0</v>
          </cell>
        </row>
        <row r="166">
          <cell r="A166" t="str">
            <v>HW-S90WCV7</v>
          </cell>
          <cell r="B166" t="str">
            <v>North America</v>
          </cell>
          <cell r="C166" t="str">
            <v>US Distribution</v>
          </cell>
          <cell r="D166" t="str">
            <v xml:space="preserve">XPO LOGISTICS LLC                                                     </v>
          </cell>
          <cell r="E166" t="str">
            <v>Blockchain services</v>
          </cell>
          <cell r="F166" t="str">
            <v>Distribution</v>
          </cell>
          <cell r="J166" t="str">
            <v>2017Q3</v>
          </cell>
          <cell r="K166" t="str">
            <v>Travel &amp; Transportation</v>
          </cell>
          <cell r="L166">
            <v>42972</v>
          </cell>
          <cell r="M166">
            <v>42839</v>
          </cell>
          <cell r="N166" t="str">
            <v>03-Identified/Validating</v>
          </cell>
          <cell r="O166">
            <v>42972</v>
          </cell>
          <cell r="P166">
            <v>500000</v>
          </cell>
          <cell r="Q166">
            <v>0.5</v>
          </cell>
          <cell r="R166">
            <v>12</v>
          </cell>
          <cell r="S166">
            <v>42845</v>
          </cell>
          <cell r="T166" t="str">
            <v>NIR</v>
          </cell>
          <cell r="U166" t="str">
            <v>Watson FSS</v>
          </cell>
          <cell r="V166" t="str">
            <v>Industry Platform</v>
          </cell>
          <cell r="W166" t="str">
            <v>High Security Business Network</v>
          </cell>
          <cell r="X166" t="str">
            <v>Shimmon, Diane E (Diane)</v>
          </cell>
          <cell r="Y166" t="str">
            <v>DEVICES</v>
          </cell>
        </row>
        <row r="167">
          <cell r="A167" t="str">
            <v>4Y-I9SW97A</v>
          </cell>
          <cell r="B167" t="str">
            <v>Asia Pacific</v>
          </cell>
          <cell r="C167" t="str">
            <v>ISA</v>
          </cell>
          <cell r="D167" t="str">
            <v>MUTHOOT FINCORP LTD</v>
          </cell>
          <cell r="E167" t="str">
            <v>Blockchain opportunity at Muthoot</v>
          </cell>
          <cell r="F167" t="str">
            <v>ISA</v>
          </cell>
          <cell r="J167" t="str">
            <v>2017Q2</v>
          </cell>
          <cell r="K167" t="str">
            <v>Banking &amp; Financial Markets</v>
          </cell>
          <cell r="L167">
            <v>42855</v>
          </cell>
          <cell r="M167" t="str">
            <v>12/08/2016 09:25am</v>
          </cell>
          <cell r="N167" t="str">
            <v>05-Qualified/Gaining Agreement</v>
          </cell>
          <cell r="O167">
            <v>42855</v>
          </cell>
          <cell r="P167">
            <v>500000</v>
          </cell>
          <cell r="Q167">
            <v>0.5</v>
          </cell>
          <cell r="R167">
            <v>1</v>
          </cell>
          <cell r="S167" t="str">
            <v>06/15/2017 01:32am</v>
          </cell>
          <cell r="T167" t="str">
            <v>Stretch</v>
          </cell>
          <cell r="U167" t="str">
            <v>Sys SW</v>
          </cell>
          <cell r="V167" t="str">
            <v>z Systems MW</v>
          </cell>
          <cell r="W167" t="str">
            <v>EZSource Application Discovery - Lab Svcs</v>
          </cell>
          <cell r="X167" t="str">
            <v>SIDHARTHA (SIDHARTHA) BAHADUR</v>
          </cell>
          <cell r="Y167" t="str">
            <v>ZBLKLOCL:HW SP: zSystems Blockchain Local/On Prem.</v>
          </cell>
        </row>
        <row r="168">
          <cell r="A168" t="str">
            <v>M0-PASOKOU</v>
          </cell>
          <cell r="B168" t="str">
            <v>Europe</v>
          </cell>
          <cell r="C168" t="str">
            <v>Italy</v>
          </cell>
          <cell r="D168" t="str">
            <v>UNIPOLSAI ASSICURAZIONI SPA</v>
          </cell>
          <cell r="E168" t="str">
            <v>Blockchain on Z System</v>
          </cell>
          <cell r="F168" t="str">
            <v>FSS</v>
          </cell>
          <cell r="J168" t="str">
            <v>2017Q4</v>
          </cell>
          <cell r="K168" t="str">
            <v>Insurance</v>
          </cell>
          <cell r="L168">
            <v>43089</v>
          </cell>
          <cell r="M168" t="str">
            <v>06/22/2017 09:31am</v>
          </cell>
          <cell r="N168" t="str">
            <v>03-Identified/Validating</v>
          </cell>
          <cell r="O168">
            <v>43089</v>
          </cell>
          <cell r="P168">
            <v>500000</v>
          </cell>
          <cell r="Q168">
            <v>0.5</v>
          </cell>
          <cell r="R168">
            <v>1</v>
          </cell>
          <cell r="S168" t="str">
            <v>06/22/2017 09:31am</v>
          </cell>
          <cell r="T168" t="str">
            <v>NIR</v>
          </cell>
          <cell r="U168" t="str">
            <v>Sys HW</v>
          </cell>
          <cell r="V168" t="str">
            <v>System z</v>
          </cell>
          <cell r="W168" t="str">
            <v>IBM LinuxONE Emperor</v>
          </cell>
          <cell r="X168" t="str">
            <v>Michele (MICHELE) Tommasi</v>
          </cell>
          <cell r="Y168" t="str">
            <v>ISA-999-NoSolutionSold</v>
          </cell>
        </row>
        <row r="169">
          <cell r="A169" t="str">
            <v>7Y-X3K2EF4</v>
          </cell>
          <cell r="B169" t="str">
            <v>North America</v>
          </cell>
          <cell r="C169" t="str">
            <v>US Finance Service</v>
          </cell>
          <cell r="D169" t="str">
            <v>DFS SERVICES LLC</v>
          </cell>
          <cell r="E169" t="str">
            <v>Blockchain on LinuxOne</v>
          </cell>
          <cell r="F169" t="str">
            <v>FSS</v>
          </cell>
          <cell r="J169" t="str">
            <v>2017Q4</v>
          </cell>
          <cell r="K169" t="str">
            <v>Banking &amp; Financial Markets</v>
          </cell>
          <cell r="L169">
            <v>43073</v>
          </cell>
          <cell r="M169" t="str">
            <v>09/24/2016 06:43pm</v>
          </cell>
          <cell r="N169" t="str">
            <v>04-Validated/Qualifying</v>
          </cell>
          <cell r="O169">
            <v>43073</v>
          </cell>
          <cell r="P169">
            <v>500000</v>
          </cell>
          <cell r="Q169">
            <v>0.5</v>
          </cell>
          <cell r="R169">
            <v>1</v>
          </cell>
          <cell r="S169" t="str">
            <v>02/01/2017 04:52pm</v>
          </cell>
          <cell r="T169" t="str">
            <v>Stretch</v>
          </cell>
          <cell r="U169" t="str">
            <v>Sys HW</v>
          </cell>
          <cell r="V169" t="str">
            <v>System z</v>
          </cell>
          <cell r="W169" t="str">
            <v>IBM LinuxONE Rockhopper</v>
          </cell>
          <cell r="X169" t="str">
            <v>EUGENE A. (Eugene) PAUL</v>
          </cell>
          <cell r="Y169" t="str">
            <v>ZBLKLOCL:HW SP: zSystems Blockchain Local/On Prem.</v>
          </cell>
        </row>
        <row r="170">
          <cell r="A170" t="str">
            <v>3T-QNGVJBD</v>
          </cell>
          <cell r="B170" t="str">
            <v>North America</v>
          </cell>
          <cell r="C170" t="str">
            <v>US Finance Service</v>
          </cell>
          <cell r="D170" t="str">
            <v>SOUTHERN FARM BUREAU LIFE INSURANCE CO</v>
          </cell>
          <cell r="E170" t="str">
            <v>LinuxOne - Blockchain (Consortium w/11 other Farm Bureaus)</v>
          </cell>
          <cell r="F170" t="str">
            <v>FSS</v>
          </cell>
          <cell r="J170" t="str">
            <v>2017Q2</v>
          </cell>
          <cell r="K170" t="str">
            <v>Insurance</v>
          </cell>
          <cell r="L170">
            <v>42916</v>
          </cell>
          <cell r="M170" t="str">
            <v>09/09/2016 05:36pm</v>
          </cell>
          <cell r="N170" t="str">
            <v>04-Validated/Qualifying</v>
          </cell>
          <cell r="O170">
            <v>43056</v>
          </cell>
          <cell r="P170">
            <v>500000</v>
          </cell>
          <cell r="Q170">
            <v>0.5</v>
          </cell>
          <cell r="R170">
            <v>1</v>
          </cell>
          <cell r="S170" t="str">
            <v>06/15/2017 01:32am</v>
          </cell>
          <cell r="T170" t="str">
            <v>Stretch</v>
          </cell>
          <cell r="U170" t="str">
            <v>Sys HW</v>
          </cell>
          <cell r="V170" t="str">
            <v>System z</v>
          </cell>
          <cell r="W170" t="str">
            <v>IBM LinuxONE Rockhopper</v>
          </cell>
          <cell r="X170" t="str">
            <v>LAWANDA (Lawanda) YOUNG</v>
          </cell>
          <cell r="Y170" t="str">
            <v>ZBLKPOC:HW SP: Blockchain Proof of Concept</v>
          </cell>
        </row>
        <row r="171">
          <cell r="A171" t="str">
            <v>8P-GKQGFRH</v>
          </cell>
          <cell r="B171" t="str">
            <v>North America</v>
          </cell>
          <cell r="C171" t="str">
            <v>US Distribution</v>
          </cell>
          <cell r="D171" t="str">
            <v>American Airlines</v>
          </cell>
          <cell r="E171" t="str">
            <v>z13 supporting blockchain for Parts Maintenance</v>
          </cell>
          <cell r="F171" t="str">
            <v>Distribution</v>
          </cell>
          <cell r="J171" t="str">
            <v>2017Q3</v>
          </cell>
          <cell r="K171" t="str">
            <v>Travel &amp; Transportation</v>
          </cell>
          <cell r="L171">
            <v>43007</v>
          </cell>
          <cell r="M171" t="str">
            <v>02/08/2017 02:55pm</v>
          </cell>
          <cell r="N171" t="str">
            <v>03-Identified/Validating</v>
          </cell>
          <cell r="O171">
            <v>43007</v>
          </cell>
          <cell r="P171">
            <v>500000</v>
          </cell>
          <cell r="Q171">
            <v>0.5</v>
          </cell>
          <cell r="R171">
            <v>1</v>
          </cell>
          <cell r="S171" t="str">
            <v>02/09/2017 01:32am</v>
          </cell>
          <cell r="T171" t="str">
            <v>NIR</v>
          </cell>
          <cell r="U171" t="str">
            <v>Sys HW</v>
          </cell>
          <cell r="V171" t="str">
            <v>System z</v>
          </cell>
          <cell r="W171" t="str">
            <v>IBM z Systems z13</v>
          </cell>
          <cell r="X171" t="str">
            <v>JEFFREY (Jeffrey) MOSS</v>
          </cell>
          <cell r="Y171" t="str">
            <v>CLOUD1:All Cloud Sales other than to Cloud SPs</v>
          </cell>
        </row>
        <row r="172">
          <cell r="A172" t="str">
            <v>JK-X3D9U4T</v>
          </cell>
          <cell r="B172" t="str">
            <v>North America</v>
          </cell>
          <cell r="C172" t="str">
            <v>US Finance Service</v>
          </cell>
          <cell r="D172" t="str">
            <v>DEPOSITORY TRUST CLEARING CORP</v>
          </cell>
          <cell r="E172" t="str">
            <v>Blockchain on zLinux</v>
          </cell>
          <cell r="F172" t="str">
            <v>FSS</v>
          </cell>
          <cell r="J172" t="str">
            <v>2017Q3</v>
          </cell>
          <cell r="K172" t="str">
            <v>Banking &amp; Financial Markets</v>
          </cell>
          <cell r="L172">
            <v>43008</v>
          </cell>
          <cell r="M172" t="str">
            <v>08/17/2016 06:05pm</v>
          </cell>
          <cell r="N172" t="str">
            <v>04-Validated/Qualifying</v>
          </cell>
          <cell r="O172">
            <v>43008</v>
          </cell>
          <cell r="P172">
            <v>500000</v>
          </cell>
          <cell r="Q172">
            <v>0.5</v>
          </cell>
          <cell r="R172">
            <v>1</v>
          </cell>
          <cell r="S172" t="str">
            <v>04/06/2017 01:32am</v>
          </cell>
          <cell r="T172" t="str">
            <v>Stretch</v>
          </cell>
          <cell r="U172" t="str">
            <v>Sys HW</v>
          </cell>
          <cell r="V172" t="str">
            <v>System z</v>
          </cell>
          <cell r="W172" t="str">
            <v>IBM z Systems z13 with Linux as Primary OS</v>
          </cell>
          <cell r="X172" t="str">
            <v>Ellen (Ellen) Tackach</v>
          </cell>
          <cell r="Y172" t="str">
            <v>ZBLKLOCL:HW SP: zSystems Blockchain Local/On Prem.</v>
          </cell>
        </row>
        <row r="173">
          <cell r="A173" t="str">
            <v>ZE-SG46F67</v>
          </cell>
          <cell r="B173" t="str">
            <v>Asia Pacific</v>
          </cell>
          <cell r="C173" t="str">
            <v>ANZ</v>
          </cell>
          <cell r="D173" t="str">
            <v>AUSTRALIAN POSTAL CORPORATION T/A AUSTRALIA POST</v>
          </cell>
          <cell r="E173" t="str">
            <v>Front-end VMS Modernisation &amp; Blockchain platform</v>
          </cell>
          <cell r="F173" t="str">
            <v>Distribution</v>
          </cell>
          <cell r="J173" t="str">
            <v>2017Q4</v>
          </cell>
          <cell r="K173" t="str">
            <v>Travel &amp; Transportation</v>
          </cell>
          <cell r="L173">
            <v>43056</v>
          </cell>
          <cell r="M173" t="str">
            <v>02/21/2017 05:46pm</v>
          </cell>
          <cell r="N173" t="str">
            <v>03-Identified/Validating</v>
          </cell>
          <cell r="O173">
            <v>43056</v>
          </cell>
          <cell r="P173">
            <v>500000</v>
          </cell>
          <cell r="Q173">
            <v>0.5</v>
          </cell>
          <cell r="R173">
            <v>1</v>
          </cell>
          <cell r="S173" t="str">
            <v>02/23/2017 01:32am</v>
          </cell>
          <cell r="T173" t="str">
            <v>Stretch</v>
          </cell>
          <cell r="U173" t="str">
            <v>Sys HW</v>
          </cell>
          <cell r="V173" t="str">
            <v>System z</v>
          </cell>
          <cell r="W173" t="str">
            <v>IBM z Systems z13s with Linux as Primary OS</v>
          </cell>
          <cell r="X173" t="str">
            <v>ROBERT (Robert) CHAPMAN</v>
          </cell>
          <cell r="Y173" t="str">
            <v>FIRSTENT:HW SP: First In Enterprise, ZBLKLOCL:HW SP: zSystems Blockchain Local/On Prem.</v>
          </cell>
        </row>
        <row r="174">
          <cell r="A174" t="str">
            <v>GY-Y402RCB</v>
          </cell>
          <cell r="B174" t="str">
            <v>North America</v>
          </cell>
          <cell r="C174" t="str">
            <v>US Public</v>
          </cell>
          <cell r="D174" t="str">
            <v>AETNA LIFE INSURANCE CO</v>
          </cell>
          <cell r="E174" t="str">
            <v>Blockchain on z at Aetna</v>
          </cell>
          <cell r="F174" t="str">
            <v>FSS</v>
          </cell>
          <cell r="G174" t="str">
            <v>Yes</v>
          </cell>
          <cell r="H174" t="str">
            <v>TBD</v>
          </cell>
          <cell r="I174" t="str">
            <v>Was part of initial discussion, no further traction. Updates awaited</v>
          </cell>
          <cell r="J174" t="str">
            <v>2017Q2</v>
          </cell>
          <cell r="K174" t="str">
            <v>Insurance</v>
          </cell>
          <cell r="L174">
            <v>42835</v>
          </cell>
          <cell r="M174" t="str">
            <v>05/06/2016 10:35am</v>
          </cell>
          <cell r="N174" t="str">
            <v>03-Identified/Validating</v>
          </cell>
          <cell r="O174">
            <v>42835</v>
          </cell>
          <cell r="P174">
            <v>500000</v>
          </cell>
          <cell r="Q174">
            <v>0.5</v>
          </cell>
          <cell r="R174">
            <v>1</v>
          </cell>
          <cell r="S174" t="str">
            <v>02/16/2017 01:32am</v>
          </cell>
          <cell r="T174" t="str">
            <v>Stretch</v>
          </cell>
          <cell r="U174" t="str">
            <v>Sys HW</v>
          </cell>
          <cell r="V174" t="str">
            <v>System z</v>
          </cell>
          <cell r="W174" t="str">
            <v>Linux on IBM z Systems</v>
          </cell>
          <cell r="X174" t="str">
            <v>Shaun (Shaun) Mcgarry</v>
          </cell>
          <cell r="Y174" t="str">
            <v>ZBLKLOCL:HW SP: zSystems Blockchain Local/On Prem.</v>
          </cell>
        </row>
        <row r="175">
          <cell r="A175" t="str">
            <v>BT-BSODLSJ</v>
          </cell>
          <cell r="B175" t="str">
            <v>Europe</v>
          </cell>
          <cell r="C175" t="str">
            <v>DACH</v>
          </cell>
          <cell r="D175" t="str">
            <v>Kraftfahrt-Bundesamt</v>
          </cell>
          <cell r="E175" t="str">
            <v>Blockchain f. Zentrales Kontrollgerätkartenregister (ZKR)</v>
          </cell>
          <cell r="F175" t="str">
            <v>Public</v>
          </cell>
          <cell r="J175" t="str">
            <v>2017Q4</v>
          </cell>
          <cell r="K175" t="str">
            <v>Government</v>
          </cell>
          <cell r="L175">
            <v>43033</v>
          </cell>
          <cell r="M175" t="str">
            <v>02/16/2017 06:55am</v>
          </cell>
          <cell r="N175" t="str">
            <v>03-Identified/Validating</v>
          </cell>
          <cell r="O175">
            <v>43033</v>
          </cell>
          <cell r="P175">
            <v>500000</v>
          </cell>
          <cell r="Q175">
            <v>0.5</v>
          </cell>
          <cell r="R175">
            <v>1</v>
          </cell>
          <cell r="S175" t="str">
            <v>02/23/2017 01:32am</v>
          </cell>
          <cell r="T175" t="str">
            <v>Stretch</v>
          </cell>
          <cell r="U175" t="str">
            <v>Sys HW</v>
          </cell>
          <cell r="V175" t="str">
            <v>System z</v>
          </cell>
          <cell r="W175">
            <v>0</v>
          </cell>
          <cell r="X175" t="str">
            <v>DATA WITHHELD</v>
          </cell>
          <cell r="Y175">
            <v>0</v>
          </cell>
        </row>
        <row r="176">
          <cell r="A176" t="str">
            <v>DF-4GQPBO3</v>
          </cell>
          <cell r="B176" t="str">
            <v>Europe</v>
          </cell>
          <cell r="C176" t="str">
            <v>DACH</v>
          </cell>
          <cell r="D176" t="str">
            <v>Louis Dreyfus Company Suisse SA</v>
          </cell>
          <cell r="E176" t="str">
            <v>BlockChain</v>
          </cell>
          <cell r="F176" t="str">
            <v>Distribution</v>
          </cell>
          <cell r="J176" t="str">
            <v>2017Q2</v>
          </cell>
          <cell r="K176" t="str">
            <v>Consumer</v>
          </cell>
          <cell r="L176">
            <v>42843</v>
          </cell>
          <cell r="M176" t="str">
            <v>10/13/2016 05:08pm</v>
          </cell>
          <cell r="N176" t="str">
            <v>02-Noticed/Identifying</v>
          </cell>
          <cell r="O176">
            <v>42843</v>
          </cell>
          <cell r="P176">
            <v>500000</v>
          </cell>
          <cell r="Q176">
            <v>0.5</v>
          </cell>
          <cell r="R176">
            <v>1</v>
          </cell>
          <cell r="S176" t="str">
            <v>01/22/2017 09:08am</v>
          </cell>
          <cell r="T176" t="str">
            <v>NIR</v>
          </cell>
          <cell r="U176" t="str">
            <v>Security</v>
          </cell>
          <cell r="V176" t="str">
            <v>Sec Ops &amp; Response Solns</v>
          </cell>
          <cell r="W176">
            <v>0</v>
          </cell>
          <cell r="X176" t="str">
            <v>DATA WITHHELD</v>
          </cell>
          <cell r="Y176" t="str">
            <v>BLKHSBN:HW SP: Blockchain High Sec Bus Netwk Blmix</v>
          </cell>
        </row>
        <row r="177">
          <cell r="A177" t="str">
            <v>15-9A37GPP</v>
          </cell>
          <cell r="B177" t="str">
            <v>North America</v>
          </cell>
          <cell r="C177" t="str">
            <v>US Distribution</v>
          </cell>
          <cell r="D177" t="str">
            <v>HOME DEPOT USA INC</v>
          </cell>
          <cell r="E177" t="str">
            <v>Blockchain PoV</v>
          </cell>
          <cell r="F177" t="str">
            <v>Distribution</v>
          </cell>
          <cell r="J177" t="str">
            <v>2017Q3</v>
          </cell>
          <cell r="K177" t="str">
            <v>Consumer</v>
          </cell>
          <cell r="L177">
            <v>42937</v>
          </cell>
          <cell r="M177" t="str">
            <v>09/16/2016 11:39am</v>
          </cell>
          <cell r="N177" t="str">
            <v>03-Identified/Validating</v>
          </cell>
          <cell r="O177">
            <v>42937</v>
          </cell>
          <cell r="P177">
            <v>500000</v>
          </cell>
          <cell r="Q177">
            <v>0.5</v>
          </cell>
          <cell r="R177">
            <v>1</v>
          </cell>
          <cell r="S177" t="str">
            <v>09/22/2016 01:34am</v>
          </cell>
          <cell r="T177" t="str">
            <v>NIR</v>
          </cell>
          <cell r="U177" t="str">
            <v>Miscellaneous</v>
          </cell>
          <cell r="V177" t="str">
            <v>Miscellaneous</v>
          </cell>
          <cell r="W177" t="str">
            <v>Non-IBM SW</v>
          </cell>
          <cell r="X177" t="str">
            <v>THOMAS (Tom) BISHOP</v>
          </cell>
          <cell r="Y177" t="str">
            <v>COGNITIV:Embedded Cognitive, ISA-RetailDS12BACK-BackOfficeTrans, ZBLKPOC:HW SP: Blockchain Proof of Concept</v>
          </cell>
        </row>
        <row r="178">
          <cell r="A178" t="str">
            <v>2G-RFTHICM</v>
          </cell>
          <cell r="B178" t="str">
            <v>North America</v>
          </cell>
          <cell r="C178" t="str">
            <v>US Communica/CSI</v>
          </cell>
          <cell r="D178" t="str">
            <v>PG&amp;E CORP</v>
          </cell>
          <cell r="E178" t="str">
            <v>PG&amp;E Karen Austin CIO Blockchain for DERMS</v>
          </cell>
          <cell r="F178" t="str">
            <v>Comm</v>
          </cell>
          <cell r="J178" t="str">
            <v>2017Q4</v>
          </cell>
          <cell r="K178" t="str">
            <v>Energy &amp; Utilities</v>
          </cell>
          <cell r="L178">
            <v>43040</v>
          </cell>
          <cell r="M178" t="str">
            <v>05/03/2017 12:01pm</v>
          </cell>
          <cell r="N178" t="str">
            <v>04-Validated/Qualifying</v>
          </cell>
          <cell r="O178">
            <v>43040</v>
          </cell>
          <cell r="P178">
            <v>500000</v>
          </cell>
          <cell r="Q178">
            <v>0.5</v>
          </cell>
          <cell r="R178">
            <v>12</v>
          </cell>
          <cell r="S178" t="str">
            <v>05/04/2017 01:31am</v>
          </cell>
          <cell r="T178" t="str">
            <v>NIR</v>
          </cell>
          <cell r="U178" t="str">
            <v>GTS</v>
          </cell>
          <cell r="V178" t="str">
            <v>Infrastructure Services</v>
          </cell>
          <cell r="W178" t="str">
            <v>6950-16G GTS MHAS Split for Commerce Managed Hosted</v>
          </cell>
          <cell r="X178" t="str">
            <v>Joseph W. (Joe) Sapp</v>
          </cell>
          <cell r="Y178" t="str">
            <v>ZBLKPOC:HW SP: Blockchain Proof of Concept</v>
          </cell>
        </row>
        <row r="179">
          <cell r="A179" t="str">
            <v>A8-R1G7GYV</v>
          </cell>
          <cell r="B179" t="str">
            <v>North America</v>
          </cell>
          <cell r="C179" t="str">
            <v>US Finance Service</v>
          </cell>
          <cell r="D179" t="str">
            <v>Equifax</v>
          </cell>
          <cell r="E179" t="str">
            <v>BlockChain</v>
          </cell>
          <cell r="F179" t="str">
            <v>FSS</v>
          </cell>
          <cell r="J179" t="str">
            <v>2017Q4</v>
          </cell>
          <cell r="K179" t="str">
            <v>Banking &amp; Financial Markets</v>
          </cell>
          <cell r="L179">
            <v>43099</v>
          </cell>
          <cell r="M179" t="str">
            <v>03/24/2017 11:48am</v>
          </cell>
          <cell r="N179" t="str">
            <v>04-Validated/Qualifying</v>
          </cell>
          <cell r="O179">
            <v>43099</v>
          </cell>
          <cell r="P179">
            <v>500000</v>
          </cell>
          <cell r="Q179">
            <v>0.5</v>
          </cell>
          <cell r="R179">
            <v>12</v>
          </cell>
          <cell r="S179" t="str">
            <v>03/30/2017 01:32am</v>
          </cell>
          <cell r="T179" t="str">
            <v>NIR</v>
          </cell>
          <cell r="U179" t="str">
            <v>GTS</v>
          </cell>
          <cell r="V179" t="str">
            <v>Infrastructure Services</v>
          </cell>
          <cell r="W179" t="str">
            <v>6950-16G GTS MHAS Split for Commerce Managed Hosted</v>
          </cell>
          <cell r="X179" t="str">
            <v>KENNETH P. (KENNETH) HAAS</v>
          </cell>
          <cell r="Y179" t="str">
            <v>ISA-BankFS08-Blockchain</v>
          </cell>
        </row>
        <row r="180">
          <cell r="A180" t="str">
            <v>VT-31ZMJWG</v>
          </cell>
          <cell r="B180" t="str">
            <v>Asia Pacific</v>
          </cell>
          <cell r="C180" t="str">
            <v>Korea</v>
          </cell>
          <cell r="D180" t="str">
            <v>SHINSEGAE EMART</v>
          </cell>
          <cell r="E180" t="str">
            <v>[이마트] Blockchain</v>
          </cell>
          <cell r="F180" t="str">
            <v>Distribution</v>
          </cell>
          <cell r="J180" t="str">
            <v>2017Q3</v>
          </cell>
          <cell r="K180" t="str">
            <v>Consumer</v>
          </cell>
          <cell r="L180">
            <v>43007</v>
          </cell>
          <cell r="M180" t="str">
            <v>05/21/2017 07:31pm</v>
          </cell>
          <cell r="N180" t="str">
            <v>04-Validated/Qualifying</v>
          </cell>
          <cell r="O180">
            <v>43007</v>
          </cell>
          <cell r="P180">
            <v>500000</v>
          </cell>
          <cell r="Q180">
            <v>0.5</v>
          </cell>
          <cell r="R180">
            <v>12</v>
          </cell>
          <cell r="S180" t="str">
            <v>06/15/2017 01:32am</v>
          </cell>
          <cell r="T180" t="str">
            <v>Stretch</v>
          </cell>
          <cell r="U180" t="str">
            <v>GTS</v>
          </cell>
          <cell r="V180" t="str">
            <v>Infrastructure Services</v>
          </cell>
          <cell r="W180" t="str">
            <v>Do Not Use - GPP GS31</v>
          </cell>
          <cell r="X180" t="str">
            <v>Young Hoon (YOUNG HOON) Kang</v>
          </cell>
          <cell r="Y180" t="str">
            <v>ACTINSIG:CLD&amp;COG: Transform processes w/ insights</v>
          </cell>
        </row>
        <row r="181">
          <cell r="A181" t="str">
            <v>9T-6HUBZMF</v>
          </cell>
          <cell r="B181" t="str">
            <v>Europe</v>
          </cell>
          <cell r="C181" t="str">
            <v>BeNeLux</v>
          </cell>
          <cell r="D181" t="str">
            <v>ETHIAS NV</v>
          </cell>
          <cell r="E181" t="str">
            <v>Blockchain application</v>
          </cell>
          <cell r="F181" t="str">
            <v>FSS</v>
          </cell>
          <cell r="J181" t="str">
            <v>2017Q4</v>
          </cell>
          <cell r="K181" t="str">
            <v>Insurance</v>
          </cell>
          <cell r="L181">
            <v>43069</v>
          </cell>
          <cell r="M181" t="str">
            <v>03/06/2017 08:55am</v>
          </cell>
          <cell r="N181" t="str">
            <v>04-Validated/Qualifying</v>
          </cell>
          <cell r="O181">
            <v>43069</v>
          </cell>
          <cell r="P181">
            <v>500000</v>
          </cell>
          <cell r="Q181">
            <v>0.5</v>
          </cell>
          <cell r="R181">
            <v>12</v>
          </cell>
          <cell r="S181" t="str">
            <v>06/19/2017 07:24am</v>
          </cell>
          <cell r="T181" t="str">
            <v>Stretch</v>
          </cell>
          <cell r="U181" t="str">
            <v>GBS</v>
          </cell>
          <cell r="V181" t="str">
            <v>Cloud Application Innovation</v>
          </cell>
          <cell r="W181" t="str">
            <v>CAI Accel App Dev &amp; Integration - Bluemix</v>
          </cell>
          <cell r="X181" t="str">
            <v>Freddy (FREDDY) Degroote</v>
          </cell>
          <cell r="Y181" t="str">
            <v>ISA-InsFS24-CoreInsuranceTransformation</v>
          </cell>
        </row>
        <row r="182">
          <cell r="A182" t="str">
            <v>OQ-ZNTLYNK</v>
          </cell>
          <cell r="B182" t="str">
            <v>Europe</v>
          </cell>
          <cell r="C182" t="str">
            <v>BeNeLux</v>
          </cell>
          <cell r="D182" t="str">
            <v>AGEAS NV</v>
          </cell>
          <cell r="E182" t="str">
            <v>Blockchain Platform</v>
          </cell>
          <cell r="F182" t="str">
            <v>FSS</v>
          </cell>
          <cell r="J182" t="str">
            <v>2017Q4</v>
          </cell>
          <cell r="K182" t="str">
            <v>Insurance</v>
          </cell>
          <cell r="L182">
            <v>43091</v>
          </cell>
          <cell r="M182" t="str">
            <v>03/06/2017 09:03am</v>
          </cell>
          <cell r="N182" t="str">
            <v>04-Validated/Qualifying</v>
          </cell>
          <cell r="O182">
            <v>43091</v>
          </cell>
          <cell r="P182">
            <v>500000</v>
          </cell>
          <cell r="Q182">
            <v>0.5</v>
          </cell>
          <cell r="R182">
            <v>12</v>
          </cell>
          <cell r="S182" t="str">
            <v>06/19/2017 07:25am</v>
          </cell>
          <cell r="T182" t="str">
            <v>Stretch</v>
          </cell>
          <cell r="U182" t="str">
            <v>GBS</v>
          </cell>
          <cell r="V182" t="str">
            <v>Cloud Application Innovation</v>
          </cell>
          <cell r="W182" t="str">
            <v>CAI Accel App Dev &amp; Integration - Bluemix</v>
          </cell>
          <cell r="X182" t="str">
            <v>Freddy (FREDDY) Degroote</v>
          </cell>
          <cell r="Y182" t="str">
            <v>ISA-InsFS24-CoreInsuranceTransformation</v>
          </cell>
        </row>
        <row r="183">
          <cell r="A183" t="str">
            <v>RB-P39GPBX</v>
          </cell>
          <cell r="B183" t="str">
            <v>North America</v>
          </cell>
          <cell r="C183" t="str">
            <v>US Finance Service</v>
          </cell>
          <cell r="D183" t="str">
            <v>CHUBB GROUP OF INSURANCE COMPANIES</v>
          </cell>
          <cell r="E183" t="str">
            <v>Blockchain on BlueMix</v>
          </cell>
          <cell r="F183" t="str">
            <v>FSS</v>
          </cell>
          <cell r="J183" t="str">
            <v>2017Q3</v>
          </cell>
          <cell r="K183" t="str">
            <v>Insurance</v>
          </cell>
          <cell r="L183">
            <v>42965</v>
          </cell>
          <cell r="M183" t="str">
            <v>03/09/2017 04:51pm</v>
          </cell>
          <cell r="N183" t="str">
            <v>03-Identified/Validating</v>
          </cell>
          <cell r="O183">
            <v>43000</v>
          </cell>
          <cell r="P183">
            <v>500000</v>
          </cell>
          <cell r="Q183">
            <v>0.5</v>
          </cell>
          <cell r="R183">
            <v>12</v>
          </cell>
          <cell r="S183" t="str">
            <v>03/16/2017 02:32am</v>
          </cell>
          <cell r="T183" t="str">
            <v>Stretch</v>
          </cell>
          <cell r="U183" t="str">
            <v>GBS</v>
          </cell>
          <cell r="V183" t="str">
            <v>Cloud Application Innovation</v>
          </cell>
          <cell r="W183" t="str">
            <v>CAI Accel App Dev &amp; Integration - Bluemix</v>
          </cell>
          <cell r="X183" t="str">
            <v>Michael J. (Michael) Morrow</v>
          </cell>
          <cell r="Y183" t="str">
            <v>NONE:No code/solution involved</v>
          </cell>
        </row>
        <row r="184">
          <cell r="A184" t="str">
            <v>OI-4PB50IT</v>
          </cell>
          <cell r="B184" t="str">
            <v>Europe</v>
          </cell>
          <cell r="C184" t="str">
            <v>DACH</v>
          </cell>
          <cell r="D184" t="str">
            <v>Deutsche Lufthansa AG</v>
          </cell>
          <cell r="E184" t="str">
            <v>Blockchain Crew Certification Implementation</v>
          </cell>
          <cell r="F184" t="str">
            <v>Distribution</v>
          </cell>
          <cell r="J184" t="str">
            <v>2017Q3</v>
          </cell>
          <cell r="K184" t="str">
            <v>Travel &amp; Transportation</v>
          </cell>
          <cell r="L184">
            <v>42993</v>
          </cell>
          <cell r="M184" t="str">
            <v>03/08/2017 03:58am</v>
          </cell>
          <cell r="N184" t="str">
            <v>05-Qualified/Gaining Agreement</v>
          </cell>
          <cell r="O184">
            <v>42993</v>
          </cell>
          <cell r="P184">
            <v>500000</v>
          </cell>
          <cell r="Q184">
            <v>0.5</v>
          </cell>
          <cell r="R184">
            <v>6</v>
          </cell>
          <cell r="S184" t="str">
            <v>03/18/2017 07:04pm</v>
          </cell>
          <cell r="T184" t="str">
            <v>At Risk</v>
          </cell>
          <cell r="U184" t="str">
            <v>GBS</v>
          </cell>
          <cell r="V184" t="str">
            <v>Cloud Application Innovation</v>
          </cell>
          <cell r="W184" t="str">
            <v>CAI Accel App Dev &amp; Integration - Bluemix</v>
          </cell>
          <cell r="X184" t="str">
            <v>DATA WITHHELD</v>
          </cell>
          <cell r="Y184" t="str">
            <v>ISA-T&amp;TDS26-AssetMgmt&amp;Maint, ZBLKPOC:HW SP: Blockchain Proof of Concept</v>
          </cell>
        </row>
        <row r="185">
          <cell r="A185" t="str">
            <v>G2-I9YCWVP</v>
          </cell>
          <cell r="B185" t="str">
            <v>Europe</v>
          </cell>
          <cell r="C185" t="str">
            <v>DACH</v>
          </cell>
          <cell r="D185" t="str">
            <v>AXA Konzern AG</v>
          </cell>
          <cell r="E185" t="str">
            <v>Blockchain</v>
          </cell>
          <cell r="F185" t="str">
            <v>FSS</v>
          </cell>
          <cell r="J185" t="str">
            <v>2017Q2</v>
          </cell>
          <cell r="K185" t="str">
            <v>Insurance</v>
          </cell>
          <cell r="L185">
            <v>42909</v>
          </cell>
          <cell r="M185" t="str">
            <v>03/11/2017 03:05pm</v>
          </cell>
          <cell r="N185" t="str">
            <v>04-Validated/Qualifying</v>
          </cell>
          <cell r="O185">
            <v>43000</v>
          </cell>
          <cell r="P185">
            <v>500000</v>
          </cell>
          <cell r="Q185">
            <v>0.5</v>
          </cell>
          <cell r="R185">
            <v>12</v>
          </cell>
          <cell r="S185" t="str">
            <v>05/11/2017 01:32am</v>
          </cell>
          <cell r="T185" t="str">
            <v>Stretch</v>
          </cell>
          <cell r="U185" t="str">
            <v>GBS</v>
          </cell>
          <cell r="V185" t="str">
            <v>Cloud Application Innovation</v>
          </cell>
          <cell r="W185" t="str">
            <v>CAI Accel App Dev &amp; Integration - Bluemix</v>
          </cell>
          <cell r="X185" t="str">
            <v>DATA WITHHELD</v>
          </cell>
          <cell r="Y185" t="str">
            <v>ISA-BankInsFS09SEC-Security</v>
          </cell>
        </row>
        <row r="186">
          <cell r="A186" t="str">
            <v>0P-N8KT8WM</v>
          </cell>
          <cell r="B186" t="str">
            <v>Europe</v>
          </cell>
          <cell r="C186" t="str">
            <v>DACH</v>
          </cell>
          <cell r="D186" t="str">
            <v>PostFinance AG</v>
          </cell>
          <cell r="E186" t="str">
            <v>Blockchain Implementierung</v>
          </cell>
          <cell r="F186" t="str">
            <v>Distribution</v>
          </cell>
          <cell r="J186" t="str">
            <v>2017Q3</v>
          </cell>
          <cell r="K186" t="str">
            <v>Travel &amp; Transportation</v>
          </cell>
          <cell r="L186">
            <v>43000</v>
          </cell>
          <cell r="M186" t="str">
            <v>02/10/2017 10:12am</v>
          </cell>
          <cell r="N186" t="str">
            <v>03-Identified/Validating</v>
          </cell>
          <cell r="O186">
            <v>43000</v>
          </cell>
          <cell r="P186">
            <v>500000</v>
          </cell>
          <cell r="Q186">
            <v>0.5</v>
          </cell>
          <cell r="R186">
            <v>6</v>
          </cell>
          <cell r="S186" t="str">
            <v>03/18/2017 07:05pm</v>
          </cell>
          <cell r="T186" t="str">
            <v>NIR</v>
          </cell>
          <cell r="U186" t="str">
            <v>GBS</v>
          </cell>
          <cell r="V186" t="str">
            <v>Cloud Application Innovation</v>
          </cell>
          <cell r="W186" t="str">
            <v>CAI Accel App Dev &amp; Integration - Private no-Cloud</v>
          </cell>
          <cell r="X186" t="str">
            <v>DATA WITHHELD</v>
          </cell>
          <cell r="Y186">
            <v>0</v>
          </cell>
        </row>
        <row r="187">
          <cell r="A187" t="str">
            <v>DU-2N05KLI</v>
          </cell>
          <cell r="B187" t="str">
            <v>North America</v>
          </cell>
          <cell r="C187" t="str">
            <v>Canada</v>
          </cell>
          <cell r="D187" t="str">
            <v xml:space="preserve">HOME DEPOT                                                            </v>
          </cell>
          <cell r="E187" t="str">
            <v>Blockchain for Procure 2 Pay POC</v>
          </cell>
          <cell r="F187" t="str">
            <v>Distribution</v>
          </cell>
          <cell r="J187" t="str">
            <v>2017Q3</v>
          </cell>
          <cell r="K187" t="str">
            <v>Consumer</v>
          </cell>
          <cell r="L187">
            <v>42952</v>
          </cell>
          <cell r="M187">
            <v>42863</v>
          </cell>
          <cell r="N187" t="str">
            <v>03-Identified/Validating</v>
          </cell>
          <cell r="O187">
            <v>42952</v>
          </cell>
          <cell r="P187">
            <v>500000</v>
          </cell>
          <cell r="Q187">
            <v>0.5</v>
          </cell>
          <cell r="R187">
            <v>36</v>
          </cell>
          <cell r="S187">
            <v>42892</v>
          </cell>
          <cell r="T187" t="str">
            <v>Stretch</v>
          </cell>
          <cell r="U187" t="str">
            <v>GBS</v>
          </cell>
          <cell r="V187" t="str">
            <v>Cloud App Innov</v>
          </cell>
          <cell r="W187" t="str">
            <v>CAI Big Data Srvs Blockchain on Big Data</v>
          </cell>
          <cell r="X187" t="str">
            <v>SAPOLIA, SIDDHARTH (Sid)</v>
          </cell>
          <cell r="Y187" t="str">
            <v>, ZBLKPOC</v>
          </cell>
        </row>
        <row r="188">
          <cell r="A188" t="str">
            <v>YX-QQ8Z5XQ</v>
          </cell>
          <cell r="B188" t="str">
            <v>North America</v>
          </cell>
          <cell r="C188" t="str">
            <v>US Federal</v>
          </cell>
          <cell r="D188" t="str">
            <v xml:space="preserve">DEFENSE INFORMATION SYSTEMS AGENCY                                    </v>
          </cell>
          <cell r="E188" t="str">
            <v>BlockChain</v>
          </cell>
          <cell r="F188" t="str">
            <v>Public</v>
          </cell>
          <cell r="J188" t="str">
            <v>2017Q2</v>
          </cell>
          <cell r="K188" t="str">
            <v>Government</v>
          </cell>
          <cell r="L188">
            <v>42912</v>
          </cell>
          <cell r="M188">
            <v>42823</v>
          </cell>
          <cell r="N188" t="str">
            <v>04-Validated/Qualifying</v>
          </cell>
          <cell r="O188">
            <v>42912</v>
          </cell>
          <cell r="P188">
            <v>500000</v>
          </cell>
          <cell r="Q188">
            <v>0.5</v>
          </cell>
          <cell r="R188">
            <v>12</v>
          </cell>
          <cell r="S188">
            <v>42887</v>
          </cell>
          <cell r="T188" t="str">
            <v>Stretch</v>
          </cell>
          <cell r="U188" t="str">
            <v>GBS</v>
          </cell>
          <cell r="V188" t="str">
            <v>Cloud App Innov</v>
          </cell>
          <cell r="W188" t="str">
            <v>CAI Big Data Srvs Blockchain on Big Data</v>
          </cell>
          <cell r="X188" t="str">
            <v>Gallaway, John W.</v>
          </cell>
          <cell r="Y188">
            <v>0</v>
          </cell>
        </row>
        <row r="189">
          <cell r="A189" t="str">
            <v>JG-P5B8LXG</v>
          </cell>
          <cell r="B189" t="str">
            <v>Europe</v>
          </cell>
          <cell r="C189" t="str">
            <v>BeNeLux</v>
          </cell>
          <cell r="D189" t="str">
            <v>KPN B.V.</v>
          </cell>
          <cell r="E189" t="str">
            <v>Blockchain add on</v>
          </cell>
          <cell r="F189" t="str">
            <v>Comm</v>
          </cell>
          <cell r="G189" t="str">
            <v>Yes</v>
          </cell>
          <cell r="H189" t="str">
            <v>India</v>
          </cell>
          <cell r="I189" t="str">
            <v xml:space="preserve">Client Visit supported: </v>
          </cell>
          <cell r="J189" t="str">
            <v>2017Q4</v>
          </cell>
          <cell r="K189" t="str">
            <v>Energy &amp; Utilities</v>
          </cell>
          <cell r="L189">
            <v>43028</v>
          </cell>
          <cell r="M189" t="str">
            <v>12/16/2016 08:45am</v>
          </cell>
          <cell r="N189" t="str">
            <v>04-Validated/Qualifying</v>
          </cell>
          <cell r="O189">
            <v>43028</v>
          </cell>
          <cell r="P189">
            <v>500000</v>
          </cell>
          <cell r="Q189">
            <v>0.5</v>
          </cell>
          <cell r="R189">
            <v>12</v>
          </cell>
          <cell r="S189" t="str">
            <v>03/02/2017 04:08pm</v>
          </cell>
          <cell r="T189" t="str">
            <v>Stretch</v>
          </cell>
          <cell r="U189" t="str">
            <v>GBS</v>
          </cell>
          <cell r="V189" t="str">
            <v>Cloud Application Innovation</v>
          </cell>
          <cell r="W189" t="str">
            <v>CAI Digital Operations - AMS</v>
          </cell>
          <cell r="X189" t="str">
            <v>Michiel (MICHIEL) Donders</v>
          </cell>
          <cell r="Y189" t="str">
            <v>ISA-TMECS04-SystemsTransf, ZBLKPOC:HW SP: Blockchain Proof of Concept</v>
          </cell>
        </row>
        <row r="190">
          <cell r="A190" t="str">
            <v>NT-06IH33C</v>
          </cell>
          <cell r="B190" t="str">
            <v>Europe</v>
          </cell>
          <cell r="C190" t="str">
            <v>DACH</v>
          </cell>
          <cell r="D190" t="str">
            <v>Philip Morris International Management</v>
          </cell>
          <cell r="E190" t="str">
            <v>PMI Blockchain Track and Trace</v>
          </cell>
          <cell r="F190" t="str">
            <v>Distribution</v>
          </cell>
          <cell r="J190" t="str">
            <v>2017Q3</v>
          </cell>
          <cell r="K190" t="str">
            <v>Consumer</v>
          </cell>
          <cell r="L190">
            <v>42947</v>
          </cell>
          <cell r="M190" t="str">
            <v>04/10/2017 01:48am</v>
          </cell>
          <cell r="N190" t="str">
            <v>04-Validated/Qualifying</v>
          </cell>
          <cell r="O190">
            <v>42947</v>
          </cell>
          <cell r="P190">
            <v>500000</v>
          </cell>
          <cell r="Q190">
            <v>0.5</v>
          </cell>
          <cell r="R190">
            <v>12</v>
          </cell>
          <cell r="S190" t="str">
            <v>06/22/2017 01:32am</v>
          </cell>
          <cell r="T190" t="str">
            <v>Stretch</v>
          </cell>
          <cell r="U190" t="str">
            <v>GBS</v>
          </cell>
          <cell r="V190" t="str">
            <v>Cloud Application Innovation</v>
          </cell>
          <cell r="W190" t="str">
            <v>CAI-SAP Bus. App. Modernize</v>
          </cell>
          <cell r="X190" t="str">
            <v>DATA WITHHELD</v>
          </cell>
          <cell r="Y190" t="str">
            <v>ISA-999-NoSolutionSold</v>
          </cell>
        </row>
        <row r="191">
          <cell r="A191" t="str">
            <v>E6-187VD7V</v>
          </cell>
          <cell r="B191" t="str">
            <v>North America</v>
          </cell>
          <cell r="C191" t="str">
            <v>US Federal</v>
          </cell>
          <cell r="D191" t="str">
            <v>CIV - US Office of Personnel Management (OPM) 9031</v>
          </cell>
          <cell r="E191" t="str">
            <v>OPM Blockchain Pilot 2017</v>
          </cell>
          <cell r="F191" t="str">
            <v>Public</v>
          </cell>
          <cell r="J191" t="str">
            <v>2017Q3</v>
          </cell>
          <cell r="K191" t="str">
            <v>Government</v>
          </cell>
          <cell r="L191">
            <v>43008</v>
          </cell>
          <cell r="M191" t="str">
            <v>04/24/2017 09:28am</v>
          </cell>
          <cell r="N191" t="str">
            <v>03-Identified/Validating</v>
          </cell>
          <cell r="O191">
            <v>43010</v>
          </cell>
          <cell r="P191">
            <v>500000</v>
          </cell>
          <cell r="Q191">
            <v>0.5</v>
          </cell>
          <cell r="R191">
            <v>3</v>
          </cell>
          <cell r="S191" t="str">
            <v>04/24/2017 09:28am</v>
          </cell>
          <cell r="T191" t="str">
            <v>NIR</v>
          </cell>
          <cell r="U191" t="str">
            <v>GBS</v>
          </cell>
          <cell r="V191" t="str">
            <v>Cognitive Process Transformation</v>
          </cell>
          <cell r="W191" t="str">
            <v>CBDS: Analytics - Cognitive Process</v>
          </cell>
          <cell r="X191" t="str">
            <v>Zbynek (Zbynek) Krobot</v>
          </cell>
          <cell r="Y191" t="str">
            <v>IGSPU:Procurement Support - Unknown at this Time, ISA-GovtPG45-PublicSafety</v>
          </cell>
        </row>
        <row r="192">
          <cell r="A192" t="str">
            <v>NQ-NP1R2QG</v>
          </cell>
          <cell r="B192" t="str">
            <v>North America</v>
          </cell>
          <cell r="C192" t="str">
            <v>US Public</v>
          </cell>
          <cell r="D192" t="str">
            <v>J &amp; J PRODUCTION</v>
          </cell>
          <cell r="E192" t="str">
            <v>Blockchain for Supply Chain Management Phase 1</v>
          </cell>
          <cell r="F192" t="str">
            <v>Public</v>
          </cell>
          <cell r="J192" t="str">
            <v>2017Q3</v>
          </cell>
          <cell r="K192" t="str">
            <v>Healthcare &amp; Life Sciences</v>
          </cell>
          <cell r="L192">
            <v>42993</v>
          </cell>
          <cell r="M192" t="str">
            <v>01/31/2017 06:01pm</v>
          </cell>
          <cell r="N192" t="str">
            <v>04-Validated/Qualifying</v>
          </cell>
          <cell r="O192">
            <v>42993</v>
          </cell>
          <cell r="P192">
            <v>500000</v>
          </cell>
          <cell r="Q192">
            <v>0.5</v>
          </cell>
          <cell r="R192">
            <v>3</v>
          </cell>
          <cell r="S192" t="str">
            <v>06/15/2017 01:32am</v>
          </cell>
          <cell r="T192" t="str">
            <v>Stretch</v>
          </cell>
          <cell r="U192" t="str">
            <v>GBS</v>
          </cell>
          <cell r="V192" t="str">
            <v>Cognitive Process Transformation</v>
          </cell>
          <cell r="W192" t="str">
            <v>CBDS: Watson IoT - Connected Solutions</v>
          </cell>
          <cell r="X192" t="str">
            <v>JEFFREY B. (Jeff) BERMAN</v>
          </cell>
          <cell r="Y192" t="str">
            <v>EMBAPPLE:GBS Mobile First Alliance, EMBMOBLE:GBS Embedded Mobile, WATSNIOT:Embedded: Watson Internet of Things - Co</v>
          </cell>
        </row>
        <row r="193">
          <cell r="A193" t="str">
            <v>QF-EHJJR4C</v>
          </cell>
          <cell r="B193" t="str">
            <v>Europe</v>
          </cell>
          <cell r="C193" t="str">
            <v>France</v>
          </cell>
          <cell r="D193" t="str">
            <v>BPCE</v>
          </cell>
          <cell r="E193" t="str">
            <v>Identité numérique Blockchain</v>
          </cell>
          <cell r="F193" t="str">
            <v>FSS</v>
          </cell>
          <cell r="J193" t="str">
            <v>2017Q3</v>
          </cell>
          <cell r="K193" t="str">
            <v>Banking &amp; Financial Markets</v>
          </cell>
          <cell r="L193">
            <v>43008</v>
          </cell>
          <cell r="M193" t="str">
            <v>09/06/2016 06:05am</v>
          </cell>
          <cell r="N193" t="str">
            <v>05-Qualified/Gaining Agreement</v>
          </cell>
          <cell r="O193">
            <v>43008</v>
          </cell>
          <cell r="P193">
            <v>500000</v>
          </cell>
          <cell r="Q193">
            <v>0.5</v>
          </cell>
          <cell r="R193">
            <v>12</v>
          </cell>
          <cell r="S193" t="str">
            <v>06/15/2017 01:32am</v>
          </cell>
          <cell r="T193" t="str">
            <v>NIR</v>
          </cell>
          <cell r="U193" t="str">
            <v>GBS</v>
          </cell>
          <cell r="V193" t="str">
            <v>Cognitive Process Transformation</v>
          </cell>
          <cell r="W193" t="str">
            <v>CBDS: Watson IoT - Connected Solutions</v>
          </cell>
          <cell r="X193" t="str">
            <v>Etienne (ETIENNE) Colin de Verdiere</v>
          </cell>
          <cell r="Y193" t="str">
            <v>ISA-BankFMFS03CST-CoreBankMod</v>
          </cell>
        </row>
        <row r="194">
          <cell r="A194" t="str">
            <v>Z8-MUHC3MD</v>
          </cell>
          <cell r="B194" t="str">
            <v>North America</v>
          </cell>
          <cell r="C194" t="str">
            <v>US Industrial</v>
          </cell>
          <cell r="D194" t="str">
            <v>THE BOEING COMPANY</v>
          </cell>
          <cell r="E194" t="str">
            <v>Top2Top POC: Shopfloor Optimization and Watson Supply, IoT and Blockchain</v>
          </cell>
          <cell r="F194" t="str">
            <v>Industrial</v>
          </cell>
          <cell r="J194" t="str">
            <v>2017Q3</v>
          </cell>
          <cell r="K194" t="str">
            <v>Automotive and A&amp;D</v>
          </cell>
          <cell r="L194">
            <v>43000</v>
          </cell>
          <cell r="M194" t="str">
            <v>03/09/2016 02:24pm</v>
          </cell>
          <cell r="N194" t="str">
            <v>04-Validated/Qualifying</v>
          </cell>
          <cell r="O194">
            <v>43000</v>
          </cell>
          <cell r="P194">
            <v>500000</v>
          </cell>
          <cell r="Q194">
            <v>0.5</v>
          </cell>
          <cell r="R194">
            <v>5</v>
          </cell>
          <cell r="S194" t="str">
            <v>06/05/2017 02:18pm</v>
          </cell>
          <cell r="T194" t="str">
            <v>Stretch</v>
          </cell>
          <cell r="U194" t="str">
            <v>GBS</v>
          </cell>
          <cell r="V194" t="str">
            <v>Cognitive Process Transformation</v>
          </cell>
          <cell r="W194" t="str">
            <v>CBDS: Watson IoT - Next Gen Supply Chain</v>
          </cell>
          <cell r="X194" t="str">
            <v>Shawn M. (Shawn) Thudium</v>
          </cell>
          <cell r="Y194" t="str">
            <v>EMBMOBLE:GBS Embedded Mobile, ISA-AutoIS07MANO-MfgOpt</v>
          </cell>
        </row>
        <row r="195">
          <cell r="A195" t="str">
            <v>7L-FGBNR75</v>
          </cell>
          <cell r="B195" t="str">
            <v>Europe</v>
          </cell>
          <cell r="C195" t="str">
            <v>DACH</v>
          </cell>
          <cell r="D195" t="str">
            <v xml:space="preserve">Deutsche Telekom AG                                                   </v>
          </cell>
          <cell r="E195" t="str">
            <v>Partnerships (Health &amp; Security) - PoC</v>
          </cell>
          <cell r="F195" t="str">
            <v>Comm</v>
          </cell>
          <cell r="J195" t="str">
            <v>2017Q4</v>
          </cell>
          <cell r="K195" t="str">
            <v>Telco, Media, Entertainment</v>
          </cell>
          <cell r="L195">
            <v>42998</v>
          </cell>
          <cell r="M195">
            <v>42776</v>
          </cell>
          <cell r="N195" t="str">
            <v>03-Identified/Validating</v>
          </cell>
          <cell r="O195">
            <v>43087</v>
          </cell>
          <cell r="P195">
            <v>500000</v>
          </cell>
          <cell r="Q195">
            <v>0.5</v>
          </cell>
          <cell r="R195">
            <v>12</v>
          </cell>
          <cell r="S195">
            <v>42776</v>
          </cell>
          <cell r="T195" t="str">
            <v>Stretch</v>
          </cell>
          <cell r="U195" t="str">
            <v>GBS</v>
          </cell>
          <cell r="V195" t="str">
            <v>Cog Process Trnsfmtn</v>
          </cell>
          <cell r="W195" t="str">
            <v>CPR: Blockchain Consulting</v>
          </cell>
          <cell r="X195" t="str">
            <v>Brahmbhatt, Hitesh</v>
          </cell>
          <cell r="Y195" t="str">
            <v>ZBLKPOC</v>
          </cell>
        </row>
        <row r="196">
          <cell r="A196" t="str">
            <v>7L-FGBNR75</v>
          </cell>
          <cell r="B196" t="str">
            <v>Europe</v>
          </cell>
          <cell r="C196" t="str">
            <v>DACH</v>
          </cell>
          <cell r="D196" t="str">
            <v xml:space="preserve">Deutsche Telekom AG                                                   </v>
          </cell>
          <cell r="E196" t="str">
            <v>Partnerships (Health &amp; Security) - PoC</v>
          </cell>
          <cell r="F196" t="str">
            <v>Comm</v>
          </cell>
          <cell r="J196" t="str">
            <v>2017Q4</v>
          </cell>
          <cell r="K196" t="str">
            <v>Telco, Media, Entertainment</v>
          </cell>
          <cell r="L196">
            <v>42998</v>
          </cell>
          <cell r="M196">
            <v>42776</v>
          </cell>
          <cell r="N196" t="str">
            <v>03-Identified/Validating</v>
          </cell>
          <cell r="O196">
            <v>43087</v>
          </cell>
          <cell r="P196">
            <v>500000</v>
          </cell>
          <cell r="Q196">
            <v>0.5</v>
          </cell>
          <cell r="R196">
            <v>12</v>
          </cell>
          <cell r="S196">
            <v>42782</v>
          </cell>
          <cell r="T196" t="str">
            <v>Stretch</v>
          </cell>
          <cell r="U196" t="str">
            <v>GBS</v>
          </cell>
          <cell r="V196" t="str">
            <v>Cog Process Trnsfmtn</v>
          </cell>
          <cell r="W196" t="str">
            <v>CPR: Blockchain Consulting</v>
          </cell>
          <cell r="X196" t="str">
            <v>Brahmbhatt, Hitesh</v>
          </cell>
          <cell r="Y196" t="str">
            <v>ZBLKPOC</v>
          </cell>
        </row>
        <row r="197">
          <cell r="A197" t="str">
            <v>3U-5WZH10K</v>
          </cell>
          <cell r="B197" t="str">
            <v>Europe</v>
          </cell>
          <cell r="C197" t="str">
            <v>DACH</v>
          </cell>
          <cell r="D197" t="str">
            <v xml:space="preserve">Lufthansa Technik AG                                                  </v>
          </cell>
          <cell r="E197" t="str">
            <v>Blockchain Projekte 2017</v>
          </cell>
          <cell r="F197" t="str">
            <v>Distribution</v>
          </cell>
          <cell r="J197" t="str">
            <v>2017Q4</v>
          </cell>
          <cell r="K197" t="str">
            <v>Travel &amp; Transportation</v>
          </cell>
          <cell r="L197">
            <v>43061</v>
          </cell>
          <cell r="M197">
            <v>42879</v>
          </cell>
          <cell r="N197" t="str">
            <v>03-Identified/Validating</v>
          </cell>
          <cell r="O197">
            <v>43061</v>
          </cell>
          <cell r="P197">
            <v>500000</v>
          </cell>
          <cell r="Q197">
            <v>0.5</v>
          </cell>
          <cell r="R197">
            <v>12</v>
          </cell>
          <cell r="S197">
            <v>42880</v>
          </cell>
          <cell r="T197" t="str">
            <v>NIR</v>
          </cell>
          <cell r="U197" t="str">
            <v>GBS</v>
          </cell>
          <cell r="V197" t="str">
            <v>Cog Process Trnsfmtn</v>
          </cell>
          <cell r="W197" t="str">
            <v>CPR: Blockchain Consulting</v>
          </cell>
          <cell r="X197" t="str">
            <v>Lintz, Kerstin</v>
          </cell>
          <cell r="Y197" t="str">
            <v>NONE</v>
          </cell>
        </row>
        <row r="198">
          <cell r="A198" t="str">
            <v>HW-49WOY4Z</v>
          </cell>
          <cell r="B198" t="str">
            <v>Greater China Group</v>
          </cell>
          <cell r="C198" t="str">
            <v>GCG</v>
          </cell>
          <cell r="D198" t="str">
            <v xml:space="preserve">IBM Machines Unknown Customer                                         </v>
          </cell>
          <cell r="E198" t="str">
            <v>SBFE Blockchain Solution</v>
          </cell>
          <cell r="F198" t="str">
            <v>Industrial</v>
          </cell>
          <cell r="J198" t="str">
            <v>2017Q4</v>
          </cell>
          <cell r="K198" t="str">
            <v>Computer Services</v>
          </cell>
          <cell r="L198">
            <v>43026</v>
          </cell>
          <cell r="M198">
            <v>42783</v>
          </cell>
          <cell r="N198" t="str">
            <v>03-Identified/Validating</v>
          </cell>
          <cell r="O198">
            <v>43026</v>
          </cell>
          <cell r="P198">
            <v>500000</v>
          </cell>
          <cell r="Q198">
            <v>0.5</v>
          </cell>
          <cell r="R198">
            <v>6</v>
          </cell>
          <cell r="S198">
            <v>42789</v>
          </cell>
          <cell r="T198" t="str">
            <v>Stretch</v>
          </cell>
          <cell r="U198" t="str">
            <v>GBS</v>
          </cell>
          <cell r="V198" t="str">
            <v>Cog Process Trnsfmtn</v>
          </cell>
          <cell r="W198" t="str">
            <v>CPR: Blockchain Consulting</v>
          </cell>
          <cell r="X198" t="str">
            <v>ACHANTA, PRAMOD</v>
          </cell>
          <cell r="Y198" t="str">
            <v>*</v>
          </cell>
        </row>
        <row r="199">
          <cell r="A199" t="str">
            <v>NE-I9PE19W</v>
          </cell>
          <cell r="B199" t="str">
            <v>North America</v>
          </cell>
          <cell r="C199" t="str">
            <v>US Industrial</v>
          </cell>
          <cell r="D199" t="str">
            <v xml:space="preserve">FORD MOTOR CO                                                         </v>
          </cell>
          <cell r="E199" t="str">
            <v>Ford Blockchain - Financing and Supply Chain</v>
          </cell>
          <cell r="F199" t="str">
            <v>Industrial</v>
          </cell>
          <cell r="G199" t="str">
            <v>Yes</v>
          </cell>
          <cell r="H199" t="str">
            <v>India</v>
          </cell>
          <cell r="I199" t="str">
            <v>Connected with partner.   Opportunity is still in early stage.</v>
          </cell>
          <cell r="J199" t="str">
            <v>2017Q4</v>
          </cell>
          <cell r="K199" t="str">
            <v>Automotive and A&amp;D</v>
          </cell>
          <cell r="L199">
            <v>43056</v>
          </cell>
          <cell r="M199">
            <v>42761</v>
          </cell>
          <cell r="N199" t="str">
            <v>03-Identified/Validating</v>
          </cell>
          <cell r="O199">
            <v>43056</v>
          </cell>
          <cell r="P199">
            <v>500000</v>
          </cell>
          <cell r="Q199">
            <v>0.5</v>
          </cell>
          <cell r="R199">
            <v>6</v>
          </cell>
          <cell r="S199">
            <v>42824</v>
          </cell>
          <cell r="T199" t="str">
            <v>Stretch</v>
          </cell>
          <cell r="U199" t="str">
            <v>GBS</v>
          </cell>
          <cell r="V199" t="str">
            <v>Cog Process Trnsfmtn</v>
          </cell>
          <cell r="W199" t="str">
            <v>CPR: Blockchain Consulting</v>
          </cell>
          <cell r="X199" t="str">
            <v>Ferencie, Steven H (Steven)</v>
          </cell>
          <cell r="Y199" t="str">
            <v>EMBMOBLE, EMBAPPLE</v>
          </cell>
        </row>
        <row r="200">
          <cell r="A200" t="str">
            <v>AG-8BIB7OD</v>
          </cell>
          <cell r="B200" t="str">
            <v>Europe</v>
          </cell>
          <cell r="C200" t="str">
            <v>DACH</v>
          </cell>
          <cell r="D200" t="str">
            <v xml:space="preserve">Henkel AG &amp; Co. KGaA                                                  </v>
          </cell>
          <cell r="E200" t="str">
            <v>Blockchain Pilot</v>
          </cell>
          <cell r="F200" t="str">
            <v>Distribution</v>
          </cell>
          <cell r="J200" t="str">
            <v>2017Q4</v>
          </cell>
          <cell r="K200" t="str">
            <v>Consumer</v>
          </cell>
          <cell r="L200">
            <v>43061</v>
          </cell>
          <cell r="M200">
            <v>42809</v>
          </cell>
          <cell r="N200" t="str">
            <v>04-Validated/Qualifying</v>
          </cell>
          <cell r="O200">
            <v>43061</v>
          </cell>
          <cell r="P200">
            <v>500000</v>
          </cell>
          <cell r="Q200">
            <v>0.5</v>
          </cell>
          <cell r="R200">
            <v>12</v>
          </cell>
          <cell r="S200">
            <v>42899</v>
          </cell>
          <cell r="T200" t="str">
            <v>Stretch</v>
          </cell>
          <cell r="U200" t="str">
            <v>GBS</v>
          </cell>
          <cell r="V200" t="str">
            <v>Cog Process Trnsfmtn</v>
          </cell>
          <cell r="W200" t="str">
            <v>CPR: Blockchain Consulting</v>
          </cell>
          <cell r="X200" t="str">
            <v>Winkeler, Thomas</v>
          </cell>
          <cell r="Y200" t="str">
            <v>, EMBANLYT</v>
          </cell>
        </row>
        <row r="201">
          <cell r="A201" t="str">
            <v>4R-4TU7V1I</v>
          </cell>
          <cell r="B201" t="str">
            <v>Europe</v>
          </cell>
          <cell r="C201" t="str">
            <v>UKI</v>
          </cell>
          <cell r="D201" t="str">
            <v xml:space="preserve">HM REVENUE &amp; CUSTOMS                                                  </v>
          </cell>
          <cell r="E201" t="str">
            <v>Blockchain Extension</v>
          </cell>
          <cell r="F201" t="str">
            <v>Public</v>
          </cell>
          <cell r="J201" t="str">
            <v>2017Q4</v>
          </cell>
          <cell r="K201" t="str">
            <v>Government</v>
          </cell>
          <cell r="L201">
            <v>43049</v>
          </cell>
          <cell r="M201">
            <v>42866</v>
          </cell>
          <cell r="N201" t="str">
            <v>04-Validated/Qualifying</v>
          </cell>
          <cell r="O201">
            <v>43035</v>
          </cell>
          <cell r="P201">
            <v>500000</v>
          </cell>
          <cell r="Q201">
            <v>0.5</v>
          </cell>
          <cell r="R201">
            <v>1</v>
          </cell>
          <cell r="S201">
            <v>42873</v>
          </cell>
          <cell r="T201" t="str">
            <v>Stretch</v>
          </cell>
          <cell r="U201" t="str">
            <v>GBS</v>
          </cell>
          <cell r="V201" t="str">
            <v>Cog Process Trnsfmtn</v>
          </cell>
          <cell r="W201" t="str">
            <v>CPR: Blockchain Consulting</v>
          </cell>
          <cell r="X201" t="str">
            <v>Lennox, Andrew</v>
          </cell>
          <cell r="Y201">
            <v>0</v>
          </cell>
        </row>
        <row r="202">
          <cell r="A202" t="str">
            <v>2U-EDQTUQT</v>
          </cell>
          <cell r="B202" t="str">
            <v>Greater China Group</v>
          </cell>
          <cell r="C202" t="str">
            <v>GCG</v>
          </cell>
          <cell r="D202" t="str">
            <v xml:space="preserve">HONG KONG INTERBANK CLEARING                                          </v>
          </cell>
          <cell r="E202" t="str">
            <v>HKICL Trade finance DLT</v>
          </cell>
          <cell r="F202" t="str">
            <v>FSS</v>
          </cell>
          <cell r="J202" t="str">
            <v>2017Q4</v>
          </cell>
          <cell r="K202" t="str">
            <v>Banking &amp; Financial Markets</v>
          </cell>
          <cell r="L202">
            <v>43068</v>
          </cell>
          <cell r="M202">
            <v>42863</v>
          </cell>
          <cell r="N202" t="str">
            <v>04-Validated/Qualifying</v>
          </cell>
          <cell r="O202">
            <v>43007</v>
          </cell>
          <cell r="P202">
            <v>500000</v>
          </cell>
          <cell r="Q202">
            <v>0.5</v>
          </cell>
          <cell r="R202">
            <v>12</v>
          </cell>
          <cell r="S202">
            <v>42901</v>
          </cell>
          <cell r="T202" t="str">
            <v>Stretch</v>
          </cell>
          <cell r="U202" t="str">
            <v>GBS</v>
          </cell>
          <cell r="V202" t="str">
            <v>Cog Process Trnsfmtn</v>
          </cell>
          <cell r="W202" t="str">
            <v>CPR: Blockchain Consulting</v>
          </cell>
          <cell r="X202" t="str">
            <v>WONG, Michael</v>
          </cell>
          <cell r="Y202" t="str">
            <v>ZBLKPOC</v>
          </cell>
        </row>
        <row r="203">
          <cell r="A203" t="str">
            <v>ZY-EY7YZLF</v>
          </cell>
          <cell r="B203" t="str">
            <v>MEA</v>
          </cell>
          <cell r="C203" t="str">
            <v>MEA</v>
          </cell>
          <cell r="D203" t="str">
            <v xml:space="preserve">SOUTH AFRICAN REVENUE SERVICES                                        </v>
          </cell>
          <cell r="E203" t="str">
            <v>Blockchain Proof of Concept for digitization of customs records</v>
          </cell>
          <cell r="F203" t="str">
            <v>Public</v>
          </cell>
          <cell r="J203" t="str">
            <v>2017Q4</v>
          </cell>
          <cell r="K203" t="str">
            <v>Government</v>
          </cell>
          <cell r="L203">
            <v>43069</v>
          </cell>
          <cell r="M203">
            <v>42760</v>
          </cell>
          <cell r="N203" t="str">
            <v>04-Validated/Qualifying</v>
          </cell>
          <cell r="O203">
            <v>43069</v>
          </cell>
          <cell r="P203">
            <v>500000</v>
          </cell>
          <cell r="Q203">
            <v>0.5</v>
          </cell>
          <cell r="R203">
            <v>12</v>
          </cell>
          <cell r="S203">
            <v>42866</v>
          </cell>
          <cell r="T203" t="str">
            <v>Stretch</v>
          </cell>
          <cell r="U203" t="str">
            <v>GBS</v>
          </cell>
          <cell r="V203" t="str">
            <v>Cog Process Trnsfmtn</v>
          </cell>
          <cell r="W203" t="str">
            <v>CPR: Blockchain Consulting</v>
          </cell>
          <cell r="X203" t="str">
            <v>TLADI, SOPHIE C (Sophie)</v>
          </cell>
          <cell r="Y203">
            <v>0</v>
          </cell>
        </row>
        <row r="204">
          <cell r="A204" t="str">
            <v>SX-ZT6RY2Y</v>
          </cell>
          <cell r="B204" t="str">
            <v>North America</v>
          </cell>
          <cell r="C204" t="str">
            <v>US Communica/CSI</v>
          </cell>
          <cell r="D204" t="str">
            <v>MANHATTAN ASSOCIATES, INC.</v>
          </cell>
          <cell r="E204" t="str">
            <v>Blockchain Lab Services</v>
          </cell>
          <cell r="F204" t="str">
            <v>Industrial</v>
          </cell>
          <cell r="J204" t="str">
            <v>2017Q4</v>
          </cell>
          <cell r="K204" t="str">
            <v>Computer Services</v>
          </cell>
          <cell r="L204">
            <v>43056</v>
          </cell>
          <cell r="M204">
            <v>42835</v>
          </cell>
          <cell r="N204" t="str">
            <v>04-Validated/Qualifying</v>
          </cell>
          <cell r="O204">
            <v>43056</v>
          </cell>
          <cell r="P204">
            <v>500000</v>
          </cell>
          <cell r="Q204">
            <v>0.5</v>
          </cell>
          <cell r="R204">
            <v>5</v>
          </cell>
          <cell r="S204">
            <v>42880</v>
          </cell>
          <cell r="T204" t="str">
            <v>Stretch</v>
          </cell>
          <cell r="U204" t="str">
            <v>GBS</v>
          </cell>
          <cell r="V204" t="str">
            <v>Cog Process Trnsfmtn</v>
          </cell>
          <cell r="W204" t="str">
            <v>CPR: Blockchain Consulting</v>
          </cell>
          <cell r="X204" t="str">
            <v>CRISP, STACIE (Stacie)</v>
          </cell>
          <cell r="Y204" t="str">
            <v>CLOUD1</v>
          </cell>
        </row>
        <row r="205">
          <cell r="A205" t="str">
            <v>J3-XT3QIAG</v>
          </cell>
          <cell r="B205" t="str">
            <v>North America</v>
          </cell>
          <cell r="C205" t="str">
            <v>US Finance Service</v>
          </cell>
          <cell r="D205" t="str">
            <v xml:space="preserve">TOTAL SYSTEM SERVICES INC                                             </v>
          </cell>
          <cell r="E205" t="str">
            <v>Blockchain for distributed journaling</v>
          </cell>
          <cell r="F205" t="str">
            <v>FSS</v>
          </cell>
          <cell r="J205" t="str">
            <v>2017Q4</v>
          </cell>
          <cell r="K205" t="str">
            <v>Banking &amp; Financial Markets</v>
          </cell>
          <cell r="L205">
            <v>43038</v>
          </cell>
          <cell r="M205">
            <v>42825</v>
          </cell>
          <cell r="N205" t="str">
            <v>04-Validated/Qualifying</v>
          </cell>
          <cell r="O205">
            <v>43038</v>
          </cell>
          <cell r="P205">
            <v>500000</v>
          </cell>
          <cell r="Q205">
            <v>0.5</v>
          </cell>
          <cell r="R205">
            <v>12</v>
          </cell>
          <cell r="S205">
            <v>42831</v>
          </cell>
          <cell r="T205" t="str">
            <v>NIR</v>
          </cell>
          <cell r="U205" t="str">
            <v>GBS</v>
          </cell>
          <cell r="V205" t="str">
            <v>Cog Process Trnsfmtn</v>
          </cell>
          <cell r="W205" t="str">
            <v>CPR: Blockchain Consulting</v>
          </cell>
          <cell r="X205" t="str">
            <v>Sanders, Guy L.</v>
          </cell>
          <cell r="Y205" t="str">
            <v>ZBLKLOCL</v>
          </cell>
        </row>
        <row r="206">
          <cell r="A206" t="str">
            <v>07-WC2X2CO</v>
          </cell>
          <cell r="B206" t="str">
            <v>MEA</v>
          </cell>
          <cell r="C206" t="str">
            <v>MEA</v>
          </cell>
          <cell r="D206" t="str">
            <v>THE GENERAL SECRETARIAT OF THE EXECUTIVE COUNCIL</v>
          </cell>
          <cell r="E206" t="str">
            <v>Advisory Services on how Blockchain can help in monitoring the KPI for the other government entities</v>
          </cell>
          <cell r="F206" t="str">
            <v>Public</v>
          </cell>
          <cell r="J206" t="str">
            <v>2017Q4</v>
          </cell>
          <cell r="K206" t="str">
            <v>Government</v>
          </cell>
          <cell r="L206">
            <v>43064</v>
          </cell>
          <cell r="M206" t="str">
            <v>06/22/2017 10:56am</v>
          </cell>
          <cell r="N206" t="str">
            <v>04-Validated/Qualifying</v>
          </cell>
          <cell r="O206">
            <v>43064</v>
          </cell>
          <cell r="P206">
            <v>500000</v>
          </cell>
          <cell r="Q206">
            <v>0.5</v>
          </cell>
          <cell r="R206">
            <v>12</v>
          </cell>
          <cell r="S206" t="str">
            <v>06/22/2017 10:56am</v>
          </cell>
          <cell r="T206" t="str">
            <v>Stretch</v>
          </cell>
          <cell r="U206" t="str">
            <v>GBS</v>
          </cell>
          <cell r="V206" t="str">
            <v>Cognitive Process Transformation</v>
          </cell>
          <cell r="W206" t="str">
            <v>CPR: Blockchain Consulting</v>
          </cell>
          <cell r="X206" t="str">
            <v>Samer (Samer) Abdullatif</v>
          </cell>
          <cell r="Y206" t="str">
            <v>IGSPU:Procurement Support - Unknown at this Time</v>
          </cell>
        </row>
        <row r="207">
          <cell r="A207" t="str">
            <v>YZ-KGXO5KI</v>
          </cell>
          <cell r="B207" t="str">
            <v>Europe</v>
          </cell>
          <cell r="C207" t="str">
            <v>DACH</v>
          </cell>
          <cell r="D207" t="str">
            <v xml:space="preserve">The Global Fund to Fight AIDS,                                        </v>
          </cell>
          <cell r="E207" t="str">
            <v>Blockchain for SCM &amp; contract handling</v>
          </cell>
          <cell r="F207" t="str">
            <v>Public</v>
          </cell>
          <cell r="J207" t="str">
            <v>2017Q3</v>
          </cell>
          <cell r="K207" t="str">
            <v>Government</v>
          </cell>
          <cell r="L207">
            <v>42947</v>
          </cell>
          <cell r="M207">
            <v>42857</v>
          </cell>
          <cell r="N207" t="str">
            <v>03-Identified/Validating</v>
          </cell>
          <cell r="O207">
            <v>42947</v>
          </cell>
          <cell r="P207">
            <v>500000</v>
          </cell>
          <cell r="Q207">
            <v>0.5</v>
          </cell>
          <cell r="R207">
            <v>6</v>
          </cell>
          <cell r="S207">
            <v>42859</v>
          </cell>
          <cell r="T207" t="str">
            <v>NIR</v>
          </cell>
          <cell r="U207" t="str">
            <v>GBS</v>
          </cell>
          <cell r="V207" t="str">
            <v>Cog Process Trnsfmtn</v>
          </cell>
          <cell r="W207" t="str">
            <v>CPR: Blockchain Consulting</v>
          </cell>
          <cell r="X207" t="str">
            <v>Genther, Andres</v>
          </cell>
          <cell r="Y207">
            <v>0</v>
          </cell>
        </row>
        <row r="208">
          <cell r="A208" t="str">
            <v>WP-3DTHLHM</v>
          </cell>
          <cell r="B208" t="str">
            <v>North America</v>
          </cell>
          <cell r="C208" t="str">
            <v>US Communica/CSI</v>
          </cell>
          <cell r="D208" t="str">
            <v xml:space="preserve">VIACOM INC                                                            </v>
          </cell>
          <cell r="E208" t="str">
            <v>Blockchain for content management and syndication</v>
          </cell>
          <cell r="F208" t="str">
            <v>Comm</v>
          </cell>
          <cell r="J208" t="str">
            <v>2017Q3</v>
          </cell>
          <cell r="K208" t="str">
            <v>Telco, Media, Entertainment</v>
          </cell>
          <cell r="L208">
            <v>42978</v>
          </cell>
          <cell r="M208">
            <v>42797</v>
          </cell>
          <cell r="N208" t="str">
            <v>03-Identified/Validating</v>
          </cell>
          <cell r="O208">
            <v>42978</v>
          </cell>
          <cell r="P208">
            <v>500000</v>
          </cell>
          <cell r="Q208">
            <v>0.5</v>
          </cell>
          <cell r="R208">
            <v>6</v>
          </cell>
          <cell r="S208">
            <v>42823</v>
          </cell>
          <cell r="T208" t="str">
            <v>Key stretch</v>
          </cell>
          <cell r="U208" t="str">
            <v>GBS</v>
          </cell>
          <cell r="V208" t="str">
            <v>Cog Process Trnsfmtn</v>
          </cell>
          <cell r="W208" t="str">
            <v>CPR: Blockchain Consulting</v>
          </cell>
          <cell r="X208" t="str">
            <v>STRAUSS, NICHOLAS</v>
          </cell>
          <cell r="Y208" t="str">
            <v>ZBLKPOC</v>
          </cell>
        </row>
        <row r="209">
          <cell r="A209" t="str">
            <v>RP-J55KGOE</v>
          </cell>
          <cell r="B209" t="str">
            <v>North America</v>
          </cell>
          <cell r="C209" t="str">
            <v>US Industrial</v>
          </cell>
          <cell r="D209" t="str">
            <v xml:space="preserve">APPLE INC                                                             </v>
          </cell>
          <cell r="E209" t="str">
            <v>Blockchain - ApplePay</v>
          </cell>
          <cell r="F209" t="str">
            <v>Industrial</v>
          </cell>
          <cell r="J209" t="str">
            <v>2017Q3</v>
          </cell>
          <cell r="K209" t="str">
            <v>Electronics</v>
          </cell>
          <cell r="L209">
            <v>43008</v>
          </cell>
          <cell r="M209">
            <v>42873</v>
          </cell>
          <cell r="N209" t="str">
            <v>03-Identified/Validating</v>
          </cell>
          <cell r="O209">
            <v>43008</v>
          </cell>
          <cell r="P209">
            <v>500000</v>
          </cell>
          <cell r="Q209">
            <v>0.5</v>
          </cell>
          <cell r="R209">
            <v>12</v>
          </cell>
          <cell r="S209">
            <v>42880</v>
          </cell>
          <cell r="T209" t="str">
            <v>At Risk</v>
          </cell>
          <cell r="U209" t="str">
            <v>GBS</v>
          </cell>
          <cell r="V209" t="str">
            <v>Cog Process Trnsfmtn</v>
          </cell>
          <cell r="W209" t="str">
            <v>CPR: Blockchain Consulting</v>
          </cell>
          <cell r="X209" t="str">
            <v>BOSE, PARTHA (Partha)</v>
          </cell>
          <cell r="Y209" t="str">
            <v>EMBMOBLE</v>
          </cell>
        </row>
        <row r="210">
          <cell r="A210" t="str">
            <v>XZ-WUWZ1D1</v>
          </cell>
          <cell r="B210" t="str">
            <v>North America</v>
          </cell>
          <cell r="C210" t="str">
            <v>US Industrial</v>
          </cell>
          <cell r="D210" t="str">
            <v xml:space="preserve">THE DOW CHEMICAL CO                                                   </v>
          </cell>
          <cell r="E210" t="str">
            <v>Integrate into the Maersk blockchain to ensure seed provenance.</v>
          </cell>
          <cell r="F210" t="str">
            <v>Industrial</v>
          </cell>
          <cell r="J210" t="str">
            <v>2017Q3</v>
          </cell>
          <cell r="K210" t="str">
            <v>Chemicals&amp;Petroleum</v>
          </cell>
          <cell r="L210">
            <v>43007</v>
          </cell>
          <cell r="M210">
            <v>42859</v>
          </cell>
          <cell r="N210" t="str">
            <v>03-Identified/Validating</v>
          </cell>
          <cell r="O210">
            <v>43007</v>
          </cell>
          <cell r="P210">
            <v>500000</v>
          </cell>
          <cell r="Q210">
            <v>0.5</v>
          </cell>
          <cell r="R210">
            <v>3</v>
          </cell>
          <cell r="S210">
            <v>42866</v>
          </cell>
          <cell r="T210" t="str">
            <v>NIR</v>
          </cell>
          <cell r="U210" t="str">
            <v>GBS</v>
          </cell>
          <cell r="V210" t="str">
            <v>Cog Process Trnsfmtn</v>
          </cell>
          <cell r="W210" t="str">
            <v>CPR: Blockchain Consulting</v>
          </cell>
          <cell r="X210" t="str">
            <v>HARGRAVES, GARY (Gary)</v>
          </cell>
          <cell r="Y210">
            <v>0</v>
          </cell>
        </row>
        <row r="211">
          <cell r="A211" t="str">
            <v>18-GH72FUI</v>
          </cell>
          <cell r="B211" t="str">
            <v>Asia Pacific</v>
          </cell>
          <cell r="C211" t="str">
            <v>Korea</v>
          </cell>
          <cell r="D211" t="str">
            <v xml:space="preserve">S.D.S                                                                 </v>
          </cell>
          <cell r="E211" t="str">
            <v>Block Chain Pilot for Cello</v>
          </cell>
          <cell r="F211" t="str">
            <v>Industrial</v>
          </cell>
          <cell r="J211" t="str">
            <v>2017Q3</v>
          </cell>
          <cell r="K211" t="str">
            <v>Electronics</v>
          </cell>
          <cell r="L211">
            <v>42970</v>
          </cell>
          <cell r="M211">
            <v>42850</v>
          </cell>
          <cell r="N211" t="str">
            <v>04-Validated/Qualifying</v>
          </cell>
          <cell r="O211">
            <v>42970</v>
          </cell>
          <cell r="P211">
            <v>500000</v>
          </cell>
          <cell r="Q211">
            <v>0.5</v>
          </cell>
          <cell r="R211">
            <v>3</v>
          </cell>
          <cell r="S211">
            <v>42880</v>
          </cell>
          <cell r="T211" t="str">
            <v>NIR</v>
          </cell>
          <cell r="U211" t="str">
            <v>GBS</v>
          </cell>
          <cell r="V211" t="str">
            <v>Cog Process Trnsfmtn</v>
          </cell>
          <cell r="W211" t="str">
            <v>CPR: Blockchain Consulting</v>
          </cell>
          <cell r="X211" t="str">
            <v>NA, SANG GEUN (Sang Geun)</v>
          </cell>
          <cell r="Y211">
            <v>0</v>
          </cell>
        </row>
        <row r="212">
          <cell r="A212" t="str">
            <v>GB-S8MUG60</v>
          </cell>
          <cell r="B212" t="str">
            <v>Asia Pacific</v>
          </cell>
          <cell r="C212" t="str">
            <v>Korea</v>
          </cell>
          <cell r="D212" t="str">
            <v xml:space="preserve">KEB HANA BANK                                                         </v>
          </cell>
          <cell r="E212" t="str">
            <v>KEB Hana Bank GLN implementation</v>
          </cell>
          <cell r="F212" t="str">
            <v>FSS</v>
          </cell>
          <cell r="J212" t="str">
            <v>2017Q3</v>
          </cell>
          <cell r="K212" t="str">
            <v>Banking &amp; Financial Markets</v>
          </cell>
          <cell r="L212">
            <v>42972</v>
          </cell>
          <cell r="M212">
            <v>42808</v>
          </cell>
          <cell r="N212" t="str">
            <v>04-Validated/Qualifying</v>
          </cell>
          <cell r="O212">
            <v>42972</v>
          </cell>
          <cell r="P212">
            <v>500000</v>
          </cell>
          <cell r="Q212">
            <v>0.5</v>
          </cell>
          <cell r="R212">
            <v>6</v>
          </cell>
          <cell r="S212">
            <v>42894</v>
          </cell>
          <cell r="T212" t="str">
            <v>Stretch</v>
          </cell>
          <cell r="U212" t="str">
            <v>GBS</v>
          </cell>
          <cell r="V212" t="str">
            <v>Cog Process Trnsfmtn</v>
          </cell>
          <cell r="W212" t="str">
            <v>CPR: Blockchain Consulting</v>
          </cell>
          <cell r="X212" t="str">
            <v>Kim, Jin Hyoe</v>
          </cell>
          <cell r="Y212">
            <v>0</v>
          </cell>
        </row>
        <row r="213">
          <cell r="A213" t="str">
            <v>NR-U5B3TTY</v>
          </cell>
          <cell r="B213" t="str">
            <v>Asia Pacific</v>
          </cell>
          <cell r="C213" t="str">
            <v>Korea</v>
          </cell>
          <cell r="D213" t="str">
            <v xml:space="preserve">SHINHAN CARD CO. LTD                                                  </v>
          </cell>
          <cell r="E213" t="str">
            <v>[SHC] Blockchain for SHC</v>
          </cell>
          <cell r="F213" t="str">
            <v>FSS</v>
          </cell>
          <cell r="J213" t="str">
            <v>2017Q3</v>
          </cell>
          <cell r="K213" t="str">
            <v>Banking &amp; Financial Markets</v>
          </cell>
          <cell r="L213">
            <v>42998</v>
          </cell>
          <cell r="M213">
            <v>42848</v>
          </cell>
          <cell r="N213" t="str">
            <v>04-Validated/Qualifying</v>
          </cell>
          <cell r="O213">
            <v>42998</v>
          </cell>
          <cell r="P213">
            <v>500000</v>
          </cell>
          <cell r="Q213">
            <v>0.5</v>
          </cell>
          <cell r="R213">
            <v>8</v>
          </cell>
          <cell r="S213">
            <v>42880</v>
          </cell>
          <cell r="T213" t="str">
            <v>Stretch</v>
          </cell>
          <cell r="U213" t="str">
            <v>GBS</v>
          </cell>
          <cell r="V213" t="str">
            <v>Cog Process Trnsfmtn</v>
          </cell>
          <cell r="W213" t="str">
            <v>CPR: Blockchain Consulting</v>
          </cell>
          <cell r="X213" t="str">
            <v>Kim, Chang Hoi</v>
          </cell>
          <cell r="Y213">
            <v>0</v>
          </cell>
        </row>
        <row r="214">
          <cell r="A214" t="str">
            <v>R5-K5BEAL4</v>
          </cell>
          <cell r="B214" t="str">
            <v>Asia Pacific</v>
          </cell>
          <cell r="C214" t="str">
            <v>Korea</v>
          </cell>
          <cell r="D214" t="str">
            <v xml:space="preserve">LG ELECTRONICS HQ                                                     </v>
          </cell>
          <cell r="E214" t="str">
            <v>[LGE] Blockchain Platform for Procurement</v>
          </cell>
          <cell r="F214" t="str">
            <v>Industrial</v>
          </cell>
          <cell r="J214" t="str">
            <v>2017Q3</v>
          </cell>
          <cell r="K214" t="str">
            <v>Electronics</v>
          </cell>
          <cell r="L214">
            <v>42968</v>
          </cell>
          <cell r="M214">
            <v>42878</v>
          </cell>
          <cell r="N214" t="str">
            <v>04-Validated/Qualifying</v>
          </cell>
          <cell r="O214">
            <v>42968</v>
          </cell>
          <cell r="P214">
            <v>500000</v>
          </cell>
          <cell r="Q214">
            <v>0.5</v>
          </cell>
          <cell r="R214">
            <v>6</v>
          </cell>
          <cell r="S214">
            <v>42887</v>
          </cell>
          <cell r="T214" t="str">
            <v>Stretch</v>
          </cell>
          <cell r="U214" t="str">
            <v>GBS</v>
          </cell>
          <cell r="V214" t="str">
            <v>Cog Process Trnsfmtn</v>
          </cell>
          <cell r="W214" t="str">
            <v>CPR: Blockchain Consulting</v>
          </cell>
          <cell r="X214" t="str">
            <v>KIM, HYO CHEOL (Hyo Cheol)</v>
          </cell>
          <cell r="Y214">
            <v>0</v>
          </cell>
        </row>
        <row r="215">
          <cell r="A215" t="str">
            <v>IS-MXRYW7T</v>
          </cell>
          <cell r="B215" t="str">
            <v>Europe</v>
          </cell>
          <cell r="C215" t="str">
            <v>DACH</v>
          </cell>
          <cell r="D215" t="str">
            <v xml:space="preserve">Swiss Re Management Ltd                                               </v>
          </cell>
          <cell r="E215" t="str">
            <v>Access Management L&amp;H Data</v>
          </cell>
          <cell r="F215" t="str">
            <v>FSS</v>
          </cell>
          <cell r="G215" t="str">
            <v>No</v>
          </cell>
          <cell r="J215" t="str">
            <v>2017Q3</v>
          </cell>
          <cell r="K215" t="str">
            <v>Insurance</v>
          </cell>
          <cell r="L215">
            <v>42999</v>
          </cell>
          <cell r="M215">
            <v>42844</v>
          </cell>
          <cell r="N215" t="str">
            <v>04-Validated/Qualifying</v>
          </cell>
          <cell r="O215">
            <v>42915</v>
          </cell>
          <cell r="P215">
            <v>500000</v>
          </cell>
          <cell r="Q215">
            <v>0.5</v>
          </cell>
          <cell r="R215">
            <v>4</v>
          </cell>
          <cell r="S215">
            <v>42901</v>
          </cell>
          <cell r="T215" t="str">
            <v>Stretch</v>
          </cell>
          <cell r="U215" t="str">
            <v>GBS</v>
          </cell>
          <cell r="V215" t="str">
            <v>Cog Process Trnsfmtn</v>
          </cell>
          <cell r="W215" t="str">
            <v>CPR: Blockchain Consulting</v>
          </cell>
          <cell r="X215" t="str">
            <v>Zarkov, Slobodan Bobby</v>
          </cell>
          <cell r="Y215">
            <v>0</v>
          </cell>
        </row>
        <row r="216">
          <cell r="A216" t="str">
            <v>Y5-SPLHO4O</v>
          </cell>
          <cell r="B216" t="str">
            <v>Europe</v>
          </cell>
          <cell r="C216" t="str">
            <v>France</v>
          </cell>
          <cell r="D216" t="str">
            <v xml:space="preserve">SI2M                                                                  </v>
          </cell>
          <cell r="E216" t="str">
            <v>Blockchain pour affiliation nouveaux clients</v>
          </cell>
          <cell r="F216" t="str">
            <v>Public</v>
          </cell>
          <cell r="J216" t="str">
            <v>2017Q3</v>
          </cell>
          <cell r="K216" t="str">
            <v>Government</v>
          </cell>
          <cell r="L216">
            <v>43008</v>
          </cell>
          <cell r="M216">
            <v>42830</v>
          </cell>
          <cell r="N216" t="str">
            <v>04-Validated/Qualifying</v>
          </cell>
          <cell r="O216">
            <v>43008</v>
          </cell>
          <cell r="P216">
            <v>500000</v>
          </cell>
          <cell r="Q216">
            <v>0.5</v>
          </cell>
          <cell r="R216">
            <v>12</v>
          </cell>
          <cell r="S216">
            <v>42887</v>
          </cell>
          <cell r="T216" t="str">
            <v>NIR</v>
          </cell>
          <cell r="U216" t="str">
            <v>GBS</v>
          </cell>
          <cell r="V216" t="str">
            <v>Cog Process Trnsfmtn</v>
          </cell>
          <cell r="W216" t="str">
            <v>CPR: Blockchain Consulting</v>
          </cell>
          <cell r="X216" t="str">
            <v>Comparini, Luca</v>
          </cell>
          <cell r="Y216" t="str">
            <v>BLKHSBN</v>
          </cell>
        </row>
        <row r="217">
          <cell r="A217" t="str">
            <v>64-GCEL7Q1</v>
          </cell>
          <cell r="B217" t="str">
            <v>Latin America</v>
          </cell>
          <cell r="C217" t="str">
            <v>Mexico</v>
          </cell>
          <cell r="D217" t="str">
            <v xml:space="preserve">HSBC MEXICO, S.A. INSTITUCION DE                                      </v>
          </cell>
          <cell r="E217" t="str">
            <v>Blockchain</v>
          </cell>
          <cell r="F217" t="str">
            <v>FSS</v>
          </cell>
          <cell r="J217" t="str">
            <v>2017Q3</v>
          </cell>
          <cell r="K217" t="str">
            <v>Banking &amp; Financial Markets</v>
          </cell>
          <cell r="L217">
            <v>43006</v>
          </cell>
          <cell r="M217">
            <v>42781</v>
          </cell>
          <cell r="N217" t="str">
            <v>04-Validated/Qualifying</v>
          </cell>
          <cell r="O217">
            <v>42944</v>
          </cell>
          <cell r="P217">
            <v>500000</v>
          </cell>
          <cell r="Q217">
            <v>0.5</v>
          </cell>
          <cell r="R217">
            <v>12</v>
          </cell>
          <cell r="S217">
            <v>42880</v>
          </cell>
          <cell r="T217" t="str">
            <v>Stretch</v>
          </cell>
          <cell r="U217" t="str">
            <v>GBS</v>
          </cell>
          <cell r="V217" t="str">
            <v>Cog Process Trnsfmtn</v>
          </cell>
          <cell r="W217" t="str">
            <v>CPR: Blockchain Consulting</v>
          </cell>
          <cell r="X217" t="str">
            <v>RODRIGUEZ TELLEZ, BALTAZAR</v>
          </cell>
          <cell r="Y217" t="str">
            <v>BLKHSBN</v>
          </cell>
        </row>
        <row r="218">
          <cell r="A218" t="str">
            <v>P5-M20KUXU</v>
          </cell>
          <cell r="B218" t="str">
            <v>North America</v>
          </cell>
          <cell r="C218" t="str">
            <v>US Finance Service</v>
          </cell>
          <cell r="D218" t="str">
            <v xml:space="preserve">EXPERIAN                                                              </v>
          </cell>
          <cell r="E218" t="str">
            <v>Blockchain Strategy</v>
          </cell>
          <cell r="F218" t="str">
            <v>FSS</v>
          </cell>
          <cell r="J218" t="str">
            <v>2017Q3</v>
          </cell>
          <cell r="K218" t="str">
            <v>Banking &amp; Financial Markets</v>
          </cell>
          <cell r="L218">
            <v>43008</v>
          </cell>
          <cell r="M218">
            <v>42771</v>
          </cell>
          <cell r="N218" t="str">
            <v>04-Validated/Qualifying</v>
          </cell>
          <cell r="O218">
            <v>43008</v>
          </cell>
          <cell r="P218">
            <v>500000</v>
          </cell>
          <cell r="Q218">
            <v>0.5</v>
          </cell>
          <cell r="R218">
            <v>6</v>
          </cell>
          <cell r="S218">
            <v>42891</v>
          </cell>
          <cell r="T218" t="str">
            <v>Key stretch</v>
          </cell>
          <cell r="U218" t="str">
            <v>GBS</v>
          </cell>
          <cell r="V218" t="str">
            <v>Cog Process Trnsfmtn</v>
          </cell>
          <cell r="W218" t="str">
            <v>CPR: Blockchain Consulting</v>
          </cell>
          <cell r="X218" t="str">
            <v>Anderson, Brian C</v>
          </cell>
          <cell r="Y218" t="str">
            <v>NONE</v>
          </cell>
        </row>
        <row r="219">
          <cell r="A219" t="str">
            <v>XX-YAJ6CGM</v>
          </cell>
          <cell r="B219" t="str">
            <v>Asia Pacific</v>
          </cell>
          <cell r="C219" t="str">
            <v>Korea</v>
          </cell>
          <cell r="D219" t="str">
            <v xml:space="preserve">SHINHAN FINANCIAL GROUP(SHFG)                                         </v>
          </cell>
          <cell r="E219" t="str">
            <v>[SHFG]Blockchain 2nd project for SHFG</v>
          </cell>
          <cell r="F219" t="str">
            <v>FSS</v>
          </cell>
          <cell r="J219" t="str">
            <v>2017Q3</v>
          </cell>
          <cell r="K219" t="str">
            <v>Banking &amp; Financial Markets</v>
          </cell>
          <cell r="L219">
            <v>42965</v>
          </cell>
          <cell r="M219">
            <v>42808</v>
          </cell>
          <cell r="N219" t="str">
            <v>05-Qualified/Gaining Agreement</v>
          </cell>
          <cell r="O219">
            <v>42965</v>
          </cell>
          <cell r="P219">
            <v>500000</v>
          </cell>
          <cell r="Q219">
            <v>0.5</v>
          </cell>
          <cell r="R219">
            <v>6</v>
          </cell>
          <cell r="S219">
            <v>42853</v>
          </cell>
          <cell r="T219" t="str">
            <v>Key stretch</v>
          </cell>
          <cell r="U219" t="str">
            <v>GBS</v>
          </cell>
          <cell r="V219" t="str">
            <v>Cog Process Trnsfmtn</v>
          </cell>
          <cell r="W219" t="str">
            <v>CPR: Blockchain Consulting</v>
          </cell>
          <cell r="X219" t="str">
            <v>LIM, SANG WOOK (Sang Wook)</v>
          </cell>
          <cell r="Y219">
            <v>0</v>
          </cell>
        </row>
        <row r="220">
          <cell r="A220" t="str">
            <v>TR-2EUGNTR</v>
          </cell>
          <cell r="B220" t="str">
            <v>Europe</v>
          </cell>
          <cell r="C220" t="str">
            <v>DACH</v>
          </cell>
          <cell r="D220" t="str">
            <v>Robert Bosch GmbH</v>
          </cell>
          <cell r="E220" t="str">
            <v>Blockchain Supply Chain Pilot</v>
          </cell>
          <cell r="F220" t="str">
            <v>Industrial</v>
          </cell>
          <cell r="J220" t="str">
            <v>2017Q4</v>
          </cell>
          <cell r="K220" t="str">
            <v>Automotive and A&amp;D</v>
          </cell>
          <cell r="L220">
            <v>43084</v>
          </cell>
          <cell r="M220" t="str">
            <v>04/26/2017 06:53am</v>
          </cell>
          <cell r="N220" t="str">
            <v>04-Validated/Qualifying</v>
          </cell>
          <cell r="O220">
            <v>43404</v>
          </cell>
          <cell r="P220">
            <v>500000</v>
          </cell>
          <cell r="Q220">
            <v>0.5</v>
          </cell>
          <cell r="R220">
            <v>10</v>
          </cell>
          <cell r="S220" t="str">
            <v>04/26/2017 06:53am</v>
          </cell>
          <cell r="T220" t="str">
            <v>NIR</v>
          </cell>
          <cell r="U220" t="str">
            <v>GBS</v>
          </cell>
          <cell r="V220" t="str">
            <v>Cognitive Process Transformation</v>
          </cell>
          <cell r="W220" t="str">
            <v>CPR: Industry Specific Process Consulting</v>
          </cell>
          <cell r="X220" t="str">
            <v>DATA WITHHELD</v>
          </cell>
          <cell r="Y220" t="str">
            <v>WATSNEX:Embedded: Watson Explorer - Cognitive</v>
          </cell>
        </row>
        <row r="221">
          <cell r="A221" t="str">
            <v>M8-IMN2VOZ</v>
          </cell>
          <cell r="B221" t="str">
            <v>Japan</v>
          </cell>
          <cell r="C221" t="str">
            <v>Japan</v>
          </cell>
          <cell r="D221" t="str">
            <v>MITSUBISHI UFJ TRUST SYSTEMS CO.,L</v>
          </cell>
          <cell r="E221" t="str">
            <v>Block Chain 事業化構想支援＆PoC MTBJ</v>
          </cell>
          <cell r="F221" t="str">
            <v>FSS</v>
          </cell>
          <cell r="J221" t="str">
            <v>2017Q4</v>
          </cell>
          <cell r="K221" t="str">
            <v>Banking &amp; Financial Markets</v>
          </cell>
          <cell r="L221">
            <v>43097</v>
          </cell>
          <cell r="M221" t="str">
            <v>06/01/2017 12:53am</v>
          </cell>
          <cell r="N221" t="str">
            <v>04-Validated/Qualifying</v>
          </cell>
          <cell r="O221">
            <v>43101</v>
          </cell>
          <cell r="P221">
            <v>500000</v>
          </cell>
          <cell r="Q221">
            <v>0.5</v>
          </cell>
          <cell r="R221">
            <v>6</v>
          </cell>
          <cell r="S221" t="str">
            <v>06/01/2017 01:32am</v>
          </cell>
          <cell r="T221" t="str">
            <v>NIR</v>
          </cell>
          <cell r="U221" t="str">
            <v>GBS</v>
          </cell>
          <cell r="V221" t="str">
            <v>Cognitive Process Transformation</v>
          </cell>
          <cell r="W221" t="str">
            <v>CPR: Industry Specific Process Consulting</v>
          </cell>
          <cell r="X221" t="str">
            <v>Noriyuki (NORIYUKI) Kubota</v>
          </cell>
          <cell r="Y221" t="str">
            <v>ISA-BankFS14-FrntOfficeTransf</v>
          </cell>
        </row>
        <row r="222">
          <cell r="A222" t="str">
            <v>MP-STHUMRQ</v>
          </cell>
          <cell r="B222" t="str">
            <v>North America</v>
          </cell>
          <cell r="C222" t="str">
            <v>US Public</v>
          </cell>
          <cell r="D222" t="str">
            <v>TAKEDA PHARMACEUTICALS AMERICA, INC.</v>
          </cell>
          <cell r="E222" t="str">
            <v>Blockchain for HCP</v>
          </cell>
          <cell r="F222" t="str">
            <v>Public</v>
          </cell>
          <cell r="J222" t="str">
            <v>2017Q4</v>
          </cell>
          <cell r="K222" t="str">
            <v>Healthcare &amp; Life Sciences</v>
          </cell>
          <cell r="L222">
            <v>43028</v>
          </cell>
          <cell r="M222" t="str">
            <v>09/27/2016 06:44pm</v>
          </cell>
          <cell r="N222" t="str">
            <v>04-Validated/Qualifying</v>
          </cell>
          <cell r="O222">
            <v>43028</v>
          </cell>
          <cell r="P222">
            <v>500000</v>
          </cell>
          <cell r="Q222">
            <v>0.5</v>
          </cell>
          <cell r="R222">
            <v>1</v>
          </cell>
          <cell r="S222" t="str">
            <v>06/08/2017 01:32am</v>
          </cell>
          <cell r="T222" t="str">
            <v>NIR</v>
          </cell>
          <cell r="U222" t="str">
            <v>GBS</v>
          </cell>
          <cell r="V222" t="str">
            <v>iX Growth Platform</v>
          </cell>
          <cell r="W222" t="str">
            <v>DSI - DS: Digital Bus Strategy: Digital Reinvention</v>
          </cell>
          <cell r="X222" t="str">
            <v>Christopher (Christopher) Moose</v>
          </cell>
          <cell r="Y222" t="str">
            <v>ISA-999-NoSolutionSold</v>
          </cell>
        </row>
        <row r="223">
          <cell r="A223" t="str">
            <v>90-MYZXUUU</v>
          </cell>
          <cell r="B223" t="str">
            <v>North America</v>
          </cell>
          <cell r="C223" t="str">
            <v>US Public</v>
          </cell>
          <cell r="D223" t="str">
            <v>TAKEDA PHARMACEUTICALS AMERICA, INC.</v>
          </cell>
          <cell r="E223" t="str">
            <v>Blockchain for control tower SCM tracking-visbility</v>
          </cell>
          <cell r="F223" t="str">
            <v>Public</v>
          </cell>
          <cell r="J223" t="str">
            <v>2017Q3</v>
          </cell>
          <cell r="K223" t="str">
            <v>Healthcare &amp; Life Sciences</v>
          </cell>
          <cell r="L223">
            <v>42965</v>
          </cell>
          <cell r="M223" t="str">
            <v>05/31/2017 07:14pm</v>
          </cell>
          <cell r="N223" t="str">
            <v>04-Validated/Qualifying</v>
          </cell>
          <cell r="O223">
            <v>42965</v>
          </cell>
          <cell r="P223">
            <v>500000</v>
          </cell>
          <cell r="Q223">
            <v>0.5</v>
          </cell>
          <cell r="R223">
            <v>6</v>
          </cell>
          <cell r="S223" t="str">
            <v>06/15/2017 01:32am</v>
          </cell>
          <cell r="T223" t="str">
            <v>Stretch</v>
          </cell>
          <cell r="U223" t="str">
            <v>GBS</v>
          </cell>
          <cell r="V223" t="str">
            <v>iX Growth Platform</v>
          </cell>
          <cell r="W223" t="str">
            <v>DSI - DS: Digital Bus Strategy: Digital Reinvention</v>
          </cell>
          <cell r="X223" t="str">
            <v>Christopher (Christopher) Moose</v>
          </cell>
          <cell r="Y223" t="str">
            <v>ISA-999-NoSolutionSold</v>
          </cell>
        </row>
        <row r="224">
          <cell r="A224" t="str">
            <v>SY-W3EW86B</v>
          </cell>
          <cell r="B224" t="str">
            <v>Europe</v>
          </cell>
          <cell r="C224" t="str">
            <v>Nordic</v>
          </cell>
          <cell r="D224" t="str">
            <v>FÖRSVARSMAKTEN</v>
          </cell>
          <cell r="E224" t="str">
            <v>PRIO TXXX SAP Blockchain PoT</v>
          </cell>
          <cell r="F224" t="str">
            <v>Industrial</v>
          </cell>
          <cell r="J224" t="str">
            <v>2017Q4</v>
          </cell>
          <cell r="K224" t="str">
            <v>Automotive and A&amp;D</v>
          </cell>
          <cell r="L224">
            <v>43063</v>
          </cell>
          <cell r="M224" t="str">
            <v>04/04/2017 01:54pm</v>
          </cell>
          <cell r="N224" t="str">
            <v>03-Identified/Validating</v>
          </cell>
          <cell r="O224">
            <v>43063</v>
          </cell>
          <cell r="P224">
            <v>500000</v>
          </cell>
          <cell r="Q224">
            <v>0.5</v>
          </cell>
          <cell r="R224">
            <v>4</v>
          </cell>
          <cell r="S224" t="str">
            <v>04/06/2017 01:32am</v>
          </cell>
          <cell r="T224" t="str">
            <v>Stretch</v>
          </cell>
          <cell r="U224" t="str">
            <v>GBS</v>
          </cell>
          <cell r="V224" t="str">
            <v>Cloud Application Innovation</v>
          </cell>
          <cell r="W224" t="str">
            <v>EA-SAP CS Industry</v>
          </cell>
          <cell r="X224" t="str">
            <v>Anna (Anna) Johansson</v>
          </cell>
          <cell r="Y224" t="str">
            <v>ISA-GovtPG53-Defense&amp;Intel</v>
          </cell>
        </row>
        <row r="225">
          <cell r="A225" t="str">
            <v>I6-QW48NOO</v>
          </cell>
          <cell r="B225" t="str">
            <v>Europe</v>
          </cell>
          <cell r="C225" t="str">
            <v>BeNeLux</v>
          </cell>
          <cell r="D225" t="str">
            <v>EUROCLEAR SA</v>
          </cell>
          <cell r="E225" t="str">
            <v>BlockChain</v>
          </cell>
          <cell r="F225" t="str">
            <v>FSS</v>
          </cell>
          <cell r="J225" t="str">
            <v>2017Q4</v>
          </cell>
          <cell r="K225" t="str">
            <v>Banking &amp; Financial Markets</v>
          </cell>
          <cell r="L225">
            <v>43039</v>
          </cell>
          <cell r="M225" t="str">
            <v>09/21/2016 04:57am</v>
          </cell>
          <cell r="N225" t="str">
            <v>03-Identified/Validating</v>
          </cell>
          <cell r="O225">
            <v>43039</v>
          </cell>
          <cell r="P225">
            <v>500000</v>
          </cell>
          <cell r="Q225">
            <v>0.5</v>
          </cell>
          <cell r="R225">
            <v>12</v>
          </cell>
          <cell r="S225" t="str">
            <v>06/19/2017 07:26am</v>
          </cell>
          <cell r="T225" t="str">
            <v>NIR</v>
          </cell>
          <cell r="U225" t="str">
            <v>GBS</v>
          </cell>
          <cell r="V225" t="str">
            <v>Cloud Application Innovation</v>
          </cell>
          <cell r="W225">
            <v>0</v>
          </cell>
          <cell r="X225" t="str">
            <v>Luc (LUC) Wauters</v>
          </cell>
          <cell r="Y225" t="str">
            <v>ZBLKLOCL:HW SP: zSystems Blockchain Local/On Prem., ZBLKPOC:HW SP: Blockchain Proof of Concept</v>
          </cell>
        </row>
        <row r="226">
          <cell r="A226" t="str">
            <v>BT-BSODLSJ</v>
          </cell>
          <cell r="B226" t="str">
            <v>Europe</v>
          </cell>
          <cell r="C226" t="str">
            <v>DACH</v>
          </cell>
          <cell r="D226" t="str">
            <v>Kraftfahrt-Bundesamt</v>
          </cell>
          <cell r="E226" t="str">
            <v>Blockchain f. Zentrales Kontrollgerätkartenregister (ZKR)</v>
          </cell>
          <cell r="F226" t="str">
            <v>Public</v>
          </cell>
          <cell r="J226" t="str">
            <v>2017Q4</v>
          </cell>
          <cell r="K226" t="str">
            <v>Government</v>
          </cell>
          <cell r="L226">
            <v>43033</v>
          </cell>
          <cell r="M226" t="str">
            <v>02/16/2017 06:55am</v>
          </cell>
          <cell r="N226" t="str">
            <v>03-Identified/Validating</v>
          </cell>
          <cell r="O226">
            <v>43033</v>
          </cell>
          <cell r="P226">
            <v>500000</v>
          </cell>
          <cell r="Q226">
            <v>0.5</v>
          </cell>
          <cell r="R226">
            <v>12</v>
          </cell>
          <cell r="S226" t="str">
            <v>03/18/2017 06:46pm</v>
          </cell>
          <cell r="T226" t="str">
            <v>NIR</v>
          </cell>
          <cell r="U226" t="str">
            <v>GBS</v>
          </cell>
          <cell r="V226" t="str">
            <v>Cloud Application Innovation</v>
          </cell>
          <cell r="W226">
            <v>0</v>
          </cell>
          <cell r="X226" t="str">
            <v>DATA WITHHELD</v>
          </cell>
          <cell r="Y226">
            <v>0</v>
          </cell>
        </row>
        <row r="227">
          <cell r="A227" t="str">
            <v>ZA-A6WED0C</v>
          </cell>
          <cell r="B227" t="str">
            <v>Europe</v>
          </cell>
          <cell r="C227" t="str">
            <v>DACH</v>
          </cell>
          <cell r="D227" t="str">
            <v>ORIFLAME COSMETICS S.A., À LUXEMBOURG, SUCCURSALE DE FRIBOURG</v>
          </cell>
          <cell r="E227" t="str">
            <v>Oriflame ideas for blockchain</v>
          </cell>
          <cell r="F227" t="str">
            <v>Distribution</v>
          </cell>
          <cell r="J227" t="str">
            <v>2017Q4</v>
          </cell>
          <cell r="K227" t="str">
            <v>Consumer</v>
          </cell>
          <cell r="L227">
            <v>43082</v>
          </cell>
          <cell r="M227" t="str">
            <v>02/08/2017 04:14am</v>
          </cell>
          <cell r="N227" t="str">
            <v>03-Identified/Validating</v>
          </cell>
          <cell r="O227">
            <v>43082</v>
          </cell>
          <cell r="P227">
            <v>500000</v>
          </cell>
          <cell r="Q227">
            <v>0.5</v>
          </cell>
          <cell r="R227">
            <v>12</v>
          </cell>
          <cell r="S227" t="str">
            <v>02/09/2017 01:32am</v>
          </cell>
          <cell r="T227" t="str">
            <v>NIR</v>
          </cell>
          <cell r="U227" t="str">
            <v>GBS</v>
          </cell>
          <cell r="V227" t="str">
            <v>Cognitive Process Transformation</v>
          </cell>
          <cell r="W227">
            <v>0</v>
          </cell>
          <cell r="X227" t="str">
            <v>DATA WITHHELD</v>
          </cell>
          <cell r="Y227">
            <v>0</v>
          </cell>
        </row>
        <row r="228">
          <cell r="A228" t="str">
            <v>37-3IBTCC7</v>
          </cell>
          <cell r="B228" t="str">
            <v>Europe</v>
          </cell>
          <cell r="C228" t="str">
            <v>France</v>
          </cell>
          <cell r="D228" t="str">
            <v>VALEO</v>
          </cell>
          <cell r="E228" t="str">
            <v>Blockchain for CDA</v>
          </cell>
          <cell r="F228" t="str">
            <v>Industrial</v>
          </cell>
          <cell r="J228" t="str">
            <v>2017Q4</v>
          </cell>
          <cell r="K228" t="str">
            <v>Automotive and A&amp;D</v>
          </cell>
          <cell r="L228">
            <v>43084</v>
          </cell>
          <cell r="M228" t="str">
            <v>03/07/2017 01:58pm</v>
          </cell>
          <cell r="N228" t="str">
            <v>03-Identified/Validating</v>
          </cell>
          <cell r="O228">
            <v>43084</v>
          </cell>
          <cell r="P228">
            <v>500000</v>
          </cell>
          <cell r="Q228">
            <v>0.5</v>
          </cell>
          <cell r="R228">
            <v>24</v>
          </cell>
          <cell r="S228" t="str">
            <v>03/09/2017 01:32am</v>
          </cell>
          <cell r="T228" t="str">
            <v>Stretch</v>
          </cell>
          <cell r="U228" t="str">
            <v>GBS</v>
          </cell>
          <cell r="V228" t="str">
            <v>Cognitive Process Transformation</v>
          </cell>
          <cell r="W228">
            <v>0</v>
          </cell>
          <cell r="X228" t="str">
            <v>Julien (JULIEN) Parthonnaud-Retif</v>
          </cell>
          <cell r="Y228" t="str">
            <v>ISA-AutoIS07MANO-MfgOpt</v>
          </cell>
        </row>
        <row r="229">
          <cell r="A229" t="str">
            <v>49-AG2AIFB</v>
          </cell>
          <cell r="B229" t="str">
            <v>Europe</v>
          </cell>
          <cell r="C229" t="str">
            <v>Nordic</v>
          </cell>
          <cell r="D229" t="str">
            <v>STATOIL ASA</v>
          </cell>
          <cell r="E229" t="str">
            <v>Blockchain (XOM reuse)</v>
          </cell>
          <cell r="F229" t="str">
            <v>Industrial</v>
          </cell>
          <cell r="J229" t="str">
            <v>2017Q4</v>
          </cell>
          <cell r="K229" t="str">
            <v>Chemicals&amp;Petroleum</v>
          </cell>
          <cell r="L229">
            <v>43081</v>
          </cell>
          <cell r="M229" t="str">
            <v>05/12/2017 06:22am</v>
          </cell>
          <cell r="N229" t="str">
            <v>03-Identified/Validating</v>
          </cell>
          <cell r="O229">
            <v>43081</v>
          </cell>
          <cell r="P229">
            <v>500000</v>
          </cell>
          <cell r="Q229">
            <v>0.5</v>
          </cell>
          <cell r="R229">
            <v>12</v>
          </cell>
          <cell r="S229" t="str">
            <v>06/20/2017 03:55am</v>
          </cell>
          <cell r="T229" t="str">
            <v>Stretch</v>
          </cell>
          <cell r="U229" t="str">
            <v>GBS</v>
          </cell>
          <cell r="V229" t="str">
            <v>Cognitive Process Transformation</v>
          </cell>
          <cell r="W229">
            <v>0</v>
          </cell>
          <cell r="X229" t="str">
            <v>Terje (Terje) Pedersen</v>
          </cell>
          <cell r="Y229" t="str">
            <v>COGNITIV:Embedded Cognitive</v>
          </cell>
        </row>
        <row r="230">
          <cell r="A230" t="str">
            <v>ZA-8OE8BL2</v>
          </cell>
          <cell r="B230" t="str">
            <v>Europe</v>
          </cell>
          <cell r="C230" t="str">
            <v>Nordic</v>
          </cell>
          <cell r="D230" t="str">
            <v>STATOIL ASA</v>
          </cell>
          <cell r="E230" t="str">
            <v>BlockChain in procurement</v>
          </cell>
          <cell r="F230" t="str">
            <v>Industrial</v>
          </cell>
          <cell r="J230" t="str">
            <v>2017Q4</v>
          </cell>
          <cell r="K230" t="str">
            <v>Chemicals&amp;Petroleum</v>
          </cell>
          <cell r="L230">
            <v>43081</v>
          </cell>
          <cell r="M230" t="str">
            <v>05/12/2017 05:56am</v>
          </cell>
          <cell r="N230" t="str">
            <v>03-Identified/Validating</v>
          </cell>
          <cell r="O230">
            <v>43081</v>
          </cell>
          <cell r="P230">
            <v>500000</v>
          </cell>
          <cell r="Q230">
            <v>0.5</v>
          </cell>
          <cell r="R230">
            <v>12</v>
          </cell>
          <cell r="S230" t="str">
            <v>06/20/2017 03:56am</v>
          </cell>
          <cell r="T230" t="str">
            <v>Stretch</v>
          </cell>
          <cell r="U230" t="str">
            <v>GBS</v>
          </cell>
          <cell r="V230" t="str">
            <v>Cognitive Process Transformation</v>
          </cell>
          <cell r="W230">
            <v>0</v>
          </cell>
          <cell r="X230" t="str">
            <v>Terje (Terje) Pedersen</v>
          </cell>
          <cell r="Y230" t="str">
            <v>COGNITIV:Embedded Cognitive</v>
          </cell>
        </row>
        <row r="231">
          <cell r="A231" t="str">
            <v>40-DQXZF4C</v>
          </cell>
          <cell r="B231" t="str">
            <v>Latin America</v>
          </cell>
          <cell r="C231" t="str">
            <v>SSA</v>
          </cell>
          <cell r="D231" t="str">
            <v>EMPRESA NAC DEL PETROLEO</v>
          </cell>
          <cell r="E231" t="str">
            <v>Blockchain for logistic services</v>
          </cell>
          <cell r="F231" t="str">
            <v>Industrial</v>
          </cell>
          <cell r="J231" t="str">
            <v>2017Q4</v>
          </cell>
          <cell r="K231" t="str">
            <v>Chemicals&amp;Petroleum</v>
          </cell>
          <cell r="L231">
            <v>43100</v>
          </cell>
          <cell r="M231" t="str">
            <v>04/10/2017 12:12pm</v>
          </cell>
          <cell r="N231" t="str">
            <v>03-Identified/Validating</v>
          </cell>
          <cell r="O231">
            <v>43195</v>
          </cell>
          <cell r="P231">
            <v>500000</v>
          </cell>
          <cell r="Q231">
            <v>0.5</v>
          </cell>
          <cell r="R231">
            <v>12</v>
          </cell>
          <cell r="S231" t="str">
            <v>04/13/2017 01:32am</v>
          </cell>
          <cell r="T231" t="str">
            <v>NIR</v>
          </cell>
          <cell r="U231" t="str">
            <v>GBS</v>
          </cell>
          <cell r="V231" t="str">
            <v>Cognitive Process Transformation</v>
          </cell>
          <cell r="W231">
            <v>0</v>
          </cell>
          <cell r="X231" t="str">
            <v>Tomas Gaspar (Tomas Gaspar) Budinich Aparicio</v>
          </cell>
          <cell r="Y231">
            <v>0</v>
          </cell>
        </row>
        <row r="232">
          <cell r="A232" t="str">
            <v>3E-S2HPXW8</v>
          </cell>
          <cell r="B232" t="str">
            <v>Europe</v>
          </cell>
          <cell r="C232" t="str">
            <v>France</v>
          </cell>
          <cell r="D232" t="str">
            <v>FAURECIA SERVICES GROUPE</v>
          </cell>
          <cell r="E232" t="str">
            <v>Blockchain for supply chain</v>
          </cell>
          <cell r="F232" t="str">
            <v>Industrial</v>
          </cell>
          <cell r="J232" t="str">
            <v>2017Q3</v>
          </cell>
          <cell r="K232" t="str">
            <v>Automotive and A&amp;D</v>
          </cell>
          <cell r="L232">
            <v>42993</v>
          </cell>
          <cell r="M232" t="str">
            <v>03/07/2017 02:00pm</v>
          </cell>
          <cell r="N232" t="str">
            <v>03-Identified/Validating</v>
          </cell>
          <cell r="O232">
            <v>43084</v>
          </cell>
          <cell r="P232">
            <v>500000</v>
          </cell>
          <cell r="Q232">
            <v>0.5</v>
          </cell>
          <cell r="R232">
            <v>24</v>
          </cell>
          <cell r="S232" t="str">
            <v>03/09/2017 01:32am</v>
          </cell>
          <cell r="T232" t="str">
            <v>NIR</v>
          </cell>
          <cell r="U232" t="str">
            <v>GBS</v>
          </cell>
          <cell r="V232" t="str">
            <v>Cognitive Process Transformation</v>
          </cell>
          <cell r="W232">
            <v>0</v>
          </cell>
          <cell r="X232" t="str">
            <v>Isabelle (ISABELLE) Bessiere</v>
          </cell>
          <cell r="Y232" t="str">
            <v>ISA-AutoIS07-DigitSupplyChain</v>
          </cell>
        </row>
        <row r="233">
          <cell r="A233" t="str">
            <v>YA-CO11OS6</v>
          </cell>
          <cell r="B233" t="str">
            <v>Japan</v>
          </cell>
          <cell r="C233" t="str">
            <v>Japan</v>
          </cell>
          <cell r="D233" t="str">
            <v>AEON FINANCIAL SERVICE CO.,LTD.</v>
          </cell>
          <cell r="E233" t="str">
            <v>【SW】Blockchain Infrastructure</v>
          </cell>
          <cell r="F233" t="str">
            <v>Distribution</v>
          </cell>
          <cell r="J233" t="str">
            <v>2017Q3</v>
          </cell>
          <cell r="K233" t="str">
            <v>Consumer</v>
          </cell>
          <cell r="L233">
            <v>43006</v>
          </cell>
          <cell r="M233" t="str">
            <v>03/31/2017 03:47am</v>
          </cell>
          <cell r="N233" t="str">
            <v>04-Validated/Qualifying</v>
          </cell>
          <cell r="O233">
            <v>43187</v>
          </cell>
          <cell r="P233">
            <v>500000</v>
          </cell>
          <cell r="Q233">
            <v>0.5</v>
          </cell>
          <cell r="R233">
            <v>1</v>
          </cell>
          <cell r="S233" t="str">
            <v>04/21/2017 08:37am</v>
          </cell>
          <cell r="T233" t="str">
            <v>Stretch</v>
          </cell>
          <cell r="U233" t="str">
            <v>Cloud</v>
          </cell>
          <cell r="V233" t="str">
            <v>Hybrid Integration</v>
          </cell>
          <cell r="W233" t="str">
            <v>API Connect</v>
          </cell>
          <cell r="X233" t="str">
            <v>Hideya (HIDEYA) Hagiwara</v>
          </cell>
          <cell r="Y233" t="str">
            <v>ISA-BankInsFS09RC-Risk&amp;Comp</v>
          </cell>
        </row>
        <row r="234">
          <cell r="A234" t="str">
            <v>YA-CO11OS6</v>
          </cell>
          <cell r="B234" t="str">
            <v>Japan</v>
          </cell>
          <cell r="C234" t="str">
            <v>Japan</v>
          </cell>
          <cell r="D234" t="str">
            <v>AEON FINANCIAL SERVICE CO.,LTD.</v>
          </cell>
          <cell r="E234" t="str">
            <v>【SW】Blockchain Infrastructure</v>
          </cell>
          <cell r="F234" t="str">
            <v>Distribution</v>
          </cell>
          <cell r="J234" t="str">
            <v>2017Q3</v>
          </cell>
          <cell r="K234" t="str">
            <v>Consumer</v>
          </cell>
          <cell r="L234">
            <v>43006</v>
          </cell>
          <cell r="M234" t="str">
            <v>03/31/2017 03:47am</v>
          </cell>
          <cell r="N234" t="str">
            <v>04-Validated/Qualifying</v>
          </cell>
          <cell r="O234">
            <v>43006</v>
          </cell>
          <cell r="P234">
            <v>500000</v>
          </cell>
          <cell r="Q234">
            <v>0.5</v>
          </cell>
          <cell r="R234">
            <v>1</v>
          </cell>
          <cell r="S234" t="str">
            <v>04/27/2017 01:32am</v>
          </cell>
          <cell r="T234" t="str">
            <v>Stretch</v>
          </cell>
          <cell r="U234" t="str">
            <v>Cloud</v>
          </cell>
          <cell r="V234" t="str">
            <v>Hybrid Integration</v>
          </cell>
          <cell r="W234" t="str">
            <v>API Connect</v>
          </cell>
          <cell r="X234" t="str">
            <v>Hideya (HIDEYA) Hagiwara</v>
          </cell>
          <cell r="Y234" t="str">
            <v>ISA-BankInsFS09RC-Risk&amp;Comp</v>
          </cell>
        </row>
        <row r="235">
          <cell r="A235" t="str">
            <v>YA-CO11OS6</v>
          </cell>
          <cell r="B235" t="str">
            <v>Japan</v>
          </cell>
          <cell r="C235" t="str">
            <v>Japan</v>
          </cell>
          <cell r="D235" t="str">
            <v>AEON FINANCIAL SERVICE CO.,LTD.</v>
          </cell>
          <cell r="E235" t="str">
            <v>【SW】Blockchain Infrastructure</v>
          </cell>
          <cell r="F235" t="str">
            <v>Distribution</v>
          </cell>
          <cell r="J235" t="str">
            <v>2017Q3</v>
          </cell>
          <cell r="K235" t="str">
            <v>Consumer</v>
          </cell>
          <cell r="L235">
            <v>43006</v>
          </cell>
          <cell r="M235" t="str">
            <v>03/31/2017 03:47am</v>
          </cell>
          <cell r="N235" t="str">
            <v>04-Validated/Qualifying</v>
          </cell>
          <cell r="O235">
            <v>43006</v>
          </cell>
          <cell r="P235">
            <v>500000</v>
          </cell>
          <cell r="Q235">
            <v>0.5</v>
          </cell>
          <cell r="R235">
            <v>12</v>
          </cell>
          <cell r="S235" t="str">
            <v>04/13/2017 01:32am</v>
          </cell>
          <cell r="T235" t="str">
            <v>Stretch</v>
          </cell>
          <cell r="U235" t="str">
            <v>Cloud</v>
          </cell>
          <cell r="V235" t="str">
            <v>Cloud Developer Service</v>
          </cell>
          <cell r="W235" t="str">
            <v>IBM Bluemix Dedicated - API Connect</v>
          </cell>
          <cell r="X235" t="str">
            <v>Hideya (HIDEYA) Hagiwara</v>
          </cell>
          <cell r="Y235" t="str">
            <v>ISA-BankInsFS09RC-Risk&amp;Comp</v>
          </cell>
        </row>
        <row r="236">
          <cell r="A236" t="str">
            <v>YA-CO11OS6</v>
          </cell>
          <cell r="B236" t="str">
            <v>Japan</v>
          </cell>
          <cell r="C236" t="str">
            <v>Japan</v>
          </cell>
          <cell r="D236" t="str">
            <v>AEON FINANCIAL SERVICE CO.,LTD.</v>
          </cell>
          <cell r="E236" t="str">
            <v>【SW】Blockchain Infrastructure</v>
          </cell>
          <cell r="F236" t="str">
            <v>Distribution</v>
          </cell>
          <cell r="J236" t="str">
            <v>2017Q3</v>
          </cell>
          <cell r="K236" t="str">
            <v>Consumer</v>
          </cell>
          <cell r="L236">
            <v>43006</v>
          </cell>
          <cell r="M236" t="str">
            <v>03/31/2017 03:47am</v>
          </cell>
          <cell r="N236" t="str">
            <v>04-Validated/Qualifying</v>
          </cell>
          <cell r="O236">
            <v>43187</v>
          </cell>
          <cell r="P236">
            <v>500000</v>
          </cell>
          <cell r="Q236">
            <v>0.5</v>
          </cell>
          <cell r="R236">
            <v>12</v>
          </cell>
          <cell r="S236" t="str">
            <v>04/27/2017 01:32am</v>
          </cell>
          <cell r="T236" t="str">
            <v>Stretch</v>
          </cell>
          <cell r="U236" t="str">
            <v>Cloud</v>
          </cell>
          <cell r="V236" t="str">
            <v>Cloud Developer Service</v>
          </cell>
          <cell r="W236" t="str">
            <v>IBM Bluemix Dedicated - API Connect</v>
          </cell>
          <cell r="X236" t="str">
            <v>Hideya (HIDEYA) Hagiwara</v>
          </cell>
          <cell r="Y236" t="str">
            <v>ISA-BankInsFS09RC-Risk&amp;Comp</v>
          </cell>
        </row>
        <row r="237">
          <cell r="A237" t="str">
            <v>DN-L5BOEPA</v>
          </cell>
          <cell r="B237" t="str">
            <v>North America</v>
          </cell>
          <cell r="C237" t="str">
            <v>US Public</v>
          </cell>
          <cell r="D237" t="str">
            <v>HIGHMARK INC</v>
          </cell>
          <cell r="E237" t="str">
            <v>Blockchain at Highmark</v>
          </cell>
          <cell r="F237" t="str">
            <v>Public</v>
          </cell>
          <cell r="J237" t="str">
            <v>2017Q4</v>
          </cell>
          <cell r="K237" t="str">
            <v>Healthcare &amp; Life Sciences</v>
          </cell>
          <cell r="L237">
            <v>43097</v>
          </cell>
          <cell r="M237" t="str">
            <v>05/04/2017 05:23pm</v>
          </cell>
          <cell r="N237" t="str">
            <v>04-Validated/Qualifying</v>
          </cell>
          <cell r="O237">
            <v>43097</v>
          </cell>
          <cell r="P237">
            <v>500000</v>
          </cell>
          <cell r="Q237">
            <v>0.5</v>
          </cell>
          <cell r="R237">
            <v>12</v>
          </cell>
          <cell r="S237" t="str">
            <v>05/11/2017 01:32am</v>
          </cell>
          <cell r="T237" t="str">
            <v>Stretch</v>
          </cell>
          <cell r="U237" t="str">
            <v>Cloud</v>
          </cell>
          <cell r="V237" t="str">
            <v>Cloud Developer Service</v>
          </cell>
          <cell r="W237" t="str">
            <v>IBM Bluemix Dedicated - Runtimes</v>
          </cell>
          <cell r="X237" t="str">
            <v>Mohammad (Mohammad) Ahmed</v>
          </cell>
          <cell r="Y237" t="str">
            <v>EXTCNAPP:CLD&amp;COG: Extend cloud native apps &amp; data</v>
          </cell>
        </row>
        <row r="238">
          <cell r="A238" t="str">
            <v>6E-G60Y1HO</v>
          </cell>
          <cell r="B238" t="str">
            <v>Europe</v>
          </cell>
          <cell r="C238" t="str">
            <v>DACH</v>
          </cell>
          <cell r="D238" t="str">
            <v>Sicpa S.A.</v>
          </cell>
          <cell r="E238" t="str">
            <v>Blockchain - Identity Mix - Zero Knowledge base
PoC directly with Rüschlikon then licencing</v>
          </cell>
          <cell r="F238" t="str">
            <v>Distribution</v>
          </cell>
          <cell r="J238" t="str">
            <v>2017Q3</v>
          </cell>
          <cell r="K238" t="str">
            <v>Consumer</v>
          </cell>
          <cell r="L238">
            <v>43000</v>
          </cell>
          <cell r="M238" t="str">
            <v>10/19/2016 04:39am</v>
          </cell>
          <cell r="N238" t="str">
            <v>04-Validated/Qualifying</v>
          </cell>
          <cell r="O238">
            <v>43063</v>
          </cell>
          <cell r="P238">
            <v>500000</v>
          </cell>
          <cell r="Q238">
            <v>0.5</v>
          </cell>
          <cell r="R238">
            <v>1</v>
          </cell>
          <cell r="S238" t="str">
            <v>06/22/2017 01:32am</v>
          </cell>
          <cell r="T238" t="str">
            <v>Stretch</v>
          </cell>
          <cell r="U238" t="str">
            <v>Cloud</v>
          </cell>
          <cell r="V238" t="str">
            <v>Cloud Developer Service</v>
          </cell>
          <cell r="W238" t="str">
            <v>IBM Bluemix Dedicated - Runtimes</v>
          </cell>
          <cell r="X238" t="str">
            <v>DATA WITHHELD</v>
          </cell>
          <cell r="Y238" t="str">
            <v>BLKHSBN:HW SP: Blockchain High Sec Bus Netwk Blmix, ZBLKPOC:HW SP: Blockchain Proof of Concept</v>
          </cell>
        </row>
        <row r="239">
          <cell r="A239" t="str">
            <v>5I-9F585TB</v>
          </cell>
          <cell r="B239" t="str">
            <v>North America</v>
          </cell>
          <cell r="C239" t="str">
            <v>US Finance Service</v>
          </cell>
          <cell r="D239" t="str">
            <v>NORTHERN TRUST</v>
          </cell>
          <cell r="E239" t="str">
            <v>Blockchain on Bluemix for NT</v>
          </cell>
          <cell r="F239" t="str">
            <v>FSS</v>
          </cell>
          <cell r="G239" t="str">
            <v>Yes</v>
          </cell>
          <cell r="H239" t="str">
            <v>Gronigen</v>
          </cell>
          <cell r="I239" t="str">
            <v>Private Equity</v>
          </cell>
          <cell r="J239" t="str">
            <v>2017Q2</v>
          </cell>
          <cell r="K239" t="str">
            <v>Banking &amp; Financial Markets</v>
          </cell>
          <cell r="L239">
            <v>42909</v>
          </cell>
          <cell r="M239" t="str">
            <v>11/02/2016 03:36pm</v>
          </cell>
          <cell r="N239" t="str">
            <v>05-Qualified/Gaining Agreement</v>
          </cell>
          <cell r="O239">
            <v>42909</v>
          </cell>
          <cell r="P239">
            <v>500000</v>
          </cell>
          <cell r="Q239">
            <v>0.5</v>
          </cell>
          <cell r="R239">
            <v>12</v>
          </cell>
          <cell r="S239" t="str">
            <v>06/15/2017 01:32am</v>
          </cell>
          <cell r="T239" t="str">
            <v>NIR</v>
          </cell>
          <cell r="U239" t="str">
            <v>Cloud</v>
          </cell>
          <cell r="V239" t="str">
            <v>Cloud Developer Service</v>
          </cell>
          <cell r="W239" t="str">
            <v>IBM Bluemix Dedicated - Runtimes</v>
          </cell>
          <cell r="X239" t="str">
            <v>ANDREW R. (Andrew) HAAN</v>
          </cell>
          <cell r="Y239" t="str">
            <v>BLKHSBN:HW SP: Blockchain High Sec Bus Netwk Blmix</v>
          </cell>
        </row>
        <row r="240">
          <cell r="A240" t="str">
            <v>1L-1DXKEMN</v>
          </cell>
          <cell r="B240" t="str">
            <v>North America</v>
          </cell>
          <cell r="C240" t="str">
            <v>US Communica/CSI</v>
          </cell>
          <cell r="D240" t="str">
            <v>COX ENTERPRISES, INC.</v>
          </cell>
          <cell r="E240" t="str">
            <v>Cox enterprise wide business use of IBM Blockchain capabilities including automotive, corporate, media, and cable.</v>
          </cell>
          <cell r="F240" t="str">
            <v>Comm</v>
          </cell>
          <cell r="G240" t="str">
            <v>Yes</v>
          </cell>
          <cell r="H240" t="str">
            <v>India</v>
          </cell>
          <cell r="I240" t="str">
            <v>Intial Discussion around in supporting the account team in solutioning the opportunity. Need more details</v>
          </cell>
          <cell r="J240" t="str">
            <v>2017Q3</v>
          </cell>
          <cell r="K240" t="str">
            <v>Telco, Media, Entertainment</v>
          </cell>
          <cell r="L240">
            <v>42951</v>
          </cell>
          <cell r="M240" t="str">
            <v>10/11/2016 05:54pm</v>
          </cell>
          <cell r="N240" t="str">
            <v>05-Qualified/Gaining Agreement</v>
          </cell>
          <cell r="O240">
            <v>43049</v>
          </cell>
          <cell r="P240">
            <v>500000</v>
          </cell>
          <cell r="Q240">
            <v>0.5</v>
          </cell>
          <cell r="R240">
            <v>12</v>
          </cell>
          <cell r="S240" t="str">
            <v>06/20/2017 07:52pm</v>
          </cell>
          <cell r="T240" t="str">
            <v>Solid</v>
          </cell>
          <cell r="U240" t="str">
            <v>Cloud</v>
          </cell>
          <cell r="V240" t="str">
            <v>Cloud Developer Service</v>
          </cell>
          <cell r="W240" t="str">
            <v>IBM Bluemix Garage - CSMO</v>
          </cell>
          <cell r="X240" t="str">
            <v>WILLIAM A. (William) OPET</v>
          </cell>
          <cell r="Y240" t="str">
            <v>BLKHSBN:HW SP: Blockchain High Sec Bus Netwk Blmix, ISA-TMECS14-OmniChannel</v>
          </cell>
        </row>
        <row r="241">
          <cell r="A241" t="str">
            <v>BL-I9TNHGQ</v>
          </cell>
          <cell r="B241" t="str">
            <v>North America</v>
          </cell>
          <cell r="C241" t="str">
            <v>US Industrial</v>
          </cell>
          <cell r="D241" t="str">
            <v>Cisco Systems Inc</v>
          </cell>
          <cell r="E241" t="str">
            <v>Blockchain Deployment and Platform</v>
          </cell>
          <cell r="F241" t="str">
            <v>Industrial</v>
          </cell>
          <cell r="J241" t="str">
            <v>2017Q4</v>
          </cell>
          <cell r="K241" t="str">
            <v>Computer Services</v>
          </cell>
          <cell r="L241">
            <v>43084</v>
          </cell>
          <cell r="M241" t="str">
            <v>06/20/2017 01:13pm</v>
          </cell>
          <cell r="N241" t="str">
            <v>04-Validated/Qualifying</v>
          </cell>
          <cell r="O241">
            <v>43084</v>
          </cell>
          <cell r="P241">
            <v>500000</v>
          </cell>
          <cell r="Q241">
            <v>0.5</v>
          </cell>
          <cell r="R241">
            <v>12</v>
          </cell>
          <cell r="S241" t="str">
            <v>06/22/2017 01:32am</v>
          </cell>
          <cell r="T241" t="str">
            <v>Stretch</v>
          </cell>
          <cell r="U241" t="str">
            <v>Cloud</v>
          </cell>
          <cell r="V241" t="str">
            <v>Lab Services</v>
          </cell>
          <cell r="W241" t="str">
            <v>Software Services - Bluemix Garage</v>
          </cell>
          <cell r="X241" t="str">
            <v>Nico R. (Nico) Ochoa</v>
          </cell>
          <cell r="Y241" t="str">
            <v>CLOUD1:All Cloud Sales other than to Cloud SPs</v>
          </cell>
        </row>
        <row r="242">
          <cell r="A242" t="str">
            <v>TI-U925FVC</v>
          </cell>
          <cell r="B242" t="str">
            <v>Europe</v>
          </cell>
          <cell r="C242" t="str">
            <v>DACH</v>
          </cell>
          <cell r="D242" t="str">
            <v>HUK COBURG</v>
          </cell>
          <cell r="E242" t="str">
            <v>Blockchain Strategie und Umsetzung</v>
          </cell>
          <cell r="F242" t="str">
            <v>FSS</v>
          </cell>
          <cell r="J242" t="str">
            <v>2017Q4</v>
          </cell>
          <cell r="K242" t="str">
            <v>insurance</v>
          </cell>
          <cell r="L242">
            <v>43025</v>
          </cell>
          <cell r="M242" t="str">
            <v>05/02/2017 09:47am</v>
          </cell>
          <cell r="N242" t="str">
            <v>03-Identified/Validating</v>
          </cell>
          <cell r="O242">
            <v>43039</v>
          </cell>
          <cell r="P242">
            <v>500000</v>
          </cell>
          <cell r="Q242">
            <v>0.5</v>
          </cell>
          <cell r="R242">
            <v>24</v>
          </cell>
          <cell r="S242" t="str">
            <v>05/04/2017 01:32am</v>
          </cell>
          <cell r="T242" t="str">
            <v>Stretch</v>
          </cell>
          <cell r="U242" t="str">
            <v>Cloud</v>
          </cell>
          <cell r="V242" t="str">
            <v>Cloud Developer Service</v>
          </cell>
          <cell r="W242">
            <v>0</v>
          </cell>
          <cell r="X242" t="str">
            <v>DATA WITHHELD</v>
          </cell>
          <cell r="Y242" t="str">
            <v>ZBLKPOC:HW SP: Blockchain Proof of Concept</v>
          </cell>
        </row>
        <row r="243">
          <cell r="A243" t="str">
            <v>PX-ZM9YQW5</v>
          </cell>
          <cell r="B243" t="str">
            <v>North America</v>
          </cell>
          <cell r="C243" t="str">
            <v>US Public</v>
          </cell>
          <cell r="D243" t="str">
            <v>Health Care Service Corporation</v>
          </cell>
          <cell r="E243" t="str">
            <v>HCSC SW - Blockchain for Health Care Use case/POC</v>
          </cell>
          <cell r="F243" t="str">
            <v>Public</v>
          </cell>
          <cell r="J243" t="str">
            <v>2017Q3</v>
          </cell>
          <cell r="K243" t="str">
            <v>Healthcare &amp; Life Sciences</v>
          </cell>
          <cell r="L243">
            <v>43007</v>
          </cell>
          <cell r="M243" t="str">
            <v>10/05/2016 12:55pm</v>
          </cell>
          <cell r="N243" t="str">
            <v>03-Identified/Validating</v>
          </cell>
          <cell r="O243">
            <v>43007</v>
          </cell>
          <cell r="P243">
            <v>500000</v>
          </cell>
          <cell r="Q243">
            <v>0.5</v>
          </cell>
          <cell r="R243">
            <v>12</v>
          </cell>
          <cell r="S243" t="str">
            <v>02/19/2017 03:12am</v>
          </cell>
          <cell r="T243" t="str">
            <v>NIR</v>
          </cell>
          <cell r="U243" t="str">
            <v>Cloud</v>
          </cell>
          <cell r="V243" t="str">
            <v>Cloud Developer Service</v>
          </cell>
          <cell r="W243">
            <v>0</v>
          </cell>
          <cell r="X243" t="str">
            <v>Gerald (Jerry) Daus</v>
          </cell>
          <cell r="Y243">
            <v>0</v>
          </cell>
        </row>
        <row r="244">
          <cell r="A244" t="str">
            <v>YA-CO11OS6</v>
          </cell>
          <cell r="B244" t="str">
            <v>Japan</v>
          </cell>
          <cell r="C244" t="str">
            <v>Japan</v>
          </cell>
          <cell r="D244" t="str">
            <v>AEON FINANCIAL SERVICE CO.,LTD.</v>
          </cell>
          <cell r="E244" t="str">
            <v>【SW】Blockchain Infrastructure</v>
          </cell>
          <cell r="F244" t="str">
            <v>Distribution</v>
          </cell>
          <cell r="J244" t="str">
            <v>2017Q3</v>
          </cell>
          <cell r="K244" t="str">
            <v>Consumer</v>
          </cell>
          <cell r="L244">
            <v>43006</v>
          </cell>
          <cell r="M244" t="str">
            <v>03/31/2017 03:47am</v>
          </cell>
          <cell r="N244" t="str">
            <v>04-Validated/Qualifying</v>
          </cell>
          <cell r="O244">
            <v>43187</v>
          </cell>
          <cell r="P244">
            <v>500000</v>
          </cell>
          <cell r="Q244">
            <v>0.5</v>
          </cell>
          <cell r="R244">
            <v>1</v>
          </cell>
          <cell r="S244" t="str">
            <v>04/21/2017 08:37am</v>
          </cell>
          <cell r="T244" t="str">
            <v>Stretch</v>
          </cell>
          <cell r="U244" t="str">
            <v>Analytics</v>
          </cell>
          <cell r="V244" t="str">
            <v>Analytics Platform</v>
          </cell>
          <cell r="W244" t="str">
            <v>dashDB Local</v>
          </cell>
          <cell r="X244" t="str">
            <v>Hideya (HIDEYA) Hagiwara</v>
          </cell>
          <cell r="Y244" t="str">
            <v>ISA-BankInsFS09RC-Risk&amp;Comp</v>
          </cell>
        </row>
        <row r="245">
          <cell r="A245" t="str">
            <v>DJ-OMADJMW</v>
          </cell>
          <cell r="B245" t="str">
            <v>North America</v>
          </cell>
          <cell r="C245" t="str">
            <v>US Distribution</v>
          </cell>
          <cell r="D245" t="str">
            <v>THE PROCTER &amp; GAMBLE CO</v>
          </cell>
          <cell r="E245" t="str">
            <v>The upcoming P&amp;G Innovation Summit - Signal - on July 11th will create a number of new IBM opportunities that we have started creating including Blockchain. More to follow as this progresses</v>
          </cell>
          <cell r="F245" t="str">
            <v>Distribution</v>
          </cell>
          <cell r="J245" t="str">
            <v>2017Q3</v>
          </cell>
          <cell r="K245" t="str">
            <v>Consumer</v>
          </cell>
          <cell r="L245">
            <v>43007</v>
          </cell>
          <cell r="M245" t="str">
            <v>06/22/2017 12:45pm</v>
          </cell>
          <cell r="N245" t="str">
            <v>02-Noticed/Identifying</v>
          </cell>
          <cell r="O245">
            <v>43010</v>
          </cell>
          <cell r="P245">
            <v>499000</v>
          </cell>
          <cell r="Q245">
            <v>0.499</v>
          </cell>
          <cell r="R245">
            <v>3</v>
          </cell>
          <cell r="S245" t="str">
            <v>06/22/2017 12:52pm</v>
          </cell>
          <cell r="T245" t="str">
            <v>NIR</v>
          </cell>
          <cell r="U245" t="str">
            <v>GBS</v>
          </cell>
          <cell r="V245" t="str">
            <v>Cognitive Process Transformation</v>
          </cell>
          <cell r="W245" t="str">
            <v>CPR: Blockchain Consulting</v>
          </cell>
          <cell r="X245" t="str">
            <v>DANE A. (Dane) POESKE</v>
          </cell>
          <cell r="Y245" t="str">
            <v>BLKHSBN:HW SP: Blockchain High Sec Bus Netwk Blmix, ISA-CPGDS04-PrfMgt&amp;Plng</v>
          </cell>
        </row>
        <row r="246">
          <cell r="A246" t="str">
            <v>HS-1BWMHJI</v>
          </cell>
          <cell r="B246" t="str">
            <v>Asia Pacific</v>
          </cell>
          <cell r="C246" t="str">
            <v>ANZ</v>
          </cell>
          <cell r="D246" t="str">
            <v>Commonwealth Bank of Australia</v>
          </cell>
          <cell r="E246" t="str">
            <v>CBA Blockchain in supply chain with institutional bank POC GBS Bluemix and HSBN</v>
          </cell>
          <cell r="F246" t="str">
            <v>FSS</v>
          </cell>
          <cell r="J246" t="str">
            <v>2017Q4</v>
          </cell>
          <cell r="K246" t="str">
            <v>Banking &amp; Financial Markets</v>
          </cell>
          <cell r="L246">
            <v>43031</v>
          </cell>
          <cell r="M246" t="str">
            <v>05/02/2017 04:47am</v>
          </cell>
          <cell r="N246" t="str">
            <v>03-Identified/Validating</v>
          </cell>
          <cell r="O246">
            <v>43031</v>
          </cell>
          <cell r="P246">
            <v>496000</v>
          </cell>
          <cell r="Q246">
            <v>0.496</v>
          </cell>
          <cell r="R246">
            <v>5</v>
          </cell>
          <cell r="S246" t="str">
            <v>05/04/2017 01:32am</v>
          </cell>
          <cell r="T246" t="str">
            <v>NIR</v>
          </cell>
          <cell r="U246" t="str">
            <v>GBS</v>
          </cell>
          <cell r="V246" t="str">
            <v>Cognitive Process Transformation</v>
          </cell>
          <cell r="W246">
            <v>0</v>
          </cell>
          <cell r="X246" t="str">
            <v>HARRY C. (Harry) YUEN</v>
          </cell>
          <cell r="Y246" t="str">
            <v>ISA-BankFMFS03-BackOfficeOps</v>
          </cell>
        </row>
        <row r="247">
          <cell r="A247" t="str">
            <v>JM-PB18L6B</v>
          </cell>
          <cell r="B247" t="str">
            <v>Greater China Group</v>
          </cell>
          <cell r="C247" t="str">
            <v>GCG</v>
          </cell>
          <cell r="D247" t="str">
            <v>SHANGHAI MUNICIPAL HEALTH BUREAU</v>
          </cell>
          <cell r="E247" t="str">
            <v>Blockchain</v>
          </cell>
          <cell r="F247" t="str">
            <v>Public</v>
          </cell>
          <cell r="J247" t="str">
            <v>2017Q4</v>
          </cell>
          <cell r="K247" t="str">
            <v>Healthcare &amp; Life Sciences</v>
          </cell>
          <cell r="L247">
            <v>43098</v>
          </cell>
          <cell r="M247" t="str">
            <v>08/12/2016 04:35am</v>
          </cell>
          <cell r="N247" t="str">
            <v>04-Validated/Qualifying</v>
          </cell>
          <cell r="O247">
            <v>43098</v>
          </cell>
          <cell r="P247">
            <v>487998</v>
          </cell>
          <cell r="Q247">
            <v>0.48799799999999999</v>
          </cell>
          <cell r="R247">
            <v>1</v>
          </cell>
          <cell r="S247" t="str">
            <v>06/17/2017 01:39pm</v>
          </cell>
          <cell r="T247" t="str">
            <v>NIR</v>
          </cell>
          <cell r="U247" t="str">
            <v>GBS</v>
          </cell>
          <cell r="V247" t="str">
            <v>Cognitive Process Transformation</v>
          </cell>
          <cell r="W247" t="str">
            <v>CBDS: AI &amp; WDP - Watson Data Platform Solutions</v>
          </cell>
          <cell r="X247" t="str">
            <v>Lei Ming (Lei Ming) Ao</v>
          </cell>
          <cell r="Y247" t="str">
            <v>VDPCand:Value Driven Proposal Candidate</v>
          </cell>
        </row>
        <row r="248">
          <cell r="A248" t="str">
            <v>RS-3IANSWL</v>
          </cell>
          <cell r="B248" t="str">
            <v>North America</v>
          </cell>
          <cell r="C248" t="str">
            <v>US Communica/CSI</v>
          </cell>
          <cell r="D248" t="str">
            <v>MOJIX, INC.</v>
          </cell>
          <cell r="E248" t="str">
            <v>ESA for IoT, Blockchain, Analytics, Cloud Services  - Retail</v>
          </cell>
          <cell r="F248" t="str">
            <v>Industrial</v>
          </cell>
          <cell r="J248" t="str">
            <v>2017Q3</v>
          </cell>
          <cell r="K248" t="str">
            <v>Computer Services</v>
          </cell>
          <cell r="L248">
            <v>42947</v>
          </cell>
          <cell r="M248" t="str">
            <v>06/07/2017 06:46pm</v>
          </cell>
          <cell r="N248" t="str">
            <v>04-Validated/Qualifying</v>
          </cell>
          <cell r="O248">
            <v>42947</v>
          </cell>
          <cell r="P248">
            <v>480000</v>
          </cell>
          <cell r="Q248">
            <v>0.48</v>
          </cell>
          <cell r="R248">
            <v>12</v>
          </cell>
          <cell r="S248" t="str">
            <v>06/15/2017 01:32am</v>
          </cell>
          <cell r="T248" t="str">
            <v>Stretch</v>
          </cell>
          <cell r="U248" t="str">
            <v>Watson IoT</v>
          </cell>
          <cell r="V248" t="str">
            <v>Platform &amp; Industry Solutions</v>
          </cell>
          <cell r="W248" t="str">
            <v>IoT for Retail</v>
          </cell>
          <cell r="X248" t="str">
            <v>Brian (Brian) Duncan</v>
          </cell>
          <cell r="Y248" t="str">
            <v>CLOUD1:All Cloud Sales other than to Cloud SPs</v>
          </cell>
        </row>
        <row r="249">
          <cell r="A249" t="str">
            <v>V3-FP3KVQI</v>
          </cell>
          <cell r="B249" t="str">
            <v>Japan</v>
          </cell>
          <cell r="C249" t="str">
            <v>Japan</v>
          </cell>
          <cell r="D249" t="str">
            <v>77 BK</v>
          </cell>
          <cell r="E249" t="str">
            <v>Fintech Robo AD/BlockChain</v>
          </cell>
          <cell r="F249" t="str">
            <v>FSS</v>
          </cell>
          <cell r="J249" t="str">
            <v>2017Q3</v>
          </cell>
          <cell r="K249" t="str">
            <v>Banking &amp; Financial Markets</v>
          </cell>
          <cell r="L249">
            <v>42975</v>
          </cell>
          <cell r="M249" t="str">
            <v>07/11/2016 06:10am</v>
          </cell>
          <cell r="N249" t="str">
            <v>04-Validated/Qualifying</v>
          </cell>
          <cell r="O249">
            <v>42975</v>
          </cell>
          <cell r="P249">
            <v>476190</v>
          </cell>
          <cell r="Q249">
            <v>0.47619</v>
          </cell>
          <cell r="R249">
            <v>6</v>
          </cell>
          <cell r="S249" t="str">
            <v>06/01/2017 01:31am</v>
          </cell>
          <cell r="T249" t="str">
            <v>Stretch</v>
          </cell>
          <cell r="U249" t="str">
            <v>GBS</v>
          </cell>
          <cell r="V249" t="str">
            <v>Cloud Application Innovation</v>
          </cell>
          <cell r="W249" t="str">
            <v>CAI Mobile At Scale (Hybrid App Factory)</v>
          </cell>
          <cell r="X249" t="str">
            <v>Akio (AKIO) Koike</v>
          </cell>
          <cell r="Y249" t="str">
            <v>ASASERVC:Cloud Business Solution (CBS), ISA-BankFS14OCEX-OmChanExp</v>
          </cell>
        </row>
        <row r="250">
          <cell r="A250" t="str">
            <v>3P-MO8KQ6Y</v>
          </cell>
          <cell r="B250" t="str">
            <v>Japan</v>
          </cell>
          <cell r="C250" t="str">
            <v>Japan</v>
          </cell>
          <cell r="D250" t="str">
            <v xml:space="preserve">MITSUBISHI UFJ TRUST SYSTEM CO.,LT                                    </v>
          </cell>
          <cell r="E250" t="str">
            <v>MUSK ????????????</v>
          </cell>
          <cell r="F250" t="str">
            <v>FSS</v>
          </cell>
          <cell r="J250" t="str">
            <v>2017Q4</v>
          </cell>
          <cell r="K250" t="str">
            <v>Banking &amp; Financial Markets</v>
          </cell>
          <cell r="L250">
            <v>43091</v>
          </cell>
          <cell r="M250">
            <v>42774</v>
          </cell>
          <cell r="N250" t="str">
            <v>03-Identified/Validating</v>
          </cell>
          <cell r="O250">
            <v>43091</v>
          </cell>
          <cell r="P250">
            <v>476190</v>
          </cell>
          <cell r="Q250">
            <v>0.47619</v>
          </cell>
          <cell r="R250">
            <v>6</v>
          </cell>
          <cell r="S250">
            <v>42775</v>
          </cell>
          <cell r="T250" t="str">
            <v>NIR</v>
          </cell>
          <cell r="U250" t="str">
            <v>GBS</v>
          </cell>
          <cell r="V250" t="str">
            <v>Cog Process Trnsfmtn</v>
          </cell>
          <cell r="W250" t="str">
            <v>UNK - Blockchain (CPR)</v>
          </cell>
          <cell r="X250" t="str">
            <v>Horii, Hiroshi</v>
          </cell>
          <cell r="Y250" t="str">
            <v>*</v>
          </cell>
        </row>
        <row r="251">
          <cell r="A251" t="str">
            <v>4U-76LWVWO</v>
          </cell>
          <cell r="B251" t="str">
            <v>Japan</v>
          </cell>
          <cell r="C251" t="str">
            <v>Japan</v>
          </cell>
          <cell r="D251" t="str">
            <v>AEON MARKETING</v>
          </cell>
          <cell r="E251" t="str">
            <v>顧客UX基盤（Block Chain）</v>
          </cell>
          <cell r="F251" t="str">
            <v>Distribution</v>
          </cell>
          <cell r="J251" t="str">
            <v>2017Q4</v>
          </cell>
          <cell r="K251" t="str">
            <v>Consumer</v>
          </cell>
          <cell r="L251">
            <v>43096</v>
          </cell>
          <cell r="M251" t="str">
            <v>05/16/2017 04:33am</v>
          </cell>
          <cell r="N251" t="str">
            <v>03-Identified/Validating</v>
          </cell>
          <cell r="O251">
            <v>43096</v>
          </cell>
          <cell r="P251">
            <v>476190</v>
          </cell>
          <cell r="Q251">
            <v>0.47619</v>
          </cell>
          <cell r="R251">
            <v>3</v>
          </cell>
          <cell r="S251" t="str">
            <v>05/18/2017 01:32am</v>
          </cell>
          <cell r="T251" t="str">
            <v>Stretch</v>
          </cell>
          <cell r="U251" t="str">
            <v>GBS</v>
          </cell>
          <cell r="V251" t="str">
            <v>Cloud Application Innovation</v>
          </cell>
          <cell r="W251">
            <v>0</v>
          </cell>
          <cell r="X251" t="str">
            <v>Kentaro (KENTARO) Yamada</v>
          </cell>
          <cell r="Y251">
            <v>0</v>
          </cell>
        </row>
        <row r="252">
          <cell r="A252" t="str">
            <v>UD-0FWAJ6O</v>
          </cell>
          <cell r="B252" t="str">
            <v>Japan</v>
          </cell>
          <cell r="C252" t="str">
            <v>Japan</v>
          </cell>
          <cell r="D252" t="str">
            <v>SONY CORPORATION</v>
          </cell>
          <cell r="E252" t="str">
            <v>Sony SGED Blockchain for production</v>
          </cell>
          <cell r="F252" t="str">
            <v>Industrial</v>
          </cell>
          <cell r="J252" t="str">
            <v>2017Q3</v>
          </cell>
          <cell r="K252" t="str">
            <v>Industrial Products</v>
          </cell>
          <cell r="L252">
            <v>42941</v>
          </cell>
          <cell r="M252" t="str">
            <v>06/12/2017 06:16am</v>
          </cell>
          <cell r="N252" t="str">
            <v>04-Validated/Qualifying</v>
          </cell>
          <cell r="O252">
            <v>42948</v>
          </cell>
          <cell r="P252">
            <v>476190</v>
          </cell>
          <cell r="Q252">
            <v>0.47619</v>
          </cell>
          <cell r="R252">
            <v>3</v>
          </cell>
          <cell r="S252" t="str">
            <v>06/22/2017 01:32am</v>
          </cell>
          <cell r="T252" t="str">
            <v>Key stretch</v>
          </cell>
          <cell r="U252" t="str">
            <v>Cloud</v>
          </cell>
          <cell r="V252" t="str">
            <v>Cloud Developer Service</v>
          </cell>
          <cell r="W252" t="str">
            <v>IBM Bluemix Garage - MVP</v>
          </cell>
          <cell r="X252" t="str">
            <v>Ken (KEN) Mizugami</v>
          </cell>
          <cell r="Y252" t="str">
            <v>CLOUD1:All Cloud Sales other than to Cloud SPs</v>
          </cell>
        </row>
        <row r="253">
          <cell r="A253" t="str">
            <v>JC-MI7HD0P</v>
          </cell>
          <cell r="B253" t="str">
            <v>Japan</v>
          </cell>
          <cell r="C253" t="str">
            <v>Japan</v>
          </cell>
          <cell r="D253" t="str">
            <v>SBI SECURITIES CO.,LTD.</v>
          </cell>
          <cell r="E253" t="str">
            <v>Blockchain　本番展開 要件定義</v>
          </cell>
          <cell r="F253" t="str">
            <v>FSS</v>
          </cell>
          <cell r="J253" t="str">
            <v>2017Q3</v>
          </cell>
          <cell r="K253" t="str">
            <v>Banking &amp; Financial Markets</v>
          </cell>
          <cell r="L253">
            <v>42978</v>
          </cell>
          <cell r="M253" t="str">
            <v>11/18/2016 04:35am</v>
          </cell>
          <cell r="N253" t="str">
            <v>04-Validated/Qualifying</v>
          </cell>
          <cell r="O253">
            <v>43039</v>
          </cell>
          <cell r="P253">
            <v>476190</v>
          </cell>
          <cell r="Q253">
            <v>0.47619</v>
          </cell>
          <cell r="R253">
            <v>12</v>
          </cell>
          <cell r="S253" t="str">
            <v>05/10/2017 01:01am</v>
          </cell>
          <cell r="T253" t="str">
            <v>Stretch</v>
          </cell>
          <cell r="U253" t="str">
            <v>Cloud</v>
          </cell>
          <cell r="V253" t="str">
            <v>Lab Services</v>
          </cell>
          <cell r="W253" t="str">
            <v>Software Services - Bluemix Garage</v>
          </cell>
          <cell r="X253" t="str">
            <v>Akiko (AKIKO) Shinozaki</v>
          </cell>
          <cell r="Y253" t="str">
            <v>ASASERVC:Cloud Business Solution (CBS), BLUEMIXX:GBS Bluemix Custom Application Services, EMBCLOUD:GBS Embedded Cloud</v>
          </cell>
        </row>
        <row r="254">
          <cell r="A254" t="str">
            <v>V6-7HD6Q5K</v>
          </cell>
          <cell r="B254" t="str">
            <v>North America</v>
          </cell>
          <cell r="C254" t="str">
            <v>US Distribution</v>
          </cell>
          <cell r="D254" t="str">
            <v>J.B. HUNT TRANSPORT, INC.</v>
          </cell>
          <cell r="E254" t="str">
            <v>JB Hunt - Blockchain to control delivery of perishables.</v>
          </cell>
          <cell r="F254" t="str">
            <v>Distribution</v>
          </cell>
          <cell r="J254" t="str">
            <v>2017Q3</v>
          </cell>
          <cell r="K254" t="str">
            <v>Travel &amp; Transportation</v>
          </cell>
          <cell r="L254">
            <v>42979</v>
          </cell>
          <cell r="M254" t="str">
            <v>04/25/2017 03:59pm</v>
          </cell>
          <cell r="N254" t="str">
            <v>03-Identified/Validating</v>
          </cell>
          <cell r="O254">
            <v>42979</v>
          </cell>
          <cell r="P254">
            <v>475000</v>
          </cell>
          <cell r="Q254">
            <v>0.47499999999999998</v>
          </cell>
          <cell r="R254">
            <v>24</v>
          </cell>
          <cell r="S254" t="str">
            <v>06/13/2017 07:24pm</v>
          </cell>
          <cell r="T254" t="str">
            <v>Stretch</v>
          </cell>
          <cell r="U254" t="str">
            <v>Watson FSS</v>
          </cell>
          <cell r="V254" t="str">
            <v>Industry Platform</v>
          </cell>
          <cell r="W254">
            <v>0</v>
          </cell>
          <cell r="X254" t="str">
            <v>Charles D. (Chuck) Townsley</v>
          </cell>
          <cell r="Y254">
            <v>0</v>
          </cell>
        </row>
        <row r="255">
          <cell r="A255" t="str">
            <v>QO-HSS9WIW</v>
          </cell>
          <cell r="B255" t="str">
            <v>North America</v>
          </cell>
          <cell r="C255" t="str">
            <v>US Federal</v>
          </cell>
          <cell r="D255" t="str">
            <v>GENERAL SERVICES ADMINISTRATION, US</v>
          </cell>
          <cell r="E255" t="str">
            <v>GSA - BlockChain applications</v>
          </cell>
          <cell r="F255" t="str">
            <v>Public</v>
          </cell>
          <cell r="J255" t="str">
            <v>2017Q3</v>
          </cell>
          <cell r="K255" t="str">
            <v>Government</v>
          </cell>
          <cell r="L255">
            <v>43008</v>
          </cell>
          <cell r="M255" t="str">
            <v>11/04/2016 09:47am</v>
          </cell>
          <cell r="N255" t="str">
            <v>03-Identified/Validating</v>
          </cell>
          <cell r="O255">
            <v>43008</v>
          </cell>
          <cell r="P255">
            <v>475000</v>
          </cell>
          <cell r="Q255">
            <v>0.47499999999999998</v>
          </cell>
          <cell r="R255">
            <v>12</v>
          </cell>
          <cell r="S255" t="str">
            <v>03/30/2017 09:01am</v>
          </cell>
          <cell r="T255" t="str">
            <v>NIR</v>
          </cell>
          <cell r="U255" t="str">
            <v>GBS</v>
          </cell>
          <cell r="V255" t="str">
            <v>Cognitive Process Transformation</v>
          </cell>
          <cell r="W255" t="str">
            <v>CBDS: Analytics - GBS Software Support/Enhancements</v>
          </cell>
          <cell r="X255" t="str">
            <v>KUNAL J. (KUNAL) SURYAVANSHI</v>
          </cell>
          <cell r="Y255" t="str">
            <v>IGSPU:Procurement Support - Unknown at this Time, ISA-GovtPG81-CitizenEngagement</v>
          </cell>
        </row>
        <row r="256">
          <cell r="A256" t="str">
            <v>33-N6G6L1R</v>
          </cell>
          <cell r="B256" t="str">
            <v>Europe</v>
          </cell>
          <cell r="C256" t="str">
            <v>UKI</v>
          </cell>
          <cell r="D256" t="str">
            <v>BP OIL INTERNATIONAL</v>
          </cell>
          <cell r="E256" t="str">
            <v>Blockchain for Physical Oil Trading</v>
          </cell>
          <cell r="F256" t="str">
            <v>Industrial</v>
          </cell>
          <cell r="J256" t="str">
            <v>2017Q3</v>
          </cell>
          <cell r="K256" t="str">
            <v>Chemicals&amp;Petroleum</v>
          </cell>
          <cell r="L256">
            <v>42939</v>
          </cell>
          <cell r="M256" t="str">
            <v>05/02/2017 05:28am</v>
          </cell>
          <cell r="N256" t="str">
            <v>03-Identified/Validating</v>
          </cell>
          <cell r="O256">
            <v>42939</v>
          </cell>
          <cell r="P256">
            <v>465000</v>
          </cell>
          <cell r="Q256">
            <v>0.46499999999999997</v>
          </cell>
          <cell r="R256">
            <v>12</v>
          </cell>
          <cell r="S256" t="str">
            <v>05/04/2017 01:32am</v>
          </cell>
          <cell r="T256" t="str">
            <v>NIR</v>
          </cell>
          <cell r="U256" t="str">
            <v>Watson FSS</v>
          </cell>
          <cell r="V256" t="str">
            <v>Industry Platform</v>
          </cell>
          <cell r="W256">
            <v>0</v>
          </cell>
          <cell r="X256" t="str">
            <v>Sunilkumar (SUNILKUMAR) Ramakrishnan</v>
          </cell>
          <cell r="Y256">
            <v>0</v>
          </cell>
        </row>
        <row r="257">
          <cell r="A257" t="str">
            <v>FY-GPKS9YL</v>
          </cell>
          <cell r="B257" t="str">
            <v>North America</v>
          </cell>
          <cell r="C257" t="str">
            <v>US Public</v>
          </cell>
          <cell r="D257" t="str">
            <v>CareCentrix</v>
          </cell>
          <cell r="E257" t="str">
            <v>CareCentrix Blockchain POC</v>
          </cell>
          <cell r="F257" t="str">
            <v>Public</v>
          </cell>
          <cell r="G257" t="str">
            <v>Yes</v>
          </cell>
          <cell r="H257" t="str">
            <v>India</v>
          </cell>
          <cell r="I257" t="str">
            <v>A concept paper has been submitted to the client team. Awating to hear back on next steps</v>
          </cell>
          <cell r="J257" t="str">
            <v>2017Q4</v>
          </cell>
          <cell r="K257" t="str">
            <v>Healthcare &amp; Life Sciences</v>
          </cell>
          <cell r="L257">
            <v>43098</v>
          </cell>
          <cell r="M257" t="str">
            <v>02/13/2017 02:55pm</v>
          </cell>
          <cell r="N257" t="str">
            <v>03-Identified/Validating</v>
          </cell>
          <cell r="O257">
            <v>43098</v>
          </cell>
          <cell r="P257">
            <v>450000</v>
          </cell>
          <cell r="Q257">
            <v>0.44999999999999996</v>
          </cell>
          <cell r="R257">
            <v>4</v>
          </cell>
          <cell r="S257" t="str">
            <v>06/14/2017 05:14pm</v>
          </cell>
          <cell r="T257" t="str">
            <v>Key stretch</v>
          </cell>
          <cell r="U257" t="str">
            <v>GBS</v>
          </cell>
          <cell r="V257" t="str">
            <v>Cloud Application Innovation</v>
          </cell>
          <cell r="W257" t="str">
            <v>CAI AMS Outsourcing</v>
          </cell>
          <cell r="X257" t="str">
            <v>Robert B. (Bruce) Jackson</v>
          </cell>
          <cell r="Y257" t="str">
            <v>ZBLKPOC:HW SP: Blockchain Proof of Concept</v>
          </cell>
        </row>
        <row r="258">
          <cell r="A258" t="str">
            <v>FI-8XXWKX8</v>
          </cell>
          <cell r="B258" t="str">
            <v>Europe</v>
          </cell>
          <cell r="C258" t="str">
            <v>DACH</v>
          </cell>
          <cell r="D258" t="str">
            <v>SAG Services AG</v>
          </cell>
          <cell r="E258" t="str">
            <v>Block chain (scm/spare parts)</v>
          </cell>
          <cell r="F258" t="str">
            <v>Distribution</v>
          </cell>
          <cell r="J258" t="str">
            <v>2017Q3</v>
          </cell>
          <cell r="K258" t="str">
            <v>Consumer</v>
          </cell>
          <cell r="L258">
            <v>42978</v>
          </cell>
          <cell r="M258" t="str">
            <v>08/25/2016 11:39am</v>
          </cell>
          <cell r="N258" t="str">
            <v>04-Validated/Qualifying</v>
          </cell>
          <cell r="O258">
            <v>42978</v>
          </cell>
          <cell r="P258">
            <v>450000</v>
          </cell>
          <cell r="Q258">
            <v>0.44999999999999996</v>
          </cell>
          <cell r="R258">
            <v>1</v>
          </cell>
          <cell r="S258" t="str">
            <v>04/24/2017 04:57am</v>
          </cell>
          <cell r="T258" t="str">
            <v>NIR</v>
          </cell>
          <cell r="U258" t="str">
            <v>GBS</v>
          </cell>
          <cell r="V258" t="str">
            <v>Cognitive Process Transformation</v>
          </cell>
          <cell r="W258" t="str">
            <v>CBDS: Watson IoT - Connected Solutions</v>
          </cell>
          <cell r="X258" t="str">
            <v>DATA WITHHELD</v>
          </cell>
          <cell r="Y258" t="str">
            <v>AGILE:Agile or Agility is a component of the solu</v>
          </cell>
        </row>
        <row r="259">
          <cell r="A259" t="str">
            <v>47-XUDQ6Q3</v>
          </cell>
          <cell r="B259" t="str">
            <v>North America</v>
          </cell>
          <cell r="C259" t="str">
            <v>US Industrial</v>
          </cell>
          <cell r="D259" t="str">
            <v xml:space="preserve">THE DOW CHEMICAL CO                                                   </v>
          </cell>
          <cell r="E259" t="str">
            <v>Blockchain Strategy for the Enterprise.</v>
          </cell>
          <cell r="F259" t="str">
            <v>Industrial</v>
          </cell>
          <cell r="J259" t="str">
            <v>2017Q4</v>
          </cell>
          <cell r="K259" t="str">
            <v>Chemicals&amp;Petroleum</v>
          </cell>
          <cell r="L259">
            <v>43035</v>
          </cell>
          <cell r="M259">
            <v>42859</v>
          </cell>
          <cell r="N259" t="str">
            <v>03-Identified/Validating</v>
          </cell>
          <cell r="O259">
            <v>43035</v>
          </cell>
          <cell r="P259">
            <v>450000</v>
          </cell>
          <cell r="Q259">
            <v>0.44999999999999996</v>
          </cell>
          <cell r="R259">
            <v>12</v>
          </cell>
          <cell r="S259">
            <v>42866</v>
          </cell>
          <cell r="T259" t="str">
            <v>NIR</v>
          </cell>
          <cell r="U259" t="str">
            <v>GBS</v>
          </cell>
          <cell r="V259" t="str">
            <v>Cog Process Trnsfmtn</v>
          </cell>
          <cell r="W259" t="str">
            <v>CPR: Blockchain Consulting</v>
          </cell>
          <cell r="X259" t="str">
            <v>HARGRAVES, GARY (Gary)</v>
          </cell>
          <cell r="Y259">
            <v>0</v>
          </cell>
        </row>
        <row r="260">
          <cell r="A260" t="str">
            <v>TX-1CLVXEX</v>
          </cell>
          <cell r="B260" t="str">
            <v>North America</v>
          </cell>
          <cell r="C260" t="str">
            <v>US Finance Service</v>
          </cell>
          <cell r="D260" t="str">
            <v xml:space="preserve">J P MORGAN CHASE &amp; CO                                                 </v>
          </cell>
          <cell r="E260" t="str">
            <v>Blockchain for Peer to Peer Lending</v>
          </cell>
          <cell r="F260" t="str">
            <v>FSS</v>
          </cell>
          <cell r="G260" t="str">
            <v>Yes</v>
          </cell>
          <cell r="H260" t="str">
            <v>India</v>
          </cell>
          <cell r="I260" t="str">
            <v>Engaged with Account team, understanding the Ethyrium work done as part of PoC</v>
          </cell>
          <cell r="J260" t="str">
            <v>2017Q4</v>
          </cell>
          <cell r="K260" t="str">
            <v>Banking &amp; Financial Markets</v>
          </cell>
          <cell r="L260">
            <v>43066</v>
          </cell>
          <cell r="M260">
            <v>42818</v>
          </cell>
          <cell r="N260" t="str">
            <v>04-Validated/Qualifying</v>
          </cell>
          <cell r="O260">
            <v>43066</v>
          </cell>
          <cell r="P260">
            <v>450000</v>
          </cell>
          <cell r="Q260">
            <v>0.44999999999999996</v>
          </cell>
          <cell r="R260">
            <v>12</v>
          </cell>
          <cell r="S260">
            <v>42825</v>
          </cell>
          <cell r="T260" t="str">
            <v>NIR</v>
          </cell>
          <cell r="U260" t="str">
            <v>GBS</v>
          </cell>
          <cell r="V260" t="str">
            <v>Cog Process Trnsfmtn</v>
          </cell>
          <cell r="W260" t="str">
            <v>CPR: Blockchain Consulting</v>
          </cell>
          <cell r="X260" t="str">
            <v>LINSALATA, RICHARD R. RICH</v>
          </cell>
          <cell r="Y260">
            <v>0</v>
          </cell>
        </row>
        <row r="261">
          <cell r="A261" t="str">
            <v>XT-WQ36PIQ</v>
          </cell>
          <cell r="B261" t="str">
            <v>Europe</v>
          </cell>
          <cell r="C261" t="str">
            <v>Nordic</v>
          </cell>
          <cell r="D261" t="str">
            <v xml:space="preserve">NOVO NORDISK A/S                                                      </v>
          </cell>
          <cell r="E261" t="str">
            <v>BlockChain</v>
          </cell>
          <cell r="F261" t="str">
            <v>Public</v>
          </cell>
          <cell r="J261" t="str">
            <v>2017Q3</v>
          </cell>
          <cell r="K261" t="str">
            <v>Healthcare &amp; Life Sciences</v>
          </cell>
          <cell r="L261">
            <v>42998</v>
          </cell>
          <cell r="M261">
            <v>42807</v>
          </cell>
          <cell r="N261" t="str">
            <v>04-Validated/Qualifying</v>
          </cell>
          <cell r="O261">
            <v>42998</v>
          </cell>
          <cell r="P261">
            <v>450000</v>
          </cell>
          <cell r="Q261">
            <v>0.44999999999999996</v>
          </cell>
          <cell r="R261">
            <v>6</v>
          </cell>
          <cell r="S261">
            <v>42887</v>
          </cell>
          <cell r="T261" t="str">
            <v>Stretch</v>
          </cell>
          <cell r="U261" t="str">
            <v>GBS</v>
          </cell>
          <cell r="V261" t="str">
            <v>Cog Process Trnsfmtn</v>
          </cell>
          <cell r="W261" t="str">
            <v>CPR: Blockchain Consulting</v>
          </cell>
          <cell r="X261" t="str">
            <v>Veik, John Michael</v>
          </cell>
          <cell r="Y261" t="str">
            <v>ZBLKPOC</v>
          </cell>
        </row>
        <row r="262">
          <cell r="A262" t="str">
            <v>W6-GO41PNC</v>
          </cell>
          <cell r="B262" t="str">
            <v>Latin America</v>
          </cell>
          <cell r="C262" t="str">
            <v>SSA</v>
          </cell>
          <cell r="D262" t="str">
            <v xml:space="preserve">Ath A Toda Hora SA                                                    </v>
          </cell>
          <cell r="E262" t="str">
            <v>Solución BlockChain para Gestión de Lealtad</v>
          </cell>
          <cell r="F262" t="str">
            <v>Distribution</v>
          </cell>
          <cell r="J262" t="str">
            <v>2017Q3</v>
          </cell>
          <cell r="K262" t="str">
            <v>Consumer</v>
          </cell>
          <cell r="L262">
            <v>42971</v>
          </cell>
          <cell r="M262">
            <v>42792</v>
          </cell>
          <cell r="N262" t="str">
            <v>04-Validated/Qualifying</v>
          </cell>
          <cell r="O262">
            <v>42971</v>
          </cell>
          <cell r="P262">
            <v>450000</v>
          </cell>
          <cell r="Q262">
            <v>0.44999999999999996</v>
          </cell>
          <cell r="R262">
            <v>12</v>
          </cell>
          <cell r="S262">
            <v>42901</v>
          </cell>
          <cell r="T262" t="str">
            <v>Stretch</v>
          </cell>
          <cell r="U262" t="str">
            <v>GBS</v>
          </cell>
          <cell r="V262" t="str">
            <v>Cog Process Trnsfmtn</v>
          </cell>
          <cell r="W262" t="str">
            <v>CPR: Blockchain Consulting</v>
          </cell>
          <cell r="X262" t="str">
            <v>Infante Nino, Sergio Alfonso</v>
          </cell>
          <cell r="Y262">
            <v>0</v>
          </cell>
        </row>
        <row r="263">
          <cell r="A263" t="str">
            <v>GA-HGM9EWU</v>
          </cell>
          <cell r="B263" t="str">
            <v>North America</v>
          </cell>
          <cell r="C263" t="str">
            <v>US Federal</v>
          </cell>
          <cell r="D263" t="str">
            <v xml:space="preserve">US GOVERNMENT                                                         </v>
          </cell>
          <cell r="E263" t="str">
            <v>ODNI Blockchain Pilot</v>
          </cell>
          <cell r="F263" t="str">
            <v>Public</v>
          </cell>
          <cell r="J263" t="str">
            <v>2017Q2</v>
          </cell>
          <cell r="K263" t="str">
            <v>Government</v>
          </cell>
          <cell r="L263">
            <v>42916</v>
          </cell>
          <cell r="M263">
            <v>42765</v>
          </cell>
          <cell r="N263" t="str">
            <v>05-Qualified/Gaining Agreement</v>
          </cell>
          <cell r="O263">
            <v>42916</v>
          </cell>
          <cell r="P263">
            <v>450000</v>
          </cell>
          <cell r="Q263">
            <v>0.44999999999999996</v>
          </cell>
          <cell r="R263">
            <v>6</v>
          </cell>
          <cell r="S263">
            <v>42873</v>
          </cell>
          <cell r="T263" t="str">
            <v>Stretch</v>
          </cell>
          <cell r="U263" t="str">
            <v>GBS</v>
          </cell>
          <cell r="V263" t="str">
            <v>Cog Process Trnsfmtn</v>
          </cell>
          <cell r="W263" t="str">
            <v>CPR: Blockchain Consulting</v>
          </cell>
          <cell r="X263" t="str">
            <v>DAVIS, PAUL</v>
          </cell>
          <cell r="Y263" t="str">
            <v>, IGSPN, EMBANLYT</v>
          </cell>
        </row>
        <row r="264">
          <cell r="A264" t="str">
            <v>M0-4VO7VUF</v>
          </cell>
          <cell r="B264" t="str">
            <v>Europe</v>
          </cell>
          <cell r="C264" t="str">
            <v>Nordic</v>
          </cell>
          <cell r="D264" t="str">
            <v>SKAT</v>
          </cell>
          <cell r="E264" t="str">
            <v>Blockchain for udbytteskat</v>
          </cell>
          <cell r="F264" t="str">
            <v>Public</v>
          </cell>
          <cell r="J264" t="str">
            <v>2017Q3</v>
          </cell>
          <cell r="K264" t="str">
            <v>Government</v>
          </cell>
          <cell r="L264">
            <v>42963</v>
          </cell>
          <cell r="M264" t="str">
            <v>02/05/2017 03:41pm</v>
          </cell>
          <cell r="N264" t="str">
            <v>03-Identified/Validating</v>
          </cell>
          <cell r="O264">
            <v>42963</v>
          </cell>
          <cell r="P264">
            <v>450000</v>
          </cell>
          <cell r="Q264">
            <v>0.44999999999999996</v>
          </cell>
          <cell r="R264">
            <v>12</v>
          </cell>
          <cell r="S264" t="str">
            <v>04/25/2017 11:03am</v>
          </cell>
          <cell r="T264" t="str">
            <v>NIR</v>
          </cell>
          <cell r="U264" t="str">
            <v>GBS</v>
          </cell>
          <cell r="V264" t="str">
            <v>Cognitive Process Transformation</v>
          </cell>
          <cell r="W264">
            <v>0</v>
          </cell>
          <cell r="X264" t="str">
            <v>Christian (Christian) Lassen</v>
          </cell>
          <cell r="Y264" t="str">
            <v>BLKHSBN:HW SP: Blockchain High Sec Bus Netwk Blmix</v>
          </cell>
        </row>
        <row r="265">
          <cell r="A265" t="str">
            <v>4J-KLVP6OQ</v>
          </cell>
          <cell r="B265" t="str">
            <v>Asia Pacific</v>
          </cell>
          <cell r="C265" t="str">
            <v>ISA</v>
          </cell>
          <cell r="D265" t="str">
            <v>BTI PAYMENTS PRIVATE LIMITED</v>
          </cell>
          <cell r="E265" t="str">
            <v>Watson IoT &amp; Analytics for Smart Security, Cash Forecasting, Blockchain and other use cases</v>
          </cell>
          <cell r="F265" t="str">
            <v>ISA</v>
          </cell>
          <cell r="J265" t="str">
            <v>2017Q3</v>
          </cell>
          <cell r="K265" t="str">
            <v>Computer Services</v>
          </cell>
          <cell r="L265">
            <v>42944</v>
          </cell>
          <cell r="M265" t="str">
            <v>04/19/2016 11:00am</v>
          </cell>
          <cell r="N265" t="str">
            <v>03-Identified/Validating</v>
          </cell>
          <cell r="O265">
            <v>42944</v>
          </cell>
          <cell r="P265">
            <v>444444</v>
          </cell>
          <cell r="Q265">
            <v>0.44444400000000001</v>
          </cell>
          <cell r="R265">
            <v>12</v>
          </cell>
          <cell r="S265" t="str">
            <v>01/22/2017 05:42pm</v>
          </cell>
          <cell r="T265" t="str">
            <v>Stretch</v>
          </cell>
          <cell r="U265" t="str">
            <v>Watson IoT</v>
          </cell>
          <cell r="V265" t="str">
            <v>Platform &amp; Industry Solutions</v>
          </cell>
          <cell r="W265" t="str">
            <v>IoT Foundation for Bluemix</v>
          </cell>
          <cell r="X265" t="str">
            <v>Gopalakrishnan (Gopalakrishnan) Kolathu</v>
          </cell>
          <cell r="Y265">
            <v>0</v>
          </cell>
        </row>
        <row r="266">
          <cell r="A266" t="str">
            <v>FB-7MNQMMK</v>
          </cell>
          <cell r="B266" t="str">
            <v>Asia Pacific</v>
          </cell>
          <cell r="C266" t="str">
            <v>ISA</v>
          </cell>
          <cell r="D266" t="str">
            <v>MRF LIMITED</v>
          </cell>
          <cell r="E266" t="str">
            <v>Block Chain</v>
          </cell>
          <cell r="F266" t="str">
            <v>ISA</v>
          </cell>
          <cell r="J266" t="str">
            <v>2017Q4</v>
          </cell>
          <cell r="K266" t="str">
            <v>Automotive and A&amp;D</v>
          </cell>
          <cell r="L266">
            <v>43069</v>
          </cell>
          <cell r="M266" t="str">
            <v>12/21/2016 05:49am</v>
          </cell>
          <cell r="N266" t="str">
            <v>04-Validated/Qualifying</v>
          </cell>
          <cell r="O266">
            <v>43069</v>
          </cell>
          <cell r="P266">
            <v>444444</v>
          </cell>
          <cell r="Q266">
            <v>0.44444400000000001</v>
          </cell>
          <cell r="R266">
            <v>12</v>
          </cell>
          <cell r="S266" t="str">
            <v>06/08/2017 01:31am</v>
          </cell>
          <cell r="T266" t="str">
            <v>Stretch</v>
          </cell>
          <cell r="U266" t="str">
            <v>GBS</v>
          </cell>
          <cell r="V266" t="str">
            <v>Cloud Application Innovation</v>
          </cell>
          <cell r="W266" t="str">
            <v>CAI Accel App Dev &amp; Integration - Bluemix</v>
          </cell>
          <cell r="X266" t="str">
            <v>RADHAMANGALAM K. (NATARAJAN) NATARAJAN</v>
          </cell>
          <cell r="Y266" t="str">
            <v>BLKHSBN:HW SP: Blockchain High Sec Bus Netwk Blmix</v>
          </cell>
        </row>
        <row r="267">
          <cell r="A267" t="str">
            <v>IA-KZ22U1A</v>
          </cell>
          <cell r="B267" t="str">
            <v>Asia Pacific</v>
          </cell>
          <cell r="C267" t="str">
            <v>Korea</v>
          </cell>
          <cell r="D267" t="str">
            <v>The Korea Federation of Banks</v>
          </cell>
          <cell r="E267" t="str">
            <v>[KFB] Blockchain Services for Bank Consortium</v>
          </cell>
          <cell r="F267" t="str">
            <v>FSS</v>
          </cell>
          <cell r="J267" t="str">
            <v>2017Q3</v>
          </cell>
          <cell r="K267" t="str">
            <v>Banking &amp; Financial Markets</v>
          </cell>
          <cell r="L267">
            <v>43000</v>
          </cell>
          <cell r="M267" t="str">
            <v>02/13/2017 12:32am</v>
          </cell>
          <cell r="N267" t="str">
            <v>05-Qualified/Gaining Agreement</v>
          </cell>
          <cell r="O267">
            <v>43000</v>
          </cell>
          <cell r="P267">
            <v>430000</v>
          </cell>
          <cell r="Q267">
            <v>0.43</v>
          </cell>
          <cell r="R267">
            <v>6</v>
          </cell>
          <cell r="S267" t="str">
            <v>06/22/2017 01:32am</v>
          </cell>
          <cell r="T267" t="str">
            <v>Key stretch</v>
          </cell>
          <cell r="U267" t="str">
            <v>GTS</v>
          </cell>
          <cell r="V267" t="str">
            <v>Technology Support Services</v>
          </cell>
          <cell r="W267" t="str">
            <v>6950-13D Support for Red Hat (placeholder)</v>
          </cell>
          <cell r="X267" t="str">
            <v>HYEON JU (Hyeon Ju) LEE</v>
          </cell>
          <cell r="Y267" t="str">
            <v>ISA-999-NoSolutionSold</v>
          </cell>
        </row>
        <row r="268">
          <cell r="A268" t="str">
            <v>42-A5ON022</v>
          </cell>
          <cell r="B268" t="str">
            <v>Japan</v>
          </cell>
          <cell r="C268" t="str">
            <v>Japan</v>
          </cell>
          <cell r="D268" t="str">
            <v xml:space="preserve">BANK OF IWATE, LTD., THE                                              </v>
          </cell>
          <cell r="E268" t="str">
            <v>Blockchain 本番開発</v>
          </cell>
          <cell r="F268" t="str">
            <v>FSS</v>
          </cell>
          <cell r="J268" t="str">
            <v>2017Q3</v>
          </cell>
          <cell r="K268" t="str">
            <v>Banking &amp; Financial Markets</v>
          </cell>
          <cell r="L268">
            <v>42989</v>
          </cell>
          <cell r="M268">
            <v>42772</v>
          </cell>
          <cell r="N268" t="str">
            <v>04-Validated/Qualifying</v>
          </cell>
          <cell r="O268">
            <v>42989</v>
          </cell>
          <cell r="P268">
            <v>428571</v>
          </cell>
          <cell r="Q268">
            <v>0.42857099999999998</v>
          </cell>
          <cell r="R268">
            <v>6</v>
          </cell>
          <cell r="S268">
            <v>42901</v>
          </cell>
          <cell r="T268" t="str">
            <v>Stretch</v>
          </cell>
          <cell r="U268" t="str">
            <v>GBS</v>
          </cell>
          <cell r="V268" t="str">
            <v>Cog Process Trnsfmtn</v>
          </cell>
          <cell r="W268" t="str">
            <v>CPR: Blockchain Consulting</v>
          </cell>
          <cell r="X268" t="str">
            <v>Koike, Akio</v>
          </cell>
          <cell r="Y268" t="str">
            <v>ASASERVC, BLUEMIXX</v>
          </cell>
        </row>
        <row r="269">
          <cell r="A269" t="str">
            <v>CP-VMDGES6</v>
          </cell>
          <cell r="B269" t="str">
            <v>North America</v>
          </cell>
          <cell r="C269" t="str">
            <v>US Federal</v>
          </cell>
          <cell r="D269" t="str">
            <v>CSRA LLC</v>
          </cell>
          <cell r="E269" t="str">
            <v>CSRA - Blockchain 3 use cases identified; POC requested</v>
          </cell>
          <cell r="F269" t="str">
            <v>Industrial</v>
          </cell>
          <cell r="J269" t="str">
            <v>2017Q3</v>
          </cell>
          <cell r="K269" t="str">
            <v>Computer Services</v>
          </cell>
          <cell r="L269">
            <v>42977</v>
          </cell>
          <cell r="M269" t="str">
            <v>05/12/2017 06:10am</v>
          </cell>
          <cell r="N269" t="str">
            <v>03-Identified/Validating</v>
          </cell>
          <cell r="O269">
            <v>42977</v>
          </cell>
          <cell r="P269">
            <v>400000</v>
          </cell>
          <cell r="Q269">
            <v>0.39999999999999997</v>
          </cell>
          <cell r="R269">
            <v>12</v>
          </cell>
          <cell r="S269" t="str">
            <v>05/18/2017 01:32am</v>
          </cell>
          <cell r="T269" t="str">
            <v>Stretch</v>
          </cell>
          <cell r="U269" t="str">
            <v>Watson FSS</v>
          </cell>
          <cell r="V269" t="str">
            <v>Industry Platform</v>
          </cell>
          <cell r="W269">
            <v>0</v>
          </cell>
          <cell r="X269" t="str">
            <v>Carol G. (Carol) Cowell</v>
          </cell>
          <cell r="Y269" t="str">
            <v>ZBLKLOCL:HW SP: zSystems Blockchain Local/On Prem., ZBLKPOC:HW SP: Blockchain Proof of Concept</v>
          </cell>
        </row>
        <row r="270">
          <cell r="A270" t="str">
            <v>OR-LWIUIYG</v>
          </cell>
          <cell r="B270" t="str">
            <v>Europe</v>
          </cell>
          <cell r="C270" t="str">
            <v>BeNeLux</v>
          </cell>
          <cell r="D270" t="str">
            <v>CertiQ B.V.</v>
          </cell>
          <cell r="E270" t="str">
            <v>Blockchain: CertiQ Certificates of Origin (all energy sources)</v>
          </cell>
          <cell r="F270" t="str">
            <v>Comm</v>
          </cell>
          <cell r="J270" t="str">
            <v>2017Q4</v>
          </cell>
          <cell r="K270" t="str">
            <v>Energy &amp; Utilities</v>
          </cell>
          <cell r="L270">
            <v>43045</v>
          </cell>
          <cell r="M270" t="str">
            <v>10/26/2016 10:43am</v>
          </cell>
          <cell r="N270" t="str">
            <v>04-Validated/Qualifying</v>
          </cell>
          <cell r="O270">
            <v>43045</v>
          </cell>
          <cell r="P270">
            <v>400000</v>
          </cell>
          <cell r="Q270">
            <v>0.39999999999999997</v>
          </cell>
          <cell r="R270">
            <v>12</v>
          </cell>
          <cell r="S270" t="str">
            <v>03/02/2017 04:06pm</v>
          </cell>
          <cell r="T270" t="str">
            <v>Stretch</v>
          </cell>
          <cell r="U270" t="str">
            <v>GBS</v>
          </cell>
          <cell r="V270" t="str">
            <v>Cloud Application Innovation</v>
          </cell>
          <cell r="W270" t="str">
            <v>CAI - Digital Operations</v>
          </cell>
          <cell r="X270" t="str">
            <v>Leo (LEO) Dijkstra</v>
          </cell>
          <cell r="Y270" t="str">
            <v>ZBLKPOC:HW SP: Blockchain Proof of Concept</v>
          </cell>
        </row>
        <row r="271">
          <cell r="A271" t="str">
            <v>79-HY57CL3</v>
          </cell>
          <cell r="B271" t="str">
            <v>Asia Pacific</v>
          </cell>
          <cell r="C271" t="str">
            <v>ANZ</v>
          </cell>
          <cell r="D271" t="str">
            <v>COMMONWEALTH SERVICES DELIVERY AGENCY</v>
          </cell>
          <cell r="E271" t="str">
            <v>NDIS eMarketplace (Blockchain)</v>
          </cell>
          <cell r="F271" t="str">
            <v>Public</v>
          </cell>
          <cell r="J271" t="str">
            <v>2017Q3</v>
          </cell>
          <cell r="K271" t="str">
            <v>Government</v>
          </cell>
          <cell r="L271">
            <v>42972</v>
          </cell>
          <cell r="M271" t="str">
            <v>12/06/2016 11:14pm</v>
          </cell>
          <cell r="N271" t="str">
            <v>03-Identified/Validating</v>
          </cell>
          <cell r="O271">
            <v>42972</v>
          </cell>
          <cell r="P271">
            <v>400000</v>
          </cell>
          <cell r="Q271">
            <v>0.39999999999999997</v>
          </cell>
          <cell r="R271">
            <v>3</v>
          </cell>
          <cell r="S271" t="str">
            <v>05/30/2017 09:38pm</v>
          </cell>
          <cell r="T271" t="str">
            <v>NIR</v>
          </cell>
          <cell r="U271" t="str">
            <v>GBS</v>
          </cell>
          <cell r="V271" t="str">
            <v>Cloud Application Innovation</v>
          </cell>
          <cell r="W271" t="str">
            <v>CAI Accel App Dev &amp; Integration - Bluemix</v>
          </cell>
          <cell r="X271" t="str">
            <v>James Alexander (James Alexander) Spooner</v>
          </cell>
          <cell r="Y271" t="str">
            <v>ISA-GovtPG30-SocialPrograms</v>
          </cell>
        </row>
        <row r="272">
          <cell r="A272" t="str">
            <v>46-6FSF7U0</v>
          </cell>
          <cell r="B272" t="str">
            <v>Greater China Group</v>
          </cell>
          <cell r="C272" t="str">
            <v>GCG</v>
          </cell>
          <cell r="D272" t="str">
            <v>ShenZhen BaiQian Financial Service Ltd.</v>
          </cell>
          <cell r="E272" t="str">
            <v>Blockchain</v>
          </cell>
          <cell r="F272" t="str">
            <v>FSS</v>
          </cell>
          <cell r="J272" t="str">
            <v>2017Q2</v>
          </cell>
          <cell r="K272" t="str">
            <v>Banking &amp; Financial Markets</v>
          </cell>
          <cell r="L272">
            <v>42916</v>
          </cell>
          <cell r="M272" t="str">
            <v>02/13/2017 05:36am</v>
          </cell>
          <cell r="N272" t="str">
            <v>05-Qualified/Gaining Agreement</v>
          </cell>
          <cell r="O272">
            <v>42916</v>
          </cell>
          <cell r="P272">
            <v>400000</v>
          </cell>
          <cell r="Q272">
            <v>0.39999999999999997</v>
          </cell>
          <cell r="R272">
            <v>12</v>
          </cell>
          <cell r="S272" t="str">
            <v>06/15/2017 01:32am</v>
          </cell>
          <cell r="T272" t="str">
            <v>At Risk</v>
          </cell>
          <cell r="U272" t="str">
            <v>GBS</v>
          </cell>
          <cell r="V272" t="str">
            <v>Cloud Application Innovation</v>
          </cell>
          <cell r="W272" t="str">
            <v>CAI Accel App Dev &amp; Integration - Bluemix</v>
          </cell>
          <cell r="X272" t="str">
            <v>BI CHENG (BI CHENG) XING</v>
          </cell>
          <cell r="Y272" t="str">
            <v>ZBLKPOC:HW SP: Blockchain Proof of Concept</v>
          </cell>
        </row>
        <row r="273">
          <cell r="A273" t="str">
            <v>IG-I05NX6Q</v>
          </cell>
          <cell r="B273" t="str">
            <v>Europe</v>
          </cell>
          <cell r="C273" t="str">
            <v>Nordic</v>
          </cell>
          <cell r="D273" t="str">
            <v>Nokia Siemens Networks Oy</v>
          </cell>
          <cell r="E273" t="str">
            <v>Blockchain - Implementation</v>
          </cell>
          <cell r="F273" t="str">
            <v>Industrial</v>
          </cell>
          <cell r="J273" t="str">
            <v>2017Q3</v>
          </cell>
          <cell r="K273" t="str">
            <v>Industrial Products</v>
          </cell>
          <cell r="L273">
            <v>43007</v>
          </cell>
          <cell r="M273" t="str">
            <v>08/04/2016 07:30am</v>
          </cell>
          <cell r="N273" t="str">
            <v>03-Identified/Validating</v>
          </cell>
          <cell r="O273">
            <v>43007</v>
          </cell>
          <cell r="P273">
            <v>400000</v>
          </cell>
          <cell r="Q273">
            <v>0.39999999999999997</v>
          </cell>
          <cell r="R273">
            <v>6</v>
          </cell>
          <cell r="S273" t="str">
            <v>03/02/2017 04:05pm</v>
          </cell>
          <cell r="T273" t="str">
            <v>NIR</v>
          </cell>
          <cell r="U273" t="str">
            <v>GBS</v>
          </cell>
          <cell r="V273" t="str">
            <v>Cognitive Process Transformation</v>
          </cell>
          <cell r="W273" t="str">
            <v>CBDS: Watson IoT - Connected Solutions</v>
          </cell>
          <cell r="X273" t="str">
            <v>Rami (Rami) Ahola</v>
          </cell>
          <cell r="Y273" t="str">
            <v>ISA-ElecIS05-CogCustInsight</v>
          </cell>
        </row>
        <row r="274">
          <cell r="A274" t="str">
            <v>WY-FJJIRXJ</v>
          </cell>
          <cell r="B274" t="str">
            <v>Japan</v>
          </cell>
          <cell r="C274" t="str">
            <v>Japan</v>
          </cell>
          <cell r="D274" t="str">
            <v>SUMITOMO MITSUI FINANCE AND LEASIN</v>
          </cell>
          <cell r="E274" t="str">
            <v>Blockchain PoC</v>
          </cell>
          <cell r="F274" t="str">
            <v>FSS</v>
          </cell>
          <cell r="G274" t="str">
            <v>Yes</v>
          </cell>
          <cell r="H274" t="str">
            <v>India</v>
          </cell>
          <cell r="I274" t="str">
            <v>Delivering</v>
          </cell>
          <cell r="J274" t="str">
            <v>2017Q3</v>
          </cell>
          <cell r="K274" t="str">
            <v>Banking &amp; Financial Markets</v>
          </cell>
          <cell r="L274">
            <v>42947</v>
          </cell>
          <cell r="M274" t="str">
            <v>07/18/2016 12:29am</v>
          </cell>
          <cell r="N274" t="str">
            <v>04-Validated/Qualifying</v>
          </cell>
          <cell r="O274">
            <v>42947</v>
          </cell>
          <cell r="P274">
            <v>400000</v>
          </cell>
          <cell r="Q274">
            <v>0.39999999999999997</v>
          </cell>
          <cell r="R274">
            <v>6</v>
          </cell>
          <cell r="S274" t="str">
            <v>05/29/2017 02:09am</v>
          </cell>
          <cell r="T274" t="str">
            <v>Key stretch</v>
          </cell>
          <cell r="U274" t="str">
            <v>GBS</v>
          </cell>
          <cell r="V274" t="str">
            <v>Cognitive Process Transformation</v>
          </cell>
          <cell r="W274" t="str">
            <v>CBDS: Watson IoT - Next Gen Supply Chain</v>
          </cell>
          <cell r="X274" t="str">
            <v>Shohta (SHOHTA) Waki</v>
          </cell>
          <cell r="Y274" t="str">
            <v>ASASERVC:Cloud Business Solution (CBS), ISA-BankFS14CUI-CustIntel</v>
          </cell>
        </row>
        <row r="275">
          <cell r="A275" t="str">
            <v>6L-WDAYRLG</v>
          </cell>
          <cell r="B275" t="str">
            <v>Europe</v>
          </cell>
          <cell r="C275" t="str">
            <v>DACH</v>
          </cell>
          <cell r="D275" t="str">
            <v xml:space="preserve">Deutsche Telekom AG                                                   </v>
          </cell>
          <cell r="E275" t="str">
            <v>Blockchain - PoC</v>
          </cell>
          <cell r="F275" t="str">
            <v>Comm</v>
          </cell>
          <cell r="J275" t="str">
            <v>2017Q4</v>
          </cell>
          <cell r="K275" t="str">
            <v>Telco, Media, Entertainment</v>
          </cell>
          <cell r="L275">
            <v>43087</v>
          </cell>
          <cell r="M275">
            <v>42776</v>
          </cell>
          <cell r="N275" t="str">
            <v>04-Validated/Qualifying</v>
          </cell>
          <cell r="O275">
            <v>43087</v>
          </cell>
          <cell r="P275">
            <v>400000</v>
          </cell>
          <cell r="Q275">
            <v>0.39999999999999997</v>
          </cell>
          <cell r="R275">
            <v>12</v>
          </cell>
          <cell r="S275">
            <v>42782</v>
          </cell>
          <cell r="T275" t="str">
            <v>Stretch</v>
          </cell>
          <cell r="U275" t="str">
            <v>GBS</v>
          </cell>
          <cell r="V275" t="str">
            <v>Cog Process Trnsfmtn</v>
          </cell>
          <cell r="W275" t="str">
            <v>CPR: Blockchain Consulting</v>
          </cell>
          <cell r="X275" t="str">
            <v>Brahmbhatt, Hitesh</v>
          </cell>
          <cell r="Y275" t="str">
            <v>ZBLKPOC</v>
          </cell>
        </row>
        <row r="276">
          <cell r="A276" t="str">
            <v>C0-WU0COPO</v>
          </cell>
          <cell r="B276" t="str">
            <v>North America</v>
          </cell>
          <cell r="C276" t="str">
            <v>US Finance Service</v>
          </cell>
          <cell r="D276" t="str">
            <v xml:space="preserve">MUFG UNION BANK NA                                                    </v>
          </cell>
          <cell r="E276" t="str">
            <v>Blockchain Opportunity</v>
          </cell>
          <cell r="F276" t="str">
            <v>FSS</v>
          </cell>
          <cell r="J276" t="str">
            <v>2017Q3</v>
          </cell>
          <cell r="K276" t="str">
            <v>Banking &amp; Financial Markets</v>
          </cell>
          <cell r="L276">
            <v>42948</v>
          </cell>
          <cell r="M276">
            <v>42832</v>
          </cell>
          <cell r="N276" t="str">
            <v>03-Identified/Validating</v>
          </cell>
          <cell r="O276">
            <v>42948</v>
          </cell>
          <cell r="P276">
            <v>400000</v>
          </cell>
          <cell r="Q276">
            <v>0.39999999999999997</v>
          </cell>
          <cell r="R276">
            <v>5</v>
          </cell>
          <cell r="S276">
            <v>42872</v>
          </cell>
          <cell r="T276" t="str">
            <v>Stretch</v>
          </cell>
          <cell r="U276" t="str">
            <v>GBS</v>
          </cell>
          <cell r="V276" t="str">
            <v>Cog Process Trnsfmtn</v>
          </cell>
          <cell r="W276" t="str">
            <v>CPR: Blockchain Consulting</v>
          </cell>
          <cell r="X276" t="str">
            <v>Hosseinbukus, Amadally (Amadally)</v>
          </cell>
          <cell r="Y276">
            <v>0</v>
          </cell>
        </row>
        <row r="277">
          <cell r="A277" t="str">
            <v>L2-MK31KLJ</v>
          </cell>
          <cell r="B277" t="str">
            <v>North America</v>
          </cell>
          <cell r="C277" t="str">
            <v>US Finance Service</v>
          </cell>
          <cell r="D277" t="str">
            <v xml:space="preserve">MORGAN STANLEY DW INC                                                 </v>
          </cell>
          <cell r="E277" t="str">
            <v>Sales Technology Reengineering - Analysis</v>
          </cell>
          <cell r="F277" t="str">
            <v>FSS</v>
          </cell>
          <cell r="J277" t="str">
            <v>2017Q3</v>
          </cell>
          <cell r="K277" t="str">
            <v>Banking &amp; Financial Markets</v>
          </cell>
          <cell r="L277">
            <v>42968</v>
          </cell>
          <cell r="M277">
            <v>42878</v>
          </cell>
          <cell r="N277" t="str">
            <v>03-Identified/Validating</v>
          </cell>
          <cell r="O277">
            <v>42968</v>
          </cell>
          <cell r="P277">
            <v>400000</v>
          </cell>
          <cell r="Q277">
            <v>0.39999999999999997</v>
          </cell>
          <cell r="R277">
            <v>4</v>
          </cell>
          <cell r="S277">
            <v>42880</v>
          </cell>
          <cell r="T277" t="str">
            <v>NIR</v>
          </cell>
          <cell r="U277" t="str">
            <v>GBS</v>
          </cell>
          <cell r="V277" t="str">
            <v>Cog Process Trnsfmtn</v>
          </cell>
          <cell r="W277" t="str">
            <v>CPR: Blockchain Consulting</v>
          </cell>
          <cell r="X277" t="str">
            <v>Hosseinbukus, Amadally (Amadally)</v>
          </cell>
          <cell r="Y277" t="str">
            <v>*</v>
          </cell>
        </row>
        <row r="278">
          <cell r="A278" t="str">
            <v>3P-NHO7B71</v>
          </cell>
          <cell r="B278" t="str">
            <v>Asia Pacific</v>
          </cell>
          <cell r="C278" t="str">
            <v>Korea</v>
          </cell>
          <cell r="D278" t="str">
            <v xml:space="preserve">K F T C                                                               </v>
          </cell>
          <cell r="E278" t="str">
            <v>파일럿 서비스</v>
          </cell>
          <cell r="F278" t="str">
            <v>FSS</v>
          </cell>
          <cell r="J278" t="str">
            <v>2017Q3</v>
          </cell>
          <cell r="K278" t="str">
            <v>Banking &amp; Financial Markets</v>
          </cell>
          <cell r="L278">
            <v>42997</v>
          </cell>
          <cell r="M278">
            <v>42907</v>
          </cell>
          <cell r="N278" t="str">
            <v>04-Validated/Qualifying</v>
          </cell>
          <cell r="O278">
            <v>42997</v>
          </cell>
          <cell r="P278">
            <v>400000</v>
          </cell>
          <cell r="Q278">
            <v>0.39999999999999997</v>
          </cell>
          <cell r="R278">
            <v>3</v>
          </cell>
          <cell r="S278">
            <v>42907</v>
          </cell>
          <cell r="T278" t="str">
            <v>NIR</v>
          </cell>
          <cell r="U278" t="str">
            <v>GBS</v>
          </cell>
          <cell r="V278" t="str">
            <v>Cog Process Trnsfmtn</v>
          </cell>
          <cell r="W278" t="str">
            <v>CPR: Blockchain Consulting</v>
          </cell>
          <cell r="X278" t="str">
            <v>BYOUN, YOOJUNG (Yoojung)</v>
          </cell>
          <cell r="Y278" t="str">
            <v>ANCLOUDA</v>
          </cell>
        </row>
        <row r="279">
          <cell r="A279" t="str">
            <v>9I-SPPN3PL</v>
          </cell>
          <cell r="B279" t="str">
            <v>Greater China Group</v>
          </cell>
          <cell r="C279" t="str">
            <v>GCG</v>
          </cell>
          <cell r="D279" t="str">
            <v xml:space="preserve">Yunnan Hongta Bank Co., LTD                                           </v>
          </cell>
          <cell r="E279" t="str">
            <v>IT架构规划</v>
          </cell>
          <cell r="F279" t="str">
            <v>FSS</v>
          </cell>
          <cell r="J279" t="str">
            <v>2017Q3</v>
          </cell>
          <cell r="K279" t="str">
            <v>Banking &amp; Financial Markets</v>
          </cell>
          <cell r="L279">
            <v>43008</v>
          </cell>
          <cell r="M279">
            <v>42824</v>
          </cell>
          <cell r="N279" t="str">
            <v>04-Validated/Qualifying</v>
          </cell>
          <cell r="O279">
            <v>43008</v>
          </cell>
          <cell r="P279">
            <v>400000</v>
          </cell>
          <cell r="Q279">
            <v>0.39999999999999997</v>
          </cell>
          <cell r="R279">
            <v>12</v>
          </cell>
          <cell r="S279">
            <v>42880</v>
          </cell>
          <cell r="T279" t="str">
            <v>Stretch</v>
          </cell>
          <cell r="U279" t="str">
            <v>GBS</v>
          </cell>
          <cell r="V279" t="str">
            <v>Cog Process Trnsfmtn</v>
          </cell>
          <cell r="W279" t="str">
            <v>CPR: Blockchain Consulting</v>
          </cell>
          <cell r="X279" t="str">
            <v>Luo, Hui</v>
          </cell>
          <cell r="Y279">
            <v>0</v>
          </cell>
        </row>
        <row r="280">
          <cell r="A280" t="str">
            <v>XZ-WXLK3TD</v>
          </cell>
          <cell r="B280" t="str">
            <v>North America</v>
          </cell>
          <cell r="C280" t="str">
            <v>US Finance Service</v>
          </cell>
          <cell r="D280" t="str">
            <v>ADP, INC</v>
          </cell>
          <cell r="E280" t="str">
            <v>Blockchain MVP</v>
          </cell>
          <cell r="F280" t="str">
            <v>Industrial</v>
          </cell>
          <cell r="J280" t="str">
            <v>2017Q3</v>
          </cell>
          <cell r="K280" t="str">
            <v>Computer Services</v>
          </cell>
          <cell r="L280">
            <v>42959</v>
          </cell>
          <cell r="M280">
            <v>42869</v>
          </cell>
          <cell r="N280" t="str">
            <v>04-Validated/Qualifying</v>
          </cell>
          <cell r="O280">
            <v>42959</v>
          </cell>
          <cell r="P280">
            <v>400000</v>
          </cell>
          <cell r="Q280">
            <v>0.39999999999999997</v>
          </cell>
          <cell r="R280">
            <v>4</v>
          </cell>
          <cell r="S280">
            <v>42894</v>
          </cell>
          <cell r="T280" t="str">
            <v>Stretch</v>
          </cell>
          <cell r="U280" t="str">
            <v>GBS</v>
          </cell>
          <cell r="V280" t="str">
            <v>Cog Process Trnsfmtn</v>
          </cell>
          <cell r="W280" t="str">
            <v>CPR: Blockchain Consulting</v>
          </cell>
          <cell r="X280" t="str">
            <v>ACHANTA, PRAMOD</v>
          </cell>
          <cell r="Y280">
            <v>0</v>
          </cell>
        </row>
        <row r="281">
          <cell r="A281" t="str">
            <v>KC-6JU5UVK</v>
          </cell>
          <cell r="B281" t="str">
            <v>Europe</v>
          </cell>
          <cell r="C281" t="str">
            <v>Nordic</v>
          </cell>
          <cell r="D281" t="str">
            <v>SEB-IT</v>
          </cell>
          <cell r="E281" t="str">
            <v>Blockchain</v>
          </cell>
          <cell r="F281" t="str">
            <v>FSS</v>
          </cell>
          <cell r="J281" t="str">
            <v>2017Q3</v>
          </cell>
          <cell r="K281" t="str">
            <v>Banking &amp; Financial Markets</v>
          </cell>
          <cell r="L281">
            <v>43006</v>
          </cell>
          <cell r="M281" t="str">
            <v>02/05/2017 03:33pm</v>
          </cell>
          <cell r="N281" t="str">
            <v>03-Identified/Validating</v>
          </cell>
          <cell r="O281">
            <v>43006</v>
          </cell>
          <cell r="P281">
            <v>400000</v>
          </cell>
          <cell r="Q281">
            <v>0.39999999999999997</v>
          </cell>
          <cell r="R281">
            <v>12</v>
          </cell>
          <cell r="S281" t="str">
            <v>02/09/2017 01:31am</v>
          </cell>
          <cell r="T281" t="str">
            <v>NIR</v>
          </cell>
          <cell r="U281" t="str">
            <v>GBS</v>
          </cell>
          <cell r="V281" t="str">
            <v>Cognitive Process Transformation</v>
          </cell>
          <cell r="W281">
            <v>0</v>
          </cell>
          <cell r="X281" t="str">
            <v>Christian (Christian) Lassen</v>
          </cell>
          <cell r="Y281" t="str">
            <v>BLKHSBN:HW SP: Blockchain High Sec Bus Netwk Blmix</v>
          </cell>
        </row>
        <row r="282">
          <cell r="A282" t="str">
            <v>L9-SCO9BBJ</v>
          </cell>
          <cell r="B282" t="str">
            <v>North America</v>
          </cell>
          <cell r="C282" t="str">
            <v>US Finance Service</v>
          </cell>
          <cell r="D282" t="str">
            <v>MONEYGRAM PAYMENT SYSTEMS WORLDWIDE, INC</v>
          </cell>
          <cell r="E282" t="str">
            <v>Blockchain</v>
          </cell>
          <cell r="F282" t="str">
            <v>FSS</v>
          </cell>
          <cell r="J282" t="str">
            <v>2017Q4</v>
          </cell>
          <cell r="K282" t="str">
            <v>Banking &amp; Financial Markets</v>
          </cell>
          <cell r="L282">
            <v>43098</v>
          </cell>
          <cell r="M282" t="str">
            <v>04/27/2017 10:56am</v>
          </cell>
          <cell r="N282" t="str">
            <v>04-Validated/Qualifying</v>
          </cell>
          <cell r="O282">
            <v>43098</v>
          </cell>
          <cell r="P282">
            <v>400000</v>
          </cell>
          <cell r="Q282">
            <v>0.39999999999999997</v>
          </cell>
          <cell r="R282">
            <v>12</v>
          </cell>
          <cell r="S282" t="str">
            <v>06/01/2017 01:32am</v>
          </cell>
          <cell r="T282" t="str">
            <v>NIR</v>
          </cell>
          <cell r="U282" t="str">
            <v>Cloud</v>
          </cell>
          <cell r="V282" t="str">
            <v>Cloud Developer Service</v>
          </cell>
          <cell r="W282" t="str">
            <v>IBM Bluemix Dedicated - API Connect</v>
          </cell>
          <cell r="X282" t="str">
            <v>Blake A. (Blake) Hall</v>
          </cell>
          <cell r="Y282" t="str">
            <v>TWCDATA:WCP SP:Fcst Analytics w/Weather Insights</v>
          </cell>
        </row>
        <row r="283">
          <cell r="A283" t="str">
            <v>83-3QSCJZ9</v>
          </cell>
          <cell r="B283" t="str">
            <v>North America</v>
          </cell>
          <cell r="C283" t="str">
            <v>US Distribution</v>
          </cell>
          <cell r="D283" t="str">
            <v>UNITED AIRLINES INC</v>
          </cell>
          <cell r="E283" t="str">
            <v>United &amp; IATA Blockchain</v>
          </cell>
          <cell r="F283" t="str">
            <v>Distribution</v>
          </cell>
          <cell r="J283" t="str">
            <v>2017Q3</v>
          </cell>
          <cell r="K283" t="str">
            <v>Travel &amp; Transportation</v>
          </cell>
          <cell r="L283">
            <v>42978</v>
          </cell>
          <cell r="M283" t="str">
            <v>05/03/2017 01:11pm</v>
          </cell>
          <cell r="N283" t="str">
            <v>04-Validated/Qualifying</v>
          </cell>
          <cell r="O283">
            <v>43009</v>
          </cell>
          <cell r="P283">
            <v>400000</v>
          </cell>
          <cell r="Q283">
            <v>0.39999999999999997</v>
          </cell>
          <cell r="R283">
            <v>3</v>
          </cell>
          <cell r="S283" t="str">
            <v>06/15/2017 01:32am</v>
          </cell>
          <cell r="T283" t="str">
            <v>NIR</v>
          </cell>
          <cell r="U283" t="str">
            <v>Cloud</v>
          </cell>
          <cell r="V283" t="str">
            <v>Cloud Developer Service</v>
          </cell>
          <cell r="W283" t="str">
            <v>IBM Bluemix Garage - Architecture</v>
          </cell>
          <cell r="X283" t="str">
            <v>Diane E. (Diane) Shimmon</v>
          </cell>
          <cell r="Y283" t="str">
            <v>COGAPPS:CLD&amp;COG: Create cognitive applications</v>
          </cell>
        </row>
        <row r="284">
          <cell r="A284" t="str">
            <v>NN-655HH29</v>
          </cell>
          <cell r="B284" t="str">
            <v>North America</v>
          </cell>
          <cell r="C284" t="str">
            <v>US Communica/CSI</v>
          </cell>
          <cell r="D284" t="str">
            <v>FLEETCOR TECHNOLOGIES INC</v>
          </cell>
          <cell r="E284" t="str">
            <v>Blockchain Smart Contracts &amp; Payments Engine MVP: Lab Services</v>
          </cell>
          <cell r="F284" t="str">
            <v>Industrial</v>
          </cell>
          <cell r="J284" t="str">
            <v>2017Q4</v>
          </cell>
          <cell r="K284" t="str">
            <v>Computer Services</v>
          </cell>
          <cell r="L284">
            <v>43028</v>
          </cell>
          <cell r="M284" t="str">
            <v>04/04/2017 02:07pm</v>
          </cell>
          <cell r="N284" t="str">
            <v>05-Qualified/Gaining Agreement</v>
          </cell>
          <cell r="O284">
            <v>43028</v>
          </cell>
          <cell r="P284">
            <v>400000</v>
          </cell>
          <cell r="Q284">
            <v>0.39999999999999997</v>
          </cell>
          <cell r="R284">
            <v>1</v>
          </cell>
          <cell r="S284" t="str">
            <v>06/15/2017 01:32am</v>
          </cell>
          <cell r="T284" t="str">
            <v>At Risk</v>
          </cell>
          <cell r="U284" t="str">
            <v>Cloud</v>
          </cell>
          <cell r="V284" t="str">
            <v>Cloud Developer Service</v>
          </cell>
          <cell r="W284" t="str">
            <v>IBM Bluemix Garage - MVP</v>
          </cell>
          <cell r="X284" t="str">
            <v>STACIE (Stacie) CRISP</v>
          </cell>
          <cell r="Y284" t="str">
            <v>CLOUD1:All Cloud Sales other than to Cloud SPs</v>
          </cell>
        </row>
        <row r="285">
          <cell r="A285" t="str">
            <v>U7-VU48VH9</v>
          </cell>
          <cell r="B285" t="str">
            <v>North America</v>
          </cell>
          <cell r="C285" t="str">
            <v>US Federal</v>
          </cell>
          <cell r="D285" t="str">
            <v>LOCKHEED MARTIN CORPORATION</v>
          </cell>
          <cell r="E285" t="str">
            <v>Space Systems Blockchain</v>
          </cell>
          <cell r="F285" t="str">
            <v>Industrial</v>
          </cell>
          <cell r="J285" t="str">
            <v>2017Q4</v>
          </cell>
          <cell r="K285" t="str">
            <v>Automotive and A&amp;D</v>
          </cell>
          <cell r="L285">
            <v>43089</v>
          </cell>
          <cell r="M285" t="str">
            <v>04/28/2017 05:10pm</v>
          </cell>
          <cell r="N285" t="str">
            <v>03-Identified/Validating</v>
          </cell>
          <cell r="O285">
            <v>43089</v>
          </cell>
          <cell r="P285">
            <v>400000</v>
          </cell>
          <cell r="Q285">
            <v>0.39999999999999997</v>
          </cell>
          <cell r="R285">
            <v>12</v>
          </cell>
          <cell r="S285" t="str">
            <v>05/04/2017 01:31am</v>
          </cell>
          <cell r="T285" t="str">
            <v>Stretch</v>
          </cell>
          <cell r="U285" t="str">
            <v>Cloud</v>
          </cell>
          <cell r="V285" t="str">
            <v>Cloud Developer Service</v>
          </cell>
          <cell r="W285">
            <v>0</v>
          </cell>
          <cell r="X285" t="str">
            <v>CHARLES G. (Charlie) MORRISON</v>
          </cell>
          <cell r="Y285">
            <v>0</v>
          </cell>
        </row>
        <row r="286">
          <cell r="A286" t="str">
            <v>G8-8VWKHX5</v>
          </cell>
          <cell r="B286" t="str">
            <v>Asia Pacific</v>
          </cell>
          <cell r="C286" t="str">
            <v>ISA</v>
          </cell>
          <cell r="D286" t="str">
            <v>GOVERNMENT OF ANDHRA PRADESH</v>
          </cell>
          <cell r="E286" t="str">
            <v>Blockchain center of excellence</v>
          </cell>
          <cell r="F286" t="str">
            <v>ISA</v>
          </cell>
          <cell r="J286" t="str">
            <v>2017Q3</v>
          </cell>
          <cell r="K286" t="str">
            <v>Government</v>
          </cell>
          <cell r="L286">
            <v>42969</v>
          </cell>
          <cell r="M286" t="str">
            <v>12/01/2016 07:45am</v>
          </cell>
          <cell r="N286" t="str">
            <v>03-Identified/Validating</v>
          </cell>
          <cell r="O286">
            <v>42969</v>
          </cell>
          <cell r="P286">
            <v>400000</v>
          </cell>
          <cell r="Q286">
            <v>0.39999999999999997</v>
          </cell>
          <cell r="R286">
            <v>12</v>
          </cell>
          <cell r="S286" t="str">
            <v>05/20/2017 08:52pm</v>
          </cell>
          <cell r="T286" t="str">
            <v>NIR</v>
          </cell>
          <cell r="U286" t="str">
            <v>Analytics</v>
          </cell>
          <cell r="V286" t="str">
            <v>Analytics Platform</v>
          </cell>
          <cell r="W286">
            <v>0</v>
          </cell>
          <cell r="X286" t="str">
            <v>JATIN J. (JATIN) MESWANI</v>
          </cell>
          <cell r="Y286">
            <v>0</v>
          </cell>
        </row>
        <row r="287">
          <cell r="A287" t="str">
            <v>2S-C1SS5WU</v>
          </cell>
          <cell r="B287" t="str">
            <v>Europe</v>
          </cell>
          <cell r="C287" t="str">
            <v>UKI</v>
          </cell>
          <cell r="D287" t="str">
            <v>ASDA STORES LTD</v>
          </cell>
          <cell r="E287" t="str">
            <v>Blockchain @ ASDA</v>
          </cell>
          <cell r="F287" t="str">
            <v>Distribution</v>
          </cell>
          <cell r="J287" t="str">
            <v>2017Q4</v>
          </cell>
          <cell r="K287" t="str">
            <v>Consumer</v>
          </cell>
          <cell r="L287">
            <v>43100</v>
          </cell>
          <cell r="M287" t="str">
            <v>03/28/2017 08:37am</v>
          </cell>
          <cell r="N287" t="str">
            <v>03-Identified/Validating</v>
          </cell>
          <cell r="O287">
            <v>43100</v>
          </cell>
          <cell r="P287">
            <v>387500</v>
          </cell>
          <cell r="Q287">
            <v>0.38749999999999996</v>
          </cell>
          <cell r="R287">
            <v>12</v>
          </cell>
          <cell r="S287" t="str">
            <v>03/30/2017 01:32am</v>
          </cell>
          <cell r="T287" t="str">
            <v>NIR</v>
          </cell>
          <cell r="U287" t="str">
            <v>GTS</v>
          </cell>
          <cell r="V287" t="str">
            <v>Infrastructure Services</v>
          </cell>
          <cell r="W287" t="str">
            <v>6950-16G GTS MHAS Split for Commerce Managed Hosted</v>
          </cell>
          <cell r="X287" t="str">
            <v>Paul (PAUL) Hancock</v>
          </cell>
          <cell r="Y287">
            <v>0</v>
          </cell>
        </row>
        <row r="288">
          <cell r="A288" t="str">
            <v>P2-6BEQYEZ</v>
          </cell>
          <cell r="B288" t="str">
            <v>Europe</v>
          </cell>
          <cell r="C288" t="str">
            <v>UKI</v>
          </cell>
          <cell r="D288" t="str">
            <v>Barclays Bank PLC</v>
          </cell>
          <cell r="E288" t="str">
            <v>Barclays Blockchain PoC - Staff Aug</v>
          </cell>
          <cell r="F288" t="str">
            <v>FSS</v>
          </cell>
          <cell r="J288" t="str">
            <v>2017Q1</v>
          </cell>
          <cell r="K288" t="str">
            <v>Banking &amp; Financial Markets</v>
          </cell>
          <cell r="L288">
            <v>42794</v>
          </cell>
          <cell r="M288" t="str">
            <v>12/19/2016 12:26pm</v>
          </cell>
          <cell r="N288" t="str">
            <v>07-Won/Implementing</v>
          </cell>
          <cell r="O288">
            <v>42794</v>
          </cell>
          <cell r="P288">
            <v>387500</v>
          </cell>
          <cell r="Q288">
            <v>0.38749999999999996</v>
          </cell>
          <cell r="R288">
            <v>12</v>
          </cell>
          <cell r="S288" t="str">
            <v>03/08/2017 08:22am</v>
          </cell>
          <cell r="T288" t="str">
            <v>Won</v>
          </cell>
          <cell r="U288" t="str">
            <v>GBS</v>
          </cell>
          <cell r="V288" t="str">
            <v>Cloud Application Innovation</v>
          </cell>
          <cell r="W288" t="str">
            <v>CAI Accel App Dev &amp; Integration - Bluemix</v>
          </cell>
          <cell r="X288" t="str">
            <v>Nikhil (NIKHIL) Tatwawadi</v>
          </cell>
          <cell r="Y288" t="str">
            <v>ZBLKPOC:HW SP: Blockchain Proof of Concept</v>
          </cell>
        </row>
        <row r="289">
          <cell r="A289" t="str">
            <v>1U-VNQS89Q</v>
          </cell>
          <cell r="B289" t="str">
            <v>Europe</v>
          </cell>
          <cell r="C289" t="str">
            <v>UKI</v>
          </cell>
          <cell r="D289" t="str">
            <v xml:space="preserve">TESCO STORES LTD                                                      </v>
          </cell>
          <cell r="E289" t="str">
            <v>Blockchain PoC - Unilever and Tesco</v>
          </cell>
          <cell r="F289" t="str">
            <v>Distribution</v>
          </cell>
          <cell r="J289" t="str">
            <v>2017Q3</v>
          </cell>
          <cell r="K289" t="str">
            <v>Consumer</v>
          </cell>
          <cell r="L289">
            <v>43007</v>
          </cell>
          <cell r="M289">
            <v>42893</v>
          </cell>
          <cell r="N289" t="str">
            <v>04-Validated/Qualifying</v>
          </cell>
          <cell r="O289">
            <v>43007</v>
          </cell>
          <cell r="P289">
            <v>387476</v>
          </cell>
          <cell r="Q289">
            <v>0.38747599999999999</v>
          </cell>
          <cell r="R289">
            <v>6</v>
          </cell>
          <cell r="S289">
            <v>42901</v>
          </cell>
          <cell r="T289" t="str">
            <v>Stretch</v>
          </cell>
          <cell r="U289" t="str">
            <v>GBS</v>
          </cell>
          <cell r="V289" t="str">
            <v>Cog Process Trnsfmtn</v>
          </cell>
          <cell r="W289" t="str">
            <v>CPR: Blockchain Consulting</v>
          </cell>
          <cell r="X289" t="str">
            <v>Somasundaram, Vignesh</v>
          </cell>
          <cell r="Y289" t="str">
            <v>ANADVNCE</v>
          </cell>
        </row>
        <row r="290">
          <cell r="A290" t="str">
            <v>7R-09S6BQS</v>
          </cell>
          <cell r="B290" t="str">
            <v>Japan</v>
          </cell>
          <cell r="C290" t="str">
            <v>Japan</v>
          </cell>
          <cell r="D290" t="str">
            <v>TOYOTA MOTOR CORPORATION</v>
          </cell>
          <cell r="E290" t="str">
            <v>TMC HO Block Chain Dev. Phase#1</v>
          </cell>
          <cell r="F290" t="str">
            <v>Industrial</v>
          </cell>
          <cell r="J290" t="str">
            <v>2017Q3</v>
          </cell>
          <cell r="K290" t="str">
            <v>Automotive and A&amp;D</v>
          </cell>
          <cell r="L290">
            <v>42947</v>
          </cell>
          <cell r="M290" t="str">
            <v>04/03/2017 10:30pm</v>
          </cell>
          <cell r="N290" t="str">
            <v>05-Qualified/Gaining Agreement</v>
          </cell>
          <cell r="O290">
            <v>42947</v>
          </cell>
          <cell r="P290">
            <v>380952</v>
          </cell>
          <cell r="Q290">
            <v>0.38095199999999996</v>
          </cell>
          <cell r="R290">
            <v>8</v>
          </cell>
          <cell r="S290" t="str">
            <v>06/21/2017 07:45pm</v>
          </cell>
          <cell r="T290" t="str">
            <v>Key stretch</v>
          </cell>
          <cell r="U290" t="str">
            <v>GBS</v>
          </cell>
          <cell r="V290" t="str">
            <v>Cloud Application Innovation</v>
          </cell>
          <cell r="W290" t="str">
            <v>CAI Accel App Dev &amp; Integration - Private no-Cloud</v>
          </cell>
          <cell r="X290" t="str">
            <v>Haruhira (HARUHIRA) Ohnaka</v>
          </cell>
          <cell r="Y290" t="str">
            <v>EMBIoT:GBS Embed Internet of Things, ISA-AutoIS70-ConnectedVehicle, ZBLKPOC:HW SP: Blockchain Proof of Concept</v>
          </cell>
        </row>
        <row r="291">
          <cell r="A291" t="str">
            <v>NN-C0H7LAX</v>
          </cell>
          <cell r="B291" t="str">
            <v>Japan</v>
          </cell>
          <cell r="C291" t="str">
            <v>Japan</v>
          </cell>
          <cell r="D291" t="str">
            <v>JAPAN RESEARCH INSTITUTE,LIMITED,T</v>
          </cell>
          <cell r="E291" t="str">
            <v>Blockchain SNG TF - Production</v>
          </cell>
          <cell r="F291" t="str">
            <v>FSS</v>
          </cell>
          <cell r="J291" t="str">
            <v>2017Q3</v>
          </cell>
          <cell r="K291" t="str">
            <v>Banking &amp; Financial Markets</v>
          </cell>
          <cell r="L291">
            <v>43007</v>
          </cell>
          <cell r="M291" t="str">
            <v>10/18/2016 07:05am</v>
          </cell>
          <cell r="N291" t="str">
            <v>05-Qualified/Gaining Agreement</v>
          </cell>
          <cell r="O291">
            <v>43007</v>
          </cell>
          <cell r="P291">
            <v>380952</v>
          </cell>
          <cell r="Q291">
            <v>0.38095199999999996</v>
          </cell>
          <cell r="R291">
            <v>12</v>
          </cell>
          <cell r="S291" t="str">
            <v>04/13/2017 01:31am</v>
          </cell>
          <cell r="T291" t="str">
            <v>NIR</v>
          </cell>
          <cell r="U291" t="str">
            <v>Cloud</v>
          </cell>
          <cell r="V291" t="str">
            <v>Cloud Developer Service</v>
          </cell>
          <cell r="W291" t="str">
            <v>Bluemix Public Subscription</v>
          </cell>
          <cell r="X291" t="str">
            <v>Kenji (KENJI) Yamaguchi</v>
          </cell>
          <cell r="Y291" t="str">
            <v>ISA-BankFMFS03-BackOfficeOps</v>
          </cell>
        </row>
        <row r="292">
          <cell r="A292" t="str">
            <v>1Z-T7C87X3</v>
          </cell>
          <cell r="B292" t="str">
            <v>North America</v>
          </cell>
          <cell r="C292" t="str">
            <v>US Public</v>
          </cell>
          <cell r="D292" t="str">
            <v>Inmediata Corp</v>
          </cell>
          <cell r="E292" t="str">
            <v>Healthcare Blockchain for payment - dev/test cloud beta and production on-prem LinuxOne</v>
          </cell>
          <cell r="F292" t="str">
            <v>Public</v>
          </cell>
          <cell r="J292" t="str">
            <v>2017Q4</v>
          </cell>
          <cell r="K292" t="str">
            <v>Healthcare &amp; Life Sciences</v>
          </cell>
          <cell r="L292">
            <v>43100</v>
          </cell>
          <cell r="M292" t="str">
            <v>06/12/2017 05:05pm</v>
          </cell>
          <cell r="N292" t="str">
            <v>04-Validated/Qualifying</v>
          </cell>
          <cell r="O292">
            <v>43100</v>
          </cell>
          <cell r="P292">
            <v>360000</v>
          </cell>
          <cell r="Q292">
            <v>0.36</v>
          </cell>
          <cell r="R292">
            <v>1</v>
          </cell>
          <cell r="S292" t="str">
            <v>06/15/2017 01:32am</v>
          </cell>
          <cell r="T292" t="str">
            <v>Stretch</v>
          </cell>
          <cell r="U292" t="str">
            <v>Sys HW</v>
          </cell>
          <cell r="V292" t="str">
            <v>System z</v>
          </cell>
          <cell r="W292" t="str">
            <v>IBM LinuxONE Rockhopper</v>
          </cell>
          <cell r="X292" t="str">
            <v>Raj (Raj) Datta</v>
          </cell>
          <cell r="Y292" t="str">
            <v>ZBLKLOCL:HW SP: zSystems Blockchain Local/On Prem.</v>
          </cell>
        </row>
        <row r="293">
          <cell r="A293" t="str">
            <v>V5-JRKFM2W</v>
          </cell>
          <cell r="B293" t="str">
            <v>Europe</v>
          </cell>
          <cell r="C293" t="str">
            <v>Nordic</v>
          </cell>
          <cell r="D293" t="str">
            <v>TIETO FINLAND OY</v>
          </cell>
          <cell r="E293" t="str">
            <v>Tieto Blockchain</v>
          </cell>
          <cell r="F293" t="str">
            <v>Industrial</v>
          </cell>
          <cell r="J293" t="str">
            <v>2017Q4</v>
          </cell>
          <cell r="K293" t="str">
            <v>Computer Services</v>
          </cell>
          <cell r="L293">
            <v>43062</v>
          </cell>
          <cell r="M293" t="str">
            <v>05/19/2017 04:36am</v>
          </cell>
          <cell r="N293" t="str">
            <v>03-Identified/Validating</v>
          </cell>
          <cell r="O293">
            <v>43062</v>
          </cell>
          <cell r="P293">
            <v>360000</v>
          </cell>
          <cell r="Q293">
            <v>0.36</v>
          </cell>
          <cell r="R293">
            <v>36</v>
          </cell>
          <cell r="S293" t="str">
            <v>05/25/2017 01:32am</v>
          </cell>
          <cell r="T293" t="str">
            <v>Stretch</v>
          </cell>
          <cell r="U293" t="str">
            <v>Cloud</v>
          </cell>
          <cell r="V293" t="str">
            <v>Cloud Developer Service</v>
          </cell>
          <cell r="W293" t="str">
            <v>Bluemix Public Subscription</v>
          </cell>
          <cell r="X293" t="str">
            <v>Tommi (TOMMI) Ristola</v>
          </cell>
          <cell r="Y293" t="str">
            <v>BLKHSBN:HW SP: Blockchain High Sec Bus Netwk Blmix, ZBLKLOCL:HW SP: zSystems Blockchain Local/On Prem.</v>
          </cell>
        </row>
        <row r="294">
          <cell r="A294" t="str">
            <v>8Z-YUYNC16</v>
          </cell>
          <cell r="B294" t="str">
            <v>Latin America</v>
          </cell>
          <cell r="C294" t="str">
            <v>Brazil</v>
          </cell>
          <cell r="D294" t="str">
            <v>PETROLEO BRASILEIRO S A</v>
          </cell>
          <cell r="E294" t="str">
            <v>BlockChain para Supply Chain / Field Services</v>
          </cell>
          <cell r="F294" t="str">
            <v>Industrial</v>
          </cell>
          <cell r="J294" t="str">
            <v>2017Q3</v>
          </cell>
          <cell r="K294" t="str">
            <v>Chemicals&amp;Petroleum</v>
          </cell>
          <cell r="L294">
            <v>43008</v>
          </cell>
          <cell r="M294" t="str">
            <v>12/18/2016 06:50pm</v>
          </cell>
          <cell r="N294" t="str">
            <v>04-Validated/Qualifying</v>
          </cell>
          <cell r="O294">
            <v>43008</v>
          </cell>
          <cell r="P294">
            <v>359659</v>
          </cell>
          <cell r="Q294">
            <v>0.35965900000000001</v>
          </cell>
          <cell r="R294">
            <v>12</v>
          </cell>
          <cell r="S294" t="str">
            <v>06/20/2017 02:45pm</v>
          </cell>
          <cell r="T294" t="str">
            <v>Stretch</v>
          </cell>
          <cell r="U294" t="str">
            <v>GTS</v>
          </cell>
          <cell r="V294" t="str">
            <v>Infrastructure Services</v>
          </cell>
          <cell r="W294" t="str">
            <v>6941-96E IBM Cloud Managed Services (in Bluemix - GTS BU)</v>
          </cell>
          <cell r="X294" t="str">
            <v>LEANDRO (LEANDRO) DOS SANTOS PETRUCCI</v>
          </cell>
          <cell r="Y294" t="str">
            <v>BGMOBILE:Mobile Services GTS only</v>
          </cell>
        </row>
        <row r="295">
          <cell r="A295" t="str">
            <v>R6-0NBM5SL</v>
          </cell>
          <cell r="B295" t="str">
            <v>Greater China Group</v>
          </cell>
          <cell r="C295" t="str">
            <v>GCG</v>
          </cell>
          <cell r="D295" t="str">
            <v>Xiamen IoT Industry Research Institute Co., Ltd.</v>
          </cell>
          <cell r="E295" t="str">
            <v>XiaMen SCP&amp;BlockChain projects</v>
          </cell>
          <cell r="F295" t="str">
            <v>Industrial</v>
          </cell>
          <cell r="J295" t="str">
            <v>2017Q4</v>
          </cell>
          <cell r="K295" t="str">
            <v>Computer Services</v>
          </cell>
          <cell r="L295">
            <v>43069</v>
          </cell>
          <cell r="M295" t="str">
            <v>05/02/2017 09:40am</v>
          </cell>
          <cell r="N295" t="str">
            <v>03-Identified/Validating</v>
          </cell>
          <cell r="O295">
            <v>43069</v>
          </cell>
          <cell r="P295">
            <v>350000</v>
          </cell>
          <cell r="Q295">
            <v>0.35</v>
          </cell>
          <cell r="R295">
            <v>1</v>
          </cell>
          <cell r="S295" t="str">
            <v>05/04/2017 01:31am</v>
          </cell>
          <cell r="T295" t="str">
            <v>Stretch</v>
          </cell>
          <cell r="U295" t="str">
            <v>Sys HW</v>
          </cell>
          <cell r="V295" t="str">
            <v>System z</v>
          </cell>
          <cell r="W295" t="str">
            <v>IBM LinuxONE Rockhopper</v>
          </cell>
          <cell r="X295" t="str">
            <v>YING FANG (YING FANG) XU</v>
          </cell>
          <cell r="Y295" t="str">
            <v>ZBLKPOC:HW SP: Blockchain Proof of Concept</v>
          </cell>
        </row>
        <row r="296">
          <cell r="A296" t="str">
            <v>J1-NDYQZJ7</v>
          </cell>
          <cell r="B296" t="str">
            <v>North America</v>
          </cell>
          <cell r="C296" t="str">
            <v>US Communica/CSI</v>
          </cell>
          <cell r="D296" t="str">
            <v>MaCT USA</v>
          </cell>
          <cell r="E296" t="str">
            <v>Blockchain Project funded in US for Thermo, Wind, &amp;  Solar</v>
          </cell>
          <cell r="F296" t="str">
            <v>Comm</v>
          </cell>
          <cell r="J296" t="str">
            <v>2017Q4</v>
          </cell>
          <cell r="K296" t="str">
            <v>Energy &amp; Utilities</v>
          </cell>
          <cell r="L296">
            <v>43100</v>
          </cell>
          <cell r="M296" t="str">
            <v>06/21/2017 01:07am</v>
          </cell>
          <cell r="N296" t="str">
            <v>04-Validated/Qualifying</v>
          </cell>
          <cell r="O296">
            <v>43100</v>
          </cell>
          <cell r="P296">
            <v>350000</v>
          </cell>
          <cell r="Q296">
            <v>0.35</v>
          </cell>
          <cell r="R296">
            <v>1</v>
          </cell>
          <cell r="S296" t="str">
            <v>06/22/2017 01:31am</v>
          </cell>
          <cell r="T296" t="str">
            <v>Stretch</v>
          </cell>
          <cell r="U296" t="str">
            <v>Sys HW</v>
          </cell>
          <cell r="V296" t="str">
            <v>System z</v>
          </cell>
          <cell r="W296" t="str">
            <v>IBM LinuxONE Rockhopper</v>
          </cell>
          <cell r="X296" t="str">
            <v>Lisa A. (Lisa) Ramos</v>
          </cell>
          <cell r="Y296" t="str">
            <v>ISA-999-NoSolutionSold</v>
          </cell>
        </row>
        <row r="297">
          <cell r="A297" t="str">
            <v>BJ-1QSMA9Y</v>
          </cell>
          <cell r="B297" t="str">
            <v>North America</v>
          </cell>
          <cell r="C297" t="str">
            <v>US Industrial</v>
          </cell>
          <cell r="D297" t="str">
            <v xml:space="preserve">GENERAL MOTORS LLC                                                    </v>
          </cell>
          <cell r="E297" t="str">
            <v>Blockchain for Maven and Lyft</v>
          </cell>
          <cell r="F297" t="str">
            <v>Industrial</v>
          </cell>
          <cell r="J297" t="str">
            <v>2017Q3</v>
          </cell>
          <cell r="K297" t="str">
            <v>Automotive and A&amp;D</v>
          </cell>
          <cell r="L297">
            <v>42989</v>
          </cell>
          <cell r="M297">
            <v>42790</v>
          </cell>
          <cell r="N297" t="str">
            <v>04-Validated/Qualifying</v>
          </cell>
          <cell r="O297">
            <v>42989</v>
          </cell>
          <cell r="P297">
            <v>350000</v>
          </cell>
          <cell r="Q297">
            <v>0.35</v>
          </cell>
          <cell r="R297">
            <v>12</v>
          </cell>
          <cell r="S297">
            <v>42866</v>
          </cell>
          <cell r="T297" t="str">
            <v>Stretch</v>
          </cell>
          <cell r="U297" t="str">
            <v>GBS</v>
          </cell>
          <cell r="V297" t="str">
            <v>Cog Process Trnsfmtn</v>
          </cell>
          <cell r="W297" t="str">
            <v>CPR: Blockchain - Apple</v>
          </cell>
          <cell r="X297" t="str">
            <v>KORNMEIER, THOMAS J. (Tom)</v>
          </cell>
          <cell r="Y297">
            <v>0</v>
          </cell>
        </row>
        <row r="298">
          <cell r="A298" t="str">
            <v>SJ-CJ3C1N4</v>
          </cell>
          <cell r="B298" t="str">
            <v>Europe</v>
          </cell>
          <cell r="C298" t="str">
            <v>DACH</v>
          </cell>
          <cell r="D298" t="str">
            <v xml:space="preserve">KUKA Roboter GmbH                                                     </v>
          </cell>
          <cell r="E298" t="str">
            <v>Blockchain</v>
          </cell>
          <cell r="F298" t="str">
            <v>Industrial</v>
          </cell>
          <cell r="J298" t="str">
            <v>2017Q4</v>
          </cell>
          <cell r="K298" t="str">
            <v>Industrial Products</v>
          </cell>
          <cell r="L298">
            <v>43033</v>
          </cell>
          <cell r="M298">
            <v>42823</v>
          </cell>
          <cell r="N298" t="str">
            <v>04-Validated/Qualifying</v>
          </cell>
          <cell r="O298">
            <v>43033</v>
          </cell>
          <cell r="P298">
            <v>350000</v>
          </cell>
          <cell r="Q298">
            <v>0.35</v>
          </cell>
          <cell r="R298">
            <v>12</v>
          </cell>
          <cell r="S298">
            <v>42824</v>
          </cell>
          <cell r="T298" t="str">
            <v>Stretch</v>
          </cell>
          <cell r="U298" t="str">
            <v>GBS</v>
          </cell>
          <cell r="V298" t="str">
            <v>Cog Process Trnsfmtn</v>
          </cell>
          <cell r="W298" t="str">
            <v>CPR: Blockchain Consulting</v>
          </cell>
          <cell r="X298" t="str">
            <v>Schneider, Isabel</v>
          </cell>
          <cell r="Y298">
            <v>0</v>
          </cell>
        </row>
        <row r="299">
          <cell r="A299" t="str">
            <v>WA-3RKE7MQ</v>
          </cell>
          <cell r="B299" t="str">
            <v>North America</v>
          </cell>
          <cell r="C299" t="str">
            <v>US Public</v>
          </cell>
          <cell r="D299" t="str">
            <v xml:space="preserve">AMGEN INC                                                             </v>
          </cell>
          <cell r="E299" t="str">
            <v>Blockchain for Supply Chain POC</v>
          </cell>
          <cell r="F299" t="str">
            <v>Public</v>
          </cell>
          <cell r="J299" t="str">
            <v>2017Q3</v>
          </cell>
          <cell r="K299" t="str">
            <v>Healthcare &amp; Life Sciences</v>
          </cell>
          <cell r="L299">
            <v>43008</v>
          </cell>
          <cell r="M299">
            <v>42823</v>
          </cell>
          <cell r="N299" t="str">
            <v>05-Qualified/Gaining Agreement</v>
          </cell>
          <cell r="O299">
            <v>43008</v>
          </cell>
          <cell r="P299">
            <v>350000</v>
          </cell>
          <cell r="Q299">
            <v>0.35</v>
          </cell>
          <cell r="R299">
            <v>3</v>
          </cell>
          <cell r="S299">
            <v>42838</v>
          </cell>
          <cell r="T299" t="str">
            <v>NIR</v>
          </cell>
          <cell r="U299" t="str">
            <v>GBS</v>
          </cell>
          <cell r="V299" t="str">
            <v>Cog Process Trnsfmtn</v>
          </cell>
          <cell r="W299" t="str">
            <v>CPR: Blockchain Consulting</v>
          </cell>
          <cell r="X299" t="str">
            <v>BERMAN, JEFFREY B (Jeff)</v>
          </cell>
          <cell r="Y299" t="str">
            <v>ZBLKPOC</v>
          </cell>
        </row>
        <row r="300">
          <cell r="A300" t="str">
            <v>JD-01WOEQ6</v>
          </cell>
          <cell r="B300" t="str">
            <v>North America</v>
          </cell>
          <cell r="C300" t="str">
            <v>US Finance Service</v>
          </cell>
          <cell r="D300" t="str">
            <v xml:space="preserve">THRIVENT FINANCIAL FOR LUTHERANS                                      </v>
          </cell>
          <cell r="E300" t="str">
            <v>Blockchain interest - Pilot</v>
          </cell>
          <cell r="F300" t="str">
            <v>FSS</v>
          </cell>
          <cell r="J300" t="str">
            <v>2017Q2</v>
          </cell>
          <cell r="K300" t="str">
            <v>Insurance</v>
          </cell>
          <cell r="L300">
            <v>42916</v>
          </cell>
          <cell r="M300">
            <v>42764</v>
          </cell>
          <cell r="N300" t="str">
            <v>03-Identified/Validating</v>
          </cell>
          <cell r="O300">
            <v>42916</v>
          </cell>
          <cell r="P300">
            <v>350000</v>
          </cell>
          <cell r="Q300">
            <v>0.35</v>
          </cell>
          <cell r="R300">
            <v>12</v>
          </cell>
          <cell r="S300">
            <v>42821</v>
          </cell>
          <cell r="T300" t="str">
            <v>Stretch</v>
          </cell>
          <cell r="U300" t="str">
            <v>GBS</v>
          </cell>
          <cell r="V300" t="str">
            <v>Cog Process Trnsfmtn</v>
          </cell>
          <cell r="W300" t="str">
            <v>CPR: Blockchain Consulting</v>
          </cell>
          <cell r="X300" t="str">
            <v>Stratton, Sharon A.</v>
          </cell>
          <cell r="Y300" t="str">
            <v>ZBLKPOC</v>
          </cell>
        </row>
        <row r="301">
          <cell r="A301" t="str">
            <v>Q3-E6L2702</v>
          </cell>
          <cell r="B301" t="str">
            <v>North America</v>
          </cell>
          <cell r="C301" t="str">
            <v>US Public</v>
          </cell>
          <cell r="D301" t="str">
            <v xml:space="preserve">PFIZER INC                                                            </v>
          </cell>
          <cell r="E301" t="str">
            <v>Blockchain Disputes POC</v>
          </cell>
          <cell r="F301" t="str">
            <v>Public</v>
          </cell>
          <cell r="J301" t="str">
            <v>2017Q2</v>
          </cell>
          <cell r="K301" t="str">
            <v>Healthcare &amp; Life Sciences</v>
          </cell>
          <cell r="L301">
            <v>42912</v>
          </cell>
          <cell r="M301">
            <v>42823</v>
          </cell>
          <cell r="N301" t="str">
            <v>04-Validated/Qualifying</v>
          </cell>
          <cell r="O301">
            <v>42916</v>
          </cell>
          <cell r="P301">
            <v>350000</v>
          </cell>
          <cell r="Q301">
            <v>0.35</v>
          </cell>
          <cell r="R301">
            <v>3</v>
          </cell>
          <cell r="S301">
            <v>42880</v>
          </cell>
          <cell r="T301" t="str">
            <v>NIR</v>
          </cell>
          <cell r="U301" t="str">
            <v>GBS</v>
          </cell>
          <cell r="V301" t="str">
            <v>Cog Process Trnsfmtn</v>
          </cell>
          <cell r="W301" t="str">
            <v>CPR: Blockchain Consulting</v>
          </cell>
          <cell r="X301" t="str">
            <v>BERMAN, JEFFREY B (Jeff)</v>
          </cell>
          <cell r="Y301" t="str">
            <v>ZBLKPOC</v>
          </cell>
        </row>
        <row r="302">
          <cell r="A302" t="str">
            <v>0L-FOHFC26</v>
          </cell>
          <cell r="B302" t="str">
            <v>Europe</v>
          </cell>
          <cell r="C302" t="str">
            <v>CEE</v>
          </cell>
          <cell r="D302" t="str">
            <v>THE CENTRAL BANK OF THE RUSSIAN FEDERATION</v>
          </cell>
          <cell r="E302" t="str">
            <v>Blockchain for CBRF</v>
          </cell>
          <cell r="F302" t="str">
            <v>FSS</v>
          </cell>
          <cell r="J302" t="str">
            <v>2017Q4</v>
          </cell>
          <cell r="K302" t="str">
            <v>Banking &amp; Financial Markets</v>
          </cell>
          <cell r="L302">
            <v>43094</v>
          </cell>
          <cell r="M302" t="str">
            <v>03/27/2017 10:22am</v>
          </cell>
          <cell r="N302" t="str">
            <v>03-Identified/Validating</v>
          </cell>
          <cell r="O302">
            <v>43094</v>
          </cell>
          <cell r="P302">
            <v>350000</v>
          </cell>
          <cell r="Q302">
            <v>0.35</v>
          </cell>
          <cell r="R302">
            <v>12</v>
          </cell>
          <cell r="S302" t="str">
            <v>03/30/2017 01:32am</v>
          </cell>
          <cell r="T302" t="str">
            <v>Stretch</v>
          </cell>
          <cell r="U302" t="str">
            <v>GBS</v>
          </cell>
          <cell r="V302" t="str">
            <v>Cognitive Process Transformation</v>
          </cell>
          <cell r="W302">
            <v>0</v>
          </cell>
          <cell r="X302" t="str">
            <v>SVETLANA (SVETLANA) MOLODTSOVA</v>
          </cell>
          <cell r="Y302">
            <v>0</v>
          </cell>
        </row>
        <row r="303">
          <cell r="A303" t="str">
            <v>U3-C9SG5S9</v>
          </cell>
          <cell r="B303" t="str">
            <v>Europe</v>
          </cell>
          <cell r="C303" t="str">
            <v>DACH</v>
          </cell>
          <cell r="D303" t="str">
            <v>SGS SOCIÉTÉ GÉNÉRALE DE SURVEILLANCE SA</v>
          </cell>
          <cell r="E303" t="str">
            <v>Food provenance - Blockchain</v>
          </cell>
          <cell r="F303" t="str">
            <v>Industrial</v>
          </cell>
          <cell r="J303" t="str">
            <v>2017Q4</v>
          </cell>
          <cell r="K303" t="str">
            <v>Industrial Products</v>
          </cell>
          <cell r="L303">
            <v>43059</v>
          </cell>
          <cell r="M303" t="str">
            <v>01/23/2017 05:43am</v>
          </cell>
          <cell r="N303" t="str">
            <v>04-Validated/Qualifying</v>
          </cell>
          <cell r="O303">
            <v>43059</v>
          </cell>
          <cell r="P303">
            <v>350000</v>
          </cell>
          <cell r="Q303">
            <v>0.35</v>
          </cell>
          <cell r="R303">
            <v>36</v>
          </cell>
          <cell r="S303" t="str">
            <v>02/19/2017 03:44am</v>
          </cell>
          <cell r="T303" t="str">
            <v>Stretch</v>
          </cell>
          <cell r="U303" t="str">
            <v>Cloud</v>
          </cell>
          <cell r="V303" t="str">
            <v>Cloud Developer Service</v>
          </cell>
          <cell r="W303" t="str">
            <v>IBM Bluemix Dedicated - Runtimes</v>
          </cell>
          <cell r="X303" t="str">
            <v>DATA WITHHELD</v>
          </cell>
          <cell r="Y303" t="str">
            <v>BLKHSBN:HW SP: Blockchain High Sec Bus Netwk Blmix, ISA-GovtPG81-CitizenEngagement, ZBLKPOC:HW SP: Blockchain Proof of Concept</v>
          </cell>
        </row>
        <row r="304">
          <cell r="A304" t="str">
            <v>DE-ON9OMER</v>
          </cell>
          <cell r="B304" t="str">
            <v>North America</v>
          </cell>
          <cell r="C304" t="str">
            <v>US Distribution</v>
          </cell>
          <cell r="D304" t="str">
            <v>WAL-MART STORES, INC.</v>
          </cell>
          <cell r="E304" t="str">
            <v>IBM Blockchain on Bluemix for Walmart</v>
          </cell>
          <cell r="F304" t="str">
            <v>Distribution</v>
          </cell>
          <cell r="J304" t="str">
            <v>2017Q3</v>
          </cell>
          <cell r="K304" t="str">
            <v>Consumer</v>
          </cell>
          <cell r="L304">
            <v>43008</v>
          </cell>
          <cell r="M304" t="str">
            <v>05/05/2017 06:49pm</v>
          </cell>
          <cell r="N304" t="str">
            <v>04-Validated/Qualifying</v>
          </cell>
          <cell r="O304">
            <v>43008</v>
          </cell>
          <cell r="P304">
            <v>350000</v>
          </cell>
          <cell r="Q304">
            <v>0.35</v>
          </cell>
          <cell r="R304">
            <v>12</v>
          </cell>
          <cell r="S304" t="str">
            <v>06/15/2017 01:32am</v>
          </cell>
          <cell r="T304" t="str">
            <v>Stretch</v>
          </cell>
          <cell r="U304" t="str">
            <v>Cloud</v>
          </cell>
          <cell r="V304" t="str">
            <v>Cloud Developer Service</v>
          </cell>
          <cell r="W304" t="str">
            <v>IBM Bluemix Dedicated - Runtimes</v>
          </cell>
          <cell r="X304" t="str">
            <v>Eric (Eric) Sheets</v>
          </cell>
          <cell r="Y304" t="str">
            <v>ACTINSIG:CLD&amp;COG: Transform processes w/ insights, COGAPPS:CLD&amp;COG: Create cognitive applications, UNIGMMS:CLD&amp;COG: Gov, mgmt, monitoring, security</v>
          </cell>
        </row>
        <row r="305">
          <cell r="A305" t="str">
            <v>PC-1X4QEEX</v>
          </cell>
          <cell r="B305" t="str">
            <v>North America</v>
          </cell>
          <cell r="C305" t="str">
            <v>US Industrial</v>
          </cell>
          <cell r="D305" t="str">
            <v xml:space="preserve">THE BOEING CO                                                         </v>
          </cell>
          <cell r="E305" t="str">
            <v>Blockchain- Sprint 1- Part Provenance</v>
          </cell>
          <cell r="F305" t="str">
            <v>Industrial</v>
          </cell>
          <cell r="J305" t="str">
            <v>2017Q2</v>
          </cell>
          <cell r="K305" t="str">
            <v>Automotive and A&amp;D</v>
          </cell>
          <cell r="L305">
            <v>42909</v>
          </cell>
          <cell r="M305">
            <v>42775</v>
          </cell>
          <cell r="N305" t="str">
            <v>05-Qualified/Gaining Agreement</v>
          </cell>
          <cell r="O305">
            <v>42926</v>
          </cell>
          <cell r="P305">
            <v>347000</v>
          </cell>
          <cell r="Q305">
            <v>0.34699999999999998</v>
          </cell>
          <cell r="R305">
            <v>12</v>
          </cell>
          <cell r="S305">
            <v>42894</v>
          </cell>
          <cell r="T305" t="str">
            <v>Stretch</v>
          </cell>
          <cell r="U305" t="str">
            <v>GBS</v>
          </cell>
          <cell r="V305" t="str">
            <v>Cog Process Trnsfmtn</v>
          </cell>
          <cell r="W305" t="str">
            <v>CPR: Blockchain Consulting</v>
          </cell>
          <cell r="X305" t="str">
            <v>Donaldson, Kevin R</v>
          </cell>
          <cell r="Y305" t="str">
            <v>ZBLKPOC</v>
          </cell>
        </row>
        <row r="306">
          <cell r="A306" t="str">
            <v>BB-CN1XPO0</v>
          </cell>
          <cell r="B306" t="str">
            <v>MEA</v>
          </cell>
          <cell r="C306" t="str">
            <v>MEA</v>
          </cell>
          <cell r="D306" t="str">
            <v>Strate Ltd</v>
          </cell>
          <cell r="E306" t="str">
            <v>Blockchain on LinuxONE/Linux on z - Dockerization</v>
          </cell>
          <cell r="F306" t="str">
            <v>FSS</v>
          </cell>
          <cell r="J306" t="str">
            <v>2017Q3</v>
          </cell>
          <cell r="K306" t="str">
            <v>Banking &amp; Financial Markets</v>
          </cell>
          <cell r="L306">
            <v>43000</v>
          </cell>
          <cell r="M306" t="str">
            <v>07/14/2016 07:22am</v>
          </cell>
          <cell r="N306" t="str">
            <v>03-Identified/Validating</v>
          </cell>
          <cell r="O306">
            <v>43000</v>
          </cell>
          <cell r="P306">
            <v>339651</v>
          </cell>
          <cell r="Q306">
            <v>0.33965099999999998</v>
          </cell>
          <cell r="R306">
            <v>1</v>
          </cell>
          <cell r="S306" t="str">
            <v>06/01/2017 04:04am</v>
          </cell>
          <cell r="T306" t="str">
            <v>NIR</v>
          </cell>
          <cell r="U306" t="str">
            <v>Sys HW</v>
          </cell>
          <cell r="V306" t="str">
            <v>System z</v>
          </cell>
          <cell r="W306" t="str">
            <v>IBM LinuxONE Rockhopper</v>
          </cell>
          <cell r="X306" t="str">
            <v>VICKEY (Vickey) VAN DEN HEEVER</v>
          </cell>
          <cell r="Y306" t="str">
            <v>ZBLKLOCL:HW SP: zSystems Blockchain Local/On Prem., ZBLKPOC:HW SP: Blockchain Proof of Concept</v>
          </cell>
        </row>
        <row r="307">
          <cell r="A307" t="str">
            <v>M7-9YVQ7GK</v>
          </cell>
          <cell r="B307" t="str">
            <v>Asia Pacific</v>
          </cell>
          <cell r="C307" t="str">
            <v>ISA</v>
          </cell>
          <cell r="D307" t="str">
            <v>HINDUSTAN PETROLEUM CORPORATION LIMITED</v>
          </cell>
          <cell r="E307" t="str">
            <v>Blockchain for Oil Data Exchange between OMCs</v>
          </cell>
          <cell r="F307" t="str">
            <v>ISA</v>
          </cell>
          <cell r="J307" t="str">
            <v>2017Q4</v>
          </cell>
          <cell r="K307" t="str">
            <v>Chemicals&amp;Petroleum</v>
          </cell>
          <cell r="L307">
            <v>43066</v>
          </cell>
          <cell r="M307" t="str">
            <v>01/24/2017 08:58am</v>
          </cell>
          <cell r="N307" t="str">
            <v>03-Identified/Validating</v>
          </cell>
          <cell r="O307">
            <v>43066</v>
          </cell>
          <cell r="P307">
            <v>337777</v>
          </cell>
          <cell r="Q307">
            <v>0.33777699999999999</v>
          </cell>
          <cell r="R307">
            <v>12</v>
          </cell>
          <cell r="S307" t="str">
            <v>05/25/2017 01:31am</v>
          </cell>
          <cell r="T307" t="str">
            <v>NIR</v>
          </cell>
          <cell r="U307" t="str">
            <v>Cloud</v>
          </cell>
          <cell r="V307" t="str">
            <v>Lab Services</v>
          </cell>
          <cell r="W307" t="str">
            <v>Other/Integration SW Services</v>
          </cell>
          <cell r="X307" t="str">
            <v>Sovenath (Sovenath) Shaw</v>
          </cell>
          <cell r="Y307" t="str">
            <v>BLKHSBN:HW SP: Blockchain High Sec Bus Netwk Blmix</v>
          </cell>
        </row>
        <row r="308">
          <cell r="A308" t="str">
            <v>BM-S6WZR7B</v>
          </cell>
          <cell r="B308" t="str">
            <v>Latin America</v>
          </cell>
          <cell r="C308" t="str">
            <v>Brazil</v>
          </cell>
          <cell r="D308" t="str">
            <v xml:space="preserve">PERDIGAO AGROINDUSTRIAL S/A                                           </v>
          </cell>
          <cell r="E308" t="str">
            <v>Blockchain</v>
          </cell>
          <cell r="F308" t="str">
            <v>Distribution</v>
          </cell>
          <cell r="J308" t="str">
            <v>2017Q3</v>
          </cell>
          <cell r="K308" t="str">
            <v>Consumer</v>
          </cell>
          <cell r="L308">
            <v>42944</v>
          </cell>
          <cell r="M308">
            <v>42828</v>
          </cell>
          <cell r="N308" t="str">
            <v>04-Validated/Qualifying</v>
          </cell>
          <cell r="O308">
            <v>42944</v>
          </cell>
          <cell r="P308">
            <v>333706</v>
          </cell>
          <cell r="Q308">
            <v>0.333706</v>
          </cell>
          <cell r="R308">
            <v>2</v>
          </cell>
          <cell r="S308">
            <v>42903</v>
          </cell>
          <cell r="T308" t="str">
            <v>Stretch</v>
          </cell>
          <cell r="U308" t="str">
            <v>GBS</v>
          </cell>
          <cell r="V308" t="str">
            <v>Cog Process Trnsfmtn</v>
          </cell>
          <cell r="W308" t="str">
            <v>CPR: Blockchain Consulting</v>
          </cell>
          <cell r="X308" t="str">
            <v>Ferreira, Luiz Gustavo Da Silva</v>
          </cell>
          <cell r="Y308" t="str">
            <v>ZBLKPOC, WATSNIOT</v>
          </cell>
        </row>
        <row r="309">
          <cell r="A309" t="str">
            <v>8X-Q4P9SCL</v>
          </cell>
          <cell r="B309" t="str">
            <v>North America</v>
          </cell>
          <cell r="C309" t="str">
            <v>Canada</v>
          </cell>
          <cell r="D309" t="str">
            <v>RBC</v>
          </cell>
          <cell r="E309" t="str">
            <v>RBC Blockchain POC</v>
          </cell>
          <cell r="F309" t="str">
            <v>FSS</v>
          </cell>
          <cell r="J309" t="str">
            <v>2017Q4</v>
          </cell>
          <cell r="K309" t="str">
            <v>Banking &amp; Financial Markets</v>
          </cell>
          <cell r="L309">
            <v>43084</v>
          </cell>
          <cell r="M309" t="str">
            <v>05/05/2017 09:40am</v>
          </cell>
          <cell r="N309" t="str">
            <v>04-Validated/Qualifying</v>
          </cell>
          <cell r="O309">
            <v>43084</v>
          </cell>
          <cell r="P309">
            <v>333335</v>
          </cell>
          <cell r="Q309">
            <v>0.33333499999999999</v>
          </cell>
          <cell r="R309">
            <v>1</v>
          </cell>
          <cell r="S309" t="str">
            <v>05/11/2017 01:32am</v>
          </cell>
          <cell r="T309" t="str">
            <v>Key stretch</v>
          </cell>
          <cell r="U309" t="str">
            <v>Sys HW</v>
          </cell>
          <cell r="V309" t="str">
            <v>Storage</v>
          </cell>
          <cell r="W309" t="str">
            <v>DS8000 traditional &amp; hybrid arrays (mix media: Disk, flash)</v>
          </cell>
          <cell r="X309" t="str">
            <v>James (JAMES) Hill</v>
          </cell>
          <cell r="Y309" t="str">
            <v>CLOUD1:All Cloud Sales other than to Cloud SPs</v>
          </cell>
        </row>
        <row r="310">
          <cell r="A310" t="str">
            <v>IY-D7II8BU</v>
          </cell>
          <cell r="B310" t="str">
            <v>North America</v>
          </cell>
          <cell r="C310" t="str">
            <v>Canada</v>
          </cell>
          <cell r="D310" t="str">
            <v>CANADIAN IMPERIAL BANK OF COMMERCE</v>
          </cell>
          <cell r="E310" t="str">
            <v>CoLab - Blockchain for Internal Payments</v>
          </cell>
          <cell r="F310" t="str">
            <v>FSS</v>
          </cell>
          <cell r="J310" t="str">
            <v>2017Q4</v>
          </cell>
          <cell r="K310" t="str">
            <v>Banking &amp; Financial Markets</v>
          </cell>
          <cell r="L310">
            <v>43028</v>
          </cell>
          <cell r="M310" t="str">
            <v>03/02/2016 12:51pm</v>
          </cell>
          <cell r="N310" t="str">
            <v>04-Validated/Qualifying</v>
          </cell>
          <cell r="O310">
            <v>43028</v>
          </cell>
          <cell r="P310">
            <v>333335</v>
          </cell>
          <cell r="Q310">
            <v>0.33333499999999999</v>
          </cell>
          <cell r="R310">
            <v>1</v>
          </cell>
          <cell r="S310" t="str">
            <v>05/18/2017 01:31am</v>
          </cell>
          <cell r="T310" t="str">
            <v>Stretch</v>
          </cell>
          <cell r="U310" t="str">
            <v>GBS</v>
          </cell>
          <cell r="V310" t="str">
            <v>iX Growth Platform</v>
          </cell>
          <cell r="W310" t="str">
            <v>DSI - iX: Digital Commerce: Digital Commerce</v>
          </cell>
          <cell r="X310" t="str">
            <v>John (John) Fursey</v>
          </cell>
          <cell r="Y310" t="str">
            <v>EMBAPPLE:GBS Mobile First Alliance, ISA-BankFMFS03PAY-Payments</v>
          </cell>
        </row>
        <row r="311">
          <cell r="A311" t="str">
            <v>DK-5N1NKXS</v>
          </cell>
          <cell r="B311" t="str">
            <v>Asia Pacific</v>
          </cell>
          <cell r="C311" t="str">
            <v>ISA</v>
          </cell>
          <cell r="D311" t="str">
            <v>AXIS BANK LIMITED</v>
          </cell>
          <cell r="E311" t="str">
            <v>Block chain Proof of concept</v>
          </cell>
          <cell r="F311" t="str">
            <v>ISA</v>
          </cell>
          <cell r="G311" t="str">
            <v>Yes</v>
          </cell>
          <cell r="H311" t="str">
            <v>India</v>
          </cell>
          <cell r="I311" t="str">
            <v>Involved in discussions and workshops to finalize the use case. Potential to start in late Q2</v>
          </cell>
          <cell r="J311" t="str">
            <v>2017Q3</v>
          </cell>
          <cell r="K311" t="str">
            <v>Banking &amp; Financial Markets</v>
          </cell>
          <cell r="L311">
            <v>42944</v>
          </cell>
          <cell r="M311" t="str">
            <v>12/12/2016 04:10am</v>
          </cell>
          <cell r="N311" t="str">
            <v>04-Validated/Qualifying</v>
          </cell>
          <cell r="O311">
            <v>42944</v>
          </cell>
          <cell r="P311">
            <v>333333</v>
          </cell>
          <cell r="Q311">
            <v>0.33333299999999999</v>
          </cell>
          <cell r="R311">
            <v>1</v>
          </cell>
          <cell r="S311" t="str">
            <v>06/08/2017 01:31am</v>
          </cell>
          <cell r="T311" t="str">
            <v>Stretch</v>
          </cell>
          <cell r="U311" t="str">
            <v>Sys HW</v>
          </cell>
          <cell r="V311" t="str">
            <v>System z</v>
          </cell>
          <cell r="W311" t="str">
            <v>IBM LinuxONE Rockhopper</v>
          </cell>
          <cell r="X311" t="str">
            <v>BHAVESH K. (BHAVESH) JATANIA</v>
          </cell>
          <cell r="Y311" t="str">
            <v>ISA-BankFMFS03-BackOfficeOps</v>
          </cell>
        </row>
        <row r="312">
          <cell r="A312" t="str">
            <v>DK-5N1NKXS</v>
          </cell>
          <cell r="B312" t="str">
            <v>Asia Pacific</v>
          </cell>
          <cell r="C312" t="str">
            <v>ISA</v>
          </cell>
          <cell r="D312" t="str">
            <v>AXIS BANK LIMITED</v>
          </cell>
          <cell r="E312" t="str">
            <v>Block chain Proof of concept</v>
          </cell>
          <cell r="F312" t="str">
            <v>ISA</v>
          </cell>
          <cell r="G312" t="str">
            <v>Yes</v>
          </cell>
          <cell r="H312" t="str">
            <v>India</v>
          </cell>
          <cell r="I312" t="str">
            <v>Involved in discussions and workshops to finalize the use case. Potential to start in late Q2</v>
          </cell>
          <cell r="J312" t="str">
            <v>2017Q3</v>
          </cell>
          <cell r="K312" t="str">
            <v>Banking &amp; Financial Markets</v>
          </cell>
          <cell r="L312">
            <v>42944</v>
          </cell>
          <cell r="M312" t="str">
            <v>12/12/2016 04:10am</v>
          </cell>
          <cell r="N312" t="str">
            <v>04-Validated/Qualifying</v>
          </cell>
          <cell r="O312">
            <v>42944</v>
          </cell>
          <cell r="P312">
            <v>333333</v>
          </cell>
          <cell r="Q312">
            <v>0.33333299999999999</v>
          </cell>
          <cell r="R312">
            <v>1</v>
          </cell>
          <cell r="S312" t="str">
            <v>06/22/2017 01:32am</v>
          </cell>
          <cell r="T312" t="str">
            <v>Stretch</v>
          </cell>
          <cell r="U312" t="str">
            <v>GBS</v>
          </cell>
          <cell r="V312" t="str">
            <v>Cognitive Process Transformation</v>
          </cell>
          <cell r="W312" t="str">
            <v>CBDS: Watson IoT - Emerging Technologies</v>
          </cell>
          <cell r="X312" t="str">
            <v>BHAVESH K. (BHAVESH) JATANIA</v>
          </cell>
          <cell r="Y312" t="str">
            <v>ISA-BankFMFS03-BackOfficeOps</v>
          </cell>
        </row>
        <row r="313">
          <cell r="A313" t="str">
            <v>Z1-ZZOTD85</v>
          </cell>
          <cell r="B313" t="str">
            <v>Asia Pacific</v>
          </cell>
          <cell r="C313" t="str">
            <v>ISA</v>
          </cell>
          <cell r="D313" t="str">
            <v xml:space="preserve">YES BANK LIMITED                                                      </v>
          </cell>
          <cell r="E313" t="str">
            <v>Blockchain expansion -services and support</v>
          </cell>
          <cell r="F313" t="str">
            <v>ISA</v>
          </cell>
          <cell r="J313" t="str">
            <v>2017Q3</v>
          </cell>
          <cell r="K313" t="str">
            <v>Banking &amp; Financial Markets</v>
          </cell>
          <cell r="L313">
            <v>42987</v>
          </cell>
          <cell r="M313">
            <v>42897</v>
          </cell>
          <cell r="N313" t="str">
            <v>04-Validated/Qualifying</v>
          </cell>
          <cell r="O313">
            <v>42987</v>
          </cell>
          <cell r="P313">
            <v>333333</v>
          </cell>
          <cell r="Q313">
            <v>0.33333299999999999</v>
          </cell>
          <cell r="R313">
            <v>6</v>
          </cell>
          <cell r="S313">
            <v>42901</v>
          </cell>
          <cell r="T313" t="str">
            <v>Stretch</v>
          </cell>
          <cell r="U313" t="str">
            <v>GBS</v>
          </cell>
          <cell r="V313" t="str">
            <v>Cog Process Trnsfmtn</v>
          </cell>
          <cell r="W313" t="str">
            <v>CPR: Blockchain Consulting</v>
          </cell>
          <cell r="X313" t="str">
            <v>JATANIA, BHAVESH K</v>
          </cell>
          <cell r="Y313">
            <v>0</v>
          </cell>
        </row>
        <row r="314">
          <cell r="A314" t="str">
            <v>MA-V5R3UMG</v>
          </cell>
          <cell r="B314" t="str">
            <v>North America</v>
          </cell>
          <cell r="C314" t="str">
            <v>Canada</v>
          </cell>
          <cell r="D314" t="str">
            <v xml:space="preserve">THE BANK OF NOVA SCOTIA                                               </v>
          </cell>
          <cell r="E314" t="str">
            <v>Scotiabank Chargebacks Blockchain Production Support</v>
          </cell>
          <cell r="F314" t="str">
            <v>FSS</v>
          </cell>
          <cell r="J314" t="str">
            <v>2017Q3</v>
          </cell>
          <cell r="K314" t="str">
            <v>Banking &amp; Financial Markets</v>
          </cell>
          <cell r="L314">
            <v>43000</v>
          </cell>
          <cell r="M314">
            <v>42851</v>
          </cell>
          <cell r="N314" t="str">
            <v>04-Validated/Qualifying</v>
          </cell>
          <cell r="O314">
            <v>43000</v>
          </cell>
          <cell r="P314">
            <v>333333</v>
          </cell>
          <cell r="Q314">
            <v>0.33333299999999999</v>
          </cell>
          <cell r="R314">
            <v>12</v>
          </cell>
          <cell r="S314">
            <v>42887</v>
          </cell>
          <cell r="T314" t="str">
            <v>NIR</v>
          </cell>
          <cell r="U314" t="str">
            <v>GBS</v>
          </cell>
          <cell r="V314" t="str">
            <v>Cog Process Trnsfmtn</v>
          </cell>
          <cell r="W314" t="str">
            <v>CPR: Blockchain Consulting</v>
          </cell>
          <cell r="X314" t="str">
            <v>Bean, Brad (J.B.)</v>
          </cell>
          <cell r="Y314" t="str">
            <v>EMBCLOUD, BLKHSBN</v>
          </cell>
        </row>
        <row r="315">
          <cell r="A315" t="str">
            <v>VS-NC66SQA</v>
          </cell>
          <cell r="B315" t="str">
            <v>North America</v>
          </cell>
          <cell r="C315" t="str">
            <v>Canada</v>
          </cell>
          <cell r="D315" t="str">
            <v xml:space="preserve">INFORMATION SERVICES CORP                                             </v>
          </cell>
          <cell r="E315" t="str">
            <v>Blockchain PoC</v>
          </cell>
          <cell r="F315" t="str">
            <v>Public</v>
          </cell>
          <cell r="J315" t="str">
            <v>2017Q3</v>
          </cell>
          <cell r="K315" t="str">
            <v>Government</v>
          </cell>
          <cell r="L315">
            <v>43007</v>
          </cell>
          <cell r="M315">
            <v>42836</v>
          </cell>
          <cell r="N315" t="str">
            <v>04-Validated/Qualifying</v>
          </cell>
          <cell r="O315">
            <v>43007</v>
          </cell>
          <cell r="P315">
            <v>333333</v>
          </cell>
          <cell r="Q315">
            <v>0.33333299999999999</v>
          </cell>
          <cell r="R315">
            <v>12</v>
          </cell>
          <cell r="S315">
            <v>42866</v>
          </cell>
          <cell r="T315" t="str">
            <v>Stretch</v>
          </cell>
          <cell r="U315" t="str">
            <v>GBS</v>
          </cell>
          <cell r="V315" t="str">
            <v>Cog Process Trnsfmtn</v>
          </cell>
          <cell r="W315" t="str">
            <v>CPR: Blockchain Consulting</v>
          </cell>
          <cell r="X315" t="str">
            <v>Sloboda, Val (V.A.)</v>
          </cell>
          <cell r="Y315" t="str">
            <v>BLKHSBN</v>
          </cell>
        </row>
        <row r="316">
          <cell r="A316" t="str">
            <v>SF-U959WGA</v>
          </cell>
          <cell r="B316" t="str">
            <v>Europe</v>
          </cell>
          <cell r="C316" t="str">
            <v>BeNeLux</v>
          </cell>
          <cell r="D316" t="str">
            <v xml:space="preserve">ABN AMRO Bank N.V.                                                    </v>
          </cell>
          <cell r="E316" t="str">
            <v>Torch 4, Road to Production, GvK</v>
          </cell>
          <cell r="F316" t="str">
            <v>FSS</v>
          </cell>
          <cell r="G316" t="str">
            <v>Yes</v>
          </cell>
          <cell r="H316" t="str">
            <v>Gronigen</v>
          </cell>
          <cell r="I316" t="str">
            <v>CIC Gronigen is being used in all dicussions for ABN, working to get the details</v>
          </cell>
          <cell r="J316" t="str">
            <v>2017Q2</v>
          </cell>
          <cell r="K316" t="str">
            <v>Banking &amp; Financial Markets</v>
          </cell>
          <cell r="L316">
            <v>42900</v>
          </cell>
          <cell r="M316">
            <v>42727</v>
          </cell>
          <cell r="N316" t="str">
            <v>06-Cond Agreed/Closing</v>
          </cell>
          <cell r="O316">
            <v>42900</v>
          </cell>
          <cell r="P316">
            <v>331000</v>
          </cell>
          <cell r="Q316">
            <v>0.33099999999999996</v>
          </cell>
          <cell r="R316">
            <v>12</v>
          </cell>
          <cell r="S316">
            <v>42899</v>
          </cell>
          <cell r="T316" t="str">
            <v>Won</v>
          </cell>
          <cell r="U316" t="str">
            <v>GBS</v>
          </cell>
          <cell r="V316" t="str">
            <v>Cog Process Trnsfmtn</v>
          </cell>
          <cell r="W316" t="str">
            <v>CPR: Blockchain Consulting</v>
          </cell>
          <cell r="X316" t="str">
            <v>Kuilenburg Van, G (Gerrit)</v>
          </cell>
          <cell r="Y316" t="str">
            <v>BLUEMIXX</v>
          </cell>
        </row>
        <row r="317">
          <cell r="A317" t="str">
            <v>TJ-FRPFTTS</v>
          </cell>
          <cell r="B317" t="str">
            <v>Greater China Group</v>
          </cell>
          <cell r="C317" t="str">
            <v>GCG</v>
          </cell>
          <cell r="D317" t="str">
            <v>EVERGREEN INTERNATIONAL CORP</v>
          </cell>
          <cell r="E317" t="str">
            <v>Evergreen Blockchain</v>
          </cell>
          <cell r="F317" t="str">
            <v>Distribution</v>
          </cell>
          <cell r="J317" t="str">
            <v>2017Q3</v>
          </cell>
          <cell r="K317" t="str">
            <v>Travel &amp; Transportation</v>
          </cell>
          <cell r="L317">
            <v>43007</v>
          </cell>
          <cell r="M317" t="str">
            <v>11/11/2016 12:14am</v>
          </cell>
          <cell r="N317" t="str">
            <v>04-Validated/Qualifying</v>
          </cell>
          <cell r="O317">
            <v>43007</v>
          </cell>
          <cell r="P317">
            <v>324600</v>
          </cell>
          <cell r="Q317">
            <v>0.3246</v>
          </cell>
          <cell r="R317">
            <v>1</v>
          </cell>
          <cell r="S317" t="str">
            <v>06/12/2017 06:33am</v>
          </cell>
          <cell r="T317" t="str">
            <v>Stretch</v>
          </cell>
          <cell r="U317" t="str">
            <v>GBS</v>
          </cell>
          <cell r="V317" t="str">
            <v>Cloud Application Innovation</v>
          </cell>
          <cell r="W317" t="str">
            <v>CAI GBS Software Support/Enhancements</v>
          </cell>
          <cell r="X317" t="str">
            <v>HAN (HAN) LIN</v>
          </cell>
          <cell r="Y317" t="str">
            <v>BLKHSBN:HW SP: Blockchain High Sec Bus Netwk Blmix</v>
          </cell>
        </row>
        <row r="318">
          <cell r="A318" t="str">
            <v>1J-TXVCK58</v>
          </cell>
          <cell r="B318" t="str">
            <v>Europe</v>
          </cell>
          <cell r="C318" t="str">
            <v>DACH</v>
          </cell>
          <cell r="D318" t="str">
            <v>CORNÈR BANCA SA</v>
          </cell>
          <cell r="E318" t="str">
            <v>Blockchain</v>
          </cell>
          <cell r="F318" t="str">
            <v>FSS</v>
          </cell>
          <cell r="J318" t="str">
            <v>2017Q4</v>
          </cell>
          <cell r="K318" t="str">
            <v>Banking &amp; Financial Markets</v>
          </cell>
          <cell r="L318">
            <v>43056</v>
          </cell>
          <cell r="M318" t="str">
            <v>08/23/2016 07:53am</v>
          </cell>
          <cell r="N318" t="str">
            <v>03-Identified/Validating</v>
          </cell>
          <cell r="O318">
            <v>43056</v>
          </cell>
          <cell r="P318">
            <v>320000</v>
          </cell>
          <cell r="Q318">
            <v>0.32</v>
          </cell>
          <cell r="R318">
            <v>1</v>
          </cell>
          <cell r="S318" t="str">
            <v>03/02/2017 04:05pm</v>
          </cell>
          <cell r="T318" t="str">
            <v>NIR</v>
          </cell>
          <cell r="U318" t="str">
            <v>GBS</v>
          </cell>
          <cell r="V318" t="str">
            <v>Cognitive Process Transformation</v>
          </cell>
          <cell r="W318" t="str">
            <v>CBDS: Watson IoT - Connected Solutions</v>
          </cell>
          <cell r="X318" t="str">
            <v>DATA WITHHELD</v>
          </cell>
          <cell r="Y318">
            <v>0</v>
          </cell>
        </row>
        <row r="319">
          <cell r="A319" t="str">
            <v>LO-8P4XIDG</v>
          </cell>
          <cell r="B319" t="str">
            <v>Europe</v>
          </cell>
          <cell r="C319" t="str">
            <v>UKI</v>
          </cell>
          <cell r="D319" t="str">
            <v>STATOIL (U.K.) LTD</v>
          </cell>
          <cell r="E319" t="str">
            <v>Blockchain for Energy Trading</v>
          </cell>
          <cell r="F319" t="str">
            <v>Industrial</v>
          </cell>
          <cell r="J319" t="str">
            <v>2017Q3</v>
          </cell>
          <cell r="K319" t="str">
            <v>Chemicals&amp;Petroleum</v>
          </cell>
          <cell r="L319">
            <v>42978</v>
          </cell>
          <cell r="M319" t="str">
            <v>04/07/2017 10:05am</v>
          </cell>
          <cell r="N319" t="str">
            <v>03-Identified/Validating</v>
          </cell>
          <cell r="O319">
            <v>42978</v>
          </cell>
          <cell r="P319">
            <v>310000</v>
          </cell>
          <cell r="Q319">
            <v>0.31</v>
          </cell>
          <cell r="R319">
            <v>4</v>
          </cell>
          <cell r="S319" t="str">
            <v>04/13/2017 01:32am</v>
          </cell>
          <cell r="T319" t="str">
            <v>NIR</v>
          </cell>
          <cell r="U319" t="str">
            <v>Watson FSS</v>
          </cell>
          <cell r="V319" t="str">
            <v>Industry Platform</v>
          </cell>
          <cell r="W319">
            <v>0</v>
          </cell>
          <cell r="X319" t="str">
            <v>Sunilkumar (SUNILKUMAR) Ramakrishnan</v>
          </cell>
          <cell r="Y319" t="str">
            <v>BLKHSBN:HW SP: Blockchain High Sec Bus Netwk Blmix</v>
          </cell>
        </row>
        <row r="320">
          <cell r="A320" t="str">
            <v>S2-SFJIM84</v>
          </cell>
          <cell r="B320" t="str">
            <v>Europe</v>
          </cell>
          <cell r="C320" t="str">
            <v>UKI</v>
          </cell>
          <cell r="D320" t="str">
            <v>Deutsche Bank</v>
          </cell>
          <cell r="E320" t="str">
            <v>Blockchain DB Securities Initial phase</v>
          </cell>
          <cell r="F320" t="str">
            <v>FSS</v>
          </cell>
          <cell r="G320" t="str">
            <v>Yes</v>
          </cell>
          <cell r="H320">
            <v>0</v>
          </cell>
          <cell r="I320" t="str">
            <v>Place Holder, Opportunity moving slowly, Parter open to engage CIC once we have further tracion</v>
          </cell>
          <cell r="J320" t="str">
            <v>2017Q3</v>
          </cell>
          <cell r="K320" t="str">
            <v>Banking &amp; Financial Markets</v>
          </cell>
          <cell r="L320">
            <v>43008</v>
          </cell>
          <cell r="M320" t="str">
            <v>11/29/2016 08:32am</v>
          </cell>
          <cell r="N320" t="str">
            <v>05-Qualified/Gaining Agreement</v>
          </cell>
          <cell r="O320">
            <v>43008</v>
          </cell>
          <cell r="P320">
            <v>310000</v>
          </cell>
          <cell r="Q320">
            <v>0.31</v>
          </cell>
          <cell r="R320">
            <v>12</v>
          </cell>
          <cell r="S320" t="str">
            <v>03/09/2017 05:05am</v>
          </cell>
          <cell r="T320" t="str">
            <v>Key stretch</v>
          </cell>
          <cell r="U320" t="str">
            <v>GBS</v>
          </cell>
          <cell r="V320" t="str">
            <v>Cloud Application Innovation</v>
          </cell>
          <cell r="W320" t="str">
            <v>CAI Accel App Dev &amp; Integration - Bluemix</v>
          </cell>
          <cell r="X320" t="str">
            <v>Robin (ROBIN) Bradley</v>
          </cell>
          <cell r="Y320" t="str">
            <v>ZBLKPOC:HW SP: Blockchain Proof of Concept</v>
          </cell>
        </row>
        <row r="321">
          <cell r="A321" t="str">
            <v>SU-U15F8RY</v>
          </cell>
          <cell r="B321" t="str">
            <v>Europe</v>
          </cell>
          <cell r="C321" t="str">
            <v>UKI</v>
          </cell>
          <cell r="D321" t="str">
            <v>ALLIANZ INSURANCE PLC</v>
          </cell>
          <cell r="E321" t="str">
            <v>Blockchain</v>
          </cell>
          <cell r="F321" t="str">
            <v>FSS</v>
          </cell>
          <cell r="J321" t="str">
            <v>2017Q3</v>
          </cell>
          <cell r="K321" t="str">
            <v>Insurance</v>
          </cell>
          <cell r="L321">
            <v>42944</v>
          </cell>
          <cell r="M321" t="str">
            <v>11/07/2016 03:56am</v>
          </cell>
          <cell r="N321" t="str">
            <v>05-Qualified/Gaining Agreement</v>
          </cell>
          <cell r="O321">
            <v>42944</v>
          </cell>
          <cell r="P321">
            <v>310000</v>
          </cell>
          <cell r="Q321">
            <v>0.31</v>
          </cell>
          <cell r="R321">
            <v>12</v>
          </cell>
          <cell r="S321" t="str">
            <v>06/15/2017 01:32am</v>
          </cell>
          <cell r="T321" t="str">
            <v>Stretch</v>
          </cell>
          <cell r="U321" t="str">
            <v>GBS</v>
          </cell>
          <cell r="V321" t="str">
            <v>Cloud Application Innovation</v>
          </cell>
          <cell r="W321" t="str">
            <v>US Federal - Managed Services and Cloud Solutions</v>
          </cell>
          <cell r="X321" t="str">
            <v>A. (Adrian) Hill</v>
          </cell>
          <cell r="Y321" t="str">
            <v>ASASERVC:Cloud Business Solution (CBS), ZBLKPOC:HW SP: Blockchain Proof of Concept</v>
          </cell>
        </row>
        <row r="322">
          <cell r="A322" t="str">
            <v>SQ-3IAUWKR</v>
          </cell>
          <cell r="B322" t="str">
            <v>Europe</v>
          </cell>
          <cell r="C322" t="str">
            <v>UKI</v>
          </cell>
          <cell r="D322" t="str">
            <v>BP PLC</v>
          </cell>
          <cell r="E322" t="str">
            <v>Blockchain for Air BP</v>
          </cell>
          <cell r="F322" t="str">
            <v>Industrial</v>
          </cell>
          <cell r="J322" t="str">
            <v>2017Q3</v>
          </cell>
          <cell r="K322" t="str">
            <v>Chemicals&amp;Petroleum</v>
          </cell>
          <cell r="L322">
            <v>42944</v>
          </cell>
          <cell r="M322" t="str">
            <v>04/07/2017 10:35am</v>
          </cell>
          <cell r="N322" t="str">
            <v>03-Identified/Validating</v>
          </cell>
          <cell r="O322">
            <v>42944</v>
          </cell>
          <cell r="P322">
            <v>310000</v>
          </cell>
          <cell r="Q322">
            <v>0.31</v>
          </cell>
          <cell r="R322">
            <v>12</v>
          </cell>
          <cell r="S322" t="str">
            <v>05/08/2017 08:15am</v>
          </cell>
          <cell r="T322" t="str">
            <v>NIR</v>
          </cell>
          <cell r="U322" t="str">
            <v>GBS</v>
          </cell>
          <cell r="V322" t="str">
            <v>Cognitive Process Transformation</v>
          </cell>
          <cell r="W322">
            <v>0</v>
          </cell>
          <cell r="X322" t="str">
            <v>Sunilkumar (SUNILKUMAR) Ramakrishnan</v>
          </cell>
          <cell r="Y322">
            <v>0</v>
          </cell>
        </row>
        <row r="323">
          <cell r="A323" t="str">
            <v>EE-DGRIZXA</v>
          </cell>
          <cell r="B323" t="str">
            <v>Europe</v>
          </cell>
          <cell r="C323" t="str">
            <v>UKI</v>
          </cell>
          <cell r="D323" t="str">
            <v>Standard Life Assurance Ltd</v>
          </cell>
          <cell r="E323" t="str">
            <v>Blockchain</v>
          </cell>
          <cell r="F323" t="str">
            <v>FSS</v>
          </cell>
          <cell r="J323" t="str">
            <v>2017Q4</v>
          </cell>
          <cell r="K323" t="str">
            <v>Insurance</v>
          </cell>
          <cell r="L323">
            <v>43063</v>
          </cell>
          <cell r="M323" t="str">
            <v>03/15/2017 09:31am</v>
          </cell>
          <cell r="N323" t="str">
            <v>03-Identified/Validating</v>
          </cell>
          <cell r="O323">
            <v>43063</v>
          </cell>
          <cell r="P323">
            <v>310000</v>
          </cell>
          <cell r="Q323">
            <v>0.31</v>
          </cell>
          <cell r="R323">
            <v>12</v>
          </cell>
          <cell r="S323" t="str">
            <v>03/16/2017 02:32am</v>
          </cell>
          <cell r="T323" t="str">
            <v>NIR</v>
          </cell>
          <cell r="U323" t="str">
            <v>Cloud</v>
          </cell>
          <cell r="V323" t="str">
            <v>Cloud Developer Service</v>
          </cell>
          <cell r="W323" t="str">
            <v>IBM Bluemix Dedicated - Supported Runtimes for Containers</v>
          </cell>
          <cell r="X323" t="str">
            <v>William (WILLIAM) Mullen</v>
          </cell>
          <cell r="Y323">
            <v>0</v>
          </cell>
        </row>
        <row r="324">
          <cell r="A324" t="str">
            <v>J7-QAPOZOR</v>
          </cell>
          <cell r="B324" t="str">
            <v>Europe</v>
          </cell>
          <cell r="C324" t="str">
            <v>UKI</v>
          </cell>
          <cell r="D324" t="str">
            <v>BESA PUBLICATIONS LTD.</v>
          </cell>
          <cell r="E324" t="str">
            <v>Build blockchain MVP for BESA.</v>
          </cell>
          <cell r="F324" t="str">
            <v>Comm</v>
          </cell>
          <cell r="J324" t="str">
            <v>2017Q3</v>
          </cell>
          <cell r="K324" t="str">
            <v>Telco, Media, Entertainment</v>
          </cell>
          <cell r="L324">
            <v>42947</v>
          </cell>
          <cell r="M324" t="str">
            <v>05/02/2017 06:24am</v>
          </cell>
          <cell r="N324" t="str">
            <v>04-Validated/Qualifying</v>
          </cell>
          <cell r="O324">
            <v>42947</v>
          </cell>
          <cell r="P324">
            <v>310000</v>
          </cell>
          <cell r="Q324">
            <v>0.31</v>
          </cell>
          <cell r="R324">
            <v>12</v>
          </cell>
          <cell r="S324" t="str">
            <v>06/22/2017 01:32am</v>
          </cell>
          <cell r="T324" t="str">
            <v>NIR</v>
          </cell>
          <cell r="U324" t="str">
            <v>Cloud</v>
          </cell>
          <cell r="V324" t="str">
            <v>Lab Services</v>
          </cell>
          <cell r="W324" t="str">
            <v>Software Services - Bluemix Garage</v>
          </cell>
          <cell r="X324" t="str">
            <v>Loretis (LORETIS) Alisauskas</v>
          </cell>
          <cell r="Y324" t="str">
            <v>ZBLKPOC:HW SP: Blockchain Proof of Concept</v>
          </cell>
        </row>
        <row r="325">
          <cell r="A325" t="str">
            <v>KW-S5ITF07</v>
          </cell>
          <cell r="B325" t="str">
            <v>Europe</v>
          </cell>
          <cell r="C325" t="str">
            <v>UKI</v>
          </cell>
          <cell r="D325" t="str">
            <v xml:space="preserve">NEX GROUP PLC                                                         </v>
          </cell>
          <cell r="E325" t="str">
            <v>Project Infinity - IBM &amp; Nex Group Collaboration</v>
          </cell>
          <cell r="F325" t="str">
            <v>FSS</v>
          </cell>
          <cell r="J325" t="str">
            <v>2017Q4</v>
          </cell>
          <cell r="K325" t="str">
            <v>Banking &amp; Financial Markets</v>
          </cell>
          <cell r="L325">
            <v>43069</v>
          </cell>
          <cell r="M325">
            <v>42895</v>
          </cell>
          <cell r="N325" t="str">
            <v>03-Identified/Validating</v>
          </cell>
          <cell r="O325">
            <v>43069</v>
          </cell>
          <cell r="P325">
            <v>309981</v>
          </cell>
          <cell r="Q325">
            <v>0.30998100000000001</v>
          </cell>
          <cell r="R325">
            <v>3</v>
          </cell>
          <cell r="S325">
            <v>42901</v>
          </cell>
          <cell r="T325" t="str">
            <v>NIR</v>
          </cell>
          <cell r="U325" t="str">
            <v>GBS</v>
          </cell>
          <cell r="V325" t="str">
            <v>Cog Process Trnsfmtn</v>
          </cell>
          <cell r="W325" t="str">
            <v>CPR: Blockchain Consulting</v>
          </cell>
          <cell r="X325" t="str">
            <v>Bandi, Satya</v>
          </cell>
          <cell r="Y325" t="str">
            <v>RABBIT</v>
          </cell>
        </row>
        <row r="326">
          <cell r="A326" t="str">
            <v>2N-4C12QF8</v>
          </cell>
          <cell r="B326" t="str">
            <v>Europe</v>
          </cell>
          <cell r="C326" t="str">
            <v>UKI</v>
          </cell>
          <cell r="D326" t="str">
            <v xml:space="preserve">UNAT DIRECT                                                           </v>
          </cell>
          <cell r="E326" t="str">
            <v>Blockchain - AIG UK Trade Finance / Credit Risk Insurance</v>
          </cell>
          <cell r="F326" t="str">
            <v>FSS</v>
          </cell>
          <cell r="J326" t="str">
            <v>2017Q3</v>
          </cell>
          <cell r="K326" t="str">
            <v>Insurance</v>
          </cell>
          <cell r="L326">
            <v>42985</v>
          </cell>
          <cell r="M326">
            <v>42789</v>
          </cell>
          <cell r="N326" t="str">
            <v>03-Identified/Validating</v>
          </cell>
          <cell r="O326">
            <v>42985</v>
          </cell>
          <cell r="P326">
            <v>309981</v>
          </cell>
          <cell r="Q326">
            <v>0.30998100000000001</v>
          </cell>
          <cell r="R326">
            <v>12</v>
          </cell>
          <cell r="S326">
            <v>42907</v>
          </cell>
          <cell r="T326" t="str">
            <v>NIR</v>
          </cell>
          <cell r="U326" t="str">
            <v>GBS</v>
          </cell>
          <cell r="V326" t="str">
            <v>Cog Process Trnsfmtn</v>
          </cell>
          <cell r="W326" t="str">
            <v>CPR: Blockchain Consulting</v>
          </cell>
          <cell r="X326" t="str">
            <v>Ramakrishnan, Sunilkumar</v>
          </cell>
          <cell r="Y326">
            <v>0</v>
          </cell>
        </row>
        <row r="327">
          <cell r="A327" t="str">
            <v>35-SI9V2PP</v>
          </cell>
          <cell r="B327" t="str">
            <v>Europe</v>
          </cell>
          <cell r="C327" t="str">
            <v>UKI</v>
          </cell>
          <cell r="D327" t="str">
            <v xml:space="preserve">SEADRILL MANAGEMENT LTD                                               </v>
          </cell>
          <cell r="E327" t="str">
            <v>Blockchain for Accounts Simplification (Rigs)</v>
          </cell>
          <cell r="F327" t="str">
            <v>Industrial</v>
          </cell>
          <cell r="J327" t="str">
            <v>2017Q3</v>
          </cell>
          <cell r="K327" t="str">
            <v>Chemicals&amp;Petroleum</v>
          </cell>
          <cell r="L327">
            <v>42978</v>
          </cell>
          <cell r="M327">
            <v>42870</v>
          </cell>
          <cell r="N327" t="str">
            <v>03-Identified/Validating</v>
          </cell>
          <cell r="O327">
            <v>42979</v>
          </cell>
          <cell r="P327">
            <v>309981</v>
          </cell>
          <cell r="Q327">
            <v>0.30998100000000001</v>
          </cell>
          <cell r="R327">
            <v>12</v>
          </cell>
          <cell r="S327">
            <v>42873</v>
          </cell>
          <cell r="T327" t="str">
            <v>NIR</v>
          </cell>
          <cell r="U327" t="str">
            <v>GBS</v>
          </cell>
          <cell r="V327" t="str">
            <v>Cog Process Trnsfmtn</v>
          </cell>
          <cell r="W327" t="str">
            <v>CPR: Blockchain Consulting</v>
          </cell>
          <cell r="X327" t="str">
            <v>Ramakrishnan, Sunilkumar</v>
          </cell>
          <cell r="Y327" t="str">
            <v>ZBLKPOC</v>
          </cell>
        </row>
        <row r="328">
          <cell r="A328" t="str">
            <v>KU-4Z9IY6Y</v>
          </cell>
          <cell r="B328" t="str">
            <v>Europe</v>
          </cell>
          <cell r="C328" t="str">
            <v>UKI</v>
          </cell>
          <cell r="D328" t="str">
            <v xml:space="preserve">BP2I                                                                  </v>
          </cell>
          <cell r="E328" t="str">
            <v>BNP Paribas - Internal Clearing</v>
          </cell>
          <cell r="F328" t="str">
            <v>FSS</v>
          </cell>
          <cell r="G328" t="str">
            <v>Yes</v>
          </cell>
          <cell r="H328" t="str">
            <v>India</v>
          </cell>
          <cell r="I328" t="str">
            <v>CIB Internal Clearing using Blockchain being explored, Initial discussions with client, a potential need to land resources in PARIS</v>
          </cell>
          <cell r="J328" t="str">
            <v>2017Q3</v>
          </cell>
          <cell r="K328" t="str">
            <v>Banking &amp; Financial Markets</v>
          </cell>
          <cell r="L328">
            <v>43008</v>
          </cell>
          <cell r="M328">
            <v>42878</v>
          </cell>
          <cell r="N328" t="str">
            <v>05-Qualified/Gaining Agreement</v>
          </cell>
          <cell r="O328">
            <v>0</v>
          </cell>
          <cell r="P328">
            <v>309981</v>
          </cell>
          <cell r="Q328">
            <v>0.30998100000000001</v>
          </cell>
          <cell r="R328">
            <v>12</v>
          </cell>
          <cell r="S328">
            <v>42901</v>
          </cell>
          <cell r="T328" t="str">
            <v>Stretch</v>
          </cell>
          <cell r="U328" t="str">
            <v>GBS</v>
          </cell>
          <cell r="V328" t="str">
            <v>Cog Process Trnsfmtn</v>
          </cell>
          <cell r="W328" t="str">
            <v>CPR: Blockchain Consulting</v>
          </cell>
          <cell r="X328" t="str">
            <v>Mahmood, Waheed</v>
          </cell>
          <cell r="Y328" t="str">
            <v>ZBLKPOC</v>
          </cell>
        </row>
        <row r="329">
          <cell r="A329" t="str">
            <v>YF-0UFMOT7</v>
          </cell>
          <cell r="B329" t="str">
            <v>North America</v>
          </cell>
          <cell r="C329" t="str">
            <v>US Public</v>
          </cell>
          <cell r="D329" t="str">
            <v xml:space="preserve">AETNA LIFE INSURANCE CO                                               </v>
          </cell>
          <cell r="E329" t="str">
            <v>2Q17 - Aetna - Blockchain, determine where Blockchain could be employed with</v>
          </cell>
          <cell r="F329" t="str">
            <v>FSS</v>
          </cell>
          <cell r="J329" t="str">
            <v>2017Q4</v>
          </cell>
          <cell r="K329" t="str">
            <v>Insurance</v>
          </cell>
          <cell r="L329">
            <v>43098</v>
          </cell>
          <cell r="M329">
            <v>42906</v>
          </cell>
          <cell r="N329" t="str">
            <v>04-Validated/Qualifying</v>
          </cell>
          <cell r="O329">
            <v>43098</v>
          </cell>
          <cell r="P329">
            <v>300000</v>
          </cell>
          <cell r="Q329">
            <v>0.3</v>
          </cell>
          <cell r="R329">
            <v>12</v>
          </cell>
          <cell r="S329">
            <v>42906</v>
          </cell>
          <cell r="T329" t="str">
            <v>NIR</v>
          </cell>
          <cell r="U329" t="str">
            <v>Watson Health</v>
          </cell>
          <cell r="V329" t="str">
            <v>Consumer Health</v>
          </cell>
          <cell r="W329" t="str">
            <v>Block Chain for Health Care &amp; Life Sciences SW Services</v>
          </cell>
          <cell r="X329" t="str">
            <v>CROWDER, MICHAEL D</v>
          </cell>
          <cell r="Y329" t="str">
            <v>NONE</v>
          </cell>
        </row>
        <row r="330">
          <cell r="A330" t="str">
            <v>BN-U1Y0VED</v>
          </cell>
          <cell r="B330" t="str">
            <v>North America</v>
          </cell>
          <cell r="C330" t="str">
            <v>US Distribution</v>
          </cell>
          <cell r="D330" t="str">
            <v xml:space="preserve">TRAVELPORT LP                                                         </v>
          </cell>
          <cell r="E330" t="str">
            <v>Blockchain</v>
          </cell>
          <cell r="F330" t="str">
            <v>Distribution</v>
          </cell>
          <cell r="J330" t="str">
            <v>2017Q4</v>
          </cell>
          <cell r="K330" t="str">
            <v>Travel &amp; Transportation</v>
          </cell>
          <cell r="L330">
            <v>43084</v>
          </cell>
          <cell r="M330">
            <v>42545</v>
          </cell>
          <cell r="N330" t="str">
            <v>04-Validated/Qualifying</v>
          </cell>
          <cell r="O330">
            <v>43084</v>
          </cell>
          <cell r="P330">
            <v>300000</v>
          </cell>
          <cell r="Q330">
            <v>0.3</v>
          </cell>
          <cell r="R330">
            <v>12</v>
          </cell>
          <cell r="S330">
            <v>42903</v>
          </cell>
          <cell r="T330" t="str">
            <v>Stretch</v>
          </cell>
          <cell r="U330" t="str">
            <v>Watson FSS</v>
          </cell>
          <cell r="V330" t="str">
            <v>Industry Platform</v>
          </cell>
          <cell r="W330" t="str">
            <v>High Security Business Network</v>
          </cell>
          <cell r="X330" t="str">
            <v>POLLOCK, ELIZABETH J (Elizabeth)</v>
          </cell>
          <cell r="Y330" t="str">
            <v>CLOUD1</v>
          </cell>
        </row>
        <row r="331">
          <cell r="A331" t="str">
            <v>X1-1U5LBBS</v>
          </cell>
          <cell r="B331" t="str">
            <v>North America</v>
          </cell>
          <cell r="C331" t="str">
            <v>US Communica/CSI</v>
          </cell>
          <cell r="D331" t="str">
            <v>FOX ENTERTAINMENT GROUP INC</v>
          </cell>
          <cell r="E331" t="str">
            <v>WDP Bundle: Blockchain
Cognitive Contracts</v>
          </cell>
          <cell r="F331" t="str">
            <v>Comm</v>
          </cell>
          <cell r="J331" t="str">
            <v>2017Q2</v>
          </cell>
          <cell r="K331" t="str">
            <v>Telco, Media, Entertainment</v>
          </cell>
          <cell r="L331">
            <v>42909</v>
          </cell>
          <cell r="M331" t="str">
            <v>04/12/2017 01:40am</v>
          </cell>
          <cell r="N331" t="str">
            <v>04-Validated/Qualifying</v>
          </cell>
          <cell r="O331">
            <v>42909</v>
          </cell>
          <cell r="P331">
            <v>300000</v>
          </cell>
          <cell r="Q331">
            <v>0.3</v>
          </cell>
          <cell r="R331">
            <v>12</v>
          </cell>
          <cell r="S331" t="str">
            <v>06/02/2017 11:48am</v>
          </cell>
          <cell r="T331" t="str">
            <v>Stretch</v>
          </cell>
          <cell r="U331" t="str">
            <v>Watson Data Platform</v>
          </cell>
          <cell r="V331" t="str">
            <v>Watson Data Platform</v>
          </cell>
          <cell r="W331" t="str">
            <v>Blmx Public for Analytics</v>
          </cell>
          <cell r="X331" t="str">
            <v>Patricia N. (Patty) Fry</v>
          </cell>
          <cell r="Y331" t="str">
            <v>ANDFM:ANA SP:Leverage the IBM DataFirst Method</v>
          </cell>
        </row>
        <row r="332">
          <cell r="A332" t="str">
            <v>UB-ZJFSG52</v>
          </cell>
          <cell r="B332" t="str">
            <v>Europe</v>
          </cell>
          <cell r="C332" t="str">
            <v>DACH</v>
          </cell>
          <cell r="D332" t="str">
            <v>Hapag-Lloyd AG</v>
          </cell>
          <cell r="E332" t="str">
            <v>CeBIT17-Global Business Services,Analytics,GBT 10 for Sales DP only-Neue Opps - &gt; Thema Blockchain - 800K, eSpot Pricing 300K, Watson Explorer 200K, Container Monitoring 300K-000-high (SS4)</v>
          </cell>
          <cell r="F332" t="str">
            <v>Distribution</v>
          </cell>
          <cell r="J332" t="str">
            <v>2017Q4</v>
          </cell>
          <cell r="K332" t="str">
            <v>Travel &amp; Transportation</v>
          </cell>
          <cell r="L332">
            <v>43091</v>
          </cell>
          <cell r="M332" t="str">
            <v>03/22/2017 01:10pm</v>
          </cell>
          <cell r="N332" t="str">
            <v>04-Validated/Qualifying</v>
          </cell>
          <cell r="O332">
            <v>43091</v>
          </cell>
          <cell r="P332">
            <v>300000</v>
          </cell>
          <cell r="Q332">
            <v>0.3</v>
          </cell>
          <cell r="R332">
            <v>12</v>
          </cell>
          <cell r="S332" t="str">
            <v>05/25/2017 01:32am</v>
          </cell>
          <cell r="T332" t="str">
            <v>NIR</v>
          </cell>
          <cell r="U332" t="str">
            <v>Watson Customer Engagement</v>
          </cell>
          <cell r="V332" t="str">
            <v>Watson Commerce</v>
          </cell>
          <cell r="W332" t="str">
            <v>WebSphere Commerce as a Service</v>
          </cell>
          <cell r="X332" t="str">
            <v>DATA WITHHELD</v>
          </cell>
          <cell r="Y332" t="str">
            <v>ISA-999-NoSolutionSold</v>
          </cell>
        </row>
        <row r="333">
          <cell r="A333" t="str">
            <v>KV-UKIS6WN</v>
          </cell>
          <cell r="B333" t="str">
            <v>North America</v>
          </cell>
          <cell r="C333" t="str">
            <v>US Industrial</v>
          </cell>
          <cell r="D333" t="str">
            <v>EXXON MOBIL CORPORATION</v>
          </cell>
          <cell r="E333" t="str">
            <v>zVM zLinux Mgmt tools for on-prem Blockchain</v>
          </cell>
          <cell r="F333" t="str">
            <v>Industrial</v>
          </cell>
          <cell r="J333" t="str">
            <v>2017Q3</v>
          </cell>
          <cell r="K333" t="str">
            <v>Chemicals&amp;Petroleum</v>
          </cell>
          <cell r="L333">
            <v>43000</v>
          </cell>
          <cell r="M333" t="str">
            <v>05/26/2017 10:38am</v>
          </cell>
          <cell r="N333" t="str">
            <v>03-Identified/Validating</v>
          </cell>
          <cell r="O333">
            <v>43000</v>
          </cell>
          <cell r="P333">
            <v>300000</v>
          </cell>
          <cell r="Q333">
            <v>0.3</v>
          </cell>
          <cell r="R333">
            <v>1</v>
          </cell>
          <cell r="S333" t="str">
            <v>06/01/2017 01:31am</v>
          </cell>
          <cell r="T333" t="str">
            <v>Stretch</v>
          </cell>
          <cell r="U333" t="str">
            <v>Sys SW</v>
          </cell>
          <cell r="V333" t="str">
            <v>z Systems MW</v>
          </cell>
          <cell r="W333" t="str">
            <v>Infrastructure Suite for z/VM and Linux</v>
          </cell>
          <cell r="X333" t="str">
            <v>John R. (John) Canady</v>
          </cell>
          <cell r="Y333" t="str">
            <v>ZBLKLOCL:HW SP: zSystems Blockchain Local/On Prem.</v>
          </cell>
        </row>
        <row r="334">
          <cell r="A334" t="str">
            <v>FA-EU0HEFJ</v>
          </cell>
          <cell r="B334" t="str">
            <v>Asia Pacific</v>
          </cell>
          <cell r="C334" t="str">
            <v>ISA</v>
          </cell>
          <cell r="D334" t="str">
            <v>STATE BANK OF INDIA</v>
          </cell>
          <cell r="E334" t="str">
            <v>Blockchain Opportunity - State Bank of India</v>
          </cell>
          <cell r="F334" t="str">
            <v>ISA</v>
          </cell>
          <cell r="G334" t="str">
            <v>Yes</v>
          </cell>
          <cell r="H334" t="str">
            <v>India</v>
          </cell>
          <cell r="I334" t="str">
            <v>Involved, Trade Finance</v>
          </cell>
          <cell r="J334" t="str">
            <v>2017Q3</v>
          </cell>
          <cell r="K334" t="str">
            <v>Banking &amp; Financial Markets</v>
          </cell>
          <cell r="L334">
            <v>43008</v>
          </cell>
          <cell r="M334" t="str">
            <v>02/17/2017 06:16am</v>
          </cell>
          <cell r="N334" t="str">
            <v>04-Validated/Qualifying</v>
          </cell>
          <cell r="O334">
            <v>43008</v>
          </cell>
          <cell r="P334">
            <v>300000</v>
          </cell>
          <cell r="Q334">
            <v>0.3</v>
          </cell>
          <cell r="R334">
            <v>1</v>
          </cell>
          <cell r="S334" t="str">
            <v>06/22/2017 01:32am</v>
          </cell>
          <cell r="T334" t="str">
            <v>Key stretch</v>
          </cell>
          <cell r="U334" t="str">
            <v>Sys SW</v>
          </cell>
          <cell r="V334" t="str">
            <v>z Systems MW</v>
          </cell>
          <cell r="W334" t="str">
            <v>Mainframe SW Services</v>
          </cell>
          <cell r="X334" t="str">
            <v>SIDHARTHA (SIDHARTHA) BAHADUR</v>
          </cell>
          <cell r="Y334" t="str">
            <v>NONE:No code/solution involved</v>
          </cell>
        </row>
        <row r="335">
          <cell r="A335" t="str">
            <v>MT-7BIV85W</v>
          </cell>
          <cell r="B335" t="str">
            <v>Asia Pacific</v>
          </cell>
          <cell r="C335" t="str">
            <v>Korea</v>
          </cell>
          <cell r="D335" t="str">
            <v>SHINHAN FINANCIAL GROUP(SHFG)</v>
          </cell>
          <cell r="E335" t="str">
            <v>[SHFG] Linuxone for Blockchain</v>
          </cell>
          <cell r="F335" t="str">
            <v>FSS</v>
          </cell>
          <cell r="J335" t="str">
            <v>2017Q3</v>
          </cell>
          <cell r="K335" t="str">
            <v>Banking &amp; Financial Markets</v>
          </cell>
          <cell r="L335">
            <v>42998</v>
          </cell>
          <cell r="M335" t="str">
            <v>04/23/2017 01:52pm</v>
          </cell>
          <cell r="N335" t="str">
            <v>04-Validated/Qualifying</v>
          </cell>
          <cell r="O335">
            <v>42998</v>
          </cell>
          <cell r="P335">
            <v>300000</v>
          </cell>
          <cell r="Q335">
            <v>0.3</v>
          </cell>
          <cell r="R335">
            <v>1</v>
          </cell>
          <cell r="S335" t="str">
            <v>06/01/2017 01:32am</v>
          </cell>
          <cell r="T335" t="str">
            <v>NIR</v>
          </cell>
          <cell r="U335" t="str">
            <v>Sys HW</v>
          </cell>
          <cell r="V335" t="str">
            <v>System z</v>
          </cell>
          <cell r="W335" t="str">
            <v>IBM LinuxONE Emperor</v>
          </cell>
          <cell r="X335" t="str">
            <v>Chang Hoi (CHANG HOI) Kim</v>
          </cell>
          <cell r="Y335" t="str">
            <v>PWR2CLD: HW SP: Power ModelC</v>
          </cell>
        </row>
        <row r="336">
          <cell r="A336" t="str">
            <v>ZH-QIIZN6P</v>
          </cell>
          <cell r="B336" t="str">
            <v>North America</v>
          </cell>
          <cell r="C336" t="str">
            <v>US Finance Service</v>
          </cell>
          <cell r="D336" t="str">
            <v>THE BANK OF NEW YORK MELLON CORPORATION</v>
          </cell>
          <cell r="E336" t="str">
            <v>BNYM Blockchain on prem</v>
          </cell>
          <cell r="F336" t="str">
            <v>FSS</v>
          </cell>
          <cell r="J336" t="str">
            <v>2017Q3</v>
          </cell>
          <cell r="K336" t="str">
            <v>Banking &amp; Financial Markets</v>
          </cell>
          <cell r="L336">
            <v>43008</v>
          </cell>
          <cell r="M336" t="str">
            <v>10/14/2016 02:00pm</v>
          </cell>
          <cell r="N336" t="str">
            <v>04-Validated/Qualifying</v>
          </cell>
          <cell r="O336">
            <v>43008</v>
          </cell>
          <cell r="P336">
            <v>300000</v>
          </cell>
          <cell r="Q336">
            <v>0.3</v>
          </cell>
          <cell r="R336">
            <v>1</v>
          </cell>
          <cell r="S336" t="str">
            <v>05/26/2017 01:13pm</v>
          </cell>
          <cell r="T336" t="str">
            <v>Stretch</v>
          </cell>
          <cell r="U336" t="str">
            <v>Sys HW</v>
          </cell>
          <cell r="V336" t="str">
            <v>System z</v>
          </cell>
          <cell r="W336" t="str">
            <v>IBM LinuxONE Rockhopper</v>
          </cell>
          <cell r="X336" t="str">
            <v>Ellen (Ellen) Tackach</v>
          </cell>
          <cell r="Y336" t="str">
            <v>ZBLKLOCL:HW SP: zSystems Blockchain Local/On Prem.</v>
          </cell>
        </row>
        <row r="337">
          <cell r="A337" t="str">
            <v>DH-L77KYO1</v>
          </cell>
          <cell r="B337" t="str">
            <v>Greater China Group</v>
          </cell>
          <cell r="C337" t="str">
            <v>GCG</v>
          </cell>
          <cell r="D337" t="str">
            <v>Sichuan Edai Financial Information Service Co.,Ltd</v>
          </cell>
          <cell r="E337" t="str">
            <v>ChengDu MoElong Blockchain核心业务改造</v>
          </cell>
          <cell r="F337" t="str">
            <v>FSS</v>
          </cell>
          <cell r="J337" t="str">
            <v>2017Q3</v>
          </cell>
          <cell r="K337" t="str">
            <v>Banking &amp; Financial Markets</v>
          </cell>
          <cell r="L337">
            <v>42977</v>
          </cell>
          <cell r="M337" t="str">
            <v>03/07/2017 12:44am</v>
          </cell>
          <cell r="N337" t="str">
            <v>03-Identified/Validating</v>
          </cell>
          <cell r="O337">
            <v>43006</v>
          </cell>
          <cell r="P337">
            <v>300000</v>
          </cell>
          <cell r="Q337">
            <v>0.3</v>
          </cell>
          <cell r="R337">
            <v>1</v>
          </cell>
          <cell r="S337" t="str">
            <v>06/13/2017 06:03am</v>
          </cell>
          <cell r="T337" t="str">
            <v>Stretch</v>
          </cell>
          <cell r="U337" t="str">
            <v>Sys HW</v>
          </cell>
          <cell r="V337" t="str">
            <v>System z</v>
          </cell>
          <cell r="W337" t="str">
            <v>IBM z Systems z13 with Linux as Primary OS</v>
          </cell>
          <cell r="X337" t="str">
            <v>XIAO HUA (XIAO HUA) HAN</v>
          </cell>
          <cell r="Y337" t="str">
            <v>ZBLKLOCL:HW SP: zSystems Blockchain Local/On Prem.</v>
          </cell>
        </row>
        <row r="338">
          <cell r="A338" t="str">
            <v>VS-VVLSIZ5</v>
          </cell>
          <cell r="B338" t="str">
            <v>Asia Pacific</v>
          </cell>
          <cell r="C338" t="str">
            <v>Korea</v>
          </cell>
          <cell r="D338" t="str">
            <v>WOORI BANK CO., LTD.</v>
          </cell>
          <cell r="E338" t="str">
            <v>Flash for Blockchain</v>
          </cell>
          <cell r="F338" t="str">
            <v>FSS</v>
          </cell>
          <cell r="J338" t="str">
            <v>2017Q3</v>
          </cell>
          <cell r="K338" t="str">
            <v>Banking &amp; Financial Markets</v>
          </cell>
          <cell r="L338">
            <v>43000</v>
          </cell>
          <cell r="M338" t="str">
            <v>04/21/2017 03:19am</v>
          </cell>
          <cell r="N338" t="str">
            <v>04-Validated/Qualifying</v>
          </cell>
          <cell r="O338">
            <v>43000</v>
          </cell>
          <cell r="P338">
            <v>300000</v>
          </cell>
          <cell r="Q338">
            <v>0.3</v>
          </cell>
          <cell r="R338">
            <v>1</v>
          </cell>
          <cell r="S338" t="str">
            <v>06/01/2017 01:32am</v>
          </cell>
          <cell r="T338" t="str">
            <v>Stretch</v>
          </cell>
          <cell r="U338" t="str">
            <v>Sys HW</v>
          </cell>
          <cell r="V338" t="str">
            <v>Storage</v>
          </cell>
          <cell r="W338" t="str">
            <v>V7000 Flash</v>
          </cell>
          <cell r="X338" t="str">
            <v>Myeong Hoon (MYEONG HOON) Lee</v>
          </cell>
          <cell r="Y338" t="str">
            <v>CLOUD1:All Cloud Sales other than to Cloud SPs</v>
          </cell>
        </row>
        <row r="339">
          <cell r="A339" t="str">
            <v>1W-HZWW37H</v>
          </cell>
          <cell r="B339" t="str">
            <v>North America</v>
          </cell>
          <cell r="C339" t="str">
            <v>US Finance Service</v>
          </cell>
          <cell r="D339" t="str">
            <v>AIG GLOBAL SERVICES INC</v>
          </cell>
          <cell r="E339" t="str">
            <v>IFL for Blockchain</v>
          </cell>
          <cell r="F339" t="str">
            <v>Industrial</v>
          </cell>
          <cell r="J339" t="str">
            <v>2017Q3</v>
          </cell>
          <cell r="K339" t="str">
            <v>Computer Services</v>
          </cell>
          <cell r="L339">
            <v>43000</v>
          </cell>
          <cell r="M339" t="str">
            <v>10/20/2016 11:27am</v>
          </cell>
          <cell r="N339" t="str">
            <v>04-Validated/Qualifying</v>
          </cell>
          <cell r="O339">
            <v>43000</v>
          </cell>
          <cell r="P339">
            <v>300000</v>
          </cell>
          <cell r="Q339">
            <v>0.3</v>
          </cell>
          <cell r="R339">
            <v>1</v>
          </cell>
          <cell r="S339" t="str">
            <v>05/11/2017 01:31am</v>
          </cell>
          <cell r="T339" t="str">
            <v>Stretch</v>
          </cell>
          <cell r="U339" t="str">
            <v>Sys HW</v>
          </cell>
          <cell r="V339" t="str">
            <v>System z</v>
          </cell>
          <cell r="W339" t="str">
            <v>z Systems Hardware - Other</v>
          </cell>
          <cell r="X339" t="str">
            <v>Debora M. (Debbie) Vasa</v>
          </cell>
          <cell r="Y339" t="str">
            <v>ISA-T&amp;TDS25-LegacyTransf&amp;Cloud, NEWROUTE:New Routes opptys through ISVs &amp; SIs, ZBLKLOCL:HW SP: zSystems Blockchain Local/On Prem.</v>
          </cell>
        </row>
        <row r="340">
          <cell r="A340" t="str">
            <v>IU-BM0F7L8</v>
          </cell>
          <cell r="B340" t="str">
            <v>Europe</v>
          </cell>
          <cell r="C340" t="str">
            <v>Italy</v>
          </cell>
          <cell r="D340" t="str">
            <v>FIAT SPA</v>
          </cell>
          <cell r="E340" t="str">
            <v>Block Chain</v>
          </cell>
          <cell r="F340" t="str">
            <v>Industrial</v>
          </cell>
          <cell r="J340" t="str">
            <v>2017Q3</v>
          </cell>
          <cell r="K340" t="str">
            <v>Automotive and A&amp;D</v>
          </cell>
          <cell r="L340">
            <v>43008</v>
          </cell>
          <cell r="M340" t="str">
            <v>11/09/2016 11:50am</v>
          </cell>
          <cell r="N340" t="str">
            <v>03-Identified/Validating</v>
          </cell>
          <cell r="O340">
            <v>43008</v>
          </cell>
          <cell r="P340">
            <v>300000</v>
          </cell>
          <cell r="Q340">
            <v>0.3</v>
          </cell>
          <cell r="R340">
            <v>1</v>
          </cell>
          <cell r="S340" t="str">
            <v>01/22/2017 09:49am</v>
          </cell>
          <cell r="T340" t="str">
            <v>NIR</v>
          </cell>
          <cell r="U340" t="str">
            <v>Security</v>
          </cell>
          <cell r="V340" t="str">
            <v>Sec Ops &amp; Response Solns</v>
          </cell>
          <cell r="W340">
            <v>0</v>
          </cell>
          <cell r="X340" t="str">
            <v>Andrea (Andrea) Busnelli</v>
          </cell>
          <cell r="Y340" t="str">
            <v>ZBLKPOC:HW SP: Blockchain Proof of Concept</v>
          </cell>
        </row>
        <row r="341">
          <cell r="A341" t="str">
            <v>DI-8MHCA0P</v>
          </cell>
          <cell r="B341" t="str">
            <v>Asia Pacific</v>
          </cell>
          <cell r="C341" t="str">
            <v>ISA</v>
          </cell>
          <cell r="D341" t="str">
            <v>THE KARUR VYSYA BANK LIMITED</v>
          </cell>
          <cell r="E341" t="str">
            <v>ATM transaction settlement solution with blockchain (ATMIA Event)</v>
          </cell>
          <cell r="F341" t="str">
            <v>ISA</v>
          </cell>
          <cell r="J341" t="str">
            <v>2017Q4</v>
          </cell>
          <cell r="K341" t="str">
            <v>Banking &amp; Financial Markets</v>
          </cell>
          <cell r="L341">
            <v>43042</v>
          </cell>
          <cell r="M341" t="str">
            <v>04/27/2017 07:25am</v>
          </cell>
          <cell r="N341" t="str">
            <v>04-Validated/Qualifying</v>
          </cell>
          <cell r="O341">
            <v>43042</v>
          </cell>
          <cell r="P341">
            <v>300000</v>
          </cell>
          <cell r="Q341">
            <v>0.3</v>
          </cell>
          <cell r="R341">
            <v>12</v>
          </cell>
          <cell r="S341" t="str">
            <v>05/20/2017 10:15pm</v>
          </cell>
          <cell r="T341" t="str">
            <v>Stretch</v>
          </cell>
          <cell r="U341" t="str">
            <v>GTS</v>
          </cell>
          <cell r="V341" t="str">
            <v>Technology Support Services</v>
          </cell>
          <cell r="W341" t="str">
            <v>6950-14S ATM and Branch Services Support Solutions</v>
          </cell>
          <cell r="X341" t="str">
            <v>Gopalakrishnan (Gopalakrishnan) Kolathu</v>
          </cell>
          <cell r="Y341" t="str">
            <v>NONE:No code/solution involved</v>
          </cell>
        </row>
        <row r="342">
          <cell r="A342" t="str">
            <v>CY-ZOSCMXG</v>
          </cell>
          <cell r="B342" t="str">
            <v>Greater China Group</v>
          </cell>
          <cell r="C342" t="str">
            <v>GCG</v>
          </cell>
          <cell r="D342" t="str">
            <v>HUISHANG BANK</v>
          </cell>
          <cell r="E342" t="str">
            <v>blockchain</v>
          </cell>
          <cell r="F342" t="str">
            <v>FSS</v>
          </cell>
          <cell r="J342" t="str">
            <v>2017Q4</v>
          </cell>
          <cell r="K342" t="str">
            <v>Banking &amp; Financial Markets</v>
          </cell>
          <cell r="L342">
            <v>43089</v>
          </cell>
          <cell r="M342" t="str">
            <v>02/27/2017 01:03am</v>
          </cell>
          <cell r="N342" t="str">
            <v>03-Identified/Validating</v>
          </cell>
          <cell r="O342">
            <v>43089</v>
          </cell>
          <cell r="P342">
            <v>300000</v>
          </cell>
          <cell r="Q342">
            <v>0.3</v>
          </cell>
          <cell r="R342">
            <v>3</v>
          </cell>
          <cell r="S342" t="str">
            <v>03/02/2017 01:31am</v>
          </cell>
          <cell r="T342" t="str">
            <v>NIR</v>
          </cell>
          <cell r="U342" t="str">
            <v>GTS</v>
          </cell>
          <cell r="V342" t="str">
            <v>Infrastructure Services</v>
          </cell>
          <cell r="W342" t="str">
            <v>6950-16G GTS MHAS Split for Commerce Managed Hosted</v>
          </cell>
          <cell r="X342" t="str">
            <v>XI HAI (XI HAI) DAI</v>
          </cell>
          <cell r="Y342" t="str">
            <v>ISA-BankFS08-Blockchain</v>
          </cell>
        </row>
        <row r="343">
          <cell r="A343" t="str">
            <v>5F-87G6YL8</v>
          </cell>
          <cell r="B343" t="str">
            <v>Europe</v>
          </cell>
          <cell r="C343" t="str">
            <v>France</v>
          </cell>
          <cell r="D343" t="str">
            <v>KLEPIERRE MANAGEMENT</v>
          </cell>
          <cell r="E343" t="str">
            <v>Fidelity with Blockchain</v>
          </cell>
          <cell r="F343" t="str">
            <v>Industrial</v>
          </cell>
          <cell r="J343" t="str">
            <v>2017Q4</v>
          </cell>
          <cell r="K343" t="str">
            <v>Industrial Products</v>
          </cell>
          <cell r="L343">
            <v>43097</v>
          </cell>
          <cell r="M343" t="str">
            <v>01/10/2017 10:21am</v>
          </cell>
          <cell r="N343" t="str">
            <v>04-Validated/Qualifying</v>
          </cell>
          <cell r="O343">
            <v>43097</v>
          </cell>
          <cell r="P343">
            <v>300000</v>
          </cell>
          <cell r="Q343">
            <v>0.3</v>
          </cell>
          <cell r="R343">
            <v>12</v>
          </cell>
          <cell r="S343" t="str">
            <v>01/22/2017 01:39pm</v>
          </cell>
          <cell r="T343" t="str">
            <v>NIR</v>
          </cell>
          <cell r="U343" t="str">
            <v>GTS</v>
          </cell>
          <cell r="V343" t="str">
            <v>Infrastructure Services</v>
          </cell>
          <cell r="W343" t="str">
            <v>6950-16G GTS MHAS Split for Commerce Managed Hosted</v>
          </cell>
          <cell r="X343" t="str">
            <v>Adrien (ADRIEN) Sergueenkoff</v>
          </cell>
          <cell r="Y343" t="str">
            <v>ISA-CPGDS01-ConsInstEngage</v>
          </cell>
        </row>
        <row r="344">
          <cell r="A344" t="str">
            <v>VG-YRM6CJI</v>
          </cell>
          <cell r="B344" t="str">
            <v>Greater China Group</v>
          </cell>
          <cell r="C344" t="str">
            <v>GCG</v>
          </cell>
          <cell r="D344" t="str">
            <v>BANK OF CHINA LIMITED, MACAU B RANCH</v>
          </cell>
          <cell r="E344" t="str">
            <v>Blockchain Pilot</v>
          </cell>
          <cell r="F344" t="str">
            <v>FSS</v>
          </cell>
          <cell r="J344" t="str">
            <v>2017Q4</v>
          </cell>
          <cell r="K344" t="str">
            <v>Banking &amp; Financial Markets</v>
          </cell>
          <cell r="L344">
            <v>43042</v>
          </cell>
          <cell r="M344" t="str">
            <v>01/19/2017 11:06am</v>
          </cell>
          <cell r="N344" t="str">
            <v>05-Qualified/Gaining Agreement</v>
          </cell>
          <cell r="O344">
            <v>43042</v>
          </cell>
          <cell r="P344">
            <v>300000</v>
          </cell>
          <cell r="Q344">
            <v>0.3</v>
          </cell>
          <cell r="R344">
            <v>6</v>
          </cell>
          <cell r="S344" t="str">
            <v>05/11/2017 01:32am</v>
          </cell>
          <cell r="T344" t="str">
            <v>NIR</v>
          </cell>
          <cell r="U344" t="str">
            <v>GTS</v>
          </cell>
          <cell r="V344" t="str">
            <v>Infrastructure Services</v>
          </cell>
          <cell r="W344" t="str">
            <v>6950-16G GTS MHAS Split for Commerce Managed Hosted</v>
          </cell>
          <cell r="X344" t="str">
            <v>Kenneth (Kenneth) WONG</v>
          </cell>
          <cell r="Y344" t="str">
            <v>BLKHSBN:HW SP: Blockchain High Sec Bus Netwk Blmix</v>
          </cell>
        </row>
        <row r="345">
          <cell r="A345" t="str">
            <v>41-6KS3LLD</v>
          </cell>
          <cell r="B345" t="str">
            <v>North America</v>
          </cell>
          <cell r="C345" t="str">
            <v>US Distribution</v>
          </cell>
          <cell r="D345" t="str">
            <v>THE KROGER CO</v>
          </cell>
          <cell r="E345" t="str">
            <v>Blockchain- DSD Shipment and Payment</v>
          </cell>
          <cell r="F345" t="str">
            <v>Distribution</v>
          </cell>
          <cell r="J345" t="str">
            <v>2017Q3</v>
          </cell>
          <cell r="K345" t="str">
            <v>Consumer</v>
          </cell>
          <cell r="L345">
            <v>42972</v>
          </cell>
          <cell r="M345" t="str">
            <v>05/02/2017 10:59am</v>
          </cell>
          <cell r="N345" t="str">
            <v>04-Validated/Qualifying</v>
          </cell>
          <cell r="O345">
            <v>42972</v>
          </cell>
          <cell r="P345">
            <v>300000</v>
          </cell>
          <cell r="Q345">
            <v>0.3</v>
          </cell>
          <cell r="R345">
            <v>12</v>
          </cell>
          <cell r="S345" t="str">
            <v>06/15/2017 01:32am</v>
          </cell>
          <cell r="T345" t="str">
            <v>Key stretch</v>
          </cell>
          <cell r="U345" t="str">
            <v>GTS</v>
          </cell>
          <cell r="V345" t="str">
            <v>Infrastructure Services</v>
          </cell>
          <cell r="W345" t="str">
            <v>6950-16G GTS MHAS Split for Commerce Managed Hosted</v>
          </cell>
          <cell r="X345" t="str">
            <v>JENNA L. (Jenna) DONOGHUE</v>
          </cell>
          <cell r="Y345" t="str">
            <v>ZBLKPOC:HW SP: Blockchain Proof of Concept</v>
          </cell>
        </row>
        <row r="346">
          <cell r="A346" t="str">
            <v>5X-5W2FE22</v>
          </cell>
          <cell r="B346" t="str">
            <v>North America</v>
          </cell>
          <cell r="C346" t="str">
            <v>US Distribution</v>
          </cell>
          <cell r="D346" t="str">
            <v>THE KROGER CO</v>
          </cell>
          <cell r="E346" t="str">
            <v>Blockchain- Manufacturing Parts Traceability</v>
          </cell>
          <cell r="F346" t="str">
            <v>Distribution</v>
          </cell>
          <cell r="J346" t="str">
            <v>2017Q3</v>
          </cell>
          <cell r="K346" t="str">
            <v>Consumer</v>
          </cell>
          <cell r="L346">
            <v>42972</v>
          </cell>
          <cell r="M346" t="str">
            <v>05/02/2017 11:09am</v>
          </cell>
          <cell r="N346" t="str">
            <v>04-Validated/Qualifying</v>
          </cell>
          <cell r="O346">
            <v>42972</v>
          </cell>
          <cell r="P346">
            <v>300000</v>
          </cell>
          <cell r="Q346">
            <v>0.3</v>
          </cell>
          <cell r="R346">
            <v>12</v>
          </cell>
          <cell r="S346" t="str">
            <v>06/15/2017 01:32am</v>
          </cell>
          <cell r="T346" t="str">
            <v>Key stretch</v>
          </cell>
          <cell r="U346" t="str">
            <v>GTS</v>
          </cell>
          <cell r="V346" t="str">
            <v>Infrastructure Services</v>
          </cell>
          <cell r="W346" t="str">
            <v>6950-16G GTS MHAS Split for Commerce Managed Hosted</v>
          </cell>
          <cell r="X346" t="str">
            <v>JENNA L. (Jenna) DONOGHUE</v>
          </cell>
          <cell r="Y346" t="str">
            <v>ZBLKLOCL:HW SP: zSystems Blockchain Local/On Prem.</v>
          </cell>
        </row>
        <row r="347">
          <cell r="A347" t="str">
            <v>GS-1UV8RK3</v>
          </cell>
          <cell r="B347" t="str">
            <v>Europe</v>
          </cell>
          <cell r="C347" t="str">
            <v>Italy</v>
          </cell>
          <cell r="D347" t="str">
            <v>BORSA ITALIANA</v>
          </cell>
          <cell r="E347" t="str">
            <v>Blockchain Services - step 2</v>
          </cell>
          <cell r="F347" t="str">
            <v>FSS</v>
          </cell>
          <cell r="J347" t="str">
            <v>2017Q3</v>
          </cell>
          <cell r="K347" t="str">
            <v>Banking &amp; Financial Markets</v>
          </cell>
          <cell r="L347">
            <v>42993</v>
          </cell>
          <cell r="M347" t="str">
            <v>02/28/2017 04:21am</v>
          </cell>
          <cell r="N347" t="str">
            <v>04-Validated/Qualifying</v>
          </cell>
          <cell r="O347">
            <v>42993</v>
          </cell>
          <cell r="P347">
            <v>300000</v>
          </cell>
          <cell r="Q347">
            <v>0.3</v>
          </cell>
          <cell r="R347">
            <v>12</v>
          </cell>
          <cell r="S347" t="str">
            <v>04/06/2017 01:32am</v>
          </cell>
          <cell r="T347" t="str">
            <v>Stretch</v>
          </cell>
          <cell r="U347" t="str">
            <v>GTS</v>
          </cell>
          <cell r="V347" t="str">
            <v>Infrastructure Services</v>
          </cell>
          <cell r="W347" t="str">
            <v>6950-99F IBM MobileFirst Infrastructure Consulting Svcs</v>
          </cell>
          <cell r="X347" t="str">
            <v>Celeste (CELESTE) Bonanno</v>
          </cell>
          <cell r="Y347" t="str">
            <v>ISA-999-NoSolutionSold</v>
          </cell>
        </row>
        <row r="348">
          <cell r="A348" t="str">
            <v>HP-DEVUEZ9</v>
          </cell>
          <cell r="B348" t="str">
            <v>Europe</v>
          </cell>
          <cell r="C348" t="str">
            <v>Nordic</v>
          </cell>
          <cell r="D348" t="str">
            <v>Svenska Handelsbanken</v>
          </cell>
          <cell r="E348" t="str">
            <v>Blockchain @ Handelsbanken</v>
          </cell>
          <cell r="F348" t="str">
            <v>FSS</v>
          </cell>
          <cell r="J348" t="str">
            <v>2017Q3</v>
          </cell>
          <cell r="K348" t="str">
            <v>Banking &amp; Financial Markets</v>
          </cell>
          <cell r="L348">
            <v>42990</v>
          </cell>
          <cell r="M348" t="str">
            <v>01/23/2017 10:18am</v>
          </cell>
          <cell r="N348" t="str">
            <v>04-Validated/Qualifying</v>
          </cell>
          <cell r="O348">
            <v>42990</v>
          </cell>
          <cell r="P348">
            <v>300000</v>
          </cell>
          <cell r="Q348">
            <v>0.3</v>
          </cell>
          <cell r="R348">
            <v>12</v>
          </cell>
          <cell r="S348" t="str">
            <v>06/22/2017 01:32am</v>
          </cell>
          <cell r="T348" t="str">
            <v>NIR</v>
          </cell>
          <cell r="U348" t="str">
            <v>GBS</v>
          </cell>
          <cell r="V348" t="str">
            <v>Cloud Application Innovation</v>
          </cell>
          <cell r="W348" t="str">
            <v>CAI Accel App Dev &amp; Integration - Bluemix</v>
          </cell>
          <cell r="X348" t="str">
            <v>Christian (Christian) Lassen</v>
          </cell>
          <cell r="Y348" t="str">
            <v>BLKHSBN:HW SP: Blockchain High Sec Bus Netwk Blmix</v>
          </cell>
        </row>
        <row r="349">
          <cell r="A349" t="str">
            <v>UR-96IAWFJ</v>
          </cell>
          <cell r="B349" t="str">
            <v>Latin America</v>
          </cell>
          <cell r="C349" t="str">
            <v>Mexico</v>
          </cell>
          <cell r="D349" t="str">
            <v>MAPFRE TEPEYAC, S.A.</v>
          </cell>
          <cell r="E349" t="str">
            <v>Blockchain Insurance</v>
          </cell>
          <cell r="F349" t="str">
            <v>FSS</v>
          </cell>
          <cell r="J349" t="str">
            <v>2017Q3</v>
          </cell>
          <cell r="K349" t="str">
            <v>Insurance</v>
          </cell>
          <cell r="L349">
            <v>42969</v>
          </cell>
          <cell r="M349" t="str">
            <v>12/07/2016 12:46pm</v>
          </cell>
          <cell r="N349" t="str">
            <v>04-Validated/Qualifying</v>
          </cell>
          <cell r="O349">
            <v>42969</v>
          </cell>
          <cell r="P349">
            <v>300000</v>
          </cell>
          <cell r="Q349">
            <v>0.3</v>
          </cell>
          <cell r="R349">
            <v>12</v>
          </cell>
          <cell r="S349" t="str">
            <v>06/15/2017 01:32am</v>
          </cell>
          <cell r="T349" t="str">
            <v>Key stretch</v>
          </cell>
          <cell r="U349" t="str">
            <v>GBS</v>
          </cell>
          <cell r="V349" t="str">
            <v>Cloud Application Innovation</v>
          </cell>
          <cell r="W349" t="str">
            <v>CAI- SAP- GBS Software Support/Enhancements</v>
          </cell>
          <cell r="X349" t="str">
            <v>CAIO (CAIO) RAINERIO DE ARAUJO SILVA</v>
          </cell>
          <cell r="Y349" t="str">
            <v>ZBLKPOC:HW SP: Blockchain Proof of Concept</v>
          </cell>
        </row>
        <row r="350">
          <cell r="A350" t="str">
            <v>SE-69XF6K8</v>
          </cell>
          <cell r="B350" t="str">
            <v>Europe</v>
          </cell>
          <cell r="C350" t="str">
            <v>BeNeLux</v>
          </cell>
          <cell r="D350" t="str">
            <v>PROXIMUS PLC</v>
          </cell>
          <cell r="E350" t="str">
            <v>Blockchain integration</v>
          </cell>
          <cell r="F350" t="str">
            <v>Comm</v>
          </cell>
          <cell r="J350" t="str">
            <v>2017Q4</v>
          </cell>
          <cell r="K350" t="str">
            <v>Telco, Media, Entertainment</v>
          </cell>
          <cell r="L350">
            <v>43065</v>
          </cell>
          <cell r="M350" t="str">
            <v>12/14/2016 06:20pm</v>
          </cell>
          <cell r="N350" t="str">
            <v>04-Validated/Qualifying</v>
          </cell>
          <cell r="O350">
            <v>43065</v>
          </cell>
          <cell r="P350">
            <v>300000</v>
          </cell>
          <cell r="Q350">
            <v>0.3</v>
          </cell>
          <cell r="R350">
            <v>12</v>
          </cell>
          <cell r="S350" t="str">
            <v>01/22/2017 05:40am</v>
          </cell>
          <cell r="T350" t="str">
            <v>At Risk</v>
          </cell>
          <cell r="U350" t="str">
            <v>GBS</v>
          </cell>
          <cell r="V350" t="str">
            <v>Cognitive Process Transformation</v>
          </cell>
          <cell r="W350" t="str">
            <v>CBDS: AI &amp; WDP - Discovery &amp; Exploration</v>
          </cell>
          <cell r="X350" t="str">
            <v>Arnaud (ARNAUD) Hay</v>
          </cell>
          <cell r="Y350" t="str">
            <v>BLUEMIXX:GBS Bluemix Custom Application Services, ISA-TMECS04-SystemsTransf</v>
          </cell>
        </row>
        <row r="351">
          <cell r="A351" t="str">
            <v>KV-OZLLO9E</v>
          </cell>
          <cell r="B351" t="str">
            <v>Europe</v>
          </cell>
          <cell r="C351" t="str">
            <v>France</v>
          </cell>
          <cell r="D351" t="str">
            <v>SOC MUTUELLE D'ASSURANCE DU BTP</v>
          </cell>
          <cell r="E351" t="str">
            <v>BlockChain</v>
          </cell>
          <cell r="F351" t="str">
            <v>FSS</v>
          </cell>
          <cell r="J351" t="str">
            <v>2017Q3</v>
          </cell>
          <cell r="K351" t="str">
            <v>Insurance</v>
          </cell>
          <cell r="L351">
            <v>42919</v>
          </cell>
          <cell r="M351" t="str">
            <v>11/15/2016 10:46am</v>
          </cell>
          <cell r="N351" t="str">
            <v>04-Validated/Qualifying</v>
          </cell>
          <cell r="O351">
            <v>42919</v>
          </cell>
          <cell r="P351">
            <v>300000</v>
          </cell>
          <cell r="Q351">
            <v>0.3</v>
          </cell>
          <cell r="R351">
            <v>12</v>
          </cell>
          <cell r="S351" t="str">
            <v>04/06/2017 01:32am</v>
          </cell>
          <cell r="T351" t="str">
            <v>Stretch</v>
          </cell>
          <cell r="U351" t="str">
            <v>GBS</v>
          </cell>
          <cell r="V351" t="str">
            <v>Cognitive Process Transformation</v>
          </cell>
          <cell r="W351" t="str">
            <v>CBDS: Analytics - GBS Software Support/Enhancements</v>
          </cell>
          <cell r="X351" t="str">
            <v>Luca (LUCA) Comparini</v>
          </cell>
          <cell r="Y351" t="str">
            <v>ANBRDG2C:ANA SP:Bridge-to-Cloud</v>
          </cell>
        </row>
        <row r="352">
          <cell r="A352" t="str">
            <v>1J-66GJ3W0</v>
          </cell>
          <cell r="B352" t="str">
            <v>North America</v>
          </cell>
          <cell r="C352" t="str">
            <v>US Distribution</v>
          </cell>
          <cell r="D352" t="str">
            <v>THE KROGER CO</v>
          </cell>
          <cell r="E352" t="str">
            <v>Blockchain - DSD Shipment and Payment</v>
          </cell>
          <cell r="F352" t="str">
            <v>Distribution</v>
          </cell>
          <cell r="J352" t="str">
            <v>2017Q3</v>
          </cell>
          <cell r="K352" t="str">
            <v>Consumer</v>
          </cell>
          <cell r="L352">
            <v>42972</v>
          </cell>
          <cell r="M352" t="str">
            <v>10/19/2016 01:34pm</v>
          </cell>
          <cell r="N352" t="str">
            <v>04-Validated/Qualifying</v>
          </cell>
          <cell r="O352">
            <v>42972</v>
          </cell>
          <cell r="P352">
            <v>300000</v>
          </cell>
          <cell r="Q352">
            <v>0.3</v>
          </cell>
          <cell r="R352">
            <v>5</v>
          </cell>
          <cell r="S352" t="str">
            <v>06/22/2017 01:32am</v>
          </cell>
          <cell r="T352" t="str">
            <v>Stretch</v>
          </cell>
          <cell r="U352" t="str">
            <v>GBS</v>
          </cell>
          <cell r="V352" t="str">
            <v>Cognitive Process Transformation</v>
          </cell>
          <cell r="W352" t="str">
            <v>CBDS: Analytics - GBS Software Support/Enhancements</v>
          </cell>
          <cell r="X352" t="str">
            <v>THOMAS (Tom) BISHOP</v>
          </cell>
          <cell r="Y352" t="str">
            <v>ISA-RetailDS12BACK-BackOfficeTrans, ZBLKPOC:HW SP: Blockchain Proof of Concept</v>
          </cell>
        </row>
        <row r="353">
          <cell r="A353" t="str">
            <v>8I-RCV7T1V</v>
          </cell>
          <cell r="B353" t="str">
            <v>North America</v>
          </cell>
          <cell r="C353" t="str">
            <v>US Distribution</v>
          </cell>
          <cell r="D353" t="str">
            <v>THE KROGER CO</v>
          </cell>
          <cell r="E353" t="str">
            <v>Blockchain - Manufacturing Parts Traceability</v>
          </cell>
          <cell r="F353" t="str">
            <v>Distribution</v>
          </cell>
          <cell r="J353" t="str">
            <v>2017Q3</v>
          </cell>
          <cell r="K353" t="str">
            <v>Consumer</v>
          </cell>
          <cell r="L353">
            <v>42972</v>
          </cell>
          <cell r="M353" t="str">
            <v>10/19/2016 01:28pm</v>
          </cell>
          <cell r="N353" t="str">
            <v>04-Validated/Qualifying</v>
          </cell>
          <cell r="O353">
            <v>42972</v>
          </cell>
          <cell r="P353">
            <v>300000</v>
          </cell>
          <cell r="Q353">
            <v>0.3</v>
          </cell>
          <cell r="R353">
            <v>4</v>
          </cell>
          <cell r="S353" t="str">
            <v>04/20/2017 01:32am</v>
          </cell>
          <cell r="T353" t="str">
            <v>Stretch</v>
          </cell>
          <cell r="U353" t="str">
            <v>GBS</v>
          </cell>
          <cell r="V353" t="str">
            <v>Cognitive Process Transformation</v>
          </cell>
          <cell r="W353" t="str">
            <v>CBDS: Analytics - GBS Software Support/Enhancements</v>
          </cell>
          <cell r="X353" t="str">
            <v>THOMAS (Tom) BISHOP</v>
          </cell>
          <cell r="Y353" t="str">
            <v>ISA-CPGDS04-PrfMgt&amp;Plng, ZBLKPOC:HW SP: Blockchain Proof of Concept</v>
          </cell>
        </row>
        <row r="354">
          <cell r="A354" t="str">
            <v>L3-D9C8CYF</v>
          </cell>
          <cell r="B354" t="str">
            <v>North America</v>
          </cell>
          <cell r="C354" t="str">
            <v>US Distribution</v>
          </cell>
          <cell r="D354" t="str">
            <v>CARGILL INC</v>
          </cell>
          <cell r="E354" t="str">
            <v>Block Chain PoV</v>
          </cell>
          <cell r="F354" t="str">
            <v>Distribution</v>
          </cell>
          <cell r="J354" t="str">
            <v>2017Q2</v>
          </cell>
          <cell r="K354" t="str">
            <v>Consumer</v>
          </cell>
          <cell r="L354">
            <v>42909</v>
          </cell>
          <cell r="M354" t="str">
            <v>08/15/2016 09:40pm</v>
          </cell>
          <cell r="N354" t="str">
            <v>03-Identified/Validating</v>
          </cell>
          <cell r="O354">
            <v>42909</v>
          </cell>
          <cell r="P354">
            <v>300000</v>
          </cell>
          <cell r="Q354">
            <v>0.3</v>
          </cell>
          <cell r="R354">
            <v>1</v>
          </cell>
          <cell r="S354" t="str">
            <v>06/05/2017 03:14pm</v>
          </cell>
          <cell r="T354" t="str">
            <v>Stretch</v>
          </cell>
          <cell r="U354" t="str">
            <v>GBS</v>
          </cell>
          <cell r="V354" t="str">
            <v>Cognitive Process Transformation</v>
          </cell>
          <cell r="W354" t="str">
            <v>CBDS: Watson IoT - Connected Solutions</v>
          </cell>
          <cell r="X354" t="str">
            <v>JOHAN (JOHAN) SAUER</v>
          </cell>
          <cell r="Y354" t="str">
            <v>EMBMOBLE:GBS Embedded Mobile, ISA-CPGDS03-SmrtSupplyNtwks</v>
          </cell>
        </row>
        <row r="355">
          <cell r="A355" t="str">
            <v>8S-R4DS4JA</v>
          </cell>
          <cell r="B355" t="str">
            <v>North America</v>
          </cell>
          <cell r="C355" t="str">
            <v>US Federal</v>
          </cell>
          <cell r="D355" t="str">
            <v xml:space="preserve">US SOCIAL SECURITY ADMINISTRATION                                     </v>
          </cell>
          <cell r="E355" t="str">
            <v>SSA Blockchain</v>
          </cell>
          <cell r="F355" t="str">
            <v>Public</v>
          </cell>
          <cell r="J355" t="str">
            <v>2017Q3</v>
          </cell>
          <cell r="K355" t="str">
            <v>Government</v>
          </cell>
          <cell r="L355">
            <v>43006</v>
          </cell>
          <cell r="M355">
            <v>42893</v>
          </cell>
          <cell r="N355" t="str">
            <v>03-Identified/Validating</v>
          </cell>
          <cell r="O355">
            <v>43006</v>
          </cell>
          <cell r="P355">
            <v>300000</v>
          </cell>
          <cell r="Q355">
            <v>0.3</v>
          </cell>
          <cell r="R355">
            <v>12</v>
          </cell>
          <cell r="S355">
            <v>42895</v>
          </cell>
          <cell r="T355" t="str">
            <v>Stretch</v>
          </cell>
          <cell r="U355" t="str">
            <v>GBS</v>
          </cell>
          <cell r="V355" t="str">
            <v>Cog Process Trnsfmtn</v>
          </cell>
          <cell r="W355" t="str">
            <v>CPR: Blockchain - Apple</v>
          </cell>
          <cell r="X355" t="str">
            <v>Cowell, Carol G.</v>
          </cell>
          <cell r="Y355" t="str">
            <v>BLKHSBN</v>
          </cell>
        </row>
        <row r="356">
          <cell r="A356" t="str">
            <v>4L-VDWSNXM</v>
          </cell>
          <cell r="B356" t="str">
            <v>Asia Pacific</v>
          </cell>
          <cell r="C356" t="str">
            <v>Korea</v>
          </cell>
          <cell r="D356" t="str">
            <v xml:space="preserve">EXPORT IMPORT BANK                                                    </v>
          </cell>
          <cell r="E356" t="str">
            <v>[KEIB] Blockchain Pilot for FX</v>
          </cell>
          <cell r="F356" t="str">
            <v>FSS</v>
          </cell>
          <cell r="J356" t="str">
            <v>2017Q4</v>
          </cell>
          <cell r="K356" t="str">
            <v>Banking &amp; Financial Markets</v>
          </cell>
          <cell r="L356">
            <v>43063</v>
          </cell>
          <cell r="M356">
            <v>42785</v>
          </cell>
          <cell r="N356" t="str">
            <v>03-Identified/Validating</v>
          </cell>
          <cell r="O356">
            <v>43063</v>
          </cell>
          <cell r="P356">
            <v>300000</v>
          </cell>
          <cell r="Q356">
            <v>0.3</v>
          </cell>
          <cell r="R356">
            <v>4</v>
          </cell>
          <cell r="S356">
            <v>42789</v>
          </cell>
          <cell r="T356" t="str">
            <v>NIR</v>
          </cell>
          <cell r="U356" t="str">
            <v>GBS</v>
          </cell>
          <cell r="V356" t="str">
            <v>Cog Process Trnsfmtn</v>
          </cell>
          <cell r="W356" t="str">
            <v>CPR: Blockchain Consulting</v>
          </cell>
          <cell r="X356" t="str">
            <v>Kwon, Dong Won</v>
          </cell>
          <cell r="Y356">
            <v>0</v>
          </cell>
        </row>
        <row r="357">
          <cell r="A357" t="str">
            <v>NJ-LHUNN6L</v>
          </cell>
          <cell r="B357" t="str">
            <v>Greater China Group</v>
          </cell>
          <cell r="C357" t="str">
            <v>GCG</v>
          </cell>
          <cell r="D357" t="str">
            <v xml:space="preserve">AIA COMPANY LIMITED                                                   </v>
          </cell>
          <cell r="E357" t="str">
            <v>AIA - BlockChain Phase 2</v>
          </cell>
          <cell r="F357" t="str">
            <v>FSS</v>
          </cell>
          <cell r="J357" t="str">
            <v>2017Q4</v>
          </cell>
          <cell r="K357" t="str">
            <v>Insurance</v>
          </cell>
          <cell r="L357">
            <v>43098</v>
          </cell>
          <cell r="M357">
            <v>42900</v>
          </cell>
          <cell r="N357" t="str">
            <v>04-Validated/Qualifying</v>
          </cell>
          <cell r="O357">
            <v>43098</v>
          </cell>
          <cell r="P357">
            <v>300000</v>
          </cell>
          <cell r="Q357">
            <v>0.3</v>
          </cell>
          <cell r="R357">
            <v>9</v>
          </cell>
          <cell r="S357">
            <v>42905</v>
          </cell>
          <cell r="T357" t="str">
            <v>Stretch</v>
          </cell>
          <cell r="U357" t="str">
            <v>GBS</v>
          </cell>
          <cell r="V357" t="str">
            <v>Cog Process Trnsfmtn</v>
          </cell>
          <cell r="W357" t="str">
            <v>CPR: Blockchain Consulting</v>
          </cell>
          <cell r="X357" t="str">
            <v>LO, JULIANA</v>
          </cell>
          <cell r="Y357">
            <v>0</v>
          </cell>
        </row>
        <row r="358">
          <cell r="A358" t="str">
            <v>R3-NKJUOXW</v>
          </cell>
          <cell r="B358" t="str">
            <v>Greater China Group</v>
          </cell>
          <cell r="C358" t="str">
            <v>GCG</v>
          </cell>
          <cell r="D358" t="str">
            <v xml:space="preserve">SHAN DONG CUB COOPERATE                                               </v>
          </cell>
          <cell r="E358" t="str">
            <v>区块链创新服务</v>
          </cell>
          <cell r="F358" t="str">
            <v>FSS</v>
          </cell>
          <cell r="J358" t="str">
            <v>2017Q4</v>
          </cell>
          <cell r="K358" t="str">
            <v>Banking &amp; Financial Markets</v>
          </cell>
          <cell r="L358">
            <v>43039</v>
          </cell>
          <cell r="M358">
            <v>42870</v>
          </cell>
          <cell r="N358" t="str">
            <v>04-Validated/Qualifying</v>
          </cell>
          <cell r="O358">
            <v>42978</v>
          </cell>
          <cell r="P358">
            <v>300000</v>
          </cell>
          <cell r="Q358">
            <v>0.3</v>
          </cell>
          <cell r="R358">
            <v>12</v>
          </cell>
          <cell r="S358">
            <v>42901</v>
          </cell>
          <cell r="T358" t="str">
            <v>Stretch</v>
          </cell>
          <cell r="U358" t="str">
            <v>GBS</v>
          </cell>
          <cell r="V358" t="str">
            <v>Cog Process Trnsfmtn</v>
          </cell>
          <cell r="W358" t="str">
            <v>CPR: Blockchain Consulting</v>
          </cell>
          <cell r="X358" t="str">
            <v>ZHANG, FEN QIONG</v>
          </cell>
          <cell r="Y358">
            <v>0</v>
          </cell>
        </row>
        <row r="359">
          <cell r="A359" t="str">
            <v>0R-Y9N5VY3</v>
          </cell>
          <cell r="B359" t="str">
            <v>Europe</v>
          </cell>
          <cell r="C359" t="str">
            <v>BeNeLux</v>
          </cell>
          <cell r="D359" t="str">
            <v xml:space="preserve">EANDIS CVBA                                                           </v>
          </cell>
          <cell r="E359" t="str">
            <v>BlockChain</v>
          </cell>
          <cell r="F359" t="str">
            <v>Comm</v>
          </cell>
          <cell r="J359" t="str">
            <v>2017Q3</v>
          </cell>
          <cell r="K359" t="str">
            <v>Energy &amp; Utilities</v>
          </cell>
          <cell r="L359">
            <v>42971</v>
          </cell>
          <cell r="M359">
            <v>42864</v>
          </cell>
          <cell r="N359" t="str">
            <v>03-Identified/Validating</v>
          </cell>
          <cell r="O359">
            <v>42971</v>
          </cell>
          <cell r="P359">
            <v>300000</v>
          </cell>
          <cell r="Q359">
            <v>0.3</v>
          </cell>
          <cell r="R359">
            <v>12</v>
          </cell>
          <cell r="S359">
            <v>42866</v>
          </cell>
          <cell r="T359" t="str">
            <v>Stretch</v>
          </cell>
          <cell r="U359" t="str">
            <v>GBS</v>
          </cell>
          <cell r="V359" t="str">
            <v>Cog Process Trnsfmtn</v>
          </cell>
          <cell r="W359" t="str">
            <v>CPR: Blockchain Consulting</v>
          </cell>
          <cell r="X359" t="str">
            <v>Dijkstra, Leo</v>
          </cell>
          <cell r="Y359">
            <v>0</v>
          </cell>
        </row>
        <row r="360">
          <cell r="A360" t="str">
            <v>WK-IBUL7F3</v>
          </cell>
          <cell r="B360" t="str">
            <v>Europe</v>
          </cell>
          <cell r="C360" t="str">
            <v>CEE</v>
          </cell>
          <cell r="D360" t="str">
            <v xml:space="preserve">SAVING BANK OF RUSSIA                                                 </v>
          </cell>
          <cell r="E360" t="str">
            <v>Blockchain phase 2 for CIB</v>
          </cell>
          <cell r="F360" t="str">
            <v>FSS</v>
          </cell>
          <cell r="J360" t="str">
            <v>2017Q3</v>
          </cell>
          <cell r="K360" t="str">
            <v>Banking &amp; Financial Markets</v>
          </cell>
          <cell r="L360">
            <v>42988</v>
          </cell>
          <cell r="M360">
            <v>42811</v>
          </cell>
          <cell r="N360" t="str">
            <v>03-Identified/Validating</v>
          </cell>
          <cell r="O360">
            <v>42988</v>
          </cell>
          <cell r="P360">
            <v>300000</v>
          </cell>
          <cell r="Q360">
            <v>0.3</v>
          </cell>
          <cell r="R360">
            <v>12</v>
          </cell>
          <cell r="S360">
            <v>42817</v>
          </cell>
          <cell r="T360" t="str">
            <v>Stretch</v>
          </cell>
          <cell r="U360" t="str">
            <v>GBS</v>
          </cell>
          <cell r="V360" t="str">
            <v>Cog Process Trnsfmtn</v>
          </cell>
          <cell r="W360" t="str">
            <v>CPR: Blockchain Consulting</v>
          </cell>
          <cell r="X360" t="str">
            <v>Kiseleva, YANA</v>
          </cell>
          <cell r="Y360" t="str">
            <v>ZBLKPOC</v>
          </cell>
        </row>
        <row r="361">
          <cell r="A361" t="str">
            <v>8M-D4DGZUQ</v>
          </cell>
          <cell r="B361" t="str">
            <v>Europe</v>
          </cell>
          <cell r="C361" t="str">
            <v>DACH</v>
          </cell>
          <cell r="D361" t="str">
            <v xml:space="preserve">Bühler AG                                                            </v>
          </cell>
          <cell r="E361" t="str">
            <v>Blockchain for food safety; start at the grain sorting</v>
          </cell>
          <cell r="F361" t="str">
            <v>Industrial</v>
          </cell>
          <cell r="J361" t="str">
            <v>2017Q3</v>
          </cell>
          <cell r="K361" t="str">
            <v>Industrial Products</v>
          </cell>
          <cell r="L361">
            <v>42997</v>
          </cell>
          <cell r="M361">
            <v>42783</v>
          </cell>
          <cell r="N361" t="str">
            <v>03-Identified/Validating</v>
          </cell>
          <cell r="O361">
            <v>42997</v>
          </cell>
          <cell r="P361">
            <v>300000</v>
          </cell>
          <cell r="Q361">
            <v>0.3</v>
          </cell>
          <cell r="R361">
            <v>12</v>
          </cell>
          <cell r="S361">
            <v>42789</v>
          </cell>
          <cell r="T361" t="str">
            <v>Stretch</v>
          </cell>
          <cell r="U361" t="str">
            <v>GBS</v>
          </cell>
          <cell r="V361" t="str">
            <v>Cog Process Trnsfmtn</v>
          </cell>
          <cell r="W361" t="str">
            <v>CPR: Blockchain Consulting</v>
          </cell>
          <cell r="X361" t="str">
            <v>Borges, Toni</v>
          </cell>
          <cell r="Y361" t="str">
            <v>ZBLKPOC</v>
          </cell>
        </row>
        <row r="362">
          <cell r="A362" t="str">
            <v>51-51Y3A2E</v>
          </cell>
          <cell r="B362" t="str">
            <v>North America</v>
          </cell>
          <cell r="C362" t="str">
            <v>US Finance Service</v>
          </cell>
          <cell r="D362" t="str">
            <v xml:space="preserve">WESTERN ASSET MANAGEMENT CO                                           </v>
          </cell>
          <cell r="E362" t="str">
            <v>WAMCO - Blockchain</v>
          </cell>
          <cell r="F362" t="str">
            <v>FSS</v>
          </cell>
          <cell r="J362" t="str">
            <v>2017Q3</v>
          </cell>
          <cell r="K362" t="str">
            <v>Banking &amp; Financial Markets</v>
          </cell>
          <cell r="L362">
            <v>43007</v>
          </cell>
          <cell r="M362">
            <v>42885</v>
          </cell>
          <cell r="N362" t="str">
            <v>03-Identified/Validating</v>
          </cell>
          <cell r="O362">
            <v>43007</v>
          </cell>
          <cell r="P362">
            <v>300000</v>
          </cell>
          <cell r="Q362">
            <v>0.3</v>
          </cell>
          <cell r="R362">
            <v>3</v>
          </cell>
          <cell r="S362">
            <v>42887</v>
          </cell>
          <cell r="T362" t="str">
            <v>Stretch</v>
          </cell>
          <cell r="U362" t="str">
            <v>GBS</v>
          </cell>
          <cell r="V362" t="str">
            <v>Cog Process Trnsfmtn</v>
          </cell>
          <cell r="W362" t="str">
            <v>CPR: Blockchain Consulting</v>
          </cell>
          <cell r="X362" t="str">
            <v>YAHIA, SELIM A</v>
          </cell>
          <cell r="Y362">
            <v>0</v>
          </cell>
        </row>
        <row r="363">
          <cell r="A363" t="str">
            <v>X0-1XQDDT5</v>
          </cell>
          <cell r="B363" t="str">
            <v>North America</v>
          </cell>
          <cell r="C363" t="str">
            <v>US Finance Service</v>
          </cell>
          <cell r="D363" t="str">
            <v xml:space="preserve">EQUIFAX INC                                                           </v>
          </cell>
          <cell r="E363" t="str">
            <v>Equifax - first Blockchain project</v>
          </cell>
          <cell r="F363" t="str">
            <v>FSS</v>
          </cell>
          <cell r="J363" t="str">
            <v>2017Q3</v>
          </cell>
          <cell r="K363" t="str">
            <v>Banking &amp; Financial Markets</v>
          </cell>
          <cell r="L363">
            <v>42933</v>
          </cell>
          <cell r="M363">
            <v>42843</v>
          </cell>
          <cell r="N363" t="str">
            <v>03-Identified/Validating</v>
          </cell>
          <cell r="O363">
            <v>42933</v>
          </cell>
          <cell r="P363">
            <v>300000</v>
          </cell>
          <cell r="Q363">
            <v>0.3</v>
          </cell>
          <cell r="R363">
            <v>3</v>
          </cell>
          <cell r="S363">
            <v>42845</v>
          </cell>
          <cell r="T363" t="str">
            <v>Stretch</v>
          </cell>
          <cell r="U363" t="str">
            <v>GBS</v>
          </cell>
          <cell r="V363" t="str">
            <v>Cog Process Trnsfmtn</v>
          </cell>
          <cell r="W363" t="str">
            <v>CPR: Blockchain Consulting</v>
          </cell>
          <cell r="X363" t="str">
            <v>Cant, Bart (Bart)</v>
          </cell>
          <cell r="Y363">
            <v>0</v>
          </cell>
        </row>
        <row r="364">
          <cell r="A364" t="str">
            <v>K7-0P5VZJD</v>
          </cell>
          <cell r="B364" t="str">
            <v>Asia Pacific</v>
          </cell>
          <cell r="C364" t="str">
            <v>Korea</v>
          </cell>
          <cell r="D364" t="str">
            <v xml:space="preserve">BUSAN PORT AUTHORITY                                                  </v>
          </cell>
          <cell r="E364" t="str">
            <v>Master Planning for BlockChain</v>
          </cell>
          <cell r="F364" t="str">
            <v>Industrial</v>
          </cell>
          <cell r="J364" t="str">
            <v>2017Q3</v>
          </cell>
          <cell r="K364" t="str">
            <v>Computer Services</v>
          </cell>
          <cell r="L364">
            <v>43000</v>
          </cell>
          <cell r="M364">
            <v>42837</v>
          </cell>
          <cell r="N364" t="str">
            <v>04-Validated/Qualifying</v>
          </cell>
          <cell r="O364">
            <v>43000</v>
          </cell>
          <cell r="P364">
            <v>300000</v>
          </cell>
          <cell r="Q364">
            <v>0.3</v>
          </cell>
          <cell r="R364">
            <v>4</v>
          </cell>
          <cell r="S364">
            <v>42880</v>
          </cell>
          <cell r="T364" t="str">
            <v>Stretch</v>
          </cell>
          <cell r="U364" t="str">
            <v>GBS</v>
          </cell>
          <cell r="V364" t="str">
            <v>Cog Process Trnsfmtn</v>
          </cell>
          <cell r="W364" t="str">
            <v>CPR: Blockchain Consulting</v>
          </cell>
          <cell r="X364" t="str">
            <v>BANG, CHANG HEE (Chang Hee)</v>
          </cell>
          <cell r="Y364" t="str">
            <v>ACTINSIG</v>
          </cell>
        </row>
        <row r="365">
          <cell r="A365" t="str">
            <v>V5-AUHQOVK</v>
          </cell>
          <cell r="B365" t="str">
            <v>Europe</v>
          </cell>
          <cell r="C365" t="str">
            <v>BeNeLux</v>
          </cell>
          <cell r="D365" t="str">
            <v xml:space="preserve">ABN AMRO Bank N.V.                                                    </v>
          </cell>
          <cell r="E365" t="str">
            <v>Torch 5</v>
          </cell>
          <cell r="F365" t="str">
            <v>FSS</v>
          </cell>
          <cell r="J365" t="str">
            <v>2017Q3</v>
          </cell>
          <cell r="K365" t="str">
            <v>Banking &amp; Financial Markets</v>
          </cell>
          <cell r="L365">
            <v>42942</v>
          </cell>
          <cell r="M365">
            <v>42884</v>
          </cell>
          <cell r="N365" t="str">
            <v>04-Validated/Qualifying</v>
          </cell>
          <cell r="O365">
            <v>43056</v>
          </cell>
          <cell r="P365">
            <v>300000</v>
          </cell>
          <cell r="Q365">
            <v>0.3</v>
          </cell>
          <cell r="R365">
            <v>12</v>
          </cell>
          <cell r="S365">
            <v>42894</v>
          </cell>
          <cell r="T365" t="str">
            <v>At Risk</v>
          </cell>
          <cell r="U365" t="str">
            <v>GBS</v>
          </cell>
          <cell r="V365" t="str">
            <v>Cog Process Trnsfmtn</v>
          </cell>
          <cell r="W365" t="str">
            <v>CPR: Blockchain Consulting</v>
          </cell>
          <cell r="X365" t="str">
            <v>Kuilenburg Van, G (Gerrit)</v>
          </cell>
          <cell r="Y365" t="str">
            <v>BLUEMIXX</v>
          </cell>
        </row>
        <row r="366">
          <cell r="A366" t="str">
            <v>TB-QVVH1F8</v>
          </cell>
          <cell r="B366" t="str">
            <v>Europe</v>
          </cell>
          <cell r="C366" t="str">
            <v>DACH</v>
          </cell>
          <cell r="D366" t="str">
            <v xml:space="preserve">Hupac SA                                                              </v>
          </cell>
          <cell r="E366" t="str">
            <v>Hupac Blockchain</v>
          </cell>
          <cell r="F366" t="str">
            <v>Distribution</v>
          </cell>
          <cell r="J366" t="str">
            <v>2017Q3</v>
          </cell>
          <cell r="K366" t="str">
            <v>Travel &amp; Transportation</v>
          </cell>
          <cell r="L366">
            <v>42984</v>
          </cell>
          <cell r="M366">
            <v>42881</v>
          </cell>
          <cell r="N366" t="str">
            <v>04-Validated/Qualifying</v>
          </cell>
          <cell r="O366">
            <v>42984</v>
          </cell>
          <cell r="P366">
            <v>300000</v>
          </cell>
          <cell r="Q366">
            <v>0.3</v>
          </cell>
          <cell r="R366">
            <v>6</v>
          </cell>
          <cell r="S366">
            <v>42894</v>
          </cell>
          <cell r="T366" t="str">
            <v>Stretch</v>
          </cell>
          <cell r="U366" t="str">
            <v>GBS</v>
          </cell>
          <cell r="V366" t="str">
            <v>Cog Process Trnsfmtn</v>
          </cell>
          <cell r="W366" t="str">
            <v>CPR: Blockchain Consulting</v>
          </cell>
          <cell r="X366" t="str">
            <v>Dave, Parthiv</v>
          </cell>
          <cell r="Y366" t="str">
            <v>ZBLKPOC</v>
          </cell>
        </row>
        <row r="367">
          <cell r="A367" t="str">
            <v>CY-54D9AHT</v>
          </cell>
          <cell r="B367" t="str">
            <v>Greater China Group</v>
          </cell>
          <cell r="C367" t="str">
            <v>GCG</v>
          </cell>
          <cell r="D367" t="str">
            <v xml:space="preserve">Nutricia Early Life Nutrition                                         </v>
          </cell>
          <cell r="E367" t="str">
            <v>blockchain</v>
          </cell>
          <cell r="F367" t="str">
            <v>Distribution</v>
          </cell>
          <cell r="J367" t="str">
            <v>2017Q3</v>
          </cell>
          <cell r="K367" t="str">
            <v>Consumer</v>
          </cell>
          <cell r="L367">
            <v>43008</v>
          </cell>
          <cell r="M367">
            <v>42864</v>
          </cell>
          <cell r="N367" t="str">
            <v>04-Validated/Qualifying</v>
          </cell>
          <cell r="O367">
            <v>43008</v>
          </cell>
          <cell r="P367">
            <v>300000</v>
          </cell>
          <cell r="Q367">
            <v>0.3</v>
          </cell>
          <cell r="R367">
            <v>12</v>
          </cell>
          <cell r="S367">
            <v>42873</v>
          </cell>
          <cell r="T367" t="str">
            <v>Stretch</v>
          </cell>
          <cell r="U367" t="str">
            <v>GBS</v>
          </cell>
          <cell r="V367" t="str">
            <v>Cog Process Trnsfmtn</v>
          </cell>
          <cell r="W367" t="str">
            <v>CPR: Blockchain Consulting</v>
          </cell>
          <cell r="X367" t="str">
            <v>GU, ZHENG</v>
          </cell>
          <cell r="Y367" t="str">
            <v>NONE</v>
          </cell>
        </row>
        <row r="368">
          <cell r="A368" t="str">
            <v>0O-DOIKGXI</v>
          </cell>
          <cell r="B368" t="str">
            <v>North America</v>
          </cell>
          <cell r="C368" t="str">
            <v>US Distribution</v>
          </cell>
          <cell r="D368" t="str">
            <v xml:space="preserve">MANPOWERGROUP GLOBAL INC                                              </v>
          </cell>
          <cell r="E368" t="str">
            <v>Blockchain for internal financial management</v>
          </cell>
          <cell r="F368" t="str">
            <v>Distribution</v>
          </cell>
          <cell r="J368" t="str">
            <v>2017Q3</v>
          </cell>
          <cell r="K368" t="str">
            <v>Consumer</v>
          </cell>
          <cell r="L368">
            <v>43007</v>
          </cell>
          <cell r="M368">
            <v>42765</v>
          </cell>
          <cell r="N368" t="str">
            <v>04-Validated/Qualifying</v>
          </cell>
          <cell r="O368">
            <v>43007</v>
          </cell>
          <cell r="P368">
            <v>300000</v>
          </cell>
          <cell r="Q368">
            <v>0.3</v>
          </cell>
          <cell r="R368">
            <v>12</v>
          </cell>
          <cell r="S368">
            <v>42880</v>
          </cell>
          <cell r="T368" t="str">
            <v>Stretch</v>
          </cell>
          <cell r="U368" t="str">
            <v>GBS</v>
          </cell>
          <cell r="V368" t="str">
            <v>Cog Process Trnsfmtn</v>
          </cell>
          <cell r="W368" t="str">
            <v>CPR: Blockchain Consulting</v>
          </cell>
          <cell r="X368" t="str">
            <v>ROMERO STAJANO, MARIA BELEN (Maria Belen)</v>
          </cell>
          <cell r="Y368" t="str">
            <v>ZBLKPOC</v>
          </cell>
        </row>
        <row r="369">
          <cell r="A369" t="str">
            <v>OS-TNW3UA4</v>
          </cell>
          <cell r="B369" t="str">
            <v>North America</v>
          </cell>
          <cell r="C369" t="str">
            <v>US Distribution</v>
          </cell>
          <cell r="D369" t="str">
            <v xml:space="preserve">ARCHER DANIELS MIDLAND CO                                             </v>
          </cell>
          <cell r="E369" t="str">
            <v>blockchain pilot</v>
          </cell>
          <cell r="F369" t="str">
            <v>Distribution</v>
          </cell>
          <cell r="J369" t="str">
            <v>2017Q3</v>
          </cell>
          <cell r="K369" t="str">
            <v>Consumer</v>
          </cell>
          <cell r="L369">
            <v>43007</v>
          </cell>
          <cell r="M369">
            <v>42790</v>
          </cell>
          <cell r="N369" t="str">
            <v>04-Validated/Qualifying</v>
          </cell>
          <cell r="O369">
            <v>43007</v>
          </cell>
          <cell r="P369">
            <v>300000</v>
          </cell>
          <cell r="Q369">
            <v>0.3</v>
          </cell>
          <cell r="R369">
            <v>3</v>
          </cell>
          <cell r="S369">
            <v>42894</v>
          </cell>
          <cell r="T369" t="str">
            <v>Stretch</v>
          </cell>
          <cell r="U369" t="str">
            <v>GBS</v>
          </cell>
          <cell r="V369" t="str">
            <v>Cog Process Trnsfmtn</v>
          </cell>
          <cell r="W369" t="str">
            <v>CPR: Blockchain Consulting</v>
          </cell>
          <cell r="X369" t="str">
            <v>Lis, Jerry</v>
          </cell>
          <cell r="Y369" t="str">
            <v>ZBLKPOC</v>
          </cell>
        </row>
        <row r="370">
          <cell r="A370" t="str">
            <v>QB-EFZY47Z</v>
          </cell>
          <cell r="B370" t="str">
            <v>North America</v>
          </cell>
          <cell r="C370" t="str">
            <v>US Distribution</v>
          </cell>
          <cell r="D370" t="str">
            <v xml:space="preserve">FOLLETT CORP                                                          </v>
          </cell>
          <cell r="E370" t="str">
            <v>Blockchain for book counterfeit</v>
          </cell>
          <cell r="F370" t="str">
            <v>Distribution</v>
          </cell>
          <cell r="J370" t="str">
            <v>2017Q3</v>
          </cell>
          <cell r="K370" t="str">
            <v>Consumer</v>
          </cell>
          <cell r="L370">
            <v>43007</v>
          </cell>
          <cell r="M370">
            <v>42817</v>
          </cell>
          <cell r="N370" t="str">
            <v>04-Validated/Qualifying</v>
          </cell>
          <cell r="O370">
            <v>43007</v>
          </cell>
          <cell r="P370">
            <v>300000</v>
          </cell>
          <cell r="Q370">
            <v>0.3</v>
          </cell>
          <cell r="R370">
            <v>12</v>
          </cell>
          <cell r="S370">
            <v>42901</v>
          </cell>
          <cell r="T370" t="str">
            <v>Stretch</v>
          </cell>
          <cell r="U370" t="str">
            <v>GBS</v>
          </cell>
          <cell r="V370" t="str">
            <v>Cog Process Trnsfmtn</v>
          </cell>
          <cell r="W370" t="str">
            <v>CPR: Blockchain Consulting</v>
          </cell>
          <cell r="X370" t="str">
            <v>ROMERO STAJANO, MARIA BELEN (Maria Belen)</v>
          </cell>
          <cell r="Y370" t="str">
            <v>ZBLKPOC</v>
          </cell>
        </row>
        <row r="371">
          <cell r="A371" t="str">
            <v>T2-96RM9N2</v>
          </cell>
          <cell r="B371" t="str">
            <v>North America</v>
          </cell>
          <cell r="C371" t="str">
            <v>US Finance Service</v>
          </cell>
          <cell r="D371" t="str">
            <v xml:space="preserve">THE PRUDENTIAL INSURANCE COMPANY OF                                   </v>
          </cell>
          <cell r="E371" t="str">
            <v>Blockchain First Value Project</v>
          </cell>
          <cell r="F371" t="str">
            <v>FSS</v>
          </cell>
          <cell r="G371" t="str">
            <v>Yes</v>
          </cell>
          <cell r="H371" t="str">
            <v>US Garage &amp; IRL</v>
          </cell>
          <cell r="I371" t="str">
            <v>Place Holder, Initial discussion on.</v>
          </cell>
          <cell r="J371" t="str">
            <v>2017Q3</v>
          </cell>
          <cell r="K371" t="str">
            <v>Insurance</v>
          </cell>
          <cell r="L371">
            <v>42944</v>
          </cell>
          <cell r="M371">
            <v>42783</v>
          </cell>
          <cell r="N371" t="str">
            <v>04-Validated/Qualifying</v>
          </cell>
          <cell r="O371">
            <v>42944</v>
          </cell>
          <cell r="P371">
            <v>300000</v>
          </cell>
          <cell r="Q371">
            <v>0.3</v>
          </cell>
          <cell r="R371">
            <v>12</v>
          </cell>
          <cell r="S371">
            <v>42887</v>
          </cell>
          <cell r="T371" t="str">
            <v>Stretch</v>
          </cell>
          <cell r="U371" t="str">
            <v>GBS</v>
          </cell>
          <cell r="V371" t="str">
            <v>Cog Process Trnsfmtn</v>
          </cell>
          <cell r="W371" t="str">
            <v>CPR: Blockchain Consulting</v>
          </cell>
          <cell r="X371" t="str">
            <v>ACHANTA, PRAMOD</v>
          </cell>
          <cell r="Y371">
            <v>0</v>
          </cell>
        </row>
        <row r="372">
          <cell r="A372" t="str">
            <v>N2-1ER7S7N</v>
          </cell>
          <cell r="B372" t="str">
            <v>Europe</v>
          </cell>
          <cell r="C372" t="str">
            <v>BeNeLux</v>
          </cell>
          <cell r="D372" t="str">
            <v xml:space="preserve">Enexis BV                                                             </v>
          </cell>
          <cell r="E372" t="str">
            <v>Blockchain - Bluemix project follow up</v>
          </cell>
          <cell r="F372" t="str">
            <v>Comm</v>
          </cell>
          <cell r="J372" t="str">
            <v>2017Q3</v>
          </cell>
          <cell r="K372" t="str">
            <v>Energy &amp; Utilities</v>
          </cell>
          <cell r="L372">
            <v>42979</v>
          </cell>
          <cell r="M372">
            <v>42669</v>
          </cell>
          <cell r="N372" t="str">
            <v>05-Qualified/Gaining Agreement</v>
          </cell>
          <cell r="O372">
            <v>42979</v>
          </cell>
          <cell r="P372">
            <v>300000</v>
          </cell>
          <cell r="Q372">
            <v>0.3</v>
          </cell>
          <cell r="R372">
            <v>9</v>
          </cell>
          <cell r="S372">
            <v>42866</v>
          </cell>
          <cell r="T372" t="str">
            <v>At Risk</v>
          </cell>
          <cell r="U372" t="str">
            <v>GBS</v>
          </cell>
          <cell r="V372" t="str">
            <v>Cog Process Trnsfmtn</v>
          </cell>
          <cell r="W372" t="str">
            <v>CPR: Blockchain Consulting</v>
          </cell>
          <cell r="X372" t="str">
            <v>Dijkstra, Leo</v>
          </cell>
          <cell r="Y372" t="str">
            <v>ZBLKPOC</v>
          </cell>
        </row>
        <row r="373">
          <cell r="A373" t="str">
            <v>NY-VSOMH76</v>
          </cell>
          <cell r="B373" t="str">
            <v>North America</v>
          </cell>
          <cell r="C373" t="str">
            <v>US Public</v>
          </cell>
          <cell r="D373" t="str">
            <v>ABBOTT LABORATORIES</v>
          </cell>
          <cell r="E373" t="str">
            <v>Blockchain PoC for Abbott</v>
          </cell>
          <cell r="F373" t="str">
            <v>Public</v>
          </cell>
          <cell r="J373" t="str">
            <v>2017Q3</v>
          </cell>
          <cell r="K373" t="str">
            <v>Healthcare &amp; Life Sciences</v>
          </cell>
          <cell r="L373">
            <v>42919</v>
          </cell>
          <cell r="M373" t="str">
            <v>03/02/2017 09:36am</v>
          </cell>
          <cell r="N373" t="str">
            <v>01-Noticing</v>
          </cell>
          <cell r="O373">
            <v>42935</v>
          </cell>
          <cell r="P373">
            <v>300000</v>
          </cell>
          <cell r="Q373">
            <v>0.3</v>
          </cell>
          <cell r="R373">
            <v>2</v>
          </cell>
          <cell r="S373" t="str">
            <v>03/09/2017 01:32am</v>
          </cell>
          <cell r="T373" t="str">
            <v>Stretch</v>
          </cell>
          <cell r="U373" t="str">
            <v>GBS</v>
          </cell>
          <cell r="V373" t="str">
            <v>Cognitive Process Transformation</v>
          </cell>
          <cell r="W373" t="str">
            <v>CPR: Blockchain Consulting</v>
          </cell>
          <cell r="X373" t="str">
            <v>MARK A. (Mark) TRESHOCK</v>
          </cell>
          <cell r="Y373">
            <v>0</v>
          </cell>
        </row>
        <row r="374">
          <cell r="A374" t="str">
            <v>JH-VA8Z99H</v>
          </cell>
          <cell r="B374" t="str">
            <v>North America</v>
          </cell>
          <cell r="C374" t="str">
            <v>Canada</v>
          </cell>
          <cell r="D374" t="str">
            <v>Jamaica Special Economic Zone Authority (JSEZA)</v>
          </cell>
          <cell r="E374" t="str">
            <v>BlockChain for Jamaica Logistics</v>
          </cell>
          <cell r="F374" t="str">
            <v>Distribution</v>
          </cell>
          <cell r="J374" t="str">
            <v>2017Q3</v>
          </cell>
          <cell r="K374" t="str">
            <v>Travel &amp; Transportation</v>
          </cell>
          <cell r="L374">
            <v>42978</v>
          </cell>
          <cell r="M374" t="str">
            <v>04/25/2017 04:31am</v>
          </cell>
          <cell r="N374" t="str">
            <v>02-Noticed/Identifying</v>
          </cell>
          <cell r="O374">
            <v>43191</v>
          </cell>
          <cell r="P374">
            <v>300000</v>
          </cell>
          <cell r="Q374">
            <v>0.3</v>
          </cell>
          <cell r="R374">
            <v>1</v>
          </cell>
          <cell r="S374" t="str">
            <v>06/02/2017 04:57pm</v>
          </cell>
          <cell r="T374" t="str">
            <v>NIR</v>
          </cell>
          <cell r="U374" t="str">
            <v>GBS</v>
          </cell>
          <cell r="V374" t="str">
            <v>Cognitive Process Transformation</v>
          </cell>
          <cell r="W374" t="str">
            <v>CPR: Blockchain Consulting</v>
          </cell>
          <cell r="X374" t="str">
            <v>Gordon W. (Gordon) Foote</v>
          </cell>
          <cell r="Y374">
            <v>0</v>
          </cell>
        </row>
        <row r="375">
          <cell r="A375" t="str">
            <v>EZ-49VSDT1</v>
          </cell>
          <cell r="B375" t="str">
            <v>Europe</v>
          </cell>
          <cell r="C375" t="str">
            <v>DACH</v>
          </cell>
          <cell r="D375" t="str">
            <v>Zeppelin Baumaschinen GmbH</v>
          </cell>
          <cell r="E375" t="str">
            <v>Blockchain für speziell Prozesse</v>
          </cell>
          <cell r="F375" t="str">
            <v>Distribution</v>
          </cell>
          <cell r="J375" t="str">
            <v>2017Q3</v>
          </cell>
          <cell r="K375" t="str">
            <v>Consumer</v>
          </cell>
          <cell r="L375">
            <v>43007</v>
          </cell>
          <cell r="M375" t="str">
            <v>06/22/2017 05:19am</v>
          </cell>
          <cell r="N375" t="str">
            <v>04-Validated/Qualifying</v>
          </cell>
          <cell r="O375">
            <v>43007</v>
          </cell>
          <cell r="P375">
            <v>300000</v>
          </cell>
          <cell r="Q375">
            <v>0.3</v>
          </cell>
          <cell r="R375">
            <v>12</v>
          </cell>
          <cell r="S375" t="str">
            <v>06/22/2017 05:19am</v>
          </cell>
          <cell r="T375" t="str">
            <v>Stretch</v>
          </cell>
          <cell r="U375" t="str">
            <v>GBS</v>
          </cell>
          <cell r="V375" t="str">
            <v>Cognitive Process Transformation</v>
          </cell>
          <cell r="W375" t="str">
            <v>CPR: Blockchain Consulting</v>
          </cell>
          <cell r="X375" t="str">
            <v>DATA WITHHELD</v>
          </cell>
          <cell r="Y375" t="str">
            <v>ZBLKPOC:HW SP: Blockchain Proof of Concept</v>
          </cell>
        </row>
        <row r="376">
          <cell r="A376" t="str">
            <v>OA-GYMPEJB</v>
          </cell>
          <cell r="B376" t="str">
            <v>North America</v>
          </cell>
          <cell r="C376" t="str">
            <v>US Exception</v>
          </cell>
          <cell r="D376" t="str">
            <v xml:space="preserve">BOLSA DE COMERCIO DE                                                  </v>
          </cell>
          <cell r="E376" t="str">
            <v>SecLending Chain Repository</v>
          </cell>
          <cell r="F376" t="str">
            <v>FSS</v>
          </cell>
          <cell r="G376" t="str">
            <v>Yes</v>
          </cell>
          <cell r="H376" t="str">
            <v>Baton Rouge</v>
          </cell>
          <cell r="I376" t="str">
            <v>Being Delivered from Baton Rouge</v>
          </cell>
          <cell r="J376" t="str">
            <v>2017Q2</v>
          </cell>
          <cell r="K376" t="str">
            <v>Banking &amp; Financial Markets</v>
          </cell>
          <cell r="L376">
            <v>42863</v>
          </cell>
          <cell r="M376">
            <v>42756</v>
          </cell>
          <cell r="N376" t="str">
            <v>07-Won/Implementing</v>
          </cell>
          <cell r="O376">
            <v>43007</v>
          </cell>
          <cell r="P376">
            <v>300000</v>
          </cell>
          <cell r="Q376">
            <v>0.3</v>
          </cell>
          <cell r="R376">
            <v>3</v>
          </cell>
          <cell r="S376">
            <v>42869</v>
          </cell>
          <cell r="T376" t="str">
            <v>Won</v>
          </cell>
          <cell r="U376" t="str">
            <v>GBS</v>
          </cell>
          <cell r="V376" t="str">
            <v>Cog Process Trnsfmtn</v>
          </cell>
          <cell r="W376" t="str">
            <v>CPR: Blockchain Consulting</v>
          </cell>
          <cell r="X376" t="str">
            <v>ACHANTA, PRAMOD</v>
          </cell>
          <cell r="Y376">
            <v>0</v>
          </cell>
        </row>
        <row r="377">
          <cell r="A377" t="str">
            <v>TU-B0PJNRK</v>
          </cell>
          <cell r="B377" t="str">
            <v>North America</v>
          </cell>
          <cell r="C377" t="str">
            <v>US Finance Service</v>
          </cell>
          <cell r="D377" t="str">
            <v xml:space="preserve">AMERICAN EXPRESS TRAVEL RELATED                                       </v>
          </cell>
          <cell r="E377" t="str">
            <v>First Blockchain Project</v>
          </cell>
          <cell r="F377" t="str">
            <v>FSS</v>
          </cell>
          <cell r="G377" t="str">
            <v>Yes</v>
          </cell>
          <cell r="H377" t="str">
            <v>India</v>
          </cell>
          <cell r="I377" t="str">
            <v>In the process of standing up a team, a proposal is being developed to develop a BC solution for Merchant Services</v>
          </cell>
          <cell r="J377" t="str">
            <v>2017Q2</v>
          </cell>
          <cell r="K377" t="str">
            <v>Banking &amp; Financial Markets</v>
          </cell>
          <cell r="L377">
            <v>42900</v>
          </cell>
          <cell r="M377">
            <v>42704</v>
          </cell>
          <cell r="N377" t="str">
            <v>07-Won/Implementing</v>
          </cell>
          <cell r="O377">
            <v>42915</v>
          </cell>
          <cell r="P377">
            <v>300000</v>
          </cell>
          <cell r="Q377">
            <v>0.3</v>
          </cell>
          <cell r="R377">
            <v>3</v>
          </cell>
          <cell r="S377">
            <v>42901</v>
          </cell>
          <cell r="T377" t="str">
            <v>Won</v>
          </cell>
          <cell r="U377" t="str">
            <v>GBS</v>
          </cell>
          <cell r="V377" t="str">
            <v>Cog Process Trnsfmtn</v>
          </cell>
          <cell r="W377" t="str">
            <v>CPR: Blockchain Consulting</v>
          </cell>
          <cell r="X377" t="str">
            <v>ACHANTA, PRAMOD</v>
          </cell>
          <cell r="Y377">
            <v>0</v>
          </cell>
        </row>
        <row r="378">
          <cell r="A378" t="str">
            <v>3O-7VW7SO9</v>
          </cell>
          <cell r="B378" t="str">
            <v>Europe</v>
          </cell>
          <cell r="C378" t="str">
            <v>DACH</v>
          </cell>
          <cell r="D378" t="str">
            <v>ADUNO SA</v>
          </cell>
          <cell r="E378" t="str">
            <v>Blockchain</v>
          </cell>
          <cell r="F378" t="str">
            <v>FSS</v>
          </cell>
          <cell r="J378" t="str">
            <v>2017Q3</v>
          </cell>
          <cell r="K378" t="str">
            <v>Banking &amp; Financial Markets</v>
          </cell>
          <cell r="L378">
            <v>43000</v>
          </cell>
          <cell r="M378" t="str">
            <v>09/22/2016 09:04am</v>
          </cell>
          <cell r="N378" t="str">
            <v>04-Validated/Qualifying</v>
          </cell>
          <cell r="O378">
            <v>43000</v>
          </cell>
          <cell r="P378">
            <v>300000</v>
          </cell>
          <cell r="Q378">
            <v>0.3</v>
          </cell>
          <cell r="R378">
            <v>12</v>
          </cell>
          <cell r="S378" t="str">
            <v>06/22/2017 01:32am</v>
          </cell>
          <cell r="T378" t="str">
            <v>NIR</v>
          </cell>
          <cell r="U378" t="str">
            <v>GBS</v>
          </cell>
          <cell r="V378" t="str">
            <v>Cognitive Process Transformation</v>
          </cell>
          <cell r="W378" t="str">
            <v>CPS: Operate Advisory Services for Cognitive Automation</v>
          </cell>
          <cell r="X378" t="str">
            <v>DATA WITHHELD</v>
          </cell>
          <cell r="Y378" t="str">
            <v>ZBLKPOC:HW SP: Blockchain Proof of Concept</v>
          </cell>
        </row>
        <row r="379">
          <cell r="A379" t="str">
            <v>8O-GVRD83M</v>
          </cell>
          <cell r="B379" t="str">
            <v>Europe</v>
          </cell>
          <cell r="C379" t="str">
            <v>France</v>
          </cell>
          <cell r="D379" t="str">
            <v>AUCHAN CENTRALE D ACHAT</v>
          </cell>
          <cell r="E379" t="str">
            <v>démarrer un Projet Blockchain (EDI) Auchan Retail</v>
          </cell>
          <cell r="F379" t="str">
            <v>Distribution</v>
          </cell>
          <cell r="J379" t="str">
            <v>2017Q4</v>
          </cell>
          <cell r="K379" t="str">
            <v>Consumer</v>
          </cell>
          <cell r="L379">
            <v>43069</v>
          </cell>
          <cell r="M379" t="str">
            <v>04/21/2017 04:11pm</v>
          </cell>
          <cell r="N379" t="str">
            <v>03-Identified/Validating</v>
          </cell>
          <cell r="O379">
            <v>43069</v>
          </cell>
          <cell r="P379">
            <v>300000</v>
          </cell>
          <cell r="Q379">
            <v>0.3</v>
          </cell>
          <cell r="R379">
            <v>12</v>
          </cell>
          <cell r="S379" t="str">
            <v>04/27/2017 01:32am</v>
          </cell>
          <cell r="T379" t="str">
            <v>Stretch</v>
          </cell>
          <cell r="U379" t="str">
            <v>GBS</v>
          </cell>
          <cell r="V379" t="str">
            <v>Cognitive Process Transformation</v>
          </cell>
          <cell r="W379">
            <v>0</v>
          </cell>
          <cell r="X379" t="str">
            <v>Lionel (LIONEL) Chambet</v>
          </cell>
          <cell r="Y379" t="str">
            <v>ISA-RetailDS15OMCM-OmChanCom</v>
          </cell>
        </row>
        <row r="380">
          <cell r="A380" t="str">
            <v>UF-BTNHQRL</v>
          </cell>
          <cell r="B380" t="str">
            <v>North America</v>
          </cell>
          <cell r="C380" t="str">
            <v>US Finance Service</v>
          </cell>
          <cell r="D380" t="str">
            <v>SUNTRUST BANKS, INC.</v>
          </cell>
          <cell r="E380" t="str">
            <v>SunTrust BlockChain POC (Wholesale)</v>
          </cell>
          <cell r="F380" t="str">
            <v>FSS</v>
          </cell>
          <cell r="J380" t="str">
            <v>2017Q3</v>
          </cell>
          <cell r="K380" t="str">
            <v>Banking &amp; Financial Markets</v>
          </cell>
          <cell r="L380">
            <v>42958</v>
          </cell>
          <cell r="M380" t="str">
            <v>04/25/2016 04:31pm</v>
          </cell>
          <cell r="N380" t="str">
            <v>02-Noticed/Identifying</v>
          </cell>
          <cell r="O380">
            <v>42958</v>
          </cell>
          <cell r="P380">
            <v>300000</v>
          </cell>
          <cell r="Q380">
            <v>0.3</v>
          </cell>
          <cell r="R380">
            <v>6</v>
          </cell>
          <cell r="S380" t="str">
            <v>03/18/2017 06:44pm</v>
          </cell>
          <cell r="T380" t="str">
            <v>NIR</v>
          </cell>
          <cell r="U380" t="str">
            <v>GBS</v>
          </cell>
          <cell r="V380" t="str">
            <v>Cloud Application Innovation</v>
          </cell>
          <cell r="W380">
            <v>0</v>
          </cell>
          <cell r="X380" t="str">
            <v>SHAWN A. (Shawn) DSOUZA</v>
          </cell>
          <cell r="Y380" t="str">
            <v>EMBCLOUD:GBS Embedded Cloud, ISA-BankFS14-FrntOfficeTransf</v>
          </cell>
        </row>
        <row r="381">
          <cell r="A381" t="str">
            <v>9U-RX46E5P</v>
          </cell>
          <cell r="B381" t="str">
            <v>Europe</v>
          </cell>
          <cell r="C381" t="str">
            <v>UKI</v>
          </cell>
          <cell r="D381" t="str">
            <v>PADDY POWER PLC</v>
          </cell>
          <cell r="E381" t="str">
            <v>Blockchain Opportunity with Colm O'Reilly and Shane sweeney</v>
          </cell>
          <cell r="F381" t="str">
            <v>Comm</v>
          </cell>
          <cell r="J381" t="str">
            <v>2017Q3</v>
          </cell>
          <cell r="K381" t="str">
            <v>Telco, Media, Entertainment</v>
          </cell>
          <cell r="L381">
            <v>42948</v>
          </cell>
          <cell r="M381" t="str">
            <v>05/03/2017 03:15am</v>
          </cell>
          <cell r="N381" t="str">
            <v>03-Identified/Validating</v>
          </cell>
          <cell r="O381">
            <v>42948</v>
          </cell>
          <cell r="P381">
            <v>300000</v>
          </cell>
          <cell r="Q381">
            <v>0.3</v>
          </cell>
          <cell r="R381">
            <v>12</v>
          </cell>
          <cell r="S381" t="str">
            <v>05/04/2017 01:32am</v>
          </cell>
          <cell r="T381" t="str">
            <v>Stretch</v>
          </cell>
          <cell r="U381" t="str">
            <v>GBS</v>
          </cell>
          <cell r="V381" t="str">
            <v>Cognitive Process Transformation</v>
          </cell>
          <cell r="W381">
            <v>0</v>
          </cell>
          <cell r="X381" t="str">
            <v>Patrick (PATRICK) Duffy</v>
          </cell>
          <cell r="Y381">
            <v>0</v>
          </cell>
        </row>
        <row r="382">
          <cell r="A382" t="str">
            <v>EB-H6C2ORQ</v>
          </cell>
          <cell r="B382" t="str">
            <v>North America</v>
          </cell>
          <cell r="C382" t="str">
            <v>US Federal</v>
          </cell>
          <cell r="D382" t="str">
            <v>US DEPT OF JUSTICE</v>
          </cell>
          <cell r="E382" t="str">
            <v>FBI Blockchain</v>
          </cell>
          <cell r="F382" t="str">
            <v>Public</v>
          </cell>
          <cell r="J382" t="str">
            <v>2017Q3</v>
          </cell>
          <cell r="K382" t="str">
            <v>Government</v>
          </cell>
          <cell r="L382">
            <v>42992</v>
          </cell>
          <cell r="M382" t="str">
            <v>02/10/2017 02:31pm</v>
          </cell>
          <cell r="N382" t="str">
            <v>03-Identified/Validating</v>
          </cell>
          <cell r="O382">
            <v>42992</v>
          </cell>
          <cell r="P382">
            <v>300000</v>
          </cell>
          <cell r="Q382">
            <v>0.3</v>
          </cell>
          <cell r="R382">
            <v>12</v>
          </cell>
          <cell r="S382" t="str">
            <v>05/23/2017 09:54am</v>
          </cell>
          <cell r="T382" t="str">
            <v>NIR</v>
          </cell>
          <cell r="U382" t="str">
            <v>GBS</v>
          </cell>
          <cell r="V382" t="str">
            <v>Cognitive Process Transformation</v>
          </cell>
          <cell r="W382">
            <v>0</v>
          </cell>
          <cell r="X382" t="str">
            <v>JARRETT E. (JARRETT) WALKER</v>
          </cell>
          <cell r="Y382">
            <v>0</v>
          </cell>
        </row>
        <row r="383">
          <cell r="A383" t="str">
            <v>F9-MSU3YF1</v>
          </cell>
          <cell r="B383" t="str">
            <v>North America</v>
          </cell>
          <cell r="C383" t="str">
            <v>US Industrial</v>
          </cell>
          <cell r="D383" t="str">
            <v>SHELL OIL PRODUCTS US</v>
          </cell>
          <cell r="E383" t="str">
            <v>Blockchain - Supply Chain - Capital Projects - Billing Errors/EPC 3rd party insight</v>
          </cell>
          <cell r="F383" t="str">
            <v>Industrial</v>
          </cell>
          <cell r="J383" t="str">
            <v>2017Q3</v>
          </cell>
          <cell r="K383" t="str">
            <v>Chemicals&amp;Petroleum</v>
          </cell>
          <cell r="L383">
            <v>42944</v>
          </cell>
          <cell r="M383" t="str">
            <v>03/15/2017 02:30pm</v>
          </cell>
          <cell r="N383" t="str">
            <v>03-Identified/Validating</v>
          </cell>
          <cell r="O383">
            <v>43010</v>
          </cell>
          <cell r="P383">
            <v>300000</v>
          </cell>
          <cell r="Q383">
            <v>0.3</v>
          </cell>
          <cell r="R383">
            <v>4</v>
          </cell>
          <cell r="S383" t="str">
            <v>06/08/2017 01:57pm</v>
          </cell>
          <cell r="T383" t="str">
            <v>Stretch</v>
          </cell>
          <cell r="U383" t="str">
            <v>GBS</v>
          </cell>
          <cell r="V383" t="str">
            <v>Cognitive Process Transformation</v>
          </cell>
          <cell r="W383">
            <v>0</v>
          </cell>
          <cell r="X383" t="str">
            <v>JENNIFER M. (Jennifer) BLAIR</v>
          </cell>
          <cell r="Y383">
            <v>0</v>
          </cell>
        </row>
        <row r="384">
          <cell r="A384" t="str">
            <v>KB-YVREBHV</v>
          </cell>
          <cell r="B384" t="str">
            <v>North America</v>
          </cell>
          <cell r="C384" t="str">
            <v>US Public</v>
          </cell>
          <cell r="D384" t="str">
            <v>ABBOTT LABORATORIES</v>
          </cell>
          <cell r="E384" t="str">
            <v>Taulia supplier financing and working capital improvement combined with Blockchain - Resell Licenses</v>
          </cell>
          <cell r="F384" t="str">
            <v>Public</v>
          </cell>
          <cell r="J384" t="str">
            <v>2017Q3</v>
          </cell>
          <cell r="K384" t="str">
            <v>Healthcare &amp; Life Sciences</v>
          </cell>
          <cell r="L384">
            <v>42993</v>
          </cell>
          <cell r="M384" t="str">
            <v>03/24/2017 11:38am</v>
          </cell>
          <cell r="N384" t="str">
            <v>03-Identified/Validating</v>
          </cell>
          <cell r="O384">
            <v>42993</v>
          </cell>
          <cell r="P384">
            <v>300000</v>
          </cell>
          <cell r="Q384">
            <v>0.3</v>
          </cell>
          <cell r="R384">
            <v>12</v>
          </cell>
          <cell r="S384" t="str">
            <v>06/20/2017 03:19pm</v>
          </cell>
          <cell r="T384" t="str">
            <v>Stretch</v>
          </cell>
          <cell r="U384" t="str">
            <v>GBS</v>
          </cell>
          <cell r="V384" t="str">
            <v>Cognitive Process Transformation</v>
          </cell>
          <cell r="W384">
            <v>0</v>
          </cell>
          <cell r="X384" t="str">
            <v>BARBARA J. (Barbara) REIDNER</v>
          </cell>
          <cell r="Y384" t="str">
            <v>ISA-PharmPL90-EnterpriseModern</v>
          </cell>
        </row>
        <row r="385">
          <cell r="A385" t="str">
            <v>NB-YRUS87B</v>
          </cell>
          <cell r="B385" t="str">
            <v>Asia Pacific</v>
          </cell>
          <cell r="C385" t="str">
            <v>ASEAN</v>
          </cell>
          <cell r="D385" t="str">
            <v>MARC ONE MEMBER COMPANY LIMITED</v>
          </cell>
          <cell r="E385" t="str">
            <v>Block Chain</v>
          </cell>
          <cell r="F385" t="str">
            <v>Distribution</v>
          </cell>
          <cell r="J385" t="str">
            <v>2017Q4</v>
          </cell>
          <cell r="K385" t="str">
            <v>Consumer</v>
          </cell>
          <cell r="L385">
            <v>43034</v>
          </cell>
          <cell r="M385" t="str">
            <v>04/14/2017 03:16am</v>
          </cell>
          <cell r="N385" t="str">
            <v>04-Validated/Qualifying</v>
          </cell>
          <cell r="O385">
            <v>43034</v>
          </cell>
          <cell r="P385">
            <v>300000</v>
          </cell>
          <cell r="Q385">
            <v>0.3</v>
          </cell>
          <cell r="R385">
            <v>12</v>
          </cell>
          <cell r="S385" t="str">
            <v>04/20/2017 01:32am</v>
          </cell>
          <cell r="T385" t="str">
            <v>Stretch</v>
          </cell>
          <cell r="U385" t="str">
            <v>Cloud</v>
          </cell>
          <cell r="V385" t="str">
            <v>Cloud Unit Services</v>
          </cell>
          <cell r="W385" t="str">
            <v>6950-98L IBM Cloud Managed Services (Cloud BU)</v>
          </cell>
          <cell r="X385" t="str">
            <v>QUOC (Quoc) NGUYEN AN</v>
          </cell>
          <cell r="Y385" t="str">
            <v>NONE:No code/solution involved</v>
          </cell>
        </row>
        <row r="386">
          <cell r="A386" t="str">
            <v>86-VJEHF0A</v>
          </cell>
          <cell r="B386" t="str">
            <v>Europe</v>
          </cell>
          <cell r="C386" t="str">
            <v>Nordic</v>
          </cell>
          <cell r="D386" t="str">
            <v>TURUN YLIOPISTOLLINEN</v>
          </cell>
          <cell r="E386" t="str">
            <v>Blockchain - Isaacus esituotantohanke</v>
          </cell>
          <cell r="F386" t="str">
            <v>Public</v>
          </cell>
          <cell r="J386" t="str">
            <v>2017Q4</v>
          </cell>
          <cell r="K386" t="str">
            <v>Government</v>
          </cell>
          <cell r="L386">
            <v>43091</v>
          </cell>
          <cell r="M386" t="str">
            <v>06/16/2017 02:33am</v>
          </cell>
          <cell r="N386" t="str">
            <v>04-Validated/Qualifying</v>
          </cell>
          <cell r="O386">
            <v>43091</v>
          </cell>
          <cell r="P386">
            <v>300000</v>
          </cell>
          <cell r="Q386">
            <v>0.3</v>
          </cell>
          <cell r="R386">
            <v>12</v>
          </cell>
          <cell r="S386" t="str">
            <v>06/22/2017 01:32am</v>
          </cell>
          <cell r="T386" t="str">
            <v>NIR</v>
          </cell>
          <cell r="U386" t="str">
            <v>Cloud</v>
          </cell>
          <cell r="V386" t="str">
            <v>Cloud Developer Service</v>
          </cell>
          <cell r="W386" t="str">
            <v>Bluemix Public Subscription</v>
          </cell>
          <cell r="X386" t="str">
            <v>Paavo (PAAVO) Häkkinen</v>
          </cell>
          <cell r="Y386" t="str">
            <v>ISA-999-NoSolutionSold</v>
          </cell>
        </row>
        <row r="387">
          <cell r="A387" t="str">
            <v>Y1-T8XH74P</v>
          </cell>
          <cell r="B387" t="str">
            <v>North America</v>
          </cell>
          <cell r="C387" t="str">
            <v>US Distribution</v>
          </cell>
          <cell r="D387" t="str">
            <v>CVS Health</v>
          </cell>
          <cell r="E387" t="str">
            <v>Blockchain via Bluemix</v>
          </cell>
          <cell r="F387" t="str">
            <v>Distribution</v>
          </cell>
          <cell r="J387" t="str">
            <v>2017Q3</v>
          </cell>
          <cell r="K387" t="str">
            <v>Consumer</v>
          </cell>
          <cell r="L387">
            <v>42999</v>
          </cell>
          <cell r="M387" t="str">
            <v>06/09/2017 03:04pm</v>
          </cell>
          <cell r="N387" t="str">
            <v>03-Identified/Validating</v>
          </cell>
          <cell r="O387">
            <v>42999</v>
          </cell>
          <cell r="P387">
            <v>300000</v>
          </cell>
          <cell r="Q387">
            <v>0.3</v>
          </cell>
          <cell r="R387">
            <v>6</v>
          </cell>
          <cell r="S387" t="str">
            <v>06/15/2017 01:32am</v>
          </cell>
          <cell r="T387" t="str">
            <v>NIR</v>
          </cell>
          <cell r="U387" t="str">
            <v>Cloud</v>
          </cell>
          <cell r="V387" t="str">
            <v>Cloud Developer Service</v>
          </cell>
          <cell r="W387" t="str">
            <v>IBM Bluemix Garage - MVP</v>
          </cell>
          <cell r="X387" t="str">
            <v>KELLI L. (Kelli) OLIVERI</v>
          </cell>
          <cell r="Y387" t="str">
            <v>DEVCNAPP:CLD&amp;COG: Develop cloud native apps</v>
          </cell>
        </row>
        <row r="388">
          <cell r="A388" t="str">
            <v>PP-FOGIZ2L</v>
          </cell>
          <cell r="B388" t="str">
            <v>Europe</v>
          </cell>
          <cell r="C388" t="str">
            <v>BeNeLux</v>
          </cell>
          <cell r="D388" t="str">
            <v>KONINKLIJKE VOPAK N.V.</v>
          </cell>
          <cell r="E388" t="str">
            <v>Blockchain</v>
          </cell>
          <cell r="F388" t="str">
            <v>Distribution</v>
          </cell>
          <cell r="J388" t="str">
            <v>2017Q3</v>
          </cell>
          <cell r="K388" t="str">
            <v>Travel &amp; Transportation</v>
          </cell>
          <cell r="L388">
            <v>43005</v>
          </cell>
          <cell r="M388" t="str">
            <v>03/28/2017 06:56am</v>
          </cell>
          <cell r="N388" t="str">
            <v>03-Identified/Validating</v>
          </cell>
          <cell r="O388">
            <v>43005</v>
          </cell>
          <cell r="P388">
            <v>300000</v>
          </cell>
          <cell r="Q388">
            <v>0.3</v>
          </cell>
          <cell r="R388">
            <v>12</v>
          </cell>
          <cell r="S388" t="str">
            <v>04/24/2017 11:22am</v>
          </cell>
          <cell r="T388" t="str">
            <v>Stretch</v>
          </cell>
          <cell r="U388" t="str">
            <v>Cloud</v>
          </cell>
          <cell r="V388" t="str">
            <v>Cloud Developer Service</v>
          </cell>
          <cell r="W388">
            <v>0</v>
          </cell>
          <cell r="X388" t="str">
            <v>Carlina (CARLINA) Marani</v>
          </cell>
          <cell r="Y388">
            <v>0</v>
          </cell>
        </row>
        <row r="389">
          <cell r="A389" t="str">
            <v>8W-VQZDU3T</v>
          </cell>
          <cell r="B389" t="str">
            <v>North America</v>
          </cell>
          <cell r="C389" t="str">
            <v>US Finance Service</v>
          </cell>
          <cell r="D389" t="str">
            <v>BROADRIDGE INVESTOR COMMUNICATION SOLUTIONS, INC</v>
          </cell>
          <cell r="E389" t="str">
            <v>Blockchain</v>
          </cell>
          <cell r="F389" t="str">
            <v>FSS</v>
          </cell>
          <cell r="J389" t="str">
            <v>2017Q3</v>
          </cell>
          <cell r="K389" t="str">
            <v>Banking &amp; Financial Markets</v>
          </cell>
          <cell r="L389">
            <v>42918</v>
          </cell>
          <cell r="M389" t="str">
            <v>04/03/2017 11:39am</v>
          </cell>
          <cell r="N389" t="str">
            <v>03-Identified/Validating</v>
          </cell>
          <cell r="O389">
            <v>42918</v>
          </cell>
          <cell r="P389">
            <v>300000</v>
          </cell>
          <cell r="Q389">
            <v>0.3</v>
          </cell>
          <cell r="R389">
            <v>12</v>
          </cell>
          <cell r="S389" t="str">
            <v>04/06/2017 01:33am</v>
          </cell>
          <cell r="T389" t="str">
            <v>Stretch</v>
          </cell>
          <cell r="U389" t="str">
            <v>Cloud</v>
          </cell>
          <cell r="V389" t="str">
            <v>Cloud Unit Services</v>
          </cell>
          <cell r="W389">
            <v>0</v>
          </cell>
          <cell r="X389" t="str">
            <v>WILLIAM F. (Bill) VARELA</v>
          </cell>
          <cell r="Y389" t="str">
            <v>MULTICLD:CLD&amp;COG: Deliver multi-cloud solutions</v>
          </cell>
        </row>
        <row r="390">
          <cell r="A390" t="str">
            <v>UB-ZJFSG52</v>
          </cell>
          <cell r="B390" t="str">
            <v>Europe</v>
          </cell>
          <cell r="C390" t="str">
            <v>DACH</v>
          </cell>
          <cell r="D390" t="str">
            <v>Hapag-Lloyd AG</v>
          </cell>
          <cell r="E390" t="str">
            <v>CeBIT17-Global Business Services,Analytics,GBT 10 for Sales DP only-Neue Opps - &gt; Thema Blockchain - 800K, eSpot Pricing 300K, Watson Explorer 200K, Container Monitoring 300K-000-high (SS4)</v>
          </cell>
          <cell r="F390" t="str">
            <v>Distribution</v>
          </cell>
          <cell r="J390" t="str">
            <v>2017Q4</v>
          </cell>
          <cell r="K390" t="str">
            <v>Travel &amp; Transportation</v>
          </cell>
          <cell r="L390">
            <v>43091</v>
          </cell>
          <cell r="M390" t="str">
            <v>03/22/2017 01:10pm</v>
          </cell>
          <cell r="N390" t="str">
            <v>04-Validated/Qualifying</v>
          </cell>
          <cell r="O390">
            <v>43091</v>
          </cell>
          <cell r="P390">
            <v>300000</v>
          </cell>
          <cell r="Q390">
            <v>0.3</v>
          </cell>
          <cell r="R390">
            <v>1</v>
          </cell>
          <cell r="S390" t="str">
            <v>06/17/2017 11:24am</v>
          </cell>
          <cell r="T390" t="str">
            <v>NIR</v>
          </cell>
          <cell r="U390" t="str">
            <v>Analytics</v>
          </cell>
          <cell r="V390" t="str">
            <v>Business Analytics Platform</v>
          </cell>
          <cell r="W390" t="str">
            <v>Datawatch Monarch Complete</v>
          </cell>
          <cell r="X390" t="str">
            <v>DATA WITHHELD</v>
          </cell>
          <cell r="Y390" t="str">
            <v>ISA-999-NoSolutionSold</v>
          </cell>
        </row>
        <row r="391">
          <cell r="A391" t="str">
            <v>YI-NIK4BVO</v>
          </cell>
          <cell r="B391" t="str">
            <v>Europe</v>
          </cell>
          <cell r="C391" t="str">
            <v>UKI</v>
          </cell>
          <cell r="D391" t="str">
            <v>LONDON STOCK EXCHANGE PLC</v>
          </cell>
          <cell r="E391" t="str">
            <v>Blockchain Platform</v>
          </cell>
          <cell r="F391" t="str">
            <v>FSS</v>
          </cell>
          <cell r="G391" t="str">
            <v>Yes</v>
          </cell>
          <cell r="H391" t="str">
            <v>US Garage &amp; IRL</v>
          </cell>
          <cell r="I391" t="str">
            <v>Had a discussion with Paul Berry, the project team is currently using IRL staff from US and UK, they will engage CIC in future phases. IBM is providing staff support to build a BC solution driven by LSE.</v>
          </cell>
          <cell r="J391" t="str">
            <v>2017Q4</v>
          </cell>
          <cell r="K391" t="str">
            <v>Banking &amp; Financial Markets</v>
          </cell>
          <cell r="L391">
            <v>43088</v>
          </cell>
          <cell r="M391" t="str">
            <v>03/03/2016 05:47pm</v>
          </cell>
          <cell r="N391" t="str">
            <v>04-Validated/Qualifying</v>
          </cell>
          <cell r="O391">
            <v>43088</v>
          </cell>
          <cell r="P391">
            <v>290000</v>
          </cell>
          <cell r="Q391">
            <v>0.28999999999999998</v>
          </cell>
          <cell r="R391">
            <v>1</v>
          </cell>
          <cell r="S391" t="str">
            <v>11/30/2016 05:03am</v>
          </cell>
          <cell r="T391" t="str">
            <v>Key stretch</v>
          </cell>
          <cell r="U391" t="str">
            <v>Sys HW</v>
          </cell>
          <cell r="V391" t="str">
            <v>Storage</v>
          </cell>
          <cell r="W391" t="str">
            <v>DS8000 traditional &amp; hybrid arrays (mix media: Disk, flash)</v>
          </cell>
          <cell r="X391" t="str">
            <v>J. (JONATHAN) Fairhurst</v>
          </cell>
          <cell r="Y391" t="str">
            <v>FIRSTENT:HW SP: First In Enterprise</v>
          </cell>
        </row>
        <row r="392">
          <cell r="A392" t="str">
            <v>SB-CGJ3C5A</v>
          </cell>
          <cell r="B392" t="str">
            <v>Europe</v>
          </cell>
          <cell r="C392" t="str">
            <v>UKI</v>
          </cell>
          <cell r="D392" t="str">
            <v xml:space="preserve">LSEG BUSINESS SERVICES LIMITED                                        </v>
          </cell>
          <cell r="E392" t="str">
            <v>LSEG Blockchain PoC</v>
          </cell>
          <cell r="F392" t="str">
            <v>FSS</v>
          </cell>
          <cell r="G392" t="str">
            <v>Yes</v>
          </cell>
          <cell r="H392" t="str">
            <v>US Garage &amp; IRL</v>
          </cell>
          <cell r="I392" t="str">
            <v>Had a discussion with Paul Berry, the project team is currently using IRL staff from US and UK, they will engage CIC in future phases. IBM is providing staff support to build a BC solution driven by LSE.</v>
          </cell>
          <cell r="J392" t="str">
            <v>2017Q2</v>
          </cell>
          <cell r="K392" t="str">
            <v>Banking &amp; Financial Markets</v>
          </cell>
          <cell r="L392">
            <v>42860</v>
          </cell>
          <cell r="M392">
            <v>42747</v>
          </cell>
          <cell r="N392" t="str">
            <v>07-Won/Implementing</v>
          </cell>
          <cell r="O392">
            <v>42860</v>
          </cell>
          <cell r="P392">
            <v>290000</v>
          </cell>
          <cell r="Q392">
            <v>0.28999999999999998</v>
          </cell>
          <cell r="R392">
            <v>12</v>
          </cell>
          <cell r="S392">
            <v>42894</v>
          </cell>
          <cell r="T392" t="str">
            <v>Won</v>
          </cell>
          <cell r="U392" t="str">
            <v>GBS</v>
          </cell>
          <cell r="V392" t="str">
            <v>Cog Process Trnsfmtn</v>
          </cell>
          <cell r="W392" t="str">
            <v>CPR: Blockchain Consulting</v>
          </cell>
          <cell r="X392" t="str">
            <v>Jobanputra, Prashant</v>
          </cell>
          <cell r="Y392" t="str">
            <v>AGILE, ZBLKPOC</v>
          </cell>
        </row>
        <row r="393">
          <cell r="A393" t="str">
            <v>Z4-75K1A20</v>
          </cell>
          <cell r="B393" t="str">
            <v>Japan</v>
          </cell>
          <cell r="C393" t="str">
            <v>Japan</v>
          </cell>
          <cell r="D393" t="str">
            <v>SUMITOMO CORPORATION</v>
          </cell>
          <cell r="E393" t="str">
            <v>事業金融部向けBlockchain</v>
          </cell>
          <cell r="F393" t="str">
            <v>Distribution</v>
          </cell>
          <cell r="J393" t="str">
            <v>2017Q4</v>
          </cell>
          <cell r="K393" t="str">
            <v>Consumer</v>
          </cell>
          <cell r="L393">
            <v>43069</v>
          </cell>
          <cell r="M393" t="str">
            <v>01/18/2017 10:50pm</v>
          </cell>
          <cell r="N393" t="str">
            <v>03-Identified/Validating</v>
          </cell>
          <cell r="O393">
            <v>43069</v>
          </cell>
          <cell r="P393">
            <v>285714</v>
          </cell>
          <cell r="Q393">
            <v>0.28571399999999997</v>
          </cell>
          <cell r="R393">
            <v>12</v>
          </cell>
          <cell r="S393" t="str">
            <v>01/22/2017 01:39pm</v>
          </cell>
          <cell r="T393" t="str">
            <v>NIR</v>
          </cell>
          <cell r="U393" t="str">
            <v>GTS</v>
          </cell>
          <cell r="V393" t="str">
            <v>Infrastructure Services</v>
          </cell>
          <cell r="W393" t="str">
            <v>6950-16G GTS MHAS Split for Commerce Managed Hosted</v>
          </cell>
          <cell r="X393" t="str">
            <v>Mayu (MAYU) Awazu</v>
          </cell>
          <cell r="Y393" t="str">
            <v>ISA-999-NoSolutionSold</v>
          </cell>
        </row>
        <row r="394">
          <cell r="A394" t="str">
            <v>O9-LMYII4E</v>
          </cell>
          <cell r="B394" t="str">
            <v>Japan</v>
          </cell>
          <cell r="C394" t="str">
            <v>Japan</v>
          </cell>
          <cell r="D394" t="str">
            <v>DENSO CORPORATION</v>
          </cell>
          <cell r="E394" t="str">
            <v>DENSO ADAS Blockchain business Cloud platform</v>
          </cell>
          <cell r="F394" t="str">
            <v>Industrial</v>
          </cell>
          <cell r="G394" t="str">
            <v>Yes</v>
          </cell>
          <cell r="H394" t="str">
            <v>Japan</v>
          </cell>
          <cell r="I394" t="str">
            <v>This opp is related to top and broader Denso-IBM Innovation-as-a-Service partnership.  This opportunity is parked currently and will depend on success of other opportunity (OE-1HQHHUC is the opportunity that is in limelight &amp; high focus with customer)</v>
          </cell>
          <cell r="J394" t="str">
            <v>2017Q4</v>
          </cell>
          <cell r="K394" t="str">
            <v>Automotive and A&amp;D</v>
          </cell>
          <cell r="L394">
            <v>43035</v>
          </cell>
          <cell r="M394" t="str">
            <v>03/05/2017 06:41am</v>
          </cell>
          <cell r="N394" t="str">
            <v>04-Validated/Qualifying</v>
          </cell>
          <cell r="O394">
            <v>43035</v>
          </cell>
          <cell r="P394">
            <v>285714</v>
          </cell>
          <cell r="Q394">
            <v>0.28571399999999997</v>
          </cell>
          <cell r="R394">
            <v>12</v>
          </cell>
          <cell r="S394" t="str">
            <v>03/09/2017 01:32am</v>
          </cell>
          <cell r="T394" t="str">
            <v>Stretch</v>
          </cell>
          <cell r="U394" t="str">
            <v>GTS</v>
          </cell>
          <cell r="V394" t="str">
            <v>Infrastructure Services</v>
          </cell>
          <cell r="W394" t="str">
            <v>6950-16G GTS MHAS Split for Commerce Managed Hosted</v>
          </cell>
          <cell r="X394" t="str">
            <v>Nobuaki (NOBUAKI) Sugihara</v>
          </cell>
          <cell r="Y394" t="str">
            <v>ISA-AutoIS04CEXE-CusExpAnalEng</v>
          </cell>
        </row>
        <row r="395">
          <cell r="A395" t="str">
            <v>X7-VW6I9VT</v>
          </cell>
          <cell r="B395" t="str">
            <v>Japan</v>
          </cell>
          <cell r="C395" t="str">
            <v>Japan</v>
          </cell>
          <cell r="D395" t="str">
            <v>DATA WITHHELD</v>
          </cell>
          <cell r="E395" t="str">
            <v>DATA WITHHELD</v>
          </cell>
          <cell r="J395" t="str">
            <v>2017Q4</v>
          </cell>
          <cell r="K395">
            <v>0</v>
          </cell>
          <cell r="L395">
            <v>43098</v>
          </cell>
          <cell r="M395" t="str">
            <v>10/27/2016 06:27am</v>
          </cell>
          <cell r="N395" t="str">
            <v>04-Validated/Qualifying</v>
          </cell>
          <cell r="O395">
            <v>43098</v>
          </cell>
          <cell r="P395">
            <v>285714</v>
          </cell>
          <cell r="Q395">
            <v>0.28571399999999997</v>
          </cell>
          <cell r="R395">
            <v>12</v>
          </cell>
          <cell r="S395" t="str">
            <v>06/01/2017 01:32am</v>
          </cell>
          <cell r="T395" t="str">
            <v>NIR</v>
          </cell>
          <cell r="U395" t="str">
            <v>GBS</v>
          </cell>
          <cell r="V395" t="str">
            <v>Cloud Application Innovation</v>
          </cell>
          <cell r="W395" t="str">
            <v>CAI App Migration &amp; Modernization - Private no-Cloud</v>
          </cell>
          <cell r="X395" t="str">
            <v>Takashi (TAKASHI) Amino</v>
          </cell>
          <cell r="Y395" t="str">
            <v>ZBLKPOC:HW SP: Blockchain Proof of Concept</v>
          </cell>
        </row>
        <row r="396">
          <cell r="A396" t="str">
            <v>KN-4AH5BHL</v>
          </cell>
          <cell r="B396" t="str">
            <v>Japan</v>
          </cell>
          <cell r="C396" t="str">
            <v>Japan</v>
          </cell>
          <cell r="D396" t="str">
            <v>PANASONIC CORPORATION</v>
          </cell>
          <cell r="E396" t="str">
            <v>PISC Block chain</v>
          </cell>
          <cell r="F396" t="str">
            <v>Industrial</v>
          </cell>
          <cell r="J396" t="str">
            <v>2017Q4</v>
          </cell>
          <cell r="K396" t="str">
            <v>Electronics</v>
          </cell>
          <cell r="L396">
            <v>43063</v>
          </cell>
          <cell r="M396" t="str">
            <v>11/30/2016 03:23am</v>
          </cell>
          <cell r="N396" t="str">
            <v>04-Validated/Qualifying</v>
          </cell>
          <cell r="O396">
            <v>43063</v>
          </cell>
          <cell r="P396">
            <v>285714</v>
          </cell>
          <cell r="Q396">
            <v>0.28571399999999997</v>
          </cell>
          <cell r="R396">
            <v>12</v>
          </cell>
          <cell r="S396" t="str">
            <v>03/18/2017 07:06pm</v>
          </cell>
          <cell r="T396" t="str">
            <v>Stretch</v>
          </cell>
          <cell r="U396" t="str">
            <v>GBS</v>
          </cell>
          <cell r="V396" t="str">
            <v>Cloud Application Innovation</v>
          </cell>
          <cell r="W396" t="str">
            <v>CAI BDS Business Transformation -Decision Science</v>
          </cell>
          <cell r="X396" t="str">
            <v>Satoshi (SATOSHI) Yoshimoto</v>
          </cell>
          <cell r="Y396" t="str">
            <v>EMBAPPLE:GBS Mobile First Alliance</v>
          </cell>
        </row>
        <row r="397">
          <cell r="A397" t="str">
            <v>D3-EDXWTUH</v>
          </cell>
          <cell r="B397" t="str">
            <v>Japan</v>
          </cell>
          <cell r="C397" t="str">
            <v>Japan</v>
          </cell>
          <cell r="D397" t="str">
            <v>YAMATO TRANSPORT CO., LTD.</v>
          </cell>
          <cell r="E397" t="str">
            <v>YTC Blockchain (Garage PoC)</v>
          </cell>
          <cell r="F397" t="str">
            <v>Distribution</v>
          </cell>
          <cell r="J397" t="str">
            <v>2017Q3</v>
          </cell>
          <cell r="K397" t="str">
            <v>Travel &amp; Transportation</v>
          </cell>
          <cell r="L397">
            <v>43007</v>
          </cell>
          <cell r="M397" t="str">
            <v>10/12/2016 04:23am</v>
          </cell>
          <cell r="N397" t="str">
            <v>04-Validated/Qualifying</v>
          </cell>
          <cell r="O397">
            <v>43007</v>
          </cell>
          <cell r="P397">
            <v>285714</v>
          </cell>
          <cell r="Q397">
            <v>0.28571399999999997</v>
          </cell>
          <cell r="R397">
            <v>12</v>
          </cell>
          <cell r="S397" t="str">
            <v>06/07/2017 01:27am</v>
          </cell>
          <cell r="T397" t="str">
            <v>Stretch</v>
          </cell>
          <cell r="U397" t="str">
            <v>GBS</v>
          </cell>
          <cell r="V397" t="str">
            <v>Cloud Application Innovation</v>
          </cell>
          <cell r="W397" t="str">
            <v>CAI Cloud Transformation</v>
          </cell>
          <cell r="X397" t="str">
            <v>Miki (MIKI) Shoki</v>
          </cell>
          <cell r="Y397" t="str">
            <v>ZBLKPOC:HW SP: Blockchain Proof of Concept</v>
          </cell>
        </row>
        <row r="398">
          <cell r="A398" t="str">
            <v>LW-JNI38N9</v>
          </cell>
          <cell r="B398" t="str">
            <v>Japan</v>
          </cell>
          <cell r="C398" t="str">
            <v>Japan</v>
          </cell>
          <cell r="D398" t="str">
            <v>MPHPT JOHOTSUSINSEISAK</v>
          </cell>
          <cell r="E398" t="str">
            <v>総_国戦_H29_Block chain実証</v>
          </cell>
          <cell r="F398" t="str">
            <v>Public</v>
          </cell>
          <cell r="J398" t="str">
            <v>2017Q4</v>
          </cell>
          <cell r="K398" t="str">
            <v>Government</v>
          </cell>
          <cell r="L398">
            <v>43098</v>
          </cell>
          <cell r="M398" t="str">
            <v>06/11/2017 11:57pm</v>
          </cell>
          <cell r="N398" t="str">
            <v>04-Validated/Qualifying</v>
          </cell>
          <cell r="O398">
            <v>43098</v>
          </cell>
          <cell r="P398">
            <v>285714</v>
          </cell>
          <cell r="Q398">
            <v>0.28571399999999997</v>
          </cell>
          <cell r="R398">
            <v>12</v>
          </cell>
          <cell r="S398" t="str">
            <v>06/15/2017 01:31am</v>
          </cell>
          <cell r="T398" t="str">
            <v>NIR</v>
          </cell>
          <cell r="U398" t="str">
            <v>GBS</v>
          </cell>
          <cell r="V398" t="str">
            <v>Cloud Application Innovation</v>
          </cell>
          <cell r="W398" t="str">
            <v>CAI Digital Operations - AMS</v>
          </cell>
          <cell r="X398" t="str">
            <v>Ayako (AYAKO) Horibe</v>
          </cell>
          <cell r="Y398" t="str">
            <v>EMBANLYT:GBS Embedded Analytics</v>
          </cell>
        </row>
        <row r="399">
          <cell r="A399" t="str">
            <v>B0-LBNTZE0</v>
          </cell>
          <cell r="B399" t="str">
            <v>Japan</v>
          </cell>
          <cell r="C399" t="str">
            <v>Japan</v>
          </cell>
          <cell r="D399" t="str">
            <v xml:space="preserve">TOYOTA COMMUNICATION SYSTEMS CO.,LT                                   </v>
          </cell>
          <cell r="E399" t="str">
            <v>TCS-TI BlueMix Extremely Rapid Application Development</v>
          </cell>
          <cell r="F399" t="str">
            <v>Industrial</v>
          </cell>
          <cell r="J399" t="str">
            <v>2017Q4</v>
          </cell>
          <cell r="K399" t="str">
            <v>Automotive and A&amp;D</v>
          </cell>
          <cell r="L399">
            <v>43091</v>
          </cell>
          <cell r="M399">
            <v>42823</v>
          </cell>
          <cell r="N399" t="str">
            <v>04-Validated/Qualifying</v>
          </cell>
          <cell r="O399">
            <v>43091</v>
          </cell>
          <cell r="P399">
            <v>285714</v>
          </cell>
          <cell r="Q399">
            <v>0.28571399999999997</v>
          </cell>
          <cell r="R399">
            <v>12</v>
          </cell>
          <cell r="S399">
            <v>42894</v>
          </cell>
          <cell r="T399" t="str">
            <v>Stretch</v>
          </cell>
          <cell r="U399" t="str">
            <v>GBS</v>
          </cell>
          <cell r="V399" t="str">
            <v>Cog Process Trnsfmtn</v>
          </cell>
          <cell r="W399" t="str">
            <v>CPR: Blockchain Consulting</v>
          </cell>
          <cell r="X399" t="str">
            <v>Ito, Takeshi</v>
          </cell>
          <cell r="Y399">
            <v>0</v>
          </cell>
        </row>
        <row r="400">
          <cell r="A400" t="str">
            <v>W2-LXA28IA</v>
          </cell>
          <cell r="B400" t="str">
            <v>Japan</v>
          </cell>
          <cell r="C400" t="str">
            <v>Japan</v>
          </cell>
          <cell r="D400" t="str">
            <v xml:space="preserve">SBI SECURITIES CO., LTD.                                              </v>
          </cell>
          <cell r="E400" t="str">
            <v>ブロックチェーン　本格展開　開発</v>
          </cell>
          <cell r="F400" t="str">
            <v>FSS</v>
          </cell>
          <cell r="J400" t="str">
            <v>2017Q4</v>
          </cell>
          <cell r="K400" t="str">
            <v>Banking &amp; Financial Markets</v>
          </cell>
          <cell r="L400">
            <v>43069</v>
          </cell>
          <cell r="M400">
            <v>42902</v>
          </cell>
          <cell r="N400" t="str">
            <v>04-Validated/Qualifying</v>
          </cell>
          <cell r="O400">
            <v>43069</v>
          </cell>
          <cell r="P400">
            <v>285714</v>
          </cell>
          <cell r="Q400">
            <v>0.28571399999999997</v>
          </cell>
          <cell r="R400">
            <v>5</v>
          </cell>
          <cell r="S400">
            <v>42903</v>
          </cell>
          <cell r="T400" t="str">
            <v>Stretch</v>
          </cell>
          <cell r="U400" t="str">
            <v>GBS</v>
          </cell>
          <cell r="V400" t="str">
            <v>Cog Process Trnsfmtn</v>
          </cell>
          <cell r="W400" t="str">
            <v>CPR: Blockchain Consulting</v>
          </cell>
          <cell r="X400" t="str">
            <v>Shinozaki, Akiko</v>
          </cell>
          <cell r="Y400" t="str">
            <v>ASASERVC, BLUEMIXX, EMBCLOUD</v>
          </cell>
        </row>
        <row r="401">
          <cell r="A401" t="str">
            <v>MR-QQQ56TK</v>
          </cell>
          <cell r="B401" t="str">
            <v>Japan</v>
          </cell>
          <cell r="C401" t="str">
            <v>Japan</v>
          </cell>
          <cell r="D401" t="str">
            <v xml:space="preserve">NTT COMWARE CORPORATION                                               </v>
          </cell>
          <cell r="E401" t="str">
            <v>ロジスコBlockchain/NTTロジスコ</v>
          </cell>
          <cell r="F401" t="str">
            <v>Comm</v>
          </cell>
          <cell r="J401" t="str">
            <v>2017Q3</v>
          </cell>
          <cell r="K401" t="str">
            <v>Telco, Media, Entertainment</v>
          </cell>
          <cell r="L401">
            <v>42972</v>
          </cell>
          <cell r="M401">
            <v>42697</v>
          </cell>
          <cell r="N401" t="str">
            <v>03-Identified/Validating</v>
          </cell>
          <cell r="O401">
            <v>42972</v>
          </cell>
          <cell r="P401">
            <v>285714</v>
          </cell>
          <cell r="Q401">
            <v>0.28571399999999997</v>
          </cell>
          <cell r="R401">
            <v>6</v>
          </cell>
          <cell r="S401">
            <v>42824</v>
          </cell>
          <cell r="T401" t="str">
            <v>Stretch</v>
          </cell>
          <cell r="U401" t="str">
            <v>GBS</v>
          </cell>
          <cell r="V401" t="str">
            <v>Cog Process Trnsfmtn</v>
          </cell>
          <cell r="W401" t="str">
            <v>CPR: Blockchain Consulting</v>
          </cell>
          <cell r="X401" t="str">
            <v>Tabuchi, Daizo</v>
          </cell>
          <cell r="Y401">
            <v>0</v>
          </cell>
        </row>
        <row r="402">
          <cell r="A402" t="str">
            <v>5J-SC31ZWW</v>
          </cell>
          <cell r="B402" t="str">
            <v>Japan</v>
          </cell>
          <cell r="C402" t="str">
            <v>Japan</v>
          </cell>
          <cell r="D402" t="str">
            <v xml:space="preserve">MPHPT JOHOTSUSINSEISAK                                                </v>
          </cell>
          <cell r="E402" t="str">
            <v>ブロックチェーン実証</v>
          </cell>
          <cell r="F402" t="str">
            <v>Public</v>
          </cell>
          <cell r="J402" t="str">
            <v>2017Q3</v>
          </cell>
          <cell r="K402" t="str">
            <v>Government</v>
          </cell>
          <cell r="L402">
            <v>43007</v>
          </cell>
          <cell r="M402">
            <v>42907</v>
          </cell>
          <cell r="N402" t="str">
            <v>04-Validated/Qualifying</v>
          </cell>
          <cell r="O402">
            <v>42909</v>
          </cell>
          <cell r="P402">
            <v>285714</v>
          </cell>
          <cell r="Q402">
            <v>0.28571399999999997</v>
          </cell>
          <cell r="R402">
            <v>6</v>
          </cell>
          <cell r="S402">
            <v>42907</v>
          </cell>
          <cell r="T402" t="str">
            <v>Key stretch</v>
          </cell>
          <cell r="U402" t="str">
            <v>GBS</v>
          </cell>
          <cell r="V402" t="str">
            <v>Cog Process Trnsfmtn</v>
          </cell>
          <cell r="W402" t="str">
            <v>CPR: Blockchain Consulting</v>
          </cell>
          <cell r="X402" t="str">
            <v>Chiba, Akira</v>
          </cell>
          <cell r="Y402" t="str">
            <v>ASASERVC</v>
          </cell>
        </row>
        <row r="403">
          <cell r="A403" t="str">
            <v>HV-93FICI0</v>
          </cell>
          <cell r="B403" t="str">
            <v>Japan</v>
          </cell>
          <cell r="C403" t="str">
            <v>Japan</v>
          </cell>
          <cell r="D403" t="str">
            <v xml:space="preserve">HOKKAIDO BANK,LTD., THE                                               </v>
          </cell>
          <cell r="E403" t="str">
            <v>BlockChain 追加参加</v>
          </cell>
          <cell r="F403" t="str">
            <v>FSS</v>
          </cell>
          <cell r="J403" t="str">
            <v>2017Q3</v>
          </cell>
          <cell r="K403" t="str">
            <v>Banking &amp; Financial Markets</v>
          </cell>
          <cell r="L403">
            <v>42944</v>
          </cell>
          <cell r="M403">
            <v>42796</v>
          </cell>
          <cell r="N403" t="str">
            <v>04-Validated/Qualifying</v>
          </cell>
          <cell r="O403">
            <v>42948</v>
          </cell>
          <cell r="P403">
            <v>285714</v>
          </cell>
          <cell r="Q403">
            <v>0.28571399999999997</v>
          </cell>
          <cell r="R403">
            <v>6</v>
          </cell>
          <cell r="S403">
            <v>42831</v>
          </cell>
          <cell r="T403" t="str">
            <v>Stretch</v>
          </cell>
          <cell r="U403" t="str">
            <v>GBS</v>
          </cell>
          <cell r="V403" t="str">
            <v>Cog Process Trnsfmtn</v>
          </cell>
          <cell r="W403" t="str">
            <v>CPR: Blockchain Consulting</v>
          </cell>
          <cell r="X403" t="str">
            <v>Koike, Akio</v>
          </cell>
          <cell r="Y403" t="str">
            <v>, ASASERVC, EMBCLOUD</v>
          </cell>
        </row>
        <row r="404">
          <cell r="A404" t="str">
            <v>NM-LFODAQ1</v>
          </cell>
          <cell r="B404" t="str">
            <v>Japan</v>
          </cell>
          <cell r="C404" t="str">
            <v>Japan</v>
          </cell>
          <cell r="D404" t="str">
            <v xml:space="preserve">NITTO DENKO CORPORATION                                               </v>
          </cell>
          <cell r="E404" t="str">
            <v>Blockchain 検証</v>
          </cell>
          <cell r="F404" t="str">
            <v>Industrial</v>
          </cell>
          <cell r="J404" t="str">
            <v>2017Q3</v>
          </cell>
          <cell r="K404" t="str">
            <v>Industrial Products</v>
          </cell>
          <cell r="L404">
            <v>42990</v>
          </cell>
          <cell r="M404">
            <v>42900</v>
          </cell>
          <cell r="N404" t="str">
            <v>04-Validated/Qualifying</v>
          </cell>
          <cell r="O404">
            <v>42990</v>
          </cell>
          <cell r="P404">
            <v>285714</v>
          </cell>
          <cell r="Q404">
            <v>0.28571399999999997</v>
          </cell>
          <cell r="R404">
            <v>4</v>
          </cell>
          <cell r="S404">
            <v>42901</v>
          </cell>
          <cell r="T404" t="str">
            <v>NIR</v>
          </cell>
          <cell r="U404" t="str">
            <v>GBS</v>
          </cell>
          <cell r="V404" t="str">
            <v>Cog Process Trnsfmtn</v>
          </cell>
          <cell r="W404" t="str">
            <v>CPR: Blockchain Consulting</v>
          </cell>
          <cell r="X404" t="str">
            <v>Yamaguchi, Shigefumi</v>
          </cell>
          <cell r="Y404">
            <v>0</v>
          </cell>
        </row>
        <row r="405">
          <cell r="A405" t="str">
            <v>NL-EYYP4QW</v>
          </cell>
          <cell r="B405" t="str">
            <v>Japan</v>
          </cell>
          <cell r="C405" t="str">
            <v>Japan</v>
          </cell>
          <cell r="D405" t="str">
            <v xml:space="preserve">SBI SUMISHIN NET BANK, LTD.                                           </v>
          </cell>
          <cell r="E405" t="str">
            <v>住宅ローンeSCOFI</v>
          </cell>
          <cell r="F405" t="str">
            <v>FSS</v>
          </cell>
          <cell r="J405" t="str">
            <v>2017Q3</v>
          </cell>
          <cell r="K405" t="str">
            <v>Banking &amp; Financial Markets</v>
          </cell>
          <cell r="L405">
            <v>43007</v>
          </cell>
          <cell r="M405">
            <v>42905</v>
          </cell>
          <cell r="N405" t="str">
            <v>05-Qualified/Gaining Agreement</v>
          </cell>
          <cell r="O405">
            <v>0</v>
          </cell>
          <cell r="P405">
            <v>285714</v>
          </cell>
          <cell r="Q405">
            <v>0.28571399999999997</v>
          </cell>
          <cell r="R405">
            <v>6</v>
          </cell>
          <cell r="S405">
            <v>42905</v>
          </cell>
          <cell r="T405" t="str">
            <v>Key stretch</v>
          </cell>
          <cell r="U405" t="str">
            <v>GBS</v>
          </cell>
          <cell r="V405" t="str">
            <v>Cog Process Trnsfmtn</v>
          </cell>
          <cell r="W405" t="str">
            <v>CPR: Blockchain Consulting</v>
          </cell>
          <cell r="X405" t="str">
            <v>Matsuki, Kenichi</v>
          </cell>
          <cell r="Y405" t="str">
            <v>ASASERVC</v>
          </cell>
        </row>
        <row r="406">
          <cell r="A406" t="str">
            <v>LK-V6N88FH</v>
          </cell>
          <cell r="B406" t="str">
            <v>Europe</v>
          </cell>
          <cell r="C406" t="str">
            <v>BeNeLux</v>
          </cell>
          <cell r="D406" t="str">
            <v xml:space="preserve">Tennet TSO                                                            </v>
          </cell>
          <cell r="E406" t="str">
            <v>Digital Transformation consultancy</v>
          </cell>
          <cell r="F406" t="str">
            <v>Comm</v>
          </cell>
          <cell r="J406" t="str">
            <v>2017Q2</v>
          </cell>
          <cell r="K406" t="str">
            <v>Energy &amp; Utilities</v>
          </cell>
          <cell r="L406">
            <v>42845</v>
          </cell>
          <cell r="M406">
            <v>42790</v>
          </cell>
          <cell r="N406" t="str">
            <v>07-Won/Implementing</v>
          </cell>
          <cell r="O406">
            <v>42845</v>
          </cell>
          <cell r="P406">
            <v>275000</v>
          </cell>
          <cell r="Q406">
            <v>0.27499999999999997</v>
          </cell>
          <cell r="R406">
            <v>9</v>
          </cell>
          <cell r="S406">
            <v>42845</v>
          </cell>
          <cell r="T406" t="str">
            <v>Won</v>
          </cell>
          <cell r="U406" t="str">
            <v>GBS</v>
          </cell>
          <cell r="V406" t="str">
            <v>Cog Process Trnsfmtn</v>
          </cell>
          <cell r="W406" t="str">
            <v>CPR: Blockchain Consulting</v>
          </cell>
          <cell r="X406" t="str">
            <v>Dijkstra, Leo</v>
          </cell>
          <cell r="Y406" t="str">
            <v>EMBMOBLE</v>
          </cell>
        </row>
        <row r="407">
          <cell r="A407" t="str">
            <v>CV-7LJLHLB</v>
          </cell>
          <cell r="B407" t="str">
            <v>North America</v>
          </cell>
          <cell r="C407" t="str">
            <v>Canada</v>
          </cell>
          <cell r="D407" t="str">
            <v>BANK OF NOVA SCOTIA, THE</v>
          </cell>
          <cell r="E407" t="str">
            <v>Blockchain - High Security Business Network as a Cloud Managed Service - Stage I</v>
          </cell>
          <cell r="F407" t="str">
            <v>FSS</v>
          </cell>
          <cell r="J407" t="str">
            <v>2017Q4</v>
          </cell>
          <cell r="K407" t="str">
            <v>Banking &amp; Financial Markets</v>
          </cell>
          <cell r="L407">
            <v>43024</v>
          </cell>
          <cell r="M407" t="str">
            <v>04/19/2017 09:06am</v>
          </cell>
          <cell r="N407" t="str">
            <v>03-Identified/Validating</v>
          </cell>
          <cell r="O407">
            <v>43024</v>
          </cell>
          <cell r="P407">
            <v>266668</v>
          </cell>
          <cell r="Q407">
            <v>0.26666799999999996</v>
          </cell>
          <cell r="R407">
            <v>12</v>
          </cell>
          <cell r="S407" t="str">
            <v>04/20/2017 01:32am</v>
          </cell>
          <cell r="T407" t="str">
            <v>NIR</v>
          </cell>
          <cell r="U407" t="str">
            <v>GTS</v>
          </cell>
          <cell r="V407" t="str">
            <v>Infrastructure Services</v>
          </cell>
          <cell r="W407">
            <v>0</v>
          </cell>
          <cell r="X407" t="str">
            <v>David (DAVID) Spisak</v>
          </cell>
          <cell r="Y407" t="str">
            <v>NONE:No code/solution involved</v>
          </cell>
        </row>
        <row r="408">
          <cell r="A408" t="str">
            <v>PB-V4Z49WU</v>
          </cell>
          <cell r="B408" t="str">
            <v>North America</v>
          </cell>
          <cell r="C408" t="str">
            <v>US Finance Service</v>
          </cell>
          <cell r="D408" t="str">
            <v>CITIGROUP TECHNOLOGY</v>
          </cell>
          <cell r="E408" t="str">
            <v>Citi Blockchain MVP</v>
          </cell>
          <cell r="F408" t="str">
            <v>FSS</v>
          </cell>
          <cell r="G408" t="str">
            <v>Yes</v>
          </cell>
          <cell r="H408" t="str">
            <v>Halifax</v>
          </cell>
          <cell r="I408" t="str">
            <v xml:space="preserve">Supply Chain PoC using Halifax </v>
          </cell>
          <cell r="J408" t="str">
            <v>2017Q2</v>
          </cell>
          <cell r="K408" t="str">
            <v>Banking &amp; Financial Markets</v>
          </cell>
          <cell r="L408">
            <v>42874</v>
          </cell>
          <cell r="M408" t="str">
            <v>01/13/2017 09:44am</v>
          </cell>
          <cell r="N408" t="str">
            <v>07-Won/Implementing</v>
          </cell>
          <cell r="O408">
            <v>42885</v>
          </cell>
          <cell r="P408">
            <v>262660</v>
          </cell>
          <cell r="Q408">
            <v>0.26266</v>
          </cell>
          <cell r="R408">
            <v>12</v>
          </cell>
          <cell r="S408" t="str">
            <v>05/25/2017 01:32am</v>
          </cell>
          <cell r="T408" t="str">
            <v>Won</v>
          </cell>
          <cell r="U408" t="str">
            <v>Cloud</v>
          </cell>
          <cell r="V408" t="str">
            <v>Cloud Developer Service</v>
          </cell>
          <cell r="W408" t="str">
            <v>IBM Bluemix Garage - MVP</v>
          </cell>
          <cell r="X408" t="str">
            <v>ALEX (Alex) GRILLAKIS</v>
          </cell>
          <cell r="Y408" t="str">
            <v>NONE:No code/solution involved</v>
          </cell>
        </row>
        <row r="409">
          <cell r="A409" t="str">
            <v>26-XWUPA5L</v>
          </cell>
          <cell r="B409" t="str">
            <v>Europe</v>
          </cell>
          <cell r="C409" t="str">
            <v>DACH</v>
          </cell>
          <cell r="D409" t="str">
            <v>Continental Automotive GmbH</v>
          </cell>
          <cell r="E409" t="str">
            <v>BLOCKCHAIN for Continental CVAM</v>
          </cell>
          <cell r="F409" t="str">
            <v>Industrial</v>
          </cell>
          <cell r="J409" t="str">
            <v>2017Q4</v>
          </cell>
          <cell r="K409" t="str">
            <v>Automotive and A&amp;D</v>
          </cell>
          <cell r="L409">
            <v>43084</v>
          </cell>
          <cell r="M409" t="str">
            <v>11/17/2016 10:11am</v>
          </cell>
          <cell r="N409" t="str">
            <v>02-Noticed/Identifying</v>
          </cell>
          <cell r="O409">
            <v>43084</v>
          </cell>
          <cell r="P409">
            <v>260000</v>
          </cell>
          <cell r="Q409">
            <v>0.26</v>
          </cell>
          <cell r="R409">
            <v>12</v>
          </cell>
          <cell r="S409" t="str">
            <v>03/18/2017 07:10pm</v>
          </cell>
          <cell r="T409" t="str">
            <v>NIR</v>
          </cell>
          <cell r="U409" t="str">
            <v>Watson Platform</v>
          </cell>
          <cell r="V409" t="str">
            <v>Watson Services</v>
          </cell>
          <cell r="W409" t="str">
            <v>Watson POC Services (Formerly CVA)</v>
          </cell>
          <cell r="X409" t="str">
            <v>DATA WITHHELD</v>
          </cell>
          <cell r="Y409">
            <v>0</v>
          </cell>
        </row>
        <row r="410">
          <cell r="A410" t="str">
            <v>N1-DASM8Z6</v>
          </cell>
          <cell r="B410" t="str">
            <v>North America</v>
          </cell>
          <cell r="C410" t="str">
            <v>US Federal</v>
          </cell>
          <cell r="D410" t="str">
            <v>DOD - AIR FORCE EAST</v>
          </cell>
          <cell r="E410" t="str">
            <v>AFSPC BlockChain for Network Mgt</v>
          </cell>
          <cell r="F410" t="str">
            <v>Public</v>
          </cell>
          <cell r="J410" t="str">
            <v>2017Q3</v>
          </cell>
          <cell r="K410" t="str">
            <v>Government</v>
          </cell>
          <cell r="L410">
            <v>43003</v>
          </cell>
          <cell r="M410" t="str">
            <v>06/22/2017 07:48am</v>
          </cell>
          <cell r="N410" t="str">
            <v>04-Validated/Qualifying</v>
          </cell>
          <cell r="O410">
            <v>43003</v>
          </cell>
          <cell r="P410">
            <v>259000</v>
          </cell>
          <cell r="Q410">
            <v>0.25900000000000001</v>
          </cell>
          <cell r="R410">
            <v>12</v>
          </cell>
          <cell r="S410" t="str">
            <v>06/22/2017 07:58am</v>
          </cell>
          <cell r="T410" t="str">
            <v>NIR</v>
          </cell>
          <cell r="U410" t="str">
            <v>Cloud</v>
          </cell>
          <cell r="V410" t="str">
            <v>Hybrid Integration</v>
          </cell>
          <cell r="W410" t="str">
            <v>API Connect SaaS</v>
          </cell>
          <cell r="X410" t="str">
            <v>Rick N. (Rick) Somra</v>
          </cell>
          <cell r="Y410" t="str">
            <v>ZBLKPOC:HW SP: Blockchain Proof of Concept</v>
          </cell>
        </row>
        <row r="411">
          <cell r="A411" t="str">
            <v>QT-AUYXMX5</v>
          </cell>
          <cell r="B411" t="str">
            <v>North America</v>
          </cell>
          <cell r="C411" t="str">
            <v>US Public</v>
          </cell>
          <cell r="D411" t="str">
            <v>CARECENTRIX INC</v>
          </cell>
          <cell r="E411" t="str">
            <v>Blockchain</v>
          </cell>
          <cell r="F411" t="str">
            <v>Public</v>
          </cell>
          <cell r="J411" t="str">
            <v>2017Q4</v>
          </cell>
          <cell r="K411" t="str">
            <v>Healthcare &amp; Life Sciences</v>
          </cell>
          <cell r="L411">
            <v>43097</v>
          </cell>
          <cell r="M411" t="str">
            <v>01/13/2017 12:59pm</v>
          </cell>
          <cell r="N411" t="str">
            <v>04-Validated/Qualifying</v>
          </cell>
          <cell r="O411">
            <v>43097</v>
          </cell>
          <cell r="P411">
            <v>252000</v>
          </cell>
          <cell r="Q411">
            <v>0.252</v>
          </cell>
          <cell r="R411">
            <v>1</v>
          </cell>
          <cell r="S411" t="str">
            <v>03/09/2017 01:32am</v>
          </cell>
          <cell r="T411" t="str">
            <v>NIR</v>
          </cell>
          <cell r="U411" t="str">
            <v>Cloud</v>
          </cell>
          <cell r="V411" t="str">
            <v>Cloud Developer Service</v>
          </cell>
          <cell r="W411" t="str">
            <v>Bluemix Public Subscription</v>
          </cell>
          <cell r="X411" t="str">
            <v>DANIEL M. (Dan) COTTRELL</v>
          </cell>
          <cell r="Y411" t="str">
            <v>NONE:No code/solution involved</v>
          </cell>
        </row>
        <row r="412">
          <cell r="A412" t="str">
            <v>06-G9J2BEO</v>
          </cell>
          <cell r="B412" t="str">
            <v>Europe</v>
          </cell>
          <cell r="C412" t="str">
            <v>DACH</v>
          </cell>
          <cell r="D412" t="str">
            <v xml:space="preserve">Lantal Textiles AG                                                    </v>
          </cell>
          <cell r="E412" t="str">
            <v>SEF - 2017 - Blockchain Infos</v>
          </cell>
          <cell r="F412" t="str">
            <v>Industrial</v>
          </cell>
          <cell r="J412" t="str">
            <v>2017Q3</v>
          </cell>
          <cell r="K412" t="str">
            <v>Industrial Products</v>
          </cell>
          <cell r="L412">
            <v>42985</v>
          </cell>
          <cell r="M412">
            <v>42895</v>
          </cell>
          <cell r="N412" t="str">
            <v>03-Identified/Validating</v>
          </cell>
          <cell r="O412">
            <v>42985</v>
          </cell>
          <cell r="P412">
            <v>251000</v>
          </cell>
          <cell r="Q412">
            <v>0.251</v>
          </cell>
          <cell r="R412">
            <v>12</v>
          </cell>
          <cell r="S412">
            <v>42901</v>
          </cell>
          <cell r="T412" t="str">
            <v>Stretch</v>
          </cell>
          <cell r="U412" t="str">
            <v>GBS</v>
          </cell>
          <cell r="V412" t="str">
            <v>Cog Process Trnsfmtn</v>
          </cell>
          <cell r="W412" t="str">
            <v>CPR: Blockchain Consulting</v>
          </cell>
          <cell r="X412" t="str">
            <v>Hildbrand, Reto</v>
          </cell>
          <cell r="Y412">
            <v>0</v>
          </cell>
        </row>
        <row r="413">
          <cell r="A413" t="str">
            <v>A2-98KURA1</v>
          </cell>
          <cell r="B413" t="str">
            <v>Europe</v>
          </cell>
          <cell r="C413" t="str">
            <v>DACH</v>
          </cell>
          <cell r="D413" t="str">
            <v xml:space="preserve">Zurich Insurance Group Ltd                                            </v>
          </cell>
          <cell r="E413" t="str">
            <v>SEF 2017 - Blockchain</v>
          </cell>
          <cell r="F413" t="str">
            <v>FSS</v>
          </cell>
          <cell r="J413" t="str">
            <v>2017Q3</v>
          </cell>
          <cell r="K413" t="str">
            <v>Insurance</v>
          </cell>
          <cell r="L413">
            <v>42984</v>
          </cell>
          <cell r="M413">
            <v>42894</v>
          </cell>
          <cell r="N413" t="str">
            <v>03-Identified/Validating</v>
          </cell>
          <cell r="O413">
            <v>42984</v>
          </cell>
          <cell r="P413">
            <v>251000</v>
          </cell>
          <cell r="Q413">
            <v>0.251</v>
          </cell>
          <cell r="R413">
            <v>12</v>
          </cell>
          <cell r="S413">
            <v>42901</v>
          </cell>
          <cell r="T413" t="str">
            <v>Stretch</v>
          </cell>
          <cell r="U413" t="str">
            <v>GBS</v>
          </cell>
          <cell r="V413" t="str">
            <v>Cog Process Trnsfmtn</v>
          </cell>
          <cell r="W413" t="str">
            <v>CPR: Blockchain Consulting</v>
          </cell>
          <cell r="X413" t="str">
            <v>Grand, Ernst</v>
          </cell>
          <cell r="Y413">
            <v>0</v>
          </cell>
        </row>
        <row r="414">
          <cell r="A414" t="str">
            <v>E9-UH1B4JU</v>
          </cell>
          <cell r="B414" t="str">
            <v>Europe</v>
          </cell>
          <cell r="C414" t="str">
            <v>DACH</v>
          </cell>
          <cell r="D414" t="str">
            <v xml:space="preserve">Basellandschaftliche                                                  </v>
          </cell>
          <cell r="E414" t="str">
            <v>SEF 2017 - Blockchain</v>
          </cell>
          <cell r="F414" t="str">
            <v>FSS</v>
          </cell>
          <cell r="J414" t="str">
            <v>2017Q3</v>
          </cell>
          <cell r="K414" t="str">
            <v>Banking &amp; Financial Markets</v>
          </cell>
          <cell r="L414">
            <v>42985</v>
          </cell>
          <cell r="M414">
            <v>42895</v>
          </cell>
          <cell r="N414" t="str">
            <v>03-Identified/Validating</v>
          </cell>
          <cell r="O414">
            <v>42985</v>
          </cell>
          <cell r="P414">
            <v>251000</v>
          </cell>
          <cell r="Q414">
            <v>0.251</v>
          </cell>
          <cell r="R414">
            <v>12</v>
          </cell>
          <cell r="S414">
            <v>42901</v>
          </cell>
          <cell r="T414" t="str">
            <v>Stretch</v>
          </cell>
          <cell r="U414" t="str">
            <v>GBS</v>
          </cell>
          <cell r="V414" t="str">
            <v>Cog Process Trnsfmtn</v>
          </cell>
          <cell r="W414" t="str">
            <v>CPR: Blockchain Consulting</v>
          </cell>
          <cell r="X414" t="str">
            <v>Suter, Joshua</v>
          </cell>
          <cell r="Y414">
            <v>0</v>
          </cell>
        </row>
        <row r="415">
          <cell r="A415" t="str">
            <v>5Q-OY316V7</v>
          </cell>
          <cell r="B415" t="str">
            <v>Europe</v>
          </cell>
          <cell r="C415" t="str">
            <v>DACH</v>
          </cell>
          <cell r="D415" t="str">
            <v xml:space="preserve">EnBW Energie Baden-Württemberg AG                                    </v>
          </cell>
          <cell r="E415" t="str">
            <v>CeBIT17-Global Business Services-Kunde ist interessiert an Blockchain-061-hi</v>
          </cell>
          <cell r="F415" t="str">
            <v>Comm</v>
          </cell>
          <cell r="J415" t="str">
            <v>2017Q3</v>
          </cell>
          <cell r="K415" t="str">
            <v>Energy &amp; Utilities</v>
          </cell>
          <cell r="L415">
            <v>42937</v>
          </cell>
          <cell r="M415">
            <v>42817</v>
          </cell>
          <cell r="N415" t="str">
            <v>04-Validated/Qualifying</v>
          </cell>
          <cell r="O415">
            <v>42937</v>
          </cell>
          <cell r="P415">
            <v>251000</v>
          </cell>
          <cell r="Q415">
            <v>0.251</v>
          </cell>
          <cell r="R415">
            <v>12</v>
          </cell>
          <cell r="S415">
            <v>42887</v>
          </cell>
          <cell r="T415" t="str">
            <v>NIR</v>
          </cell>
          <cell r="U415" t="str">
            <v>GBS</v>
          </cell>
          <cell r="V415" t="str">
            <v>Cog Process Trnsfmtn</v>
          </cell>
          <cell r="W415" t="str">
            <v>CPR: Blockchain Consulting</v>
          </cell>
          <cell r="X415" t="str">
            <v>Meltzner, Sarah</v>
          </cell>
          <cell r="Y415">
            <v>0</v>
          </cell>
        </row>
        <row r="416">
          <cell r="A416" t="str">
            <v>5P-510UJIK</v>
          </cell>
          <cell r="B416" t="str">
            <v>Europe</v>
          </cell>
          <cell r="C416" t="str">
            <v>DACH</v>
          </cell>
          <cell r="D416" t="str">
            <v xml:space="preserve">Leoni AG                                                              </v>
          </cell>
          <cell r="E416" t="str">
            <v>CeBIT17-Global Business Services-Kunde ist interessiert an Blockchain-061-hi</v>
          </cell>
          <cell r="F416" t="str">
            <v>Industrial</v>
          </cell>
          <cell r="J416" t="str">
            <v>2017Q2</v>
          </cell>
          <cell r="K416" t="str">
            <v>Electronics</v>
          </cell>
          <cell r="L416">
            <v>42907</v>
          </cell>
          <cell r="M416">
            <v>42817</v>
          </cell>
          <cell r="N416" t="str">
            <v>03-Identified/Validating</v>
          </cell>
          <cell r="O416">
            <v>42907</v>
          </cell>
          <cell r="P416">
            <v>251000</v>
          </cell>
          <cell r="Q416">
            <v>0.251</v>
          </cell>
          <cell r="R416">
            <v>12</v>
          </cell>
          <cell r="S416">
            <v>42835</v>
          </cell>
          <cell r="T416" t="str">
            <v>NIR</v>
          </cell>
          <cell r="U416" t="str">
            <v>GBS</v>
          </cell>
          <cell r="V416" t="str">
            <v>Cog Process Trnsfmtn</v>
          </cell>
          <cell r="W416" t="str">
            <v>CPR: Blockchain Consulting</v>
          </cell>
          <cell r="X416" t="str">
            <v>Bohle, Soeren</v>
          </cell>
          <cell r="Y416">
            <v>0</v>
          </cell>
        </row>
        <row r="417">
          <cell r="A417" t="str">
            <v>J2-CYK89WA</v>
          </cell>
          <cell r="B417" t="str">
            <v>Europe</v>
          </cell>
          <cell r="C417" t="str">
            <v>DACH</v>
          </cell>
          <cell r="D417" t="str">
            <v xml:space="preserve">Honda Research Institute Europe                                       </v>
          </cell>
          <cell r="E417" t="str">
            <v>CeBIT17-Global Business Services-Customer is interested in Blockchain-061-me</v>
          </cell>
          <cell r="F417" t="str">
            <v>Industrial</v>
          </cell>
          <cell r="J417" t="str">
            <v>2017Q2</v>
          </cell>
          <cell r="K417" t="str">
            <v>Automotive and A&amp;D</v>
          </cell>
          <cell r="L417">
            <v>42908</v>
          </cell>
          <cell r="M417">
            <v>42818</v>
          </cell>
          <cell r="N417" t="str">
            <v>03-Identified/Validating</v>
          </cell>
          <cell r="O417">
            <v>42908</v>
          </cell>
          <cell r="P417">
            <v>251000</v>
          </cell>
          <cell r="Q417">
            <v>0.251</v>
          </cell>
          <cell r="R417">
            <v>12</v>
          </cell>
          <cell r="S417">
            <v>42835</v>
          </cell>
          <cell r="T417" t="str">
            <v>NIR</v>
          </cell>
          <cell r="U417" t="str">
            <v>GBS</v>
          </cell>
          <cell r="V417" t="str">
            <v>Cog Process Trnsfmtn</v>
          </cell>
          <cell r="W417" t="str">
            <v>CPR: Blockchain Consulting</v>
          </cell>
          <cell r="X417" t="str">
            <v>Bohle, Soeren</v>
          </cell>
          <cell r="Y417">
            <v>0</v>
          </cell>
        </row>
        <row r="418">
          <cell r="A418" t="str">
            <v>JE-D5VZBZR</v>
          </cell>
          <cell r="B418" t="str">
            <v>Europe</v>
          </cell>
          <cell r="C418" t="str">
            <v>DACH</v>
          </cell>
          <cell r="D418" t="str">
            <v xml:space="preserve">Deutsche Telekom AG                                                   </v>
          </cell>
          <cell r="E418" t="str">
            <v>CeBIT17-Global Business Services-Kunde ist sehr interessiert in Blockchain,</v>
          </cell>
          <cell r="F418" t="str">
            <v>Comm</v>
          </cell>
          <cell r="J418" t="str">
            <v>2017Q2</v>
          </cell>
          <cell r="K418" t="str">
            <v>Telco, Media, Entertainment</v>
          </cell>
          <cell r="L418">
            <v>42908</v>
          </cell>
          <cell r="M418">
            <v>42818</v>
          </cell>
          <cell r="N418" t="str">
            <v>03-Identified/Validating</v>
          </cell>
          <cell r="O418">
            <v>42908</v>
          </cell>
          <cell r="P418">
            <v>251000</v>
          </cell>
          <cell r="Q418">
            <v>0.251</v>
          </cell>
          <cell r="R418">
            <v>12</v>
          </cell>
          <cell r="S418">
            <v>42870</v>
          </cell>
          <cell r="T418" t="str">
            <v>NIR</v>
          </cell>
          <cell r="U418" t="str">
            <v>GBS</v>
          </cell>
          <cell r="V418" t="str">
            <v>Cog Process Trnsfmtn</v>
          </cell>
          <cell r="W418" t="str">
            <v>CPR: Blockchain Consulting</v>
          </cell>
          <cell r="X418" t="str">
            <v>WHEADON, ANDREW</v>
          </cell>
          <cell r="Y418">
            <v>0</v>
          </cell>
        </row>
        <row r="419">
          <cell r="A419" t="str">
            <v>KP-MVRA018</v>
          </cell>
          <cell r="B419" t="str">
            <v>Europe</v>
          </cell>
          <cell r="C419" t="str">
            <v>DACH</v>
          </cell>
          <cell r="D419" t="str">
            <v xml:space="preserve">KONE GmbH                                                             </v>
          </cell>
          <cell r="E419" t="str">
            <v>CeBIT17-Global Business Services-Kunde ist interessiert an Blockchain und w</v>
          </cell>
          <cell r="F419" t="str">
            <v>Industrial</v>
          </cell>
          <cell r="J419" t="str">
            <v>2017Q2</v>
          </cell>
          <cell r="K419" t="str">
            <v>Automotive and A&amp;D</v>
          </cell>
          <cell r="L419">
            <v>42906</v>
          </cell>
          <cell r="M419">
            <v>42816</v>
          </cell>
          <cell r="N419" t="str">
            <v>03-Identified/Validating</v>
          </cell>
          <cell r="O419">
            <v>42906</v>
          </cell>
          <cell r="P419">
            <v>251000</v>
          </cell>
          <cell r="Q419">
            <v>0.251</v>
          </cell>
          <cell r="R419">
            <v>12</v>
          </cell>
          <cell r="S419">
            <v>42824</v>
          </cell>
          <cell r="T419" t="str">
            <v>NIR</v>
          </cell>
          <cell r="U419" t="str">
            <v>GBS</v>
          </cell>
          <cell r="V419" t="str">
            <v>Cog Process Trnsfmtn</v>
          </cell>
          <cell r="W419" t="str">
            <v>CPR: Blockchain Consulting</v>
          </cell>
          <cell r="X419" t="str">
            <v>Bohle, Soeren</v>
          </cell>
          <cell r="Y419">
            <v>0</v>
          </cell>
        </row>
        <row r="420">
          <cell r="A420" t="str">
            <v>NH-1DYEAOA</v>
          </cell>
          <cell r="B420" t="str">
            <v>Europe</v>
          </cell>
          <cell r="C420" t="str">
            <v>DACH</v>
          </cell>
          <cell r="D420" t="str">
            <v xml:space="preserve">Industrie-und Handels - Kammer                                        </v>
          </cell>
          <cell r="E420" t="str">
            <v>CeBIT17-Global Business Services-Kunde ist interessiert an Blockchain, wüns</v>
          </cell>
          <cell r="F420" t="str">
            <v>Comm</v>
          </cell>
          <cell r="J420" t="str">
            <v>2017Q2</v>
          </cell>
          <cell r="K420" t="str">
            <v>Telco, Media, Entertainment</v>
          </cell>
          <cell r="L420">
            <v>42906</v>
          </cell>
          <cell r="M420">
            <v>42816</v>
          </cell>
          <cell r="N420" t="str">
            <v>03-Identified/Validating</v>
          </cell>
          <cell r="O420">
            <v>42906</v>
          </cell>
          <cell r="P420">
            <v>251000</v>
          </cell>
          <cell r="Q420">
            <v>0.251</v>
          </cell>
          <cell r="R420">
            <v>12</v>
          </cell>
          <cell r="S420">
            <v>42824</v>
          </cell>
          <cell r="T420" t="str">
            <v>NIR</v>
          </cell>
          <cell r="U420" t="str">
            <v>GBS</v>
          </cell>
          <cell r="V420" t="str">
            <v>Cog Process Trnsfmtn</v>
          </cell>
          <cell r="W420" t="str">
            <v>CPR: Blockchain Consulting</v>
          </cell>
          <cell r="X420" t="str">
            <v>Bohle, Soeren</v>
          </cell>
          <cell r="Y420">
            <v>0</v>
          </cell>
        </row>
        <row r="421">
          <cell r="A421" t="str">
            <v>XS-23TBNT5</v>
          </cell>
          <cell r="B421" t="str">
            <v>Europe</v>
          </cell>
          <cell r="C421" t="str">
            <v>DACH</v>
          </cell>
          <cell r="D421" t="str">
            <v xml:space="preserve">Krahn Chemie GmbH                                                     </v>
          </cell>
          <cell r="E421" t="str">
            <v>CeBIT17-Global Business Services-Kunde ist interessiert an Blockchain und w</v>
          </cell>
          <cell r="F421" t="str">
            <v>Distribution</v>
          </cell>
          <cell r="J421" t="str">
            <v>2017Q2</v>
          </cell>
          <cell r="K421" t="str">
            <v>Consumer</v>
          </cell>
          <cell r="L421">
            <v>42906</v>
          </cell>
          <cell r="M421">
            <v>42816</v>
          </cell>
          <cell r="N421" t="str">
            <v>03-Identified/Validating</v>
          </cell>
          <cell r="O421">
            <v>42906</v>
          </cell>
          <cell r="P421">
            <v>251000</v>
          </cell>
          <cell r="Q421">
            <v>0.251</v>
          </cell>
          <cell r="R421">
            <v>12</v>
          </cell>
          <cell r="S421">
            <v>42824</v>
          </cell>
          <cell r="T421" t="str">
            <v>NIR</v>
          </cell>
          <cell r="U421" t="str">
            <v>GBS</v>
          </cell>
          <cell r="V421" t="str">
            <v>Cog Process Trnsfmtn</v>
          </cell>
          <cell r="W421" t="str">
            <v>CPR: Blockchain Consulting</v>
          </cell>
          <cell r="X421" t="str">
            <v>Bohle, Soeren</v>
          </cell>
          <cell r="Y421">
            <v>0</v>
          </cell>
        </row>
        <row r="422">
          <cell r="A422" t="str">
            <v>KM-3XAX66Q</v>
          </cell>
          <cell r="B422" t="str">
            <v>Europe</v>
          </cell>
          <cell r="C422" t="str">
            <v>DACH</v>
          </cell>
          <cell r="D422" t="str">
            <v xml:space="preserve">Muller Martini Marketing AG                                           </v>
          </cell>
          <cell r="E422" t="str">
            <v>CeBIT17-Global Business Services-Also plant eine Blockchain Implementierung</v>
          </cell>
          <cell r="F422" t="str">
            <v>Industrial</v>
          </cell>
          <cell r="J422" t="str">
            <v>2017Q2</v>
          </cell>
          <cell r="K422" t="str">
            <v>Industrial Products</v>
          </cell>
          <cell r="L422">
            <v>42906</v>
          </cell>
          <cell r="M422">
            <v>42816</v>
          </cell>
          <cell r="N422" t="str">
            <v>03-Identified/Validating</v>
          </cell>
          <cell r="O422">
            <v>42906</v>
          </cell>
          <cell r="P422">
            <v>251000</v>
          </cell>
          <cell r="Q422">
            <v>0.251</v>
          </cell>
          <cell r="R422">
            <v>12</v>
          </cell>
          <cell r="S422">
            <v>42824</v>
          </cell>
          <cell r="T422" t="str">
            <v>NIR</v>
          </cell>
          <cell r="U422" t="str">
            <v>GBS</v>
          </cell>
          <cell r="V422" t="str">
            <v>Cog Process Trnsfmtn</v>
          </cell>
          <cell r="W422" t="str">
            <v>CPR: Blockchain Consulting</v>
          </cell>
          <cell r="X422" t="str">
            <v>Bohle, Soeren</v>
          </cell>
          <cell r="Y422">
            <v>0</v>
          </cell>
        </row>
        <row r="423">
          <cell r="A423" t="str">
            <v>K6-VCHODRE</v>
          </cell>
          <cell r="B423" t="str">
            <v>Europe</v>
          </cell>
          <cell r="C423" t="str">
            <v>DACH</v>
          </cell>
          <cell r="D423" t="str">
            <v>Kube &amp; Kubenz Internationale Speditions-und Logistik-gesellschaft mbH &amp; Co. KG</v>
          </cell>
          <cell r="E423" t="str">
            <v>CeBIT17-Global Business Services-Cognitive Supply Chain Lösungen und Trade Blockchains, wie ein mittelständiges Unternehmen Zugriff zu solchen Lösungen bekommen könnte.-000-medium (SS3)</v>
          </cell>
          <cell r="F423" t="str">
            <v>Distribution</v>
          </cell>
          <cell r="J423" t="str">
            <v>2017Q3</v>
          </cell>
          <cell r="K423" t="str">
            <v>Travel &amp; Transportation</v>
          </cell>
          <cell r="L423">
            <v>43000</v>
          </cell>
          <cell r="M423" t="str">
            <v>03/24/2017 10:55am</v>
          </cell>
          <cell r="N423" t="str">
            <v>03-Identified/Validating</v>
          </cell>
          <cell r="O423">
            <v>43000</v>
          </cell>
          <cell r="P423">
            <v>251000</v>
          </cell>
          <cell r="Q423">
            <v>0.251</v>
          </cell>
          <cell r="R423">
            <v>12</v>
          </cell>
          <cell r="S423" t="str">
            <v>03/30/2017 01:32am</v>
          </cell>
          <cell r="T423" t="str">
            <v>NIR</v>
          </cell>
          <cell r="U423" t="str">
            <v>GBS</v>
          </cell>
          <cell r="V423" t="str">
            <v>Cognitive Process Transformation</v>
          </cell>
          <cell r="W423">
            <v>0</v>
          </cell>
          <cell r="X423" t="str">
            <v>DATA WITHHELD</v>
          </cell>
          <cell r="Y423" t="str">
            <v>ISA-999-NoSolutionSold</v>
          </cell>
        </row>
        <row r="424">
          <cell r="A424" t="str">
            <v>WF-EMG08CC</v>
          </cell>
          <cell r="B424" t="str">
            <v>North America</v>
          </cell>
          <cell r="C424" t="str">
            <v>US Industrial</v>
          </cell>
          <cell r="D424" t="str">
            <v>FCA US LLC</v>
          </cell>
          <cell r="E424" t="str">
            <v>Blockchain Supply Chain</v>
          </cell>
          <cell r="F424" t="str">
            <v>Public</v>
          </cell>
          <cell r="J424" t="str">
            <v>2017Q3</v>
          </cell>
          <cell r="K424" t="str">
            <v>Government</v>
          </cell>
          <cell r="L424">
            <v>43007</v>
          </cell>
          <cell r="M424" t="str">
            <v>04/05/2017 03:41pm</v>
          </cell>
          <cell r="N424" t="str">
            <v>04-Validated/Qualifying</v>
          </cell>
          <cell r="O424">
            <v>43007</v>
          </cell>
          <cell r="P424">
            <v>250000</v>
          </cell>
          <cell r="Q424">
            <v>0.25</v>
          </cell>
          <cell r="R424">
            <v>12</v>
          </cell>
          <cell r="S424" t="str">
            <v>04/27/2017 01:32am</v>
          </cell>
          <cell r="T424" t="str">
            <v>Stretch</v>
          </cell>
          <cell r="U424" t="str">
            <v>Watson IoT</v>
          </cell>
          <cell r="V424" t="str">
            <v>Platform &amp; Industry Solutions</v>
          </cell>
          <cell r="W424" t="str">
            <v>IoT for Industrial</v>
          </cell>
          <cell r="X424" t="str">
            <v>Ronald R. (Ronald) Kadykowski</v>
          </cell>
          <cell r="Y424" t="str">
            <v>ZBLKPOC:HW SP: Blockchain Proof of Concept</v>
          </cell>
        </row>
        <row r="425">
          <cell r="A425" t="str">
            <v>I3-R1L6B73</v>
          </cell>
          <cell r="B425" t="str">
            <v>Europe</v>
          </cell>
          <cell r="C425" t="str">
            <v>DACH</v>
          </cell>
          <cell r="D425" t="str">
            <v>Talanx Systeme AG</v>
          </cell>
          <cell r="E425" t="str">
            <v>Blockchain Strategie</v>
          </cell>
          <cell r="F425" t="str">
            <v>FSS</v>
          </cell>
          <cell r="J425" t="str">
            <v>2017Q2</v>
          </cell>
          <cell r="K425" t="str">
            <v>Insurance</v>
          </cell>
          <cell r="L425">
            <v>42885</v>
          </cell>
          <cell r="M425" t="str">
            <v>04/20/2016 03:45pm</v>
          </cell>
          <cell r="N425" t="str">
            <v>04-Validated/Qualifying</v>
          </cell>
          <cell r="O425">
            <v>42885</v>
          </cell>
          <cell r="P425">
            <v>250000</v>
          </cell>
          <cell r="Q425">
            <v>0.25</v>
          </cell>
          <cell r="R425">
            <v>12</v>
          </cell>
          <cell r="S425" t="str">
            <v>06/22/2017 01:32am</v>
          </cell>
          <cell r="T425" t="str">
            <v>Stretch</v>
          </cell>
          <cell r="U425" t="str">
            <v>Watson IoT</v>
          </cell>
          <cell r="V425" t="str">
            <v>Platform &amp; Industry Solutions</v>
          </cell>
          <cell r="W425" t="str">
            <v>IoT for Insurance</v>
          </cell>
          <cell r="X425" t="str">
            <v>DATA WITHHELD</v>
          </cell>
          <cell r="Y425" t="str">
            <v>ISA-InsFS24-CoreInsuranceTransformation</v>
          </cell>
        </row>
        <row r="426">
          <cell r="A426" t="str">
            <v>80-LZVFWOC</v>
          </cell>
          <cell r="B426" t="str">
            <v>Europe</v>
          </cell>
          <cell r="C426" t="str">
            <v>DACH</v>
          </cell>
          <cell r="D426" t="str">
            <v>car2go Group GmbH</v>
          </cell>
          <cell r="E426" t="str">
            <v>Blockchain for car2go Backbone</v>
          </cell>
          <cell r="F426" t="str">
            <v>Distribution</v>
          </cell>
          <cell r="J426" t="str">
            <v>2017Q4</v>
          </cell>
          <cell r="K426" t="str">
            <v>Consumer</v>
          </cell>
          <cell r="L426">
            <v>43100</v>
          </cell>
          <cell r="M426" t="str">
            <v>04/18/2017 11:30am</v>
          </cell>
          <cell r="N426" t="str">
            <v>03-Identified/Validating</v>
          </cell>
          <cell r="O426">
            <v>43100</v>
          </cell>
          <cell r="P426">
            <v>250000</v>
          </cell>
          <cell r="Q426">
            <v>0.25</v>
          </cell>
          <cell r="R426">
            <v>12</v>
          </cell>
          <cell r="S426" t="str">
            <v>04/20/2017 01:32am</v>
          </cell>
          <cell r="T426" t="str">
            <v>NIR</v>
          </cell>
          <cell r="U426" t="str">
            <v>Watson FSS</v>
          </cell>
          <cell r="V426" t="str">
            <v>Industry Platform</v>
          </cell>
          <cell r="W426">
            <v>0</v>
          </cell>
          <cell r="X426" t="str">
            <v>DATA WITHHELD</v>
          </cell>
          <cell r="Y426">
            <v>0</v>
          </cell>
        </row>
        <row r="427">
          <cell r="A427" t="str">
            <v>KE-3S0HL2Y</v>
          </cell>
          <cell r="B427" t="str">
            <v>Europe</v>
          </cell>
          <cell r="C427" t="str">
            <v>DACH</v>
          </cell>
          <cell r="D427" t="str">
            <v>GKV Informatik GbR</v>
          </cell>
          <cell r="E427" t="str">
            <v>Blockchain für GKV Lösungen</v>
          </cell>
          <cell r="F427" t="str">
            <v>FSS</v>
          </cell>
          <cell r="J427" t="str">
            <v>2017Q3</v>
          </cell>
          <cell r="K427" t="str">
            <v>Insurance</v>
          </cell>
          <cell r="L427">
            <v>42990</v>
          </cell>
          <cell r="M427" t="str">
            <v>10/27/2016 12:16pm</v>
          </cell>
          <cell r="N427" t="str">
            <v>02-Noticed/Identifying</v>
          </cell>
          <cell r="O427">
            <v>42990</v>
          </cell>
          <cell r="P427">
            <v>250000</v>
          </cell>
          <cell r="Q427">
            <v>0.25</v>
          </cell>
          <cell r="R427">
            <v>12</v>
          </cell>
          <cell r="S427" t="str">
            <v>01/22/2017 02:45am</v>
          </cell>
          <cell r="T427" t="str">
            <v>Stretch</v>
          </cell>
          <cell r="U427" t="str">
            <v>Watson Data Platform</v>
          </cell>
          <cell r="V427" t="str">
            <v>Watson Data Platform</v>
          </cell>
          <cell r="W427">
            <v>0</v>
          </cell>
          <cell r="X427" t="str">
            <v>DATA WITHHELD</v>
          </cell>
          <cell r="Y427" t="str">
            <v>ISA-InsFS23-FrntOfficeTransf</v>
          </cell>
        </row>
        <row r="428">
          <cell r="A428" t="str">
            <v>XW-CPF9570</v>
          </cell>
          <cell r="B428" t="str">
            <v>Europe</v>
          </cell>
          <cell r="C428" t="str">
            <v>DACH</v>
          </cell>
          <cell r="D428" t="str">
            <v>Sparda Datenverarbeitung eG</v>
          </cell>
          <cell r="E428" t="str">
            <v>Blockchain on Z</v>
          </cell>
          <cell r="F428" t="str">
            <v>FSS</v>
          </cell>
          <cell r="J428" t="str">
            <v>2017Q3</v>
          </cell>
          <cell r="K428" t="str">
            <v>Banking &amp; Financial Markets</v>
          </cell>
          <cell r="L428">
            <v>43007</v>
          </cell>
          <cell r="M428" t="str">
            <v>07/06/2016 03:18am</v>
          </cell>
          <cell r="N428" t="str">
            <v>04-Validated/Qualifying</v>
          </cell>
          <cell r="O428">
            <v>43007</v>
          </cell>
          <cell r="P428">
            <v>250000</v>
          </cell>
          <cell r="Q428">
            <v>0.25</v>
          </cell>
          <cell r="R428">
            <v>1</v>
          </cell>
          <cell r="S428" t="str">
            <v>06/15/2017 01:32am</v>
          </cell>
          <cell r="T428" t="str">
            <v>Key stretch</v>
          </cell>
          <cell r="U428" t="str">
            <v>Sys SW</v>
          </cell>
          <cell r="V428" t="str">
            <v>z Systems MW</v>
          </cell>
          <cell r="W428" t="str">
            <v>z/OS Connect EE</v>
          </cell>
          <cell r="X428" t="str">
            <v>DATA WITHHELD</v>
          </cell>
          <cell r="Y428" t="str">
            <v>ZBLKLOCL:HW SP: zSystems Blockchain Local/On Prem.</v>
          </cell>
        </row>
        <row r="429">
          <cell r="A429" t="str">
            <v>X8-7T062ND</v>
          </cell>
          <cell r="B429" t="str">
            <v>Greater China Group</v>
          </cell>
          <cell r="C429" t="str">
            <v>GCG</v>
          </cell>
          <cell r="D429" t="str">
            <v>LI &amp; FUNG (TRADING) LIMITED</v>
          </cell>
          <cell r="E429" t="str">
            <v>Li Fung Blockchain on LinuxOne</v>
          </cell>
          <cell r="F429" t="str">
            <v>Distribution</v>
          </cell>
          <cell r="J429" t="str">
            <v>2017Q4</v>
          </cell>
          <cell r="K429" t="str">
            <v>Consumer</v>
          </cell>
          <cell r="L429">
            <v>43098</v>
          </cell>
          <cell r="M429" t="str">
            <v>05/05/2017 05:23am</v>
          </cell>
          <cell r="N429" t="str">
            <v>04-Validated/Qualifying</v>
          </cell>
          <cell r="O429">
            <v>43098</v>
          </cell>
          <cell r="P429">
            <v>250000</v>
          </cell>
          <cell r="Q429">
            <v>0.25</v>
          </cell>
          <cell r="R429">
            <v>1</v>
          </cell>
          <cell r="S429" t="str">
            <v>05/11/2017 01:32am</v>
          </cell>
          <cell r="T429" t="str">
            <v>Stretch</v>
          </cell>
          <cell r="U429" t="str">
            <v>Sys HW</v>
          </cell>
          <cell r="V429" t="str">
            <v>System z</v>
          </cell>
          <cell r="W429" t="str">
            <v>IBM LinuxONE Rockhopper</v>
          </cell>
          <cell r="X429" t="str">
            <v>Alan (Alan) Yu</v>
          </cell>
          <cell r="Y429" t="str">
            <v>ZBLKLOCL:HW SP: zSystems Blockchain Local/On Prem.</v>
          </cell>
        </row>
        <row r="430">
          <cell r="A430" t="str">
            <v>3C-4E5J3P9</v>
          </cell>
          <cell r="B430" t="str">
            <v>Europe</v>
          </cell>
          <cell r="C430" t="str">
            <v>DACH</v>
          </cell>
          <cell r="D430" t="str">
            <v>ABK Systeme GmbH</v>
          </cell>
          <cell r="E430" t="str">
            <v>LinuxONE for Blockchain, Security, Cloud</v>
          </cell>
          <cell r="F430" t="str">
            <v>Industrial</v>
          </cell>
          <cell r="J430" t="str">
            <v>2017Q3</v>
          </cell>
          <cell r="K430" t="str">
            <v>Computer Services</v>
          </cell>
          <cell r="L430">
            <v>43007</v>
          </cell>
          <cell r="M430" t="str">
            <v>02/01/2017 05:18am</v>
          </cell>
          <cell r="N430" t="str">
            <v>04-Validated/Qualifying</v>
          </cell>
          <cell r="O430">
            <v>43007</v>
          </cell>
          <cell r="P430">
            <v>250000</v>
          </cell>
          <cell r="Q430">
            <v>0.25</v>
          </cell>
          <cell r="R430">
            <v>1</v>
          </cell>
          <cell r="S430" t="str">
            <v>06/22/2017 01:32am</v>
          </cell>
          <cell r="T430" t="str">
            <v>Stretch</v>
          </cell>
          <cell r="U430" t="str">
            <v>Sys HW</v>
          </cell>
          <cell r="V430" t="str">
            <v>System z</v>
          </cell>
          <cell r="W430" t="str">
            <v>IBM LinuxONE Rockhopper</v>
          </cell>
          <cell r="X430" t="str">
            <v>DATA WITHHELD</v>
          </cell>
          <cell r="Y430" t="str">
            <v>ZBLKLOCL:HW SP: zSystems Blockchain Local/On Prem., ZBLKPOC:HW SP: Blockchain Proof of Concept</v>
          </cell>
        </row>
        <row r="431">
          <cell r="A431" t="str">
            <v>9Q-4HR3EHM</v>
          </cell>
          <cell r="B431" t="str">
            <v>Greater China Group</v>
          </cell>
          <cell r="C431" t="str">
            <v>GCG</v>
          </cell>
          <cell r="D431" t="str">
            <v>FIN. INF. SVC. GROUP</v>
          </cell>
          <cell r="E431" t="str">
            <v>Blockchain on LinuxONE</v>
          </cell>
          <cell r="F431" t="str">
            <v>FSS</v>
          </cell>
          <cell r="J431" t="str">
            <v>2017Q3</v>
          </cell>
          <cell r="K431" t="str">
            <v>Banking &amp; Financial Markets</v>
          </cell>
          <cell r="L431">
            <v>43008</v>
          </cell>
          <cell r="M431" t="str">
            <v>07/19/2016 06:11am</v>
          </cell>
          <cell r="N431" t="str">
            <v>05-Qualified/Gaining Agreement</v>
          </cell>
          <cell r="O431">
            <v>43008</v>
          </cell>
          <cell r="P431">
            <v>250000</v>
          </cell>
          <cell r="Q431">
            <v>0.25</v>
          </cell>
          <cell r="R431">
            <v>1</v>
          </cell>
          <cell r="S431" t="str">
            <v>06/19/2017 07:29am</v>
          </cell>
          <cell r="T431" t="str">
            <v>Stretch</v>
          </cell>
          <cell r="U431" t="str">
            <v>Sys HW</v>
          </cell>
          <cell r="V431" t="str">
            <v>System z</v>
          </cell>
          <cell r="W431" t="str">
            <v>IBM z Systems z13s with Linux as Primary OS</v>
          </cell>
          <cell r="X431" t="str">
            <v>ETHAN (ETHAN) LEE</v>
          </cell>
          <cell r="Y431" t="str">
            <v>BLKHSBN:HW SP: Blockchain High Sec Bus Netwk Blmix, ZBLKPOC:HW SP: Blockchain Proof of Concept</v>
          </cell>
        </row>
        <row r="432">
          <cell r="A432" t="str">
            <v>Q8-BVVI1BL</v>
          </cell>
          <cell r="B432" t="str">
            <v>Greater China Group</v>
          </cell>
          <cell r="C432" t="str">
            <v>GCG</v>
          </cell>
          <cell r="D432" t="str">
            <v>TAIWAN DEPOSITORY &amp; CLEARING CORPORATION</v>
          </cell>
          <cell r="E432" t="str">
            <v>Blockchain on LinuxONE</v>
          </cell>
          <cell r="F432" t="str">
            <v>FSS</v>
          </cell>
          <cell r="J432" t="str">
            <v>2017Q3</v>
          </cell>
          <cell r="K432" t="str">
            <v>Banking &amp; Financial Markets</v>
          </cell>
          <cell r="L432">
            <v>43008</v>
          </cell>
          <cell r="M432" t="str">
            <v>07/19/2016 06:04am</v>
          </cell>
          <cell r="N432" t="str">
            <v>05-Qualified/Gaining Agreement</v>
          </cell>
          <cell r="O432">
            <v>43008</v>
          </cell>
          <cell r="P432">
            <v>250000</v>
          </cell>
          <cell r="Q432">
            <v>0.25</v>
          </cell>
          <cell r="R432">
            <v>1</v>
          </cell>
          <cell r="S432" t="str">
            <v>03/19/2017 11:03pm</v>
          </cell>
          <cell r="T432" t="str">
            <v>Stretch</v>
          </cell>
          <cell r="U432" t="str">
            <v>Sys HW</v>
          </cell>
          <cell r="V432" t="str">
            <v>System z</v>
          </cell>
          <cell r="W432" t="str">
            <v>IBM z Systems z13s with Linux as Primary OS</v>
          </cell>
          <cell r="X432" t="str">
            <v>ETHAN (ETHAN) LEE</v>
          </cell>
          <cell r="Y432" t="str">
            <v>CLOUD1:All Cloud Sales other than to Cloud SPs</v>
          </cell>
        </row>
        <row r="433">
          <cell r="A433" t="str">
            <v>I6-R1WG3K3</v>
          </cell>
          <cell r="B433" t="str">
            <v>North America</v>
          </cell>
          <cell r="C433" t="str">
            <v>US Finance Service</v>
          </cell>
          <cell r="D433" t="str">
            <v>PROGRESSIVE CASUALTY INSURANCE COMPANY</v>
          </cell>
          <cell r="E433" t="str">
            <v>Blockchain</v>
          </cell>
          <cell r="F433" t="str">
            <v>FSS</v>
          </cell>
          <cell r="J433" t="str">
            <v>2017Q4</v>
          </cell>
          <cell r="K433" t="str">
            <v>Insurance</v>
          </cell>
          <cell r="L433">
            <v>43100</v>
          </cell>
          <cell r="M433" t="str">
            <v>01/17/2017 04:33pm</v>
          </cell>
          <cell r="N433" t="str">
            <v>04-Validated/Qualifying</v>
          </cell>
          <cell r="O433">
            <v>43100</v>
          </cell>
          <cell r="P433">
            <v>250000</v>
          </cell>
          <cell r="Q433">
            <v>0.25</v>
          </cell>
          <cell r="R433">
            <v>1</v>
          </cell>
          <cell r="S433" t="str">
            <v>02/14/2017 11:23am</v>
          </cell>
          <cell r="T433" t="str">
            <v>Stretch</v>
          </cell>
          <cell r="U433" t="str">
            <v>Sys HW</v>
          </cell>
          <cell r="V433" t="str">
            <v>System z</v>
          </cell>
          <cell r="W433" t="str">
            <v>Linux on IBM z Systems</v>
          </cell>
          <cell r="X433" t="str">
            <v>Monica J. (Monica) Orlando</v>
          </cell>
          <cell r="Y433" t="str">
            <v>ZBLKLOCL:HW SP: zSystems Blockchain Local/On Prem., ZBLKPOC:HW SP: Blockchain Proof of Concept, ZMCODE:HW SP: z Systems Microcode attached opps</v>
          </cell>
        </row>
        <row r="434">
          <cell r="A434" t="str">
            <v>ZN-LJ1YC0D</v>
          </cell>
          <cell r="B434" t="str">
            <v>Europe</v>
          </cell>
          <cell r="C434" t="str">
            <v>BeNeLux</v>
          </cell>
          <cell r="D434" t="str">
            <v>Kadaster</v>
          </cell>
          <cell r="E434" t="str">
            <v>SAP Bluemix / Watson / Blockchain / SAP HEC</v>
          </cell>
          <cell r="F434" t="str">
            <v>Public</v>
          </cell>
          <cell r="J434" t="str">
            <v>2017Q3</v>
          </cell>
          <cell r="K434" t="str">
            <v>Government</v>
          </cell>
          <cell r="L434">
            <v>42996</v>
          </cell>
          <cell r="M434" t="str">
            <v>08/22/2016 04:50am</v>
          </cell>
          <cell r="N434" t="str">
            <v>04-Validated/Qualifying</v>
          </cell>
          <cell r="O434">
            <v>42996</v>
          </cell>
          <cell r="P434">
            <v>250000</v>
          </cell>
          <cell r="Q434">
            <v>0.25</v>
          </cell>
          <cell r="R434">
            <v>12</v>
          </cell>
          <cell r="S434" t="str">
            <v>06/15/2017 01:31am</v>
          </cell>
          <cell r="T434" t="str">
            <v>Stretch</v>
          </cell>
          <cell r="U434" t="str">
            <v>GTS</v>
          </cell>
          <cell r="V434" t="str">
            <v>Infrastructure Services</v>
          </cell>
          <cell r="W434" t="str">
            <v>6941-03F (O) Integrated Mgd Infra Srvs (IMI for cloud)</v>
          </cell>
          <cell r="X434" t="str">
            <v>Peter (PETER) Boshuizen</v>
          </cell>
          <cell r="Y434" t="str">
            <v>NONE:No code/solution involved</v>
          </cell>
        </row>
        <row r="435">
          <cell r="A435" t="str">
            <v>ED-RIM4Z5Y</v>
          </cell>
          <cell r="B435" t="str">
            <v>North America</v>
          </cell>
          <cell r="C435" t="str">
            <v>US Public</v>
          </cell>
          <cell r="D435" t="str">
            <v>ASTELLAS PHARMA US, INC.</v>
          </cell>
          <cell r="E435" t="str">
            <v>Blockchain for Security</v>
          </cell>
          <cell r="F435" t="str">
            <v>Public</v>
          </cell>
          <cell r="J435" t="str">
            <v>2017Q3</v>
          </cell>
          <cell r="K435" t="str">
            <v>Healthcare &amp; Life Sciences</v>
          </cell>
          <cell r="L435">
            <v>42988</v>
          </cell>
          <cell r="M435" t="str">
            <v>06/12/2017 05:26pm</v>
          </cell>
          <cell r="N435" t="str">
            <v>04-Validated/Qualifying</v>
          </cell>
          <cell r="O435">
            <v>42988</v>
          </cell>
          <cell r="P435">
            <v>250000</v>
          </cell>
          <cell r="Q435">
            <v>0.25</v>
          </cell>
          <cell r="R435">
            <v>12</v>
          </cell>
          <cell r="S435" t="str">
            <v>06/15/2017 01:32am</v>
          </cell>
          <cell r="T435" t="str">
            <v>Key stretch</v>
          </cell>
          <cell r="U435" t="str">
            <v>GTS</v>
          </cell>
          <cell r="V435" t="str">
            <v>Infrastructure Services</v>
          </cell>
          <cell r="W435" t="str">
            <v>6941-98M IBM Cloud for SAP Applications (on CMS - GTS BU)</v>
          </cell>
          <cell r="X435" t="str">
            <v>LISA M. (Lisa) FLAGG</v>
          </cell>
          <cell r="Y435" t="str">
            <v>UNIGMMS:CLD&amp;COG: Gov, mgmt, monitoring, security</v>
          </cell>
        </row>
        <row r="436">
          <cell r="A436" t="str">
            <v>HH-9K4SE4D</v>
          </cell>
          <cell r="B436" t="str">
            <v>North America</v>
          </cell>
          <cell r="C436" t="str">
            <v>US Distribution</v>
          </cell>
          <cell r="D436" t="str">
            <v>HELZBERG'S DIAMOND SHOPS, INC.</v>
          </cell>
          <cell r="E436" t="str">
            <v>BlockChain for Helzberg</v>
          </cell>
          <cell r="F436" t="str">
            <v>Distribution</v>
          </cell>
          <cell r="J436" t="str">
            <v>2017Q3</v>
          </cell>
          <cell r="K436" t="str">
            <v>consumer</v>
          </cell>
          <cell r="L436">
            <v>42972</v>
          </cell>
          <cell r="M436" t="str">
            <v>01/23/2017 12:57pm</v>
          </cell>
          <cell r="N436" t="str">
            <v>04-Validated/Qualifying</v>
          </cell>
          <cell r="O436">
            <v>42972</v>
          </cell>
          <cell r="P436">
            <v>250000</v>
          </cell>
          <cell r="Q436">
            <v>0.25</v>
          </cell>
          <cell r="R436">
            <v>12</v>
          </cell>
          <cell r="S436" t="str">
            <v>04/06/2017 01:32am</v>
          </cell>
          <cell r="T436" t="str">
            <v>Stretch</v>
          </cell>
          <cell r="U436" t="str">
            <v>GTS</v>
          </cell>
          <cell r="V436" t="str">
            <v>Infrastructure Services</v>
          </cell>
          <cell r="W436" t="str">
            <v>6950-16G GTS MHAS Split for Commerce Managed Hosted</v>
          </cell>
          <cell r="X436" t="str">
            <v>BRIAN S. (BRIAN) CRIST</v>
          </cell>
          <cell r="Y436" t="str">
            <v>ZBLKPOC:HW SP: Blockchain Proof of Concept</v>
          </cell>
        </row>
        <row r="437">
          <cell r="A437" t="str">
            <v>LG-1NCR4NW</v>
          </cell>
          <cell r="B437" t="str">
            <v>North America</v>
          </cell>
          <cell r="C437" t="str">
            <v>US Finance Service</v>
          </cell>
          <cell r="D437" t="str">
            <v>AMERIPRISE FINANCIAL INC</v>
          </cell>
          <cell r="E437" t="str">
            <v>Ameriprise - Blockchain</v>
          </cell>
          <cell r="F437" t="str">
            <v>FSS</v>
          </cell>
          <cell r="J437" t="str">
            <v>2017Q3</v>
          </cell>
          <cell r="K437" t="str">
            <v>Banking &amp; Financial Markets</v>
          </cell>
          <cell r="L437">
            <v>42968</v>
          </cell>
          <cell r="M437" t="str">
            <v>05/23/2017 02:52pm</v>
          </cell>
          <cell r="N437" t="str">
            <v>04-Validated/Qualifying</v>
          </cell>
          <cell r="O437">
            <v>42968</v>
          </cell>
          <cell r="P437">
            <v>250000</v>
          </cell>
          <cell r="Q437">
            <v>0.25</v>
          </cell>
          <cell r="R437">
            <v>12</v>
          </cell>
          <cell r="S437" t="str">
            <v>06/22/2017 01:32am</v>
          </cell>
          <cell r="T437" t="str">
            <v>Stretch</v>
          </cell>
          <cell r="U437" t="str">
            <v>GTS</v>
          </cell>
          <cell r="V437" t="str">
            <v>Infrastructure Services</v>
          </cell>
          <cell r="W437" t="str">
            <v>6950-16G GTS MHAS Split for Commerce Managed Hosted</v>
          </cell>
          <cell r="X437" t="str">
            <v>JOHN A. (JOHN) VONDRACHEK</v>
          </cell>
          <cell r="Y437" t="str">
            <v>ISA-BankFS08-Blockchain</v>
          </cell>
        </row>
        <row r="438">
          <cell r="A438" t="str">
            <v>K7-LBERA3P</v>
          </cell>
          <cell r="B438" t="str">
            <v>North America</v>
          </cell>
          <cell r="C438" t="str">
            <v>US Finance Service</v>
          </cell>
          <cell r="D438" t="str">
            <v>WESTERN UNION</v>
          </cell>
          <cell r="E438" t="str">
            <v>WU Blockchain Use Case POC</v>
          </cell>
          <cell r="F438" t="str">
            <v>FSS</v>
          </cell>
          <cell r="J438" t="str">
            <v>2017Q3</v>
          </cell>
          <cell r="K438" t="str">
            <v>Banking &amp; Financial Markets</v>
          </cell>
          <cell r="L438">
            <v>43008</v>
          </cell>
          <cell r="M438" t="str">
            <v>09/16/2016 10:15am</v>
          </cell>
          <cell r="N438" t="str">
            <v>04-Validated/Qualifying</v>
          </cell>
          <cell r="O438">
            <v>43008</v>
          </cell>
          <cell r="P438">
            <v>250000</v>
          </cell>
          <cell r="Q438">
            <v>0.25</v>
          </cell>
          <cell r="R438">
            <v>1</v>
          </cell>
          <cell r="S438" t="str">
            <v>04/20/2017 01:32am</v>
          </cell>
          <cell r="T438" t="str">
            <v>Stretch</v>
          </cell>
          <cell r="U438" t="str">
            <v>GBS</v>
          </cell>
          <cell r="V438" t="str">
            <v>Cloud Application Innovation</v>
          </cell>
          <cell r="W438" t="str">
            <v>CAI Accel App Dev &amp; Integration - Bluemix</v>
          </cell>
          <cell r="X438" t="str">
            <v>WILLIAM J. (WILLIAM) KEEGAN</v>
          </cell>
          <cell r="Y438" t="str">
            <v>EMBCLOUD:GBS Embedded Cloud, ISA-BankFS14-FrntOfficeTransf</v>
          </cell>
        </row>
        <row r="439">
          <cell r="A439" t="str">
            <v>4H-U7T2TOG</v>
          </cell>
          <cell r="B439" t="str">
            <v>Asia Pacific</v>
          </cell>
          <cell r="C439" t="str">
            <v>ISA</v>
          </cell>
          <cell r="D439" t="str">
            <v>NATIONAL STOCK EXCHANGE OF INDIA LIMITED</v>
          </cell>
          <cell r="E439" t="str">
            <v>Blockchain PoC for Treds Solution - New Use cases to be discussed for Test</v>
          </cell>
          <cell r="F439" t="str">
            <v>ISA</v>
          </cell>
          <cell r="G439" t="str">
            <v>Yes</v>
          </cell>
          <cell r="H439" t="str">
            <v>India</v>
          </cell>
          <cell r="I439" t="str">
            <v>Involved in initial discussions, no further progress</v>
          </cell>
          <cell r="J439" t="str">
            <v>2017Q3</v>
          </cell>
          <cell r="K439" t="str">
            <v>Banking &amp; Financial Markets</v>
          </cell>
          <cell r="L439">
            <v>42987</v>
          </cell>
          <cell r="M439" t="str">
            <v>11/22/2016 10:20pm</v>
          </cell>
          <cell r="N439" t="str">
            <v>04-Validated/Qualifying</v>
          </cell>
          <cell r="O439">
            <v>42987</v>
          </cell>
          <cell r="P439">
            <v>250000</v>
          </cell>
          <cell r="Q439">
            <v>0.25</v>
          </cell>
          <cell r="R439">
            <v>12</v>
          </cell>
          <cell r="S439" t="str">
            <v>05/18/2017 01:32am</v>
          </cell>
          <cell r="T439" t="str">
            <v>Stretch</v>
          </cell>
          <cell r="U439" t="str">
            <v>GBS</v>
          </cell>
          <cell r="V439" t="str">
            <v>Cloud Application Innovation</v>
          </cell>
          <cell r="W439" t="str">
            <v>CAI AMS Outsourcing</v>
          </cell>
          <cell r="X439" t="str">
            <v>Sandesh V. (Sandesh) Potdar</v>
          </cell>
          <cell r="Y439" t="str">
            <v>BLKHSBN:HW SP: Blockchain High Sec Bus Netwk Blmix</v>
          </cell>
        </row>
        <row r="440">
          <cell r="A440" t="str">
            <v>3K-NTDFNJ4</v>
          </cell>
          <cell r="B440" t="str">
            <v>North America</v>
          </cell>
          <cell r="C440" t="str">
            <v>US Communica/CSI</v>
          </cell>
          <cell r="D440" t="str">
            <v xml:space="preserve">Leg8cy Llc                                                            </v>
          </cell>
          <cell r="E440" t="str">
            <v>Blockchain</v>
          </cell>
          <cell r="F440" t="str">
            <v>Industrial</v>
          </cell>
          <cell r="J440" t="str">
            <v>2017Q4</v>
          </cell>
          <cell r="K440" t="str">
            <v>Computer Services</v>
          </cell>
          <cell r="L440">
            <v>43098</v>
          </cell>
          <cell r="M440">
            <v>42821</v>
          </cell>
          <cell r="N440" t="str">
            <v>04-Validated/Qualifying</v>
          </cell>
          <cell r="O440">
            <v>43098</v>
          </cell>
          <cell r="P440">
            <v>250000</v>
          </cell>
          <cell r="Q440">
            <v>0.25</v>
          </cell>
          <cell r="R440">
            <v>12</v>
          </cell>
          <cell r="S440">
            <v>42838</v>
          </cell>
          <cell r="T440" t="str">
            <v>Stretch</v>
          </cell>
          <cell r="U440" t="str">
            <v>GBS</v>
          </cell>
          <cell r="V440" t="str">
            <v>Cloud App Innov</v>
          </cell>
          <cell r="W440" t="str">
            <v>CAI Big Data Srvs Blockchain on Big Data</v>
          </cell>
          <cell r="X440" t="str">
            <v>Datta, Raj (Raj)</v>
          </cell>
          <cell r="Y440">
            <v>0</v>
          </cell>
        </row>
        <row r="441">
          <cell r="A441" t="str">
            <v>Z0-G4SKWVT</v>
          </cell>
          <cell r="B441" t="str">
            <v>Europe</v>
          </cell>
          <cell r="C441" t="str">
            <v>DACH</v>
          </cell>
          <cell r="D441" t="str">
            <v>UNHCR - United Nations High Commissioner</v>
          </cell>
          <cell r="E441" t="str">
            <v>Blockchain Passport for refugees deployment and support</v>
          </cell>
          <cell r="F441" t="str">
            <v>FSS</v>
          </cell>
          <cell r="J441" t="str">
            <v>2017Q4</v>
          </cell>
          <cell r="K441" t="str">
            <v>Banking &amp; Financial Markets</v>
          </cell>
          <cell r="L441">
            <v>43039</v>
          </cell>
          <cell r="M441" t="str">
            <v>05/23/2017 09:31am</v>
          </cell>
          <cell r="N441" t="str">
            <v>03-Identified/Validating</v>
          </cell>
          <cell r="O441">
            <v>43039</v>
          </cell>
          <cell r="P441">
            <v>250000</v>
          </cell>
          <cell r="Q441">
            <v>0.25</v>
          </cell>
          <cell r="R441">
            <v>12</v>
          </cell>
          <cell r="S441" t="str">
            <v>05/25/2017 01:32am</v>
          </cell>
          <cell r="T441" t="str">
            <v>Stretch</v>
          </cell>
          <cell r="U441" t="str">
            <v>GBS</v>
          </cell>
          <cell r="V441" t="str">
            <v>Cloud Application Innovation</v>
          </cell>
          <cell r="W441" t="str">
            <v>CAI DO&amp;IoT: Emerging Technologies</v>
          </cell>
          <cell r="X441" t="str">
            <v>DATA WITHHELD</v>
          </cell>
          <cell r="Y441">
            <v>0</v>
          </cell>
        </row>
        <row r="442">
          <cell r="A442" t="str">
            <v>9Z-9BRUHB7</v>
          </cell>
          <cell r="B442" t="str">
            <v>Europe</v>
          </cell>
          <cell r="C442" t="str">
            <v>DACH</v>
          </cell>
          <cell r="D442" t="str">
            <v>ING Belgium, Brussels, Geneva branch</v>
          </cell>
          <cell r="E442" t="str">
            <v>Blockchain</v>
          </cell>
          <cell r="F442" t="str">
            <v>FSS</v>
          </cell>
          <cell r="J442" t="str">
            <v>2017Q4</v>
          </cell>
          <cell r="K442" t="str">
            <v>Banking &amp; Financial Markets</v>
          </cell>
          <cell r="L442">
            <v>43091</v>
          </cell>
          <cell r="M442" t="str">
            <v>08/18/2016 02:15am</v>
          </cell>
          <cell r="N442" t="str">
            <v>03-Identified/Validating</v>
          </cell>
          <cell r="O442">
            <v>43091</v>
          </cell>
          <cell r="P442">
            <v>250000</v>
          </cell>
          <cell r="Q442">
            <v>0.25</v>
          </cell>
          <cell r="R442">
            <v>1</v>
          </cell>
          <cell r="S442" t="str">
            <v>03/02/2017 04:05pm</v>
          </cell>
          <cell r="T442" t="str">
            <v>NIR</v>
          </cell>
          <cell r="U442" t="str">
            <v>GBS</v>
          </cell>
          <cell r="V442" t="str">
            <v>Cognitive Process Transformation</v>
          </cell>
          <cell r="W442" t="str">
            <v>CBDS: Watson IoT - Connected Solutions</v>
          </cell>
          <cell r="X442" t="str">
            <v>DATA WITHHELD</v>
          </cell>
          <cell r="Y442">
            <v>0</v>
          </cell>
        </row>
        <row r="443">
          <cell r="A443" t="str">
            <v>1S-BCWTMMV</v>
          </cell>
          <cell r="B443" t="str">
            <v>Europe</v>
          </cell>
          <cell r="C443" t="str">
            <v>France</v>
          </cell>
          <cell r="D443" t="str">
            <v>SOGECAP</v>
          </cell>
          <cell r="E443" t="str">
            <v>POC Blockchain</v>
          </cell>
          <cell r="F443" t="str">
            <v>FSS</v>
          </cell>
          <cell r="J443" t="str">
            <v>2017Q3</v>
          </cell>
          <cell r="K443" t="str">
            <v>Insurance</v>
          </cell>
          <cell r="L443">
            <v>43008</v>
          </cell>
          <cell r="M443" t="str">
            <v>04/26/2016 10:43am</v>
          </cell>
          <cell r="N443" t="str">
            <v>04-Validated/Qualifying</v>
          </cell>
          <cell r="O443">
            <v>43008</v>
          </cell>
          <cell r="P443">
            <v>250000</v>
          </cell>
          <cell r="Q443">
            <v>0.25</v>
          </cell>
          <cell r="R443">
            <v>12</v>
          </cell>
          <cell r="S443" t="str">
            <v>04/06/2017 01:32am</v>
          </cell>
          <cell r="T443" t="str">
            <v>Stretch</v>
          </cell>
          <cell r="U443" t="str">
            <v>GBS</v>
          </cell>
          <cell r="V443" t="str">
            <v>Cognitive Process Transformation</v>
          </cell>
          <cell r="W443" t="str">
            <v>CBDS: Watson IoT - Connected Solutions</v>
          </cell>
          <cell r="X443" t="str">
            <v>Ingrid (INGRID) Berger</v>
          </cell>
          <cell r="Y443" t="str">
            <v>ZBLKPOC:HW SP: Blockchain Proof of Concept</v>
          </cell>
        </row>
        <row r="444">
          <cell r="A444" t="str">
            <v>LE-2Q4DKHH</v>
          </cell>
          <cell r="B444" t="str">
            <v>North America</v>
          </cell>
          <cell r="C444" t="str">
            <v>US Federal</v>
          </cell>
          <cell r="D444" t="str">
            <v>DOD - DoD &amp; Joint Activities - US Special Operations Command (USSOCOM)</v>
          </cell>
          <cell r="E444" t="str">
            <v>Blockchain Permissioned Sensor Network for USSOCOM</v>
          </cell>
          <cell r="F444" t="str">
            <v>Public</v>
          </cell>
          <cell r="J444" t="str">
            <v>2017Q3</v>
          </cell>
          <cell r="K444" t="str">
            <v>Government</v>
          </cell>
          <cell r="L444">
            <v>42958</v>
          </cell>
          <cell r="M444" t="str">
            <v>11/20/2016 06:39pm</v>
          </cell>
          <cell r="N444" t="str">
            <v>04-Validated/Qualifying</v>
          </cell>
          <cell r="O444">
            <v>42958</v>
          </cell>
          <cell r="P444">
            <v>250000</v>
          </cell>
          <cell r="Q444">
            <v>0.25</v>
          </cell>
          <cell r="R444">
            <v>12</v>
          </cell>
          <cell r="S444" t="str">
            <v>02/19/2017 03:43am</v>
          </cell>
          <cell r="T444" t="str">
            <v>NIR</v>
          </cell>
          <cell r="U444" t="str">
            <v>GBS</v>
          </cell>
          <cell r="V444" t="str">
            <v>Cognitive Process Transformation</v>
          </cell>
          <cell r="W444" t="str">
            <v>CBDS: Watson IoT - Connected Solutions</v>
          </cell>
          <cell r="X444" t="str">
            <v>JOSEPH A. (Joe) WOODWARD</v>
          </cell>
          <cell r="Y444" t="str">
            <v>ISA-GovtPG53-Defense&amp;Intel</v>
          </cell>
        </row>
        <row r="445">
          <cell r="A445" t="str">
            <v>LS-PZHMDX2</v>
          </cell>
          <cell r="B445" t="str">
            <v>North America</v>
          </cell>
          <cell r="C445" t="str">
            <v>US Public</v>
          </cell>
          <cell r="D445" t="str">
            <v>J &amp; J PRODUCTION</v>
          </cell>
          <cell r="E445" t="str">
            <v>Finance Blockchain POC</v>
          </cell>
          <cell r="F445" t="str">
            <v>Public</v>
          </cell>
          <cell r="J445" t="str">
            <v>2017Q3</v>
          </cell>
          <cell r="K445" t="str">
            <v>Healthcare &amp; Life Sciences</v>
          </cell>
          <cell r="L445">
            <v>42993</v>
          </cell>
          <cell r="M445" t="str">
            <v>02/16/2017 03:28pm</v>
          </cell>
          <cell r="N445" t="str">
            <v>04-Validated/Qualifying</v>
          </cell>
          <cell r="O445">
            <v>42993</v>
          </cell>
          <cell r="P445">
            <v>250000</v>
          </cell>
          <cell r="Q445">
            <v>0.25</v>
          </cell>
          <cell r="R445">
            <v>6</v>
          </cell>
          <cell r="S445" t="str">
            <v>06/22/2017 01:31am</v>
          </cell>
          <cell r="T445" t="str">
            <v>Stretch</v>
          </cell>
          <cell r="U445" t="str">
            <v>GBS</v>
          </cell>
          <cell r="V445" t="str">
            <v>Cognitive Process Transformation</v>
          </cell>
          <cell r="W445" t="str">
            <v>CBDS: Watson IoT - Connected Solutions</v>
          </cell>
          <cell r="X445" t="str">
            <v>JEFFREY B. (Jeff) BERMAN</v>
          </cell>
          <cell r="Y445" t="str">
            <v>EMBAPPLE:GBS Mobile First Alliance, ZBLKPOC:HW SP: Blockchain Proof of Concept</v>
          </cell>
        </row>
        <row r="446">
          <cell r="A446" t="str">
            <v>0N-TSYIRGJ</v>
          </cell>
          <cell r="B446" t="str">
            <v>Europe</v>
          </cell>
          <cell r="C446" t="str">
            <v>BeNeLux</v>
          </cell>
          <cell r="D446" t="str">
            <v>Trans Link Systems C.V.</v>
          </cell>
          <cell r="E446" t="str">
            <v>PoC Blockchain</v>
          </cell>
          <cell r="F446" t="str">
            <v>Distribution</v>
          </cell>
          <cell r="J446" t="str">
            <v>2017Q3</v>
          </cell>
          <cell r="K446" t="str">
            <v>Travel &amp; Transportation</v>
          </cell>
          <cell r="L446">
            <v>42983</v>
          </cell>
          <cell r="M446" t="str">
            <v>06/17/2016 03:59am</v>
          </cell>
          <cell r="N446" t="str">
            <v>05-Qualified/Gaining Agreement</v>
          </cell>
          <cell r="O446">
            <v>42983</v>
          </cell>
          <cell r="P446">
            <v>250000</v>
          </cell>
          <cell r="Q446">
            <v>0.25</v>
          </cell>
          <cell r="R446">
            <v>2</v>
          </cell>
          <cell r="S446" t="str">
            <v>06/12/2017 09:34am</v>
          </cell>
          <cell r="T446" t="str">
            <v>Stretch</v>
          </cell>
          <cell r="U446" t="str">
            <v>GBS</v>
          </cell>
          <cell r="V446" t="str">
            <v>Cognitive Process Transformation</v>
          </cell>
          <cell r="W446" t="str">
            <v>CBDS: Watson IoT - Connected Solutions</v>
          </cell>
          <cell r="X446" t="str">
            <v>O. (ONNO) Doves</v>
          </cell>
          <cell r="Y446" t="str">
            <v>EMBMOBLE:GBS Embedded Mobile, ISA-T&amp;TDS27-OpsPlan&amp;Opt</v>
          </cell>
        </row>
        <row r="447">
          <cell r="A447" t="str">
            <v>SK-2UQQJ3H</v>
          </cell>
          <cell r="B447" t="str">
            <v>North America</v>
          </cell>
          <cell r="C447" t="str">
            <v>US Distribution</v>
          </cell>
          <cell r="D447" t="str">
            <v>ARCA TECH SYSTEMS LLC</v>
          </cell>
          <cell r="E447" t="str">
            <v>ARCA - Watson IoT- Blockchain</v>
          </cell>
          <cell r="F447" t="str">
            <v>Distribution</v>
          </cell>
          <cell r="J447" t="str">
            <v>2017Q2</v>
          </cell>
          <cell r="K447" t="str">
            <v>Consumer</v>
          </cell>
          <cell r="L447">
            <v>42916</v>
          </cell>
          <cell r="M447" t="str">
            <v>02/15/2017 12:50pm</v>
          </cell>
          <cell r="N447" t="str">
            <v>03-Identified/Validating</v>
          </cell>
          <cell r="O447">
            <v>42977</v>
          </cell>
          <cell r="P447">
            <v>250000</v>
          </cell>
          <cell r="Q447">
            <v>0.25</v>
          </cell>
          <cell r="R447">
            <v>12</v>
          </cell>
          <cell r="S447" t="str">
            <v>06/05/2017 02:47pm</v>
          </cell>
          <cell r="T447" t="str">
            <v>Stretch</v>
          </cell>
          <cell r="U447" t="str">
            <v>GBS</v>
          </cell>
          <cell r="V447" t="str">
            <v>Cognitive Process Transformation</v>
          </cell>
          <cell r="W447" t="str">
            <v>CBDS: Watson IoT - Connected Solutions</v>
          </cell>
          <cell r="X447" t="str">
            <v>BRAD (BRAD) BRIDGHAM</v>
          </cell>
          <cell r="Y447" t="str">
            <v>EMBIoT:GBS Embed Internet of Things, EMBMOBLE:GBS Embedded Mobile</v>
          </cell>
        </row>
        <row r="448">
          <cell r="A448" t="str">
            <v>9E-TPCBW52</v>
          </cell>
          <cell r="B448" t="str">
            <v>North America</v>
          </cell>
          <cell r="C448" t="str">
            <v>US Distribution</v>
          </cell>
          <cell r="D448" t="str">
            <v>BJ'S WHOLESALE CLUB, INC.</v>
          </cell>
          <cell r="E448" t="str">
            <v>BJ's Blockchain Solution for Cold Chain Visibility</v>
          </cell>
          <cell r="F448" t="str">
            <v>Distribution</v>
          </cell>
          <cell r="J448" t="str">
            <v>2017Q3</v>
          </cell>
          <cell r="K448" t="str">
            <v>Consumer</v>
          </cell>
          <cell r="L448">
            <v>43007</v>
          </cell>
          <cell r="M448" t="str">
            <v>11/01/2016 01:10pm</v>
          </cell>
          <cell r="N448" t="str">
            <v>02-Noticed/Identifying</v>
          </cell>
          <cell r="O448">
            <v>43007</v>
          </cell>
          <cell r="P448">
            <v>250000</v>
          </cell>
          <cell r="Q448">
            <v>0.25</v>
          </cell>
          <cell r="R448">
            <v>3</v>
          </cell>
          <cell r="S448" t="str">
            <v>01/22/2017 04:00am</v>
          </cell>
          <cell r="T448" t="str">
            <v>NIR</v>
          </cell>
          <cell r="U448" t="str">
            <v>GBS</v>
          </cell>
          <cell r="V448" t="str">
            <v>Cognitive Process Transformation</v>
          </cell>
          <cell r="W448" t="str">
            <v>CBDS: Watson IoT - Next Gen Supply Chain</v>
          </cell>
          <cell r="X448" t="str">
            <v>ASHISH (Ashish) JAISWAL</v>
          </cell>
          <cell r="Y448">
            <v>0</v>
          </cell>
        </row>
        <row r="449">
          <cell r="A449" t="str">
            <v>JH-VA8Z99H</v>
          </cell>
          <cell r="B449" t="str">
            <v>North America</v>
          </cell>
          <cell r="C449" t="str">
            <v>Canada</v>
          </cell>
          <cell r="D449" t="str">
            <v xml:space="preserve">Jamaica Special Economic Zone Autho                                   </v>
          </cell>
          <cell r="E449" t="str">
            <v>BlockChain for Jamaica Logistics</v>
          </cell>
          <cell r="F449" t="str">
            <v>Distribution</v>
          </cell>
          <cell r="J449" t="str">
            <v>2017Q4</v>
          </cell>
          <cell r="K449" t="str">
            <v>Travel &amp; Transportation</v>
          </cell>
          <cell r="L449">
            <v>43045</v>
          </cell>
          <cell r="M449">
            <v>42850</v>
          </cell>
          <cell r="N449" t="str">
            <v>02-Noticed/Identifying</v>
          </cell>
          <cell r="O449">
            <v>43045</v>
          </cell>
          <cell r="P449">
            <v>250000</v>
          </cell>
          <cell r="Q449">
            <v>0.25</v>
          </cell>
          <cell r="R449">
            <v>9</v>
          </cell>
          <cell r="S449">
            <v>42894</v>
          </cell>
          <cell r="T449" t="str">
            <v>NIR</v>
          </cell>
          <cell r="U449" t="str">
            <v>GBS</v>
          </cell>
          <cell r="V449" t="str">
            <v>Cog Process Trnsfmtn</v>
          </cell>
          <cell r="W449" t="str">
            <v>CPR: Blockchain Consulting</v>
          </cell>
          <cell r="X449" t="str">
            <v>Foote, Gordon W (Gordon)</v>
          </cell>
          <cell r="Y449" t="str">
            <v>*</v>
          </cell>
        </row>
        <row r="450">
          <cell r="A450" t="str">
            <v>XI-PSPLCIV</v>
          </cell>
          <cell r="B450" t="str">
            <v>North America</v>
          </cell>
          <cell r="C450" t="str">
            <v>US Federal</v>
          </cell>
          <cell r="D450" t="str">
            <v xml:space="preserve">US AGENCY FOR INTERNATIONAL                                           </v>
          </cell>
          <cell r="E450" t="str">
            <v>USAID Global Dev Lab - Agriculture Block Chain</v>
          </cell>
          <cell r="F450" t="str">
            <v>Public</v>
          </cell>
          <cell r="J450" t="str">
            <v>2017Q4</v>
          </cell>
          <cell r="K450" t="str">
            <v>Government</v>
          </cell>
          <cell r="L450">
            <v>43100</v>
          </cell>
          <cell r="M450">
            <v>42836</v>
          </cell>
          <cell r="N450" t="str">
            <v>02-Noticed/Identifying</v>
          </cell>
          <cell r="O450">
            <v>43100</v>
          </cell>
          <cell r="P450">
            <v>250000</v>
          </cell>
          <cell r="Q450">
            <v>0.25</v>
          </cell>
          <cell r="R450">
            <v>6</v>
          </cell>
          <cell r="S450">
            <v>42838</v>
          </cell>
          <cell r="T450" t="str">
            <v>NIR</v>
          </cell>
          <cell r="U450" t="str">
            <v>GBS</v>
          </cell>
          <cell r="V450" t="str">
            <v>Cog Process Trnsfmtn</v>
          </cell>
          <cell r="W450" t="str">
            <v>CPR: Blockchain Consulting</v>
          </cell>
          <cell r="X450" t="str">
            <v>Scalzo, Christopher R</v>
          </cell>
          <cell r="Y450" t="str">
            <v>, IGSPU, BLUEMIXX</v>
          </cell>
        </row>
        <row r="451">
          <cell r="A451" t="str">
            <v>JE-C5HBF1T</v>
          </cell>
          <cell r="B451" t="str">
            <v>Europe</v>
          </cell>
          <cell r="C451" t="str">
            <v>UKI</v>
          </cell>
          <cell r="D451" t="str">
            <v xml:space="preserve">BP OIL INTERNATIONAL LIMITED                                          </v>
          </cell>
          <cell r="E451" t="str">
            <v>L01303 - Blockchain for AIR BP central associates</v>
          </cell>
          <cell r="F451" t="str">
            <v>Industrial</v>
          </cell>
          <cell r="J451" t="str">
            <v>2017Q4</v>
          </cell>
          <cell r="K451" t="str">
            <v>Chemicals&amp;Petroleum</v>
          </cell>
          <cell r="L451">
            <v>43039</v>
          </cell>
          <cell r="M451">
            <v>42853</v>
          </cell>
          <cell r="N451" t="str">
            <v>03-Identified/Validating</v>
          </cell>
          <cell r="O451">
            <v>43039</v>
          </cell>
          <cell r="P451">
            <v>250000</v>
          </cell>
          <cell r="Q451">
            <v>0.25</v>
          </cell>
          <cell r="R451">
            <v>12</v>
          </cell>
          <cell r="S451">
            <v>42859</v>
          </cell>
          <cell r="T451" t="str">
            <v>Stretch</v>
          </cell>
          <cell r="U451" t="str">
            <v>GBS</v>
          </cell>
          <cell r="V451" t="str">
            <v>Cog Process Trnsfmtn</v>
          </cell>
          <cell r="W451" t="str">
            <v>CPR: Blockchain Consulting</v>
          </cell>
          <cell r="X451" t="str">
            <v>Srivastava, Mukul</v>
          </cell>
          <cell r="Y451">
            <v>0</v>
          </cell>
        </row>
        <row r="452">
          <cell r="A452" t="str">
            <v>6Q-5ZH3J0L</v>
          </cell>
          <cell r="B452" t="str">
            <v>North America</v>
          </cell>
          <cell r="C452" t="str">
            <v>US Communica/CSI</v>
          </cell>
          <cell r="D452" t="str">
            <v xml:space="preserve">SHAZAM INC                                                            </v>
          </cell>
          <cell r="E452" t="str">
            <v>Blockchain Consulting</v>
          </cell>
          <cell r="F452" t="str">
            <v>Distribution</v>
          </cell>
          <cell r="J452" t="str">
            <v>2017Q4</v>
          </cell>
          <cell r="K452" t="str">
            <v>Consumer</v>
          </cell>
          <cell r="L452">
            <v>43098</v>
          </cell>
          <cell r="M452">
            <v>42878</v>
          </cell>
          <cell r="N452" t="str">
            <v>03-Identified/Validating</v>
          </cell>
          <cell r="O452">
            <v>43108</v>
          </cell>
          <cell r="P452">
            <v>250000</v>
          </cell>
          <cell r="Q452">
            <v>0.25</v>
          </cell>
          <cell r="R452">
            <v>12</v>
          </cell>
          <cell r="S452">
            <v>42880</v>
          </cell>
          <cell r="T452" t="str">
            <v>Stretch</v>
          </cell>
          <cell r="U452" t="str">
            <v>GBS</v>
          </cell>
          <cell r="V452" t="str">
            <v>Cog Process Trnsfmtn</v>
          </cell>
          <cell r="W452" t="str">
            <v>CPR: Blockchain Consulting</v>
          </cell>
          <cell r="X452" t="str">
            <v>Sazama, Patrick J (Pat)</v>
          </cell>
          <cell r="Y452" t="str">
            <v>*</v>
          </cell>
        </row>
        <row r="453">
          <cell r="A453" t="str">
            <v>3B-M9TMBLT</v>
          </cell>
          <cell r="B453" t="str">
            <v>North America</v>
          </cell>
          <cell r="C453" t="str">
            <v>US Finance Service</v>
          </cell>
          <cell r="D453" t="str">
            <v xml:space="preserve">INVESCO LTD                                                           </v>
          </cell>
          <cell r="E453" t="str">
            <v>Blockchain POC</v>
          </cell>
          <cell r="F453" t="str">
            <v>Industrial</v>
          </cell>
          <cell r="J453" t="str">
            <v>2017Q4</v>
          </cell>
          <cell r="K453" t="str">
            <v>Computer Services</v>
          </cell>
          <cell r="L453">
            <v>43028</v>
          </cell>
          <cell r="M453">
            <v>42704</v>
          </cell>
          <cell r="N453" t="str">
            <v>03-Identified/Validating</v>
          </cell>
          <cell r="O453">
            <v>43028</v>
          </cell>
          <cell r="P453">
            <v>250000</v>
          </cell>
          <cell r="Q453">
            <v>0.25</v>
          </cell>
          <cell r="R453">
            <v>12</v>
          </cell>
          <cell r="S453">
            <v>42773</v>
          </cell>
          <cell r="T453" t="str">
            <v>Stretch</v>
          </cell>
          <cell r="U453" t="str">
            <v>GBS</v>
          </cell>
          <cell r="V453" t="str">
            <v>Cog Process Trnsfmtn</v>
          </cell>
          <cell r="W453" t="str">
            <v>CPR: Blockchain Consulting</v>
          </cell>
          <cell r="X453" t="str">
            <v>ACHANTA, PRAMOD</v>
          </cell>
          <cell r="Y453">
            <v>0</v>
          </cell>
        </row>
        <row r="454">
          <cell r="A454" t="str">
            <v>5X-5Y92LDL</v>
          </cell>
          <cell r="B454" t="str">
            <v>North America</v>
          </cell>
          <cell r="C454" t="str">
            <v>US Finance Service</v>
          </cell>
          <cell r="D454" t="str">
            <v xml:space="preserve">THE HUNTINGTON NATIONAL BANK                                          </v>
          </cell>
          <cell r="E454" t="str">
            <v>Blockchain First Project</v>
          </cell>
          <cell r="F454" t="str">
            <v>FSS</v>
          </cell>
          <cell r="J454" t="str">
            <v>2017Q4</v>
          </cell>
          <cell r="K454" t="str">
            <v>Banking &amp; Financial Markets</v>
          </cell>
          <cell r="L454">
            <v>43049</v>
          </cell>
          <cell r="M454">
            <v>42888</v>
          </cell>
          <cell r="N454" t="str">
            <v>03-Identified/Validating</v>
          </cell>
          <cell r="O454">
            <v>43059</v>
          </cell>
          <cell r="P454">
            <v>250000</v>
          </cell>
          <cell r="Q454">
            <v>0.25</v>
          </cell>
          <cell r="R454">
            <v>12</v>
          </cell>
          <cell r="S454">
            <v>42894</v>
          </cell>
          <cell r="T454" t="str">
            <v>Stretch</v>
          </cell>
          <cell r="U454" t="str">
            <v>GBS</v>
          </cell>
          <cell r="V454" t="str">
            <v>Cog Process Trnsfmtn</v>
          </cell>
          <cell r="W454" t="str">
            <v>CPR: Blockchain Consulting</v>
          </cell>
          <cell r="X454" t="str">
            <v>ACHANTA, PRAMOD</v>
          </cell>
          <cell r="Y454">
            <v>0</v>
          </cell>
        </row>
        <row r="455">
          <cell r="A455" t="str">
            <v>MA-XJ4HAR3</v>
          </cell>
          <cell r="B455" t="str">
            <v>Europe</v>
          </cell>
          <cell r="C455" t="str">
            <v>BeNeLux</v>
          </cell>
          <cell r="D455" t="str">
            <v xml:space="preserve">ING BANK NV                                                           </v>
          </cell>
          <cell r="E455" t="str">
            <v>Blockchain POC ING &amp; Wells Fargo on cross currency transactions</v>
          </cell>
          <cell r="F455" t="str">
            <v>FSS</v>
          </cell>
          <cell r="J455" t="str">
            <v>2017Q4</v>
          </cell>
          <cell r="K455" t="str">
            <v>Banking &amp; Financial Markets</v>
          </cell>
          <cell r="L455">
            <v>43098</v>
          </cell>
          <cell r="M455">
            <v>42795</v>
          </cell>
          <cell r="N455" t="str">
            <v>04-Validated/Qualifying</v>
          </cell>
          <cell r="O455">
            <v>43101</v>
          </cell>
          <cell r="P455">
            <v>250000</v>
          </cell>
          <cell r="Q455">
            <v>0.25</v>
          </cell>
          <cell r="R455">
            <v>6</v>
          </cell>
          <cell r="S455">
            <v>42894</v>
          </cell>
          <cell r="T455" t="str">
            <v>NIR</v>
          </cell>
          <cell r="U455" t="str">
            <v>GBS</v>
          </cell>
          <cell r="V455" t="str">
            <v>Cog Process Trnsfmtn</v>
          </cell>
          <cell r="W455" t="str">
            <v>CPR: Blockchain Consulting</v>
          </cell>
          <cell r="X455" t="str">
            <v>Kempen, F (Frans)</v>
          </cell>
          <cell r="Y455" t="str">
            <v>ZBLKPOC</v>
          </cell>
        </row>
        <row r="456">
          <cell r="A456" t="str">
            <v>YC-L0MQZE7</v>
          </cell>
          <cell r="B456" t="str">
            <v>Europe</v>
          </cell>
          <cell r="C456" t="str">
            <v>Nordic</v>
          </cell>
          <cell r="D456" t="str">
            <v xml:space="preserve">OPUSCAPITA GROUP OY                                                   </v>
          </cell>
          <cell r="E456" t="str">
            <v>OC Blockchain Dispute mgmt implementation</v>
          </cell>
          <cell r="F456" t="str">
            <v>Industrial</v>
          </cell>
          <cell r="J456" t="str">
            <v>2017Q4</v>
          </cell>
          <cell r="K456" t="str">
            <v>Computer Services</v>
          </cell>
          <cell r="L456">
            <v>43055</v>
          </cell>
          <cell r="M456">
            <v>42773</v>
          </cell>
          <cell r="N456" t="str">
            <v>04-Validated/Qualifying</v>
          </cell>
          <cell r="O456">
            <v>43055</v>
          </cell>
          <cell r="P456">
            <v>250000</v>
          </cell>
          <cell r="Q456">
            <v>0.25</v>
          </cell>
          <cell r="R456">
            <v>12</v>
          </cell>
          <cell r="S456">
            <v>42859</v>
          </cell>
          <cell r="T456" t="str">
            <v>Stretch</v>
          </cell>
          <cell r="U456" t="str">
            <v>GBS</v>
          </cell>
          <cell r="V456" t="str">
            <v>Cog Process Trnsfmtn</v>
          </cell>
          <cell r="W456" t="str">
            <v>CPR: Blockchain Consulting</v>
          </cell>
          <cell r="X456" t="str">
            <v>Uuskoski, Laura</v>
          </cell>
          <cell r="Y456">
            <v>0</v>
          </cell>
        </row>
        <row r="457">
          <cell r="A457" t="str">
            <v>V7-R33HHUY</v>
          </cell>
          <cell r="B457" t="str">
            <v>North America</v>
          </cell>
          <cell r="C457" t="str">
            <v>US Distribution</v>
          </cell>
          <cell r="D457" t="str">
            <v xml:space="preserve">STARBUCKS CORP                                                        </v>
          </cell>
          <cell r="E457" t="str">
            <v>Blockchain POT for Supply Chain</v>
          </cell>
          <cell r="F457" t="str">
            <v>Distribution</v>
          </cell>
          <cell r="J457" t="str">
            <v>2017Q4</v>
          </cell>
          <cell r="K457" t="str">
            <v>Consumer</v>
          </cell>
          <cell r="L457">
            <v>43068</v>
          </cell>
          <cell r="M457">
            <v>42851</v>
          </cell>
          <cell r="N457" t="str">
            <v>04-Validated/Qualifying</v>
          </cell>
          <cell r="O457">
            <v>43073</v>
          </cell>
          <cell r="P457">
            <v>250000</v>
          </cell>
          <cell r="Q457">
            <v>0.25</v>
          </cell>
          <cell r="R457">
            <v>4</v>
          </cell>
          <cell r="S457">
            <v>42852</v>
          </cell>
          <cell r="T457" t="str">
            <v>NIR</v>
          </cell>
          <cell r="U457" t="str">
            <v>GBS</v>
          </cell>
          <cell r="V457" t="str">
            <v>Cog Process Trnsfmtn</v>
          </cell>
          <cell r="W457" t="str">
            <v>CPR: Blockchain Consulting</v>
          </cell>
          <cell r="X457" t="str">
            <v>Wang, Yolanda (Yolanda)</v>
          </cell>
          <cell r="Y457">
            <v>0</v>
          </cell>
        </row>
        <row r="458">
          <cell r="A458" t="str">
            <v>59-9NI697N</v>
          </cell>
          <cell r="B458" t="str">
            <v>North America</v>
          </cell>
          <cell r="C458" t="str">
            <v>US Industrial</v>
          </cell>
          <cell r="D458" t="str">
            <v xml:space="preserve">Newlight Technologies Llc                                             </v>
          </cell>
          <cell r="E458" t="str">
            <v>Blockchain Solution.</v>
          </cell>
          <cell r="F458" t="str">
            <v>Industrial</v>
          </cell>
          <cell r="J458" t="str">
            <v>2017Q4</v>
          </cell>
          <cell r="K458" t="str">
            <v>Chemicals&amp;Petroleum</v>
          </cell>
          <cell r="L458">
            <v>43098</v>
          </cell>
          <cell r="M458">
            <v>42870</v>
          </cell>
          <cell r="N458" t="str">
            <v>04-Validated/Qualifying</v>
          </cell>
          <cell r="O458">
            <v>43098</v>
          </cell>
          <cell r="P458">
            <v>250000</v>
          </cell>
          <cell r="Q458">
            <v>0.25</v>
          </cell>
          <cell r="R458">
            <v>12</v>
          </cell>
          <cell r="S458">
            <v>42887</v>
          </cell>
          <cell r="T458" t="str">
            <v>NIR</v>
          </cell>
          <cell r="U458" t="str">
            <v>GBS</v>
          </cell>
          <cell r="V458" t="str">
            <v>Cog Process Trnsfmtn</v>
          </cell>
          <cell r="W458" t="str">
            <v>CPR: Blockchain Consulting</v>
          </cell>
          <cell r="X458" t="str">
            <v>Datta, Raj (Raj)</v>
          </cell>
          <cell r="Y458">
            <v>0</v>
          </cell>
        </row>
        <row r="459">
          <cell r="A459" t="str">
            <v>4E-6AGTSWQ</v>
          </cell>
          <cell r="B459" t="str">
            <v>Europe</v>
          </cell>
          <cell r="C459" t="str">
            <v>BeNeLux</v>
          </cell>
          <cell r="D459" t="str">
            <v xml:space="preserve">Tennet TSO                                                            </v>
          </cell>
          <cell r="E459" t="str">
            <v>TenneT IT Blockchain partnership RFP tender</v>
          </cell>
          <cell r="F459" t="str">
            <v>Comm</v>
          </cell>
          <cell r="J459" t="str">
            <v>2017Q4</v>
          </cell>
          <cell r="K459" t="str">
            <v>Energy &amp; Utilities</v>
          </cell>
          <cell r="L459">
            <v>43070</v>
          </cell>
          <cell r="M459">
            <v>42681</v>
          </cell>
          <cell r="N459" t="str">
            <v>05-Qualified/Gaining Agreement</v>
          </cell>
          <cell r="O459">
            <v>43070</v>
          </cell>
          <cell r="P459">
            <v>250000</v>
          </cell>
          <cell r="Q459">
            <v>0.25</v>
          </cell>
          <cell r="R459">
            <v>6</v>
          </cell>
          <cell r="S459">
            <v>42894</v>
          </cell>
          <cell r="T459" t="str">
            <v>At Risk</v>
          </cell>
          <cell r="U459" t="str">
            <v>GBS</v>
          </cell>
          <cell r="V459" t="str">
            <v>Cog Process Trnsfmtn</v>
          </cell>
          <cell r="W459" t="str">
            <v>CPR: Blockchain Consulting</v>
          </cell>
          <cell r="X459" t="str">
            <v>Dijkstra, Leo</v>
          </cell>
          <cell r="Y459">
            <v>0</v>
          </cell>
        </row>
        <row r="460">
          <cell r="A460" t="str">
            <v>9P-3713SYQ</v>
          </cell>
          <cell r="B460" t="str">
            <v>North America</v>
          </cell>
          <cell r="C460" t="str">
            <v>US Federal</v>
          </cell>
          <cell r="D460" t="str">
            <v xml:space="preserve">US DEPT OF THE ARMY                                                   </v>
          </cell>
          <cell r="E460" t="str">
            <v>Army - ALCS - AMCOM Blockchain Pilot</v>
          </cell>
          <cell r="F460" t="str">
            <v>Public</v>
          </cell>
          <cell r="J460" t="str">
            <v>2017Q4</v>
          </cell>
          <cell r="K460" t="str">
            <v>Government</v>
          </cell>
          <cell r="L460">
            <v>43063</v>
          </cell>
          <cell r="M460">
            <v>42828</v>
          </cell>
          <cell r="N460" t="str">
            <v>05-Qualified/Gaining Agreement</v>
          </cell>
          <cell r="O460">
            <v>43063</v>
          </cell>
          <cell r="P460">
            <v>250000</v>
          </cell>
          <cell r="Q460">
            <v>0.25</v>
          </cell>
          <cell r="R460">
            <v>12</v>
          </cell>
          <cell r="S460">
            <v>42894</v>
          </cell>
          <cell r="T460" t="str">
            <v>Stretch</v>
          </cell>
          <cell r="U460" t="str">
            <v>GBS</v>
          </cell>
          <cell r="V460" t="str">
            <v>Cog Process Trnsfmtn</v>
          </cell>
          <cell r="W460" t="str">
            <v>CPR: Blockchain Consulting</v>
          </cell>
          <cell r="X460" t="str">
            <v>WATERS, CHARLES E</v>
          </cell>
          <cell r="Y460" t="str">
            <v>, NONE</v>
          </cell>
        </row>
        <row r="461">
          <cell r="A461" t="str">
            <v>TR-2EUGNTR</v>
          </cell>
          <cell r="B461" t="str">
            <v>Europe</v>
          </cell>
          <cell r="C461" t="str">
            <v>DACH</v>
          </cell>
          <cell r="D461" t="str">
            <v>Robert Bosch GmbH</v>
          </cell>
          <cell r="E461" t="str">
            <v>Blockchain Supply Chain Pilot</v>
          </cell>
          <cell r="F461" t="str">
            <v>Industrial</v>
          </cell>
          <cell r="J461" t="str">
            <v>2017Q4</v>
          </cell>
          <cell r="K461" t="str">
            <v>Automotive and A&amp;D</v>
          </cell>
          <cell r="L461">
            <v>43084</v>
          </cell>
          <cell r="M461" t="str">
            <v>04/26/2017 06:53am</v>
          </cell>
          <cell r="N461" t="str">
            <v>04-Validated/Qualifying</v>
          </cell>
          <cell r="O461">
            <v>43404</v>
          </cell>
          <cell r="P461">
            <v>250000</v>
          </cell>
          <cell r="Q461">
            <v>0.25</v>
          </cell>
          <cell r="R461">
            <v>10</v>
          </cell>
          <cell r="S461" t="str">
            <v>04/27/2017 01:32am</v>
          </cell>
          <cell r="T461" t="str">
            <v>NIR</v>
          </cell>
          <cell r="U461" t="str">
            <v>GBS</v>
          </cell>
          <cell r="V461" t="str">
            <v>Cognitive Process Transformation</v>
          </cell>
          <cell r="W461" t="str">
            <v>CPR: Blockchain Consulting</v>
          </cell>
          <cell r="X461" t="str">
            <v>DATA WITHHELD</v>
          </cell>
          <cell r="Y461" t="str">
            <v>WATSNEX:Embedded: Watson Explorer - Cognitive</v>
          </cell>
        </row>
        <row r="462">
          <cell r="A462" t="str">
            <v>UB-0FHGKVK</v>
          </cell>
          <cell r="B462" t="str">
            <v>North America</v>
          </cell>
          <cell r="C462" t="str">
            <v>US Industrial</v>
          </cell>
          <cell r="D462" t="str">
            <v xml:space="preserve">BP CORPORATION NORTH AMERICA INC                                      </v>
          </cell>
          <cell r="E462" t="str">
            <v>Blockchain for Hydrocarbon Accounting</v>
          </cell>
          <cell r="F462" t="str">
            <v>Industrial</v>
          </cell>
          <cell r="J462" t="str">
            <v>2017Q3</v>
          </cell>
          <cell r="K462" t="str">
            <v>Chemicals&amp;Petroleum</v>
          </cell>
          <cell r="L462">
            <v>42944</v>
          </cell>
          <cell r="M462">
            <v>42824</v>
          </cell>
          <cell r="N462" t="str">
            <v>02-Noticed/Identifying</v>
          </cell>
          <cell r="O462">
            <v>42947</v>
          </cell>
          <cell r="P462">
            <v>250000</v>
          </cell>
          <cell r="Q462">
            <v>0.25</v>
          </cell>
          <cell r="R462">
            <v>6</v>
          </cell>
          <cell r="S462">
            <v>42831</v>
          </cell>
          <cell r="T462" t="str">
            <v>Stretch</v>
          </cell>
          <cell r="U462" t="str">
            <v>GBS</v>
          </cell>
          <cell r="V462" t="str">
            <v>Cog Process Trnsfmtn</v>
          </cell>
          <cell r="W462" t="str">
            <v>CPR: Blockchain Consulting</v>
          </cell>
          <cell r="X462" t="str">
            <v>REDELINGHUYS, LEON (Leon)</v>
          </cell>
          <cell r="Y462" t="str">
            <v>ASASERVC</v>
          </cell>
        </row>
        <row r="463">
          <cell r="A463" t="str">
            <v>E4-3NJR2IQ</v>
          </cell>
          <cell r="B463" t="str">
            <v>North America</v>
          </cell>
          <cell r="C463" t="str">
            <v>US Communica/CSI</v>
          </cell>
          <cell r="D463" t="str">
            <v xml:space="preserve">ARTES CONSULTING LLC                                                  </v>
          </cell>
          <cell r="E463" t="str">
            <v>BLOCKCHAIN- POC</v>
          </cell>
          <cell r="F463" t="str">
            <v>Industrial</v>
          </cell>
          <cell r="J463" t="str">
            <v>2017Q3</v>
          </cell>
          <cell r="K463" t="str">
            <v>Computer Services</v>
          </cell>
          <cell r="L463">
            <v>42970</v>
          </cell>
          <cell r="M463">
            <v>42880</v>
          </cell>
          <cell r="N463" t="str">
            <v>03-Identified/Validating</v>
          </cell>
          <cell r="O463">
            <v>42978</v>
          </cell>
          <cell r="P463">
            <v>250000</v>
          </cell>
          <cell r="Q463">
            <v>0.25</v>
          </cell>
          <cell r="R463">
            <v>12</v>
          </cell>
          <cell r="S463">
            <v>42887</v>
          </cell>
          <cell r="T463" t="str">
            <v>NIR</v>
          </cell>
          <cell r="U463" t="str">
            <v>GBS</v>
          </cell>
          <cell r="V463" t="str">
            <v>Cog Process Trnsfmtn</v>
          </cell>
          <cell r="W463" t="str">
            <v>CPR: Blockchain Consulting</v>
          </cell>
          <cell r="X463" t="str">
            <v>Pope, Darryl B (Darryl)</v>
          </cell>
          <cell r="Y463" t="str">
            <v>*</v>
          </cell>
        </row>
        <row r="464">
          <cell r="A464" t="str">
            <v>P3-L4GK2EP</v>
          </cell>
          <cell r="B464" t="str">
            <v>North America</v>
          </cell>
          <cell r="C464" t="str">
            <v>US Finance Service</v>
          </cell>
          <cell r="D464" t="str">
            <v xml:space="preserve">AMERICAN INTERNATIONAL GROUP INC                                      </v>
          </cell>
          <cell r="E464" t="str">
            <v>Blockchain for Supply Chain Insurance Product - Maersk Business Network</v>
          </cell>
          <cell r="F464" t="str">
            <v>FSS</v>
          </cell>
          <cell r="J464" t="str">
            <v>2017Q3</v>
          </cell>
          <cell r="K464" t="str">
            <v>Insurance</v>
          </cell>
          <cell r="L464">
            <v>43007</v>
          </cell>
          <cell r="M464">
            <v>42894</v>
          </cell>
          <cell r="N464" t="str">
            <v>03-Identified/Validating</v>
          </cell>
          <cell r="O464">
            <v>43021</v>
          </cell>
          <cell r="P464">
            <v>250000</v>
          </cell>
          <cell r="Q464">
            <v>0.25</v>
          </cell>
          <cell r="R464">
            <v>12</v>
          </cell>
          <cell r="S464">
            <v>42901</v>
          </cell>
          <cell r="T464" t="str">
            <v>Stretch</v>
          </cell>
          <cell r="U464" t="str">
            <v>GBS</v>
          </cell>
          <cell r="V464" t="str">
            <v>Cog Process Trnsfmtn</v>
          </cell>
          <cell r="W464" t="str">
            <v>CPR: Blockchain Consulting</v>
          </cell>
          <cell r="X464" t="str">
            <v>BRAUNSTEIN, DAVID S (Dave)</v>
          </cell>
          <cell r="Y464">
            <v>0</v>
          </cell>
        </row>
        <row r="465">
          <cell r="A465" t="str">
            <v>9D-XG0KBIF</v>
          </cell>
          <cell r="B465" t="str">
            <v>Asia Pacific</v>
          </cell>
          <cell r="C465" t="str">
            <v>ASEAN</v>
          </cell>
          <cell r="D465" t="str">
            <v xml:space="preserve">SINGAPORE POOLS (PRIVATE) LTD                                         </v>
          </cell>
          <cell r="E465" t="str">
            <v>Blockchain- Digital Bet Ticket</v>
          </cell>
          <cell r="F465" t="str">
            <v>Distribution</v>
          </cell>
          <cell r="J465" t="str">
            <v>2017Q3</v>
          </cell>
          <cell r="K465" t="str">
            <v>Consumer</v>
          </cell>
          <cell r="L465">
            <v>42947</v>
          </cell>
          <cell r="M465">
            <v>42797</v>
          </cell>
          <cell r="N465" t="str">
            <v>04-Validated/Qualifying</v>
          </cell>
          <cell r="O465">
            <v>42947</v>
          </cell>
          <cell r="P465">
            <v>250000</v>
          </cell>
          <cell r="Q465">
            <v>0.25</v>
          </cell>
          <cell r="R465">
            <v>12</v>
          </cell>
          <cell r="S465">
            <v>42901</v>
          </cell>
          <cell r="T465" t="str">
            <v>Stretch</v>
          </cell>
          <cell r="U465" t="str">
            <v>GBS</v>
          </cell>
          <cell r="V465" t="str">
            <v>Cog Process Trnsfmtn</v>
          </cell>
          <cell r="W465" t="str">
            <v>CPR: Blockchain Consulting</v>
          </cell>
          <cell r="X465" t="str">
            <v>CHEU, SUSANNA TECK PEI (Susanna Teck Pei)</v>
          </cell>
          <cell r="Y465">
            <v>0</v>
          </cell>
        </row>
        <row r="466">
          <cell r="A466" t="str">
            <v>98-DXCU4BJ</v>
          </cell>
          <cell r="B466" t="str">
            <v>Asia Pacific</v>
          </cell>
          <cell r="C466" t="str">
            <v>Korea</v>
          </cell>
          <cell r="D466" t="str">
            <v xml:space="preserve">HYUNDAI AUTOEVER                                                      </v>
          </cell>
          <cell r="E466" t="str">
            <v>Blockchain based HKMC commitment form system</v>
          </cell>
          <cell r="F466" t="str">
            <v>FSS</v>
          </cell>
          <cell r="J466" t="str">
            <v>2017Q3</v>
          </cell>
          <cell r="K466" t="str">
            <v>Banking &amp; Financial Markets</v>
          </cell>
          <cell r="L466">
            <v>43008</v>
          </cell>
          <cell r="M466">
            <v>42850</v>
          </cell>
          <cell r="N466" t="str">
            <v>04-Validated/Qualifying</v>
          </cell>
          <cell r="O466">
            <v>43008</v>
          </cell>
          <cell r="P466">
            <v>250000</v>
          </cell>
          <cell r="Q466">
            <v>0.25</v>
          </cell>
          <cell r="R466">
            <v>5</v>
          </cell>
          <cell r="S466">
            <v>42887</v>
          </cell>
          <cell r="T466" t="str">
            <v>Stretch</v>
          </cell>
          <cell r="U466" t="str">
            <v>GBS</v>
          </cell>
          <cell r="V466" t="str">
            <v>Cog Process Trnsfmtn</v>
          </cell>
          <cell r="W466" t="str">
            <v>CPR: Blockchain Consulting</v>
          </cell>
          <cell r="X466" t="str">
            <v>KIM, JONG GOOK (Jong Gook)</v>
          </cell>
          <cell r="Y466" t="str">
            <v>BLKHSBN</v>
          </cell>
        </row>
        <row r="467">
          <cell r="A467" t="str">
            <v>Y4-QRIJRZN</v>
          </cell>
          <cell r="B467" t="str">
            <v>Europe</v>
          </cell>
          <cell r="C467" t="str">
            <v>BeNeLux</v>
          </cell>
          <cell r="D467" t="str">
            <v xml:space="preserve">KPN I&amp;AT                                                              </v>
          </cell>
          <cell r="E467" t="str">
            <v>Blockchain Project 1</v>
          </cell>
          <cell r="F467" t="str">
            <v>Comm</v>
          </cell>
          <cell r="G467" t="str">
            <v>Yes</v>
          </cell>
          <cell r="H467" t="str">
            <v>India</v>
          </cell>
          <cell r="I467" t="str">
            <v xml:space="preserve">Client Visit supported: </v>
          </cell>
          <cell r="J467" t="str">
            <v>2017Q3</v>
          </cell>
          <cell r="K467" t="str">
            <v>Telco, Media, Entertainment</v>
          </cell>
          <cell r="L467">
            <v>42993</v>
          </cell>
          <cell r="M467">
            <v>42772</v>
          </cell>
          <cell r="N467" t="str">
            <v>04-Validated/Qualifying</v>
          </cell>
          <cell r="O467">
            <v>42993</v>
          </cell>
          <cell r="P467">
            <v>250000</v>
          </cell>
          <cell r="Q467">
            <v>0.25</v>
          </cell>
          <cell r="R467">
            <v>6</v>
          </cell>
          <cell r="S467">
            <v>42894</v>
          </cell>
          <cell r="T467" t="str">
            <v>Stretch</v>
          </cell>
          <cell r="U467" t="str">
            <v>GBS</v>
          </cell>
          <cell r="V467" t="str">
            <v>Cog Process Trnsfmtn</v>
          </cell>
          <cell r="W467" t="str">
            <v>CPR: Blockchain Consulting</v>
          </cell>
          <cell r="X467" t="str">
            <v>Donders, Michiel</v>
          </cell>
          <cell r="Y467" t="str">
            <v>ZBLKPOC</v>
          </cell>
        </row>
        <row r="468">
          <cell r="A468" t="str">
            <v>WM-UH79L1B</v>
          </cell>
          <cell r="B468" t="str">
            <v>Europe</v>
          </cell>
          <cell r="C468" t="str">
            <v>SPGI</v>
          </cell>
          <cell r="D468" t="str">
            <v xml:space="preserve">BBVA, S.A                                                             </v>
          </cell>
          <cell r="E468" t="str">
            <v>Blockchain</v>
          </cell>
          <cell r="F468" t="str">
            <v>FSS</v>
          </cell>
          <cell r="J468" t="str">
            <v>2017Q3</v>
          </cell>
          <cell r="K468" t="str">
            <v>Banking &amp; Financial Markets</v>
          </cell>
          <cell r="L468">
            <v>43008</v>
          </cell>
          <cell r="M468">
            <v>42899</v>
          </cell>
          <cell r="N468" t="str">
            <v>04-Validated/Qualifying</v>
          </cell>
          <cell r="O468">
            <v>43008</v>
          </cell>
          <cell r="P468">
            <v>250000</v>
          </cell>
          <cell r="Q468">
            <v>0.25</v>
          </cell>
          <cell r="R468">
            <v>12</v>
          </cell>
          <cell r="S468">
            <v>42901</v>
          </cell>
          <cell r="T468" t="str">
            <v>Stretch</v>
          </cell>
          <cell r="U468" t="str">
            <v>GBS</v>
          </cell>
          <cell r="V468" t="str">
            <v>Cog Process Trnsfmtn</v>
          </cell>
          <cell r="W468" t="str">
            <v>CPR: Blockchain Consulting</v>
          </cell>
          <cell r="X468" t="str">
            <v>Gonzalez Garcia, Faustino</v>
          </cell>
          <cell r="Y468">
            <v>0</v>
          </cell>
        </row>
        <row r="469">
          <cell r="A469" t="str">
            <v>8Y-YS9H2G5</v>
          </cell>
          <cell r="B469" t="str">
            <v>Europe</v>
          </cell>
          <cell r="C469" t="str">
            <v>UKI</v>
          </cell>
          <cell r="D469" t="str">
            <v xml:space="preserve">KINGFISHER                                                            </v>
          </cell>
          <cell r="E469" t="str">
            <v>Blockchain for sustainability and financial integrity</v>
          </cell>
          <cell r="F469" t="str">
            <v>Distribution</v>
          </cell>
          <cell r="J469" t="str">
            <v>2017Q3</v>
          </cell>
          <cell r="K469" t="str">
            <v>Consumer</v>
          </cell>
          <cell r="L469">
            <v>43008</v>
          </cell>
          <cell r="M469">
            <v>42757</v>
          </cell>
          <cell r="N469" t="str">
            <v>04-Validated/Qualifying</v>
          </cell>
          <cell r="O469">
            <v>43008</v>
          </cell>
          <cell r="P469">
            <v>250000</v>
          </cell>
          <cell r="Q469">
            <v>0.25</v>
          </cell>
          <cell r="R469">
            <v>12</v>
          </cell>
          <cell r="S469">
            <v>42852</v>
          </cell>
          <cell r="T469" t="str">
            <v>NIR</v>
          </cell>
          <cell r="U469" t="str">
            <v>GBS</v>
          </cell>
          <cell r="V469" t="str">
            <v>Cog Process Trnsfmtn</v>
          </cell>
          <cell r="W469" t="str">
            <v>CPR: Blockchain Consulting</v>
          </cell>
          <cell r="X469" t="str">
            <v>Colchester, Rupert</v>
          </cell>
          <cell r="Y469" t="str">
            <v>ZBLKPOC</v>
          </cell>
        </row>
        <row r="470">
          <cell r="A470" t="str">
            <v>IE-589DTTO</v>
          </cell>
          <cell r="B470" t="str">
            <v>MEA</v>
          </cell>
          <cell r="C470" t="str">
            <v>MEA</v>
          </cell>
          <cell r="D470" t="str">
            <v xml:space="preserve">UAE BANKS FEDERATION                                                  </v>
          </cell>
          <cell r="E470" t="str">
            <v>UBF - Blockchain KYC</v>
          </cell>
          <cell r="F470" t="str">
            <v>FSS</v>
          </cell>
          <cell r="J470" t="str">
            <v>2017Q3</v>
          </cell>
          <cell r="K470" t="str">
            <v>Banking &amp; Financial Markets</v>
          </cell>
          <cell r="L470">
            <v>42997</v>
          </cell>
          <cell r="M470">
            <v>42907</v>
          </cell>
          <cell r="N470" t="str">
            <v>04-Validated/Qualifying</v>
          </cell>
          <cell r="O470">
            <v>42997</v>
          </cell>
          <cell r="P470">
            <v>250000</v>
          </cell>
          <cell r="Q470">
            <v>0.25</v>
          </cell>
          <cell r="R470">
            <v>3</v>
          </cell>
          <cell r="S470">
            <v>42907</v>
          </cell>
          <cell r="T470" t="str">
            <v>NIR</v>
          </cell>
          <cell r="U470" t="str">
            <v>GBS</v>
          </cell>
          <cell r="V470" t="str">
            <v>Cog Process Trnsfmtn</v>
          </cell>
          <cell r="W470" t="str">
            <v>CPR: Blockchain Consulting</v>
          </cell>
          <cell r="X470" t="str">
            <v>CHAMMA, ZEID (Zeid)</v>
          </cell>
          <cell r="Y470" t="str">
            <v>BLKHSBN</v>
          </cell>
        </row>
        <row r="471">
          <cell r="A471" t="str">
            <v>F0-UTH76NY</v>
          </cell>
          <cell r="B471" t="str">
            <v>North America</v>
          </cell>
          <cell r="C471" t="str">
            <v>US Distribution</v>
          </cell>
          <cell r="D471" t="str">
            <v xml:space="preserve">1800 FLOWERS INC                                                      </v>
          </cell>
          <cell r="E471" t="str">
            <v>Blockchain Consulting</v>
          </cell>
          <cell r="F471" t="str">
            <v>Distribution</v>
          </cell>
          <cell r="J471" t="str">
            <v>2017Q3</v>
          </cell>
          <cell r="K471" t="str">
            <v>Consumer</v>
          </cell>
          <cell r="L471">
            <v>43008</v>
          </cell>
          <cell r="M471">
            <v>42775</v>
          </cell>
          <cell r="N471" t="str">
            <v>04-Validated/Qualifying</v>
          </cell>
          <cell r="O471">
            <v>43008</v>
          </cell>
          <cell r="P471">
            <v>250000</v>
          </cell>
          <cell r="Q471">
            <v>0.25</v>
          </cell>
          <cell r="R471">
            <v>4</v>
          </cell>
          <cell r="S471">
            <v>42901</v>
          </cell>
          <cell r="T471" t="str">
            <v>Stretch</v>
          </cell>
          <cell r="U471" t="str">
            <v>GBS</v>
          </cell>
          <cell r="V471" t="str">
            <v>Cog Process Trnsfmtn</v>
          </cell>
          <cell r="W471" t="str">
            <v>CPR: Blockchain Consulting</v>
          </cell>
          <cell r="X471" t="str">
            <v>MALLADI, KAUSHIK N.</v>
          </cell>
          <cell r="Y471" t="str">
            <v>ZBLKPOC</v>
          </cell>
        </row>
        <row r="472">
          <cell r="A472" t="str">
            <v>OR-F7LP96P</v>
          </cell>
          <cell r="B472" t="str">
            <v>North America</v>
          </cell>
          <cell r="C472" t="str">
            <v>US Distribution</v>
          </cell>
          <cell r="D472" t="str">
            <v xml:space="preserve">YRC WORLDWIDE TECHNOLOGIES INC                                        </v>
          </cell>
          <cell r="E472" t="str">
            <v>YRC BlockChain</v>
          </cell>
          <cell r="F472" t="str">
            <v>Distribution</v>
          </cell>
          <cell r="J472" t="str">
            <v>2017Q3</v>
          </cell>
          <cell r="K472" t="str">
            <v>Travel &amp; Transportation</v>
          </cell>
          <cell r="L472">
            <v>43000</v>
          </cell>
          <cell r="M472">
            <v>42788</v>
          </cell>
          <cell r="N472" t="str">
            <v>04-Validated/Qualifying</v>
          </cell>
          <cell r="O472">
            <v>43000</v>
          </cell>
          <cell r="P472">
            <v>250000</v>
          </cell>
          <cell r="Q472">
            <v>0.25</v>
          </cell>
          <cell r="R472">
            <v>12</v>
          </cell>
          <cell r="S472">
            <v>42880</v>
          </cell>
          <cell r="T472" t="str">
            <v>Stretch</v>
          </cell>
          <cell r="U472" t="str">
            <v>GBS</v>
          </cell>
          <cell r="V472" t="str">
            <v>Cog Process Trnsfmtn</v>
          </cell>
          <cell r="W472" t="str">
            <v>CPR: Blockchain Consulting</v>
          </cell>
          <cell r="X472" t="str">
            <v>CRIST, BRIAN S.</v>
          </cell>
          <cell r="Y472" t="str">
            <v>ZBLKPOC</v>
          </cell>
        </row>
        <row r="473">
          <cell r="A473" t="str">
            <v>YC-5TCBNIW</v>
          </cell>
          <cell r="B473" t="str">
            <v>North America</v>
          </cell>
          <cell r="C473" t="str">
            <v>US Distribution</v>
          </cell>
          <cell r="D473" t="str">
            <v xml:space="preserve">FEDERAL EXPRESS CORP                                                  </v>
          </cell>
          <cell r="E473" t="str">
            <v>Blockchain Strategy/POC</v>
          </cell>
          <cell r="F473" t="str">
            <v>Distribution</v>
          </cell>
          <cell r="G473" t="str">
            <v>No</v>
          </cell>
          <cell r="J473" t="str">
            <v>2017Q3</v>
          </cell>
          <cell r="K473" t="str">
            <v>Travel &amp; Transportation</v>
          </cell>
          <cell r="L473">
            <v>43007</v>
          </cell>
          <cell r="M473">
            <v>42804</v>
          </cell>
          <cell r="N473" t="str">
            <v>04-Validated/Qualifying</v>
          </cell>
          <cell r="O473">
            <v>43007</v>
          </cell>
          <cell r="P473">
            <v>250000</v>
          </cell>
          <cell r="Q473">
            <v>0.25</v>
          </cell>
          <cell r="R473">
            <v>4</v>
          </cell>
          <cell r="S473">
            <v>42838</v>
          </cell>
          <cell r="T473" t="str">
            <v>Stretch</v>
          </cell>
          <cell r="U473" t="str">
            <v>GBS</v>
          </cell>
          <cell r="V473" t="str">
            <v>Cog Process Trnsfmtn</v>
          </cell>
          <cell r="W473" t="str">
            <v>CPR: Blockchain Consulting</v>
          </cell>
          <cell r="X473" t="str">
            <v>PARTELOW, PATRICIA</v>
          </cell>
          <cell r="Y473">
            <v>0</v>
          </cell>
        </row>
        <row r="474">
          <cell r="A474" t="str">
            <v>30-PGPB7X2</v>
          </cell>
          <cell r="B474" t="str">
            <v>North America</v>
          </cell>
          <cell r="C474" t="str">
            <v>US Finance Service</v>
          </cell>
          <cell r="D474" t="str">
            <v xml:space="preserve">BERKADIA COMMERCIAL MORTGAGE LLC                                      </v>
          </cell>
          <cell r="E474" t="str">
            <v>Blockchain POC</v>
          </cell>
          <cell r="F474" t="str">
            <v>Distribution</v>
          </cell>
          <cell r="J474" t="str">
            <v>2017Q3</v>
          </cell>
          <cell r="K474" t="str">
            <v>Consumer</v>
          </cell>
          <cell r="L474">
            <v>42948</v>
          </cell>
          <cell r="M474">
            <v>42783</v>
          </cell>
          <cell r="N474" t="str">
            <v>04-Validated/Qualifying</v>
          </cell>
          <cell r="O474">
            <v>42916</v>
          </cell>
          <cell r="P474">
            <v>250000</v>
          </cell>
          <cell r="Q474">
            <v>0.25</v>
          </cell>
          <cell r="R474">
            <v>12</v>
          </cell>
          <cell r="S474">
            <v>42880</v>
          </cell>
          <cell r="T474" t="str">
            <v>Stretch</v>
          </cell>
          <cell r="U474" t="str">
            <v>GBS</v>
          </cell>
          <cell r="V474" t="str">
            <v>Cog Process Trnsfmtn</v>
          </cell>
          <cell r="W474" t="str">
            <v>CPR: Blockchain Consulting</v>
          </cell>
          <cell r="X474" t="str">
            <v>Monroe, MICHELLE A (Michelle)</v>
          </cell>
          <cell r="Y474" t="str">
            <v>BLKHSBN</v>
          </cell>
        </row>
        <row r="475">
          <cell r="A475" t="str">
            <v>DX-QBW9T2R</v>
          </cell>
          <cell r="B475" t="str">
            <v>North America</v>
          </cell>
          <cell r="C475" t="str">
            <v>US Finance Service</v>
          </cell>
          <cell r="D475" t="str">
            <v xml:space="preserve">WELLS FARGO BANK                                                      </v>
          </cell>
          <cell r="E475" t="str">
            <v>International Payments ( Blockchain) with Wells Fargo and Stellar</v>
          </cell>
          <cell r="F475" t="str">
            <v>FSS</v>
          </cell>
          <cell r="J475" t="str">
            <v>2017Q3</v>
          </cell>
          <cell r="K475" t="str">
            <v>Banking &amp; Financial Markets</v>
          </cell>
          <cell r="L475">
            <v>42930</v>
          </cell>
          <cell r="M475">
            <v>42843</v>
          </cell>
          <cell r="N475" t="str">
            <v>04-Validated/Qualifying</v>
          </cell>
          <cell r="O475">
            <v>42933</v>
          </cell>
          <cell r="P475">
            <v>250000</v>
          </cell>
          <cell r="Q475">
            <v>0.25</v>
          </cell>
          <cell r="R475">
            <v>3</v>
          </cell>
          <cell r="S475">
            <v>42891</v>
          </cell>
          <cell r="T475" t="str">
            <v>Stretch</v>
          </cell>
          <cell r="U475" t="str">
            <v>GBS</v>
          </cell>
          <cell r="V475" t="str">
            <v>Cog Process Trnsfmtn</v>
          </cell>
          <cell r="W475" t="str">
            <v>CPR: Blockchain Consulting</v>
          </cell>
          <cell r="X475" t="str">
            <v>Cant, Bart (Bart)</v>
          </cell>
          <cell r="Y475">
            <v>0</v>
          </cell>
        </row>
        <row r="476">
          <cell r="A476" t="str">
            <v>H6-GC27JTI</v>
          </cell>
          <cell r="B476" t="str">
            <v>North America</v>
          </cell>
          <cell r="C476" t="str">
            <v>US Finance Service</v>
          </cell>
          <cell r="D476" t="str">
            <v xml:space="preserve">AMERICAN INTERNATIONAL GROUP INC                                      </v>
          </cell>
          <cell r="E476" t="str">
            <v>Blockchain for trade finance insurance</v>
          </cell>
          <cell r="F476" t="str">
            <v>FSS</v>
          </cell>
          <cell r="J476" t="str">
            <v>2017Q3</v>
          </cell>
          <cell r="K476" t="str">
            <v>Insurance</v>
          </cell>
          <cell r="L476">
            <v>42979</v>
          </cell>
          <cell r="M476">
            <v>42803</v>
          </cell>
          <cell r="N476" t="str">
            <v>04-Validated/Qualifying</v>
          </cell>
          <cell r="O476">
            <v>42979</v>
          </cell>
          <cell r="P476">
            <v>250000</v>
          </cell>
          <cell r="Q476">
            <v>0.25</v>
          </cell>
          <cell r="R476">
            <v>2</v>
          </cell>
          <cell r="S476">
            <v>42901</v>
          </cell>
          <cell r="T476" t="str">
            <v>Key stretch</v>
          </cell>
          <cell r="U476" t="str">
            <v>GBS</v>
          </cell>
          <cell r="V476" t="str">
            <v>Cog Process Trnsfmtn</v>
          </cell>
          <cell r="W476" t="str">
            <v>CPR: Blockchain Consulting</v>
          </cell>
          <cell r="X476" t="str">
            <v>BRAUNSTEIN, DAVID S (Dave)</v>
          </cell>
          <cell r="Y476">
            <v>0</v>
          </cell>
        </row>
        <row r="477">
          <cell r="A477" t="str">
            <v>6X-AZSZYMQ</v>
          </cell>
          <cell r="B477" t="str">
            <v>North America</v>
          </cell>
          <cell r="C477" t="str">
            <v>US Public</v>
          </cell>
          <cell r="D477" t="str">
            <v xml:space="preserve">UNITED NATIONS                                                        </v>
          </cell>
          <cell r="E477" t="str">
            <v>BlockChain RFI</v>
          </cell>
          <cell r="F477" t="str">
            <v>Public</v>
          </cell>
          <cell r="J477" t="str">
            <v>2017Q3</v>
          </cell>
          <cell r="K477" t="str">
            <v>Government</v>
          </cell>
          <cell r="L477">
            <v>42964</v>
          </cell>
          <cell r="M477">
            <v>42874</v>
          </cell>
          <cell r="N477" t="str">
            <v>04-Validated/Qualifying</v>
          </cell>
          <cell r="O477">
            <v>42964</v>
          </cell>
          <cell r="P477">
            <v>250000</v>
          </cell>
          <cell r="Q477">
            <v>0.25</v>
          </cell>
          <cell r="R477">
            <v>12</v>
          </cell>
          <cell r="S477">
            <v>42901</v>
          </cell>
          <cell r="T477" t="str">
            <v>Stretch</v>
          </cell>
          <cell r="U477" t="str">
            <v>GBS</v>
          </cell>
          <cell r="V477" t="str">
            <v>Cog Process Trnsfmtn</v>
          </cell>
          <cell r="W477" t="str">
            <v>CPR: Blockchain Consulting</v>
          </cell>
          <cell r="X477" t="str">
            <v>GORDON, RICHARD (Richard)</v>
          </cell>
          <cell r="Y477">
            <v>0</v>
          </cell>
        </row>
        <row r="478">
          <cell r="A478" t="str">
            <v>5S-B9JRN2Y</v>
          </cell>
          <cell r="B478" t="str">
            <v>Europe</v>
          </cell>
          <cell r="C478" t="str">
            <v>DACH</v>
          </cell>
          <cell r="D478" t="str">
            <v xml:space="preserve">Lufthansa Cargo AG                                                    </v>
          </cell>
          <cell r="E478" t="str">
            <v>GTD AirCargo - BlockChain PoC</v>
          </cell>
          <cell r="F478" t="str">
            <v>Distribution</v>
          </cell>
          <cell r="J478" t="str">
            <v>2017Q3</v>
          </cell>
          <cell r="K478" t="str">
            <v>Travel &amp; Transportation</v>
          </cell>
          <cell r="L478">
            <v>42978</v>
          </cell>
          <cell r="M478">
            <v>42793</v>
          </cell>
          <cell r="N478" t="str">
            <v>05-Qualified/Gaining Agreement</v>
          </cell>
          <cell r="O478">
            <v>42978</v>
          </cell>
          <cell r="P478">
            <v>250000</v>
          </cell>
          <cell r="Q478">
            <v>0.25</v>
          </cell>
          <cell r="R478">
            <v>4</v>
          </cell>
          <cell r="S478">
            <v>42901</v>
          </cell>
          <cell r="T478" t="str">
            <v>Key stretch</v>
          </cell>
          <cell r="U478" t="str">
            <v>GBS</v>
          </cell>
          <cell r="V478" t="str">
            <v>Cog Process Trnsfmtn</v>
          </cell>
          <cell r="W478" t="str">
            <v>CPR: Blockchain Consulting</v>
          </cell>
          <cell r="X478" t="str">
            <v>Hiemsch, Carsten</v>
          </cell>
          <cell r="Y478" t="str">
            <v>ZBLKPOC</v>
          </cell>
        </row>
        <row r="479">
          <cell r="A479" t="str">
            <v>AH-QTBR6VE</v>
          </cell>
          <cell r="B479" t="str">
            <v>Europe</v>
          </cell>
          <cell r="C479" t="str">
            <v>UKI</v>
          </cell>
          <cell r="D479" t="str">
            <v xml:space="preserve">BP OIL INTERNATIONAL LIMITED                                          </v>
          </cell>
          <cell r="E479" t="str">
            <v>L01303 - Intercompany Block Chain solution</v>
          </cell>
          <cell r="F479" t="str">
            <v>Industrial</v>
          </cell>
          <cell r="G479" t="str">
            <v>Yes</v>
          </cell>
          <cell r="H479" t="str">
            <v>India</v>
          </cell>
          <cell r="I479" t="str">
            <v>CIC India team is engaged in developing a PoC on inter Company recon.</v>
          </cell>
          <cell r="J479" t="str">
            <v>2017Q3</v>
          </cell>
          <cell r="K479" t="str">
            <v>Chemicals&amp;Petroleum</v>
          </cell>
          <cell r="L479">
            <v>43006</v>
          </cell>
          <cell r="M479">
            <v>42852</v>
          </cell>
          <cell r="N479" t="str">
            <v>05-Qualified/Gaining Agreement</v>
          </cell>
          <cell r="O479">
            <v>43006</v>
          </cell>
          <cell r="P479">
            <v>250000</v>
          </cell>
          <cell r="Q479">
            <v>0.25</v>
          </cell>
          <cell r="R479">
            <v>12</v>
          </cell>
          <cell r="S479">
            <v>42901</v>
          </cell>
          <cell r="T479" t="str">
            <v>Stretch</v>
          </cell>
          <cell r="U479" t="str">
            <v>GBS</v>
          </cell>
          <cell r="V479" t="str">
            <v>Cog Process Trnsfmtn</v>
          </cell>
          <cell r="W479" t="str">
            <v>CPR: Blockchain Consulting</v>
          </cell>
          <cell r="X479" t="str">
            <v>Williamson, Stephen</v>
          </cell>
          <cell r="Y479">
            <v>0</v>
          </cell>
        </row>
        <row r="480">
          <cell r="A480" t="str">
            <v>RP-TJOQCLR</v>
          </cell>
          <cell r="B480" t="str">
            <v>Europe</v>
          </cell>
          <cell r="C480" t="str">
            <v>UKI</v>
          </cell>
          <cell r="D480" t="str">
            <v xml:space="preserve">BOI PROCUREMENT SERVICES                                              </v>
          </cell>
          <cell r="E480" t="str">
            <v>Blockchain POC</v>
          </cell>
          <cell r="F480" t="str">
            <v>FSS</v>
          </cell>
          <cell r="J480" t="str">
            <v>2017Q3</v>
          </cell>
          <cell r="K480" t="str">
            <v>Banking &amp; Financial Markets</v>
          </cell>
          <cell r="L480">
            <v>42944</v>
          </cell>
          <cell r="M480">
            <v>42794</v>
          </cell>
          <cell r="N480" t="str">
            <v>05-Qualified/Gaining Agreement</v>
          </cell>
          <cell r="O480">
            <v>42944</v>
          </cell>
          <cell r="P480">
            <v>250000</v>
          </cell>
          <cell r="Q480">
            <v>0.25</v>
          </cell>
          <cell r="R480">
            <v>6</v>
          </cell>
          <cell r="S480">
            <v>42900</v>
          </cell>
          <cell r="T480" t="str">
            <v>Stretch</v>
          </cell>
          <cell r="U480" t="str">
            <v>GBS</v>
          </cell>
          <cell r="V480" t="str">
            <v>Cog Process Trnsfmtn</v>
          </cell>
          <cell r="W480" t="str">
            <v>CPR: Blockchain Consulting</v>
          </cell>
          <cell r="X480" t="str">
            <v>Mc mahon, Michael</v>
          </cell>
          <cell r="Y480" t="str">
            <v>ZBLKPOC</v>
          </cell>
        </row>
        <row r="481">
          <cell r="A481" t="str">
            <v>PI-9GVQAHI</v>
          </cell>
          <cell r="B481" t="str">
            <v>Europe</v>
          </cell>
          <cell r="C481" t="str">
            <v>DACH</v>
          </cell>
          <cell r="D481" t="str">
            <v xml:space="preserve">Energiewerke Nord GmbH                                                </v>
          </cell>
          <cell r="E481" t="str">
            <v>Blockchain</v>
          </cell>
          <cell r="F481" t="str">
            <v>Industrial</v>
          </cell>
          <cell r="J481" t="str">
            <v>2017Q2</v>
          </cell>
          <cell r="K481" t="str">
            <v>Industrial Products</v>
          </cell>
          <cell r="L481">
            <v>42916</v>
          </cell>
          <cell r="M481">
            <v>42789</v>
          </cell>
          <cell r="N481" t="str">
            <v>04-Validated/Qualifying</v>
          </cell>
          <cell r="O481">
            <v>42916</v>
          </cell>
          <cell r="P481">
            <v>250000</v>
          </cell>
          <cell r="Q481">
            <v>0.25</v>
          </cell>
          <cell r="R481">
            <v>12</v>
          </cell>
          <cell r="S481">
            <v>42873</v>
          </cell>
          <cell r="T481" t="str">
            <v>Stretch</v>
          </cell>
          <cell r="U481" t="str">
            <v>GBS</v>
          </cell>
          <cell r="V481" t="str">
            <v>Cog Process Trnsfmtn</v>
          </cell>
          <cell r="W481" t="str">
            <v>CPR: Blockchain Consulting</v>
          </cell>
          <cell r="X481" t="str">
            <v>Theilmann, Jan</v>
          </cell>
          <cell r="Y481">
            <v>0</v>
          </cell>
        </row>
        <row r="482">
          <cell r="A482" t="str">
            <v>UL-IIADDC7</v>
          </cell>
          <cell r="B482" t="str">
            <v>Europe</v>
          </cell>
          <cell r="C482" t="str">
            <v>UKI</v>
          </cell>
          <cell r="D482" t="str">
            <v xml:space="preserve">MARKS AND SPENCER PLC                                                 </v>
          </cell>
          <cell r="E482" t="str">
            <v>Blockchain for Supply Chain integrity and stock accuracy POC</v>
          </cell>
          <cell r="F482" t="str">
            <v>Distribution</v>
          </cell>
          <cell r="J482" t="str">
            <v>2017Q2</v>
          </cell>
          <cell r="K482" t="str">
            <v>Consumer</v>
          </cell>
          <cell r="L482">
            <v>42916</v>
          </cell>
          <cell r="M482">
            <v>42757</v>
          </cell>
          <cell r="N482" t="str">
            <v>04-Validated/Qualifying</v>
          </cell>
          <cell r="O482">
            <v>42916</v>
          </cell>
          <cell r="P482">
            <v>250000</v>
          </cell>
          <cell r="Q482">
            <v>0.25</v>
          </cell>
          <cell r="R482">
            <v>12</v>
          </cell>
          <cell r="S482">
            <v>42873</v>
          </cell>
          <cell r="T482" t="str">
            <v>NIR</v>
          </cell>
          <cell r="U482" t="str">
            <v>GBS</v>
          </cell>
          <cell r="V482" t="str">
            <v>Cog Process Trnsfmtn</v>
          </cell>
          <cell r="W482" t="str">
            <v>CPR: Blockchain Consulting</v>
          </cell>
          <cell r="X482" t="str">
            <v>HarveyGuttridge, S</v>
          </cell>
          <cell r="Y482" t="str">
            <v>ZBLKPOC</v>
          </cell>
        </row>
        <row r="483">
          <cell r="A483" t="str">
            <v>OZ-6YBTVK7</v>
          </cell>
          <cell r="B483" t="str">
            <v>North America</v>
          </cell>
          <cell r="C483" t="str">
            <v>US Distribution</v>
          </cell>
          <cell r="D483" t="str">
            <v>ESSENT GUARANTY, INC.</v>
          </cell>
          <cell r="E483" t="str">
            <v>Blockchain for Mortgage Insurance</v>
          </cell>
          <cell r="F483" t="str">
            <v>FSS</v>
          </cell>
          <cell r="J483" t="str">
            <v>2017Q3</v>
          </cell>
          <cell r="K483" t="str">
            <v>Banking &amp; Financial Markets</v>
          </cell>
          <cell r="L483">
            <v>42940</v>
          </cell>
          <cell r="M483" t="str">
            <v>04/25/2017 01:37pm</v>
          </cell>
          <cell r="N483" t="str">
            <v>03-Identified/Validating</v>
          </cell>
          <cell r="O483">
            <v>43009</v>
          </cell>
          <cell r="P483">
            <v>250000</v>
          </cell>
          <cell r="Q483">
            <v>0.25</v>
          </cell>
          <cell r="R483">
            <v>6</v>
          </cell>
          <cell r="S483" t="str">
            <v>04/27/2017 01:31am</v>
          </cell>
          <cell r="T483" t="str">
            <v>NIR</v>
          </cell>
          <cell r="U483" t="str">
            <v>GBS</v>
          </cell>
          <cell r="V483" t="str">
            <v>Cognitive Process Transformation</v>
          </cell>
          <cell r="W483" t="str">
            <v>CPS: Mortgage Origination and Servicing</v>
          </cell>
          <cell r="X483" t="str">
            <v>NIRAJ (NIRAJ) PATEL</v>
          </cell>
          <cell r="Y483" t="str">
            <v>ISA-BankInsFS09SEC-Security</v>
          </cell>
        </row>
        <row r="484">
          <cell r="A484" t="str">
            <v>C1-7KZINK6</v>
          </cell>
          <cell r="B484" t="str">
            <v>North America</v>
          </cell>
          <cell r="C484" t="str">
            <v>US Industrial</v>
          </cell>
          <cell r="D484" t="str">
            <v>SONY CORP</v>
          </cell>
          <cell r="E484" t="str">
            <v>POC Watson Music including Watson Beats.
Blockchain (Rights Organizations, Rights Owners, Music Labels and Artists). Curation &amp; Label Hit/No Hit</v>
          </cell>
          <cell r="F484" t="str">
            <v>Industrial</v>
          </cell>
          <cell r="J484" t="str">
            <v>2017Q4</v>
          </cell>
          <cell r="K484" t="str">
            <v>Electronics</v>
          </cell>
          <cell r="L484">
            <v>43035</v>
          </cell>
          <cell r="M484" t="str">
            <v>10/12/2016 07:24pm</v>
          </cell>
          <cell r="N484" t="str">
            <v>04-Validated/Qualifying</v>
          </cell>
          <cell r="O484">
            <v>43035</v>
          </cell>
          <cell r="P484">
            <v>250000</v>
          </cell>
          <cell r="Q484">
            <v>0.25</v>
          </cell>
          <cell r="R484">
            <v>12</v>
          </cell>
          <cell r="S484" t="str">
            <v>06/07/2017 08:29pm</v>
          </cell>
          <cell r="T484" t="str">
            <v>Stretch</v>
          </cell>
          <cell r="U484" t="str">
            <v>GBS</v>
          </cell>
          <cell r="V484" t="str">
            <v>iX Growth Platform</v>
          </cell>
          <cell r="W484" t="str">
            <v>DSI - iX: Marketing Platforms: Digital Marketing</v>
          </cell>
          <cell r="X484" t="str">
            <v>DIANA (Diana) BERMAN</v>
          </cell>
          <cell r="Y484" t="str">
            <v>COGNITIV:Embedded Cognitive</v>
          </cell>
        </row>
        <row r="485">
          <cell r="A485" t="str">
            <v>XO-JPDKECW</v>
          </cell>
          <cell r="B485" t="str">
            <v>North America</v>
          </cell>
          <cell r="C485" t="str">
            <v>US Public</v>
          </cell>
          <cell r="D485" t="str">
            <v>ASTELLAS PHARMA US, INC.</v>
          </cell>
          <cell r="E485" t="str">
            <v>Blockchain for Supply Chain (Track-Trace using Blockchain)</v>
          </cell>
          <cell r="F485" t="str">
            <v>Public</v>
          </cell>
          <cell r="J485" t="str">
            <v>2017Q3</v>
          </cell>
          <cell r="K485" t="str">
            <v>Healthcare &amp; Life Sciences</v>
          </cell>
          <cell r="L485">
            <v>42977</v>
          </cell>
          <cell r="M485" t="str">
            <v>04/03/2017 10:55pm</v>
          </cell>
          <cell r="N485" t="str">
            <v>04-Validated/Qualifying</v>
          </cell>
          <cell r="O485">
            <v>42977</v>
          </cell>
          <cell r="P485">
            <v>250000</v>
          </cell>
          <cell r="Q485">
            <v>0.25</v>
          </cell>
          <cell r="R485">
            <v>12</v>
          </cell>
          <cell r="S485" t="str">
            <v>06/22/2017 01:32am</v>
          </cell>
          <cell r="T485" t="str">
            <v>NIR</v>
          </cell>
          <cell r="U485" t="str">
            <v>GBS</v>
          </cell>
          <cell r="V485" t="str">
            <v>Cloud Application Innovation</v>
          </cell>
          <cell r="W485" t="str">
            <v>EA SAP CS-Analytics HANA</v>
          </cell>
          <cell r="X485" t="str">
            <v>SATISH M. (Satish) HIRANANDANI</v>
          </cell>
          <cell r="Y485" t="str">
            <v>ANADVNCE:ANA SP: Planning Analytics to Improve Efficiency</v>
          </cell>
        </row>
        <row r="486">
          <cell r="A486" t="str">
            <v>1C-KC6R3ZZ</v>
          </cell>
          <cell r="B486" t="str">
            <v>North America</v>
          </cell>
          <cell r="C486" t="str">
            <v>US Finance Service</v>
          </cell>
          <cell r="D486" t="str">
            <v>METROPOLITAN LIFE INSURANCE COMPANY (INC)</v>
          </cell>
          <cell r="E486" t="str">
            <v>AD Backlog - Blockchain Strategy &amp; Lab Phase 2</v>
          </cell>
          <cell r="F486" t="str">
            <v>FSS</v>
          </cell>
          <cell r="J486" t="str">
            <v>2017Q4</v>
          </cell>
          <cell r="K486" t="str">
            <v>Insurance</v>
          </cell>
          <cell r="L486">
            <v>43098</v>
          </cell>
          <cell r="M486" t="str">
            <v>04/11/2017 09:36am</v>
          </cell>
          <cell r="N486" t="str">
            <v>03-Identified/Validating</v>
          </cell>
          <cell r="O486">
            <v>43101</v>
          </cell>
          <cell r="P486">
            <v>250000</v>
          </cell>
          <cell r="Q486">
            <v>0.25</v>
          </cell>
          <cell r="R486">
            <v>12</v>
          </cell>
          <cell r="S486" t="str">
            <v>04/14/2017 04:51pm</v>
          </cell>
          <cell r="T486" t="str">
            <v>NIR</v>
          </cell>
          <cell r="U486" t="str">
            <v>GBS</v>
          </cell>
          <cell r="V486" t="str">
            <v>iX Growth Platform</v>
          </cell>
          <cell r="W486">
            <v>0</v>
          </cell>
          <cell r="X486" t="str">
            <v>BEE-LIAN D. (Bee-Lian) QUAH</v>
          </cell>
          <cell r="Y486" t="str">
            <v>ISA-InsFS24DIGI-E2EDigitizatn</v>
          </cell>
        </row>
        <row r="487">
          <cell r="A487" t="str">
            <v>HG-2WX8PLF</v>
          </cell>
          <cell r="B487" t="str">
            <v>Europe</v>
          </cell>
          <cell r="C487" t="str">
            <v>DACH</v>
          </cell>
          <cell r="D487" t="str">
            <v>Deutsche Bank AG</v>
          </cell>
          <cell r="E487" t="str">
            <v>IoT &amp; Blockchain - DB to add value to the partnership with Maersk</v>
          </cell>
          <cell r="F487" t="str">
            <v>FSS</v>
          </cell>
          <cell r="J487" t="str">
            <v>2017Q3</v>
          </cell>
          <cell r="K487" t="str">
            <v>Banking &amp; Financial Markets</v>
          </cell>
          <cell r="L487">
            <v>43000</v>
          </cell>
          <cell r="M487" t="str">
            <v>05/16/2017 06:03am</v>
          </cell>
          <cell r="N487" t="str">
            <v>03-Identified/Validating</v>
          </cell>
          <cell r="O487">
            <v>43000</v>
          </cell>
          <cell r="P487">
            <v>250000</v>
          </cell>
          <cell r="Q487">
            <v>0.25</v>
          </cell>
          <cell r="R487">
            <v>12</v>
          </cell>
          <cell r="S487" t="str">
            <v>05/16/2017 06:03am</v>
          </cell>
          <cell r="T487" t="str">
            <v>Stretch</v>
          </cell>
          <cell r="U487" t="str">
            <v>GBS</v>
          </cell>
          <cell r="V487" t="str">
            <v>Cognitive Process Transformation</v>
          </cell>
          <cell r="W487">
            <v>0</v>
          </cell>
          <cell r="X487" t="str">
            <v>DATA WITHHELD</v>
          </cell>
          <cell r="Y487" t="str">
            <v>EMBIoT:GBS Embed Internet of Things, ISA-BankInsFS09SEC-Security, WATSNIOT:Embedded: Watson Internet of Things - Co</v>
          </cell>
        </row>
        <row r="488">
          <cell r="A488" t="str">
            <v>08-H4MN2QI</v>
          </cell>
          <cell r="B488" t="str">
            <v>North America</v>
          </cell>
          <cell r="C488" t="str">
            <v>US Distribution</v>
          </cell>
          <cell r="D488" t="str">
            <v>The Clearing House</v>
          </cell>
          <cell r="E488" t="str">
            <v>TCH - Blockchain Connector to Real-Time Payments</v>
          </cell>
          <cell r="F488" t="str">
            <v>Distribution</v>
          </cell>
          <cell r="J488" t="str">
            <v>2017Q3</v>
          </cell>
          <cell r="K488" t="str">
            <v>Consumer</v>
          </cell>
          <cell r="L488">
            <v>42918</v>
          </cell>
          <cell r="M488" t="str">
            <v>04/03/2017 09:40am</v>
          </cell>
          <cell r="N488" t="str">
            <v>03-Identified/Validating</v>
          </cell>
          <cell r="O488">
            <v>42918</v>
          </cell>
          <cell r="P488">
            <v>250000</v>
          </cell>
          <cell r="Q488">
            <v>0.25</v>
          </cell>
          <cell r="R488">
            <v>12</v>
          </cell>
          <cell r="S488" t="str">
            <v>04/18/2017 12:57am</v>
          </cell>
          <cell r="T488" t="str">
            <v>Stretch</v>
          </cell>
          <cell r="U488" t="str">
            <v>GBS</v>
          </cell>
          <cell r="V488" t="str">
            <v>Cognitive Process Transformation</v>
          </cell>
          <cell r="W488">
            <v>0</v>
          </cell>
          <cell r="X488" t="str">
            <v>Bart (Bart) Cant</v>
          </cell>
          <cell r="Y488" t="str">
            <v>ISA-BankInsFS09SEC-Security</v>
          </cell>
        </row>
        <row r="489">
          <cell r="A489" t="str">
            <v>X1-TIARCYI</v>
          </cell>
          <cell r="B489" t="str">
            <v>North America</v>
          </cell>
          <cell r="C489" t="str">
            <v>US Finance Service</v>
          </cell>
          <cell r="D489" t="str">
            <v>METROPOLITAN LIFE INSURANCE COMPANY (INC)</v>
          </cell>
          <cell r="E489" t="str">
            <v>AD Backlog - MetLife Blockchain Strategy and Lab</v>
          </cell>
          <cell r="F489" t="str">
            <v>FSS</v>
          </cell>
          <cell r="G489" t="str">
            <v>Yes</v>
          </cell>
          <cell r="H489" t="str">
            <v>India</v>
          </cell>
          <cell r="I489" t="str">
            <v>Client Visit, Contract management use case being persued</v>
          </cell>
          <cell r="J489" t="str">
            <v>2017Q3</v>
          </cell>
          <cell r="K489" t="str">
            <v>Insurance</v>
          </cell>
          <cell r="L489">
            <v>43007</v>
          </cell>
          <cell r="M489" t="str">
            <v>03/30/2017 10:45am</v>
          </cell>
          <cell r="N489" t="str">
            <v>03-Identified/Validating</v>
          </cell>
          <cell r="O489">
            <v>43010</v>
          </cell>
          <cell r="P489">
            <v>250000</v>
          </cell>
          <cell r="Q489">
            <v>0.25</v>
          </cell>
          <cell r="R489">
            <v>4</v>
          </cell>
          <cell r="S489" t="str">
            <v>04/14/2017 04:57pm</v>
          </cell>
          <cell r="T489" t="str">
            <v>Stretch</v>
          </cell>
          <cell r="U489" t="str">
            <v>GBS</v>
          </cell>
          <cell r="V489" t="str">
            <v>iX Growth Platform</v>
          </cell>
          <cell r="W489">
            <v>0</v>
          </cell>
          <cell r="X489" t="str">
            <v>BEE-LIAN D. (Bee-Lian) QUAH</v>
          </cell>
          <cell r="Y489" t="str">
            <v>ISA-InsFS24DIGI-E2EDigitizatn</v>
          </cell>
        </row>
        <row r="490">
          <cell r="A490" t="str">
            <v>E9-4ATTHNY</v>
          </cell>
          <cell r="B490" t="str">
            <v>North America</v>
          </cell>
          <cell r="C490" t="str">
            <v>US Public</v>
          </cell>
          <cell r="D490" t="str">
            <v>ASTELLAS PHARMA US, INC.</v>
          </cell>
          <cell r="E490" t="str">
            <v>Blockchain for Supply Chain security</v>
          </cell>
          <cell r="F490" t="str">
            <v>Public</v>
          </cell>
          <cell r="J490" t="str">
            <v>2017Q3</v>
          </cell>
          <cell r="K490" t="str">
            <v>Healthcare &amp; Life Sciences</v>
          </cell>
          <cell r="L490">
            <v>42978</v>
          </cell>
          <cell r="M490" t="str">
            <v>04/05/2016 04:26pm</v>
          </cell>
          <cell r="N490" t="str">
            <v>03-Identified/Validating</v>
          </cell>
          <cell r="O490">
            <v>42978</v>
          </cell>
          <cell r="P490">
            <v>250000</v>
          </cell>
          <cell r="Q490">
            <v>0.25</v>
          </cell>
          <cell r="R490">
            <v>1</v>
          </cell>
          <cell r="S490" t="str">
            <v>03/22/2017 03:12pm</v>
          </cell>
          <cell r="T490" t="str">
            <v>Stretch</v>
          </cell>
          <cell r="U490" t="str">
            <v>GBS</v>
          </cell>
          <cell r="V490" t="str">
            <v>Cloud Application Innovation</v>
          </cell>
          <cell r="W490">
            <v>0</v>
          </cell>
          <cell r="X490" t="str">
            <v>Vincent D. (Vincent) Goodhouse</v>
          </cell>
          <cell r="Y490" t="str">
            <v>ASASERVC:Cloud Business Solution (CBS)</v>
          </cell>
        </row>
        <row r="491">
          <cell r="A491" t="str">
            <v>L8-78LNM0B</v>
          </cell>
          <cell r="B491" t="str">
            <v>North America</v>
          </cell>
          <cell r="C491" t="str">
            <v>US Public</v>
          </cell>
          <cell r="D491" t="str">
            <v>WASHINGTON STATE DEPARTMENT OF SOCIAL AND HEALTH SERVICES</v>
          </cell>
          <cell r="E491" t="str">
            <v>DSHS - Blockchain POC (KW)</v>
          </cell>
          <cell r="F491" t="str">
            <v>Public</v>
          </cell>
          <cell r="J491" t="str">
            <v>2017Q3</v>
          </cell>
          <cell r="K491" t="str">
            <v>Government</v>
          </cell>
          <cell r="L491">
            <v>42939</v>
          </cell>
          <cell r="M491" t="str">
            <v>04/24/2017 10:43pm</v>
          </cell>
          <cell r="N491" t="str">
            <v>03-Identified/Validating</v>
          </cell>
          <cell r="O491">
            <v>42968</v>
          </cell>
          <cell r="P491">
            <v>250000</v>
          </cell>
          <cell r="Q491">
            <v>0.25</v>
          </cell>
          <cell r="R491">
            <v>3</v>
          </cell>
          <cell r="S491" t="str">
            <v>04/27/2017 01:31am</v>
          </cell>
          <cell r="T491" t="str">
            <v>Stretch</v>
          </cell>
          <cell r="U491" t="str">
            <v>GBS</v>
          </cell>
          <cell r="V491" t="str">
            <v>Cloud Application Innovation</v>
          </cell>
          <cell r="W491">
            <v>0</v>
          </cell>
          <cell r="X491" t="str">
            <v>THOMAS A. (Tom) MARUSKA</v>
          </cell>
          <cell r="Y491" t="str">
            <v>ISA-GovtPG30-SocialPrograms, ZBLKPOC:HW SP: Blockchain Proof of Concept</v>
          </cell>
        </row>
        <row r="492">
          <cell r="A492" t="str">
            <v>D0-I12BKPE</v>
          </cell>
          <cell r="B492" t="str">
            <v>North America</v>
          </cell>
          <cell r="C492" t="str">
            <v>US Industrial</v>
          </cell>
          <cell r="D492" t="str">
            <v>TOSHIBA GCS</v>
          </cell>
          <cell r="E492" t="str">
            <v>Blockchain on Bluemix</v>
          </cell>
          <cell r="F492" t="str">
            <v>Industrial</v>
          </cell>
          <cell r="G492" t="str">
            <v>Yes</v>
          </cell>
          <cell r="H492" t="str">
            <v>India</v>
          </cell>
          <cell r="I492" t="str">
            <v>BDE is in discussion with Todd (account partner) on this opportunity..   Meeting being scheduled in Apr along with Naren on taking this forward.</v>
          </cell>
          <cell r="J492" t="str">
            <v>2017Q4</v>
          </cell>
          <cell r="K492" t="str">
            <v>Electronics</v>
          </cell>
          <cell r="L492">
            <v>43100</v>
          </cell>
          <cell r="M492" t="str">
            <v>02/09/2017 12:03pm</v>
          </cell>
          <cell r="N492" t="str">
            <v>03-Identified/Validating</v>
          </cell>
          <cell r="O492">
            <v>43100</v>
          </cell>
          <cell r="P492">
            <v>250000</v>
          </cell>
          <cell r="Q492">
            <v>0.25</v>
          </cell>
          <cell r="R492">
            <v>12</v>
          </cell>
          <cell r="S492" t="str">
            <v>02/20/2017 01:36pm</v>
          </cell>
          <cell r="T492" t="str">
            <v>Stretch</v>
          </cell>
          <cell r="U492" t="str">
            <v>Cloud</v>
          </cell>
          <cell r="V492" t="str">
            <v>Cloud Developer Service</v>
          </cell>
          <cell r="W492" t="str">
            <v>Bluemix Public Subscription</v>
          </cell>
          <cell r="X492" t="str">
            <v>TODD R. (Todd) ROUND</v>
          </cell>
          <cell r="Y492">
            <v>0</v>
          </cell>
        </row>
        <row r="493">
          <cell r="A493" t="str">
            <v>GX-RJE7CBU</v>
          </cell>
          <cell r="B493" t="str">
            <v>Europe</v>
          </cell>
          <cell r="C493" t="str">
            <v>Nordic</v>
          </cell>
          <cell r="D493" t="str">
            <v>Scio+</v>
          </cell>
          <cell r="E493" t="str">
            <v>Bluemix and Blockchain</v>
          </cell>
          <cell r="F493" t="str">
            <v>Distribution</v>
          </cell>
          <cell r="J493" t="str">
            <v>2017Q3</v>
          </cell>
          <cell r="K493" t="str">
            <v>Consumer</v>
          </cell>
          <cell r="L493">
            <v>42988</v>
          </cell>
          <cell r="M493" t="str">
            <v>06/12/2017 10:18am</v>
          </cell>
          <cell r="N493" t="str">
            <v>03-Identified/Validating</v>
          </cell>
          <cell r="O493">
            <v>42988</v>
          </cell>
          <cell r="P493">
            <v>250000</v>
          </cell>
          <cell r="Q493">
            <v>0.25</v>
          </cell>
          <cell r="R493">
            <v>12</v>
          </cell>
          <cell r="S493" t="str">
            <v>06/15/2017 01:32am</v>
          </cell>
          <cell r="T493" t="str">
            <v>NIR</v>
          </cell>
          <cell r="U493" t="str">
            <v>Cloud</v>
          </cell>
          <cell r="V493" t="str">
            <v>Cloud Developer Service</v>
          </cell>
          <cell r="W493" t="str">
            <v>Bluemix Public Subscription</v>
          </cell>
          <cell r="X493" t="str">
            <v>John (John) Ludvigsen</v>
          </cell>
          <cell r="Y493" t="str">
            <v>ISA-999-NoSolutionSold</v>
          </cell>
        </row>
        <row r="494">
          <cell r="A494" t="str">
            <v>PW-MHSLJWM</v>
          </cell>
          <cell r="B494" t="str">
            <v>Europe</v>
          </cell>
          <cell r="C494" t="str">
            <v>Nordic</v>
          </cell>
          <cell r="D494" t="str">
            <v>SKOV A/S. GLYNGøRE</v>
          </cell>
          <cell r="E494" t="str">
            <v>Bluemix and Blockchain</v>
          </cell>
          <cell r="F494" t="str">
            <v>Industrial</v>
          </cell>
          <cell r="J494" t="str">
            <v>2017Q3</v>
          </cell>
          <cell r="K494" t="str">
            <v>Electronics</v>
          </cell>
          <cell r="L494">
            <v>42988</v>
          </cell>
          <cell r="M494" t="str">
            <v>06/12/2017 10:15am</v>
          </cell>
          <cell r="N494" t="str">
            <v>03-Identified/Validating</v>
          </cell>
          <cell r="O494">
            <v>42988</v>
          </cell>
          <cell r="P494">
            <v>250000</v>
          </cell>
          <cell r="Q494">
            <v>0.25</v>
          </cell>
          <cell r="R494">
            <v>12</v>
          </cell>
          <cell r="S494" t="str">
            <v>06/15/2017 01:32am</v>
          </cell>
          <cell r="T494" t="str">
            <v>NIR</v>
          </cell>
          <cell r="U494" t="str">
            <v>Cloud</v>
          </cell>
          <cell r="V494" t="str">
            <v>Cloud Developer Service</v>
          </cell>
          <cell r="W494" t="str">
            <v>Bluemix Public Subscription</v>
          </cell>
          <cell r="X494" t="str">
            <v>John (John) Ludvigsen</v>
          </cell>
          <cell r="Y494" t="str">
            <v>ISA-999-NoSolutionSold</v>
          </cell>
        </row>
        <row r="495">
          <cell r="A495" t="str">
            <v>5H-J472IHM</v>
          </cell>
          <cell r="B495" t="str">
            <v>North America</v>
          </cell>
          <cell r="C495" t="str">
            <v>US Communica/CSI</v>
          </cell>
          <cell r="D495" t="str">
            <v>AMC NETWORKS INC.</v>
          </cell>
          <cell r="E495" t="str">
            <v>AMC, Blockchain via Bluemix</v>
          </cell>
          <cell r="F495" t="str">
            <v>Comm</v>
          </cell>
          <cell r="J495" t="str">
            <v>2017Q3</v>
          </cell>
          <cell r="K495" t="str">
            <v>Telco, Media, Entertainment</v>
          </cell>
          <cell r="L495">
            <v>43007</v>
          </cell>
          <cell r="M495" t="str">
            <v>02/07/2017 01:15pm</v>
          </cell>
          <cell r="N495" t="str">
            <v>04-Validated/Qualifying</v>
          </cell>
          <cell r="O495">
            <v>43007</v>
          </cell>
          <cell r="P495">
            <v>250000</v>
          </cell>
          <cell r="Q495">
            <v>0.25</v>
          </cell>
          <cell r="R495">
            <v>12</v>
          </cell>
          <cell r="S495" t="str">
            <v>06/22/2017 01:31am</v>
          </cell>
          <cell r="T495" t="str">
            <v>Stretch</v>
          </cell>
          <cell r="U495" t="str">
            <v>Cloud</v>
          </cell>
          <cell r="V495" t="str">
            <v>Cloud Developer Service</v>
          </cell>
          <cell r="W495" t="str">
            <v>IBM Bluemix Dedicated - Runtimes</v>
          </cell>
          <cell r="X495" t="str">
            <v>John L. (John) Schaffer</v>
          </cell>
          <cell r="Y495" t="str">
            <v>NONE:No code/solution involved</v>
          </cell>
        </row>
        <row r="496">
          <cell r="A496" t="str">
            <v>W6-S2HGZFG</v>
          </cell>
          <cell r="B496" t="str">
            <v>North America</v>
          </cell>
          <cell r="C496" t="str">
            <v>US Public</v>
          </cell>
          <cell r="D496" t="str">
            <v>HIGHMARK INC</v>
          </cell>
          <cell r="E496" t="str">
            <v>Bluemix Garage for Blockchain</v>
          </cell>
          <cell r="F496" t="str">
            <v>Public</v>
          </cell>
          <cell r="J496" t="str">
            <v>2017Q3</v>
          </cell>
          <cell r="K496" t="str">
            <v>Healthcare &amp; Life Sciences</v>
          </cell>
          <cell r="L496">
            <v>43006</v>
          </cell>
          <cell r="M496" t="str">
            <v>05/09/2017 02:58pm</v>
          </cell>
          <cell r="N496" t="str">
            <v>04-Validated/Qualifying</v>
          </cell>
          <cell r="O496">
            <v>43006</v>
          </cell>
          <cell r="P496">
            <v>250000</v>
          </cell>
          <cell r="Q496">
            <v>0.25</v>
          </cell>
          <cell r="R496">
            <v>12</v>
          </cell>
          <cell r="S496" t="str">
            <v>06/08/2017 01:31am</v>
          </cell>
          <cell r="T496" t="str">
            <v>Stretch</v>
          </cell>
          <cell r="U496" t="str">
            <v>Cloud</v>
          </cell>
          <cell r="V496" t="str">
            <v>Cloud Developer Service</v>
          </cell>
          <cell r="W496" t="str">
            <v>IBM Bluemix Garage - Design Thinking</v>
          </cell>
          <cell r="X496" t="str">
            <v>Mohammad (Mohammad) Ahmed</v>
          </cell>
          <cell r="Y496" t="str">
            <v>DEVCNAPP:CLD&amp;COG: Develop cloud native apps</v>
          </cell>
        </row>
        <row r="497">
          <cell r="A497" t="str">
            <v>DM-OFHQVUP</v>
          </cell>
          <cell r="B497" t="str">
            <v>Asia Pacific</v>
          </cell>
          <cell r="C497" t="str">
            <v>ASEAN</v>
          </cell>
          <cell r="D497" t="str">
            <v>OVERSEA-CHINESE BANKING CORPORATION LIMITED</v>
          </cell>
          <cell r="E497" t="str">
            <v>Blockchain for Trade Finance</v>
          </cell>
          <cell r="F497" t="str">
            <v>FSS</v>
          </cell>
          <cell r="J497" t="str">
            <v>2017Q4</v>
          </cell>
          <cell r="K497" t="str">
            <v>Banking &amp; Financial Markets</v>
          </cell>
          <cell r="L497">
            <v>43091</v>
          </cell>
          <cell r="M497" t="str">
            <v>03/30/2017 04:19am</v>
          </cell>
          <cell r="N497" t="str">
            <v>04-Validated/Qualifying</v>
          </cell>
          <cell r="O497">
            <v>43091</v>
          </cell>
          <cell r="P497">
            <v>250000</v>
          </cell>
          <cell r="Q497">
            <v>0.25</v>
          </cell>
          <cell r="R497">
            <v>12</v>
          </cell>
          <cell r="S497" t="str">
            <v>06/22/2017 01:32am</v>
          </cell>
          <cell r="T497" t="str">
            <v>Stretch</v>
          </cell>
          <cell r="U497" t="str">
            <v>Cloud</v>
          </cell>
          <cell r="V497" t="str">
            <v>Cloud Developer Service</v>
          </cell>
          <cell r="W497" t="str">
            <v>IBM Bluemix Garage - MVP</v>
          </cell>
          <cell r="X497" t="str">
            <v>CALVIN LING PING (Calvin) SOH</v>
          </cell>
          <cell r="Y497" t="str">
            <v>ISA-BankFS08-Blockchain</v>
          </cell>
        </row>
        <row r="498">
          <cell r="A498" t="str">
            <v>7T-U4MF1MJ</v>
          </cell>
          <cell r="B498" t="str">
            <v>North America</v>
          </cell>
          <cell r="C498" t="str">
            <v>US Finance Service</v>
          </cell>
          <cell r="D498" t="str">
            <v>CITIGROUP TECHNOLOGY</v>
          </cell>
          <cell r="E498" t="str">
            <v>Blockchain Garage Services for Phase 2 of ESC MVP - Inclusion of IOT Data into the Blockchain</v>
          </cell>
          <cell r="F498" t="str">
            <v>FSS</v>
          </cell>
          <cell r="J498" t="str">
            <v>2017Q3</v>
          </cell>
          <cell r="K498" t="str">
            <v>Banking &amp; Financial Markets</v>
          </cell>
          <cell r="L498">
            <v>42977</v>
          </cell>
          <cell r="M498" t="str">
            <v>04/30/2017 08:57am</v>
          </cell>
          <cell r="N498" t="str">
            <v>04-Validated/Qualifying</v>
          </cell>
          <cell r="O498">
            <v>42977</v>
          </cell>
          <cell r="P498">
            <v>250000</v>
          </cell>
          <cell r="Q498">
            <v>0.25</v>
          </cell>
          <cell r="R498">
            <v>12</v>
          </cell>
          <cell r="S498" t="str">
            <v>06/22/2017 01:32am</v>
          </cell>
          <cell r="T498" t="str">
            <v>Key stretch</v>
          </cell>
          <cell r="U498" t="str">
            <v>Cloud</v>
          </cell>
          <cell r="V498" t="str">
            <v>Cloud Developer Service</v>
          </cell>
          <cell r="W498" t="str">
            <v>IBM Bluemix Garage - MVP</v>
          </cell>
          <cell r="X498" t="str">
            <v>Stephen A. (Stephen) Pomposi</v>
          </cell>
          <cell r="Y498" t="str">
            <v>CLOUD1:All Cloud Sales other than to Cloud SPs</v>
          </cell>
        </row>
        <row r="499">
          <cell r="A499" t="str">
            <v>1L-1DXKEMN</v>
          </cell>
          <cell r="B499" t="str">
            <v>North America</v>
          </cell>
          <cell r="C499" t="str">
            <v>US Communica/CSI</v>
          </cell>
          <cell r="D499" t="str">
            <v>COX ENTERPRISES, INC.</v>
          </cell>
          <cell r="E499" t="str">
            <v>Cox enterprise wide business use of IBM Blockchain capabilities including automotive, corporate, media, and cable.</v>
          </cell>
          <cell r="F499" t="str">
            <v>Comm</v>
          </cell>
          <cell r="G499" t="str">
            <v>Yes</v>
          </cell>
          <cell r="H499" t="str">
            <v>India</v>
          </cell>
          <cell r="I499" t="str">
            <v>Intial Discussion around in supporting the account team in solutioning the opportunity. Need more details</v>
          </cell>
          <cell r="J499" t="str">
            <v>2017Q3</v>
          </cell>
          <cell r="K499" t="str">
            <v>Telco, Media, Entertainment</v>
          </cell>
          <cell r="L499">
            <v>42951</v>
          </cell>
          <cell r="M499" t="str">
            <v>10/11/2016 05:54pm</v>
          </cell>
          <cell r="N499" t="str">
            <v>05-Qualified/Gaining Agreement</v>
          </cell>
          <cell r="O499">
            <v>42972</v>
          </cell>
          <cell r="P499">
            <v>250000</v>
          </cell>
          <cell r="Q499">
            <v>0.25</v>
          </cell>
          <cell r="R499">
            <v>6</v>
          </cell>
          <cell r="S499" t="str">
            <v>06/22/2017 01:32am</v>
          </cell>
          <cell r="T499" t="str">
            <v>Solid</v>
          </cell>
          <cell r="U499" t="str">
            <v>Cloud</v>
          </cell>
          <cell r="V499" t="str">
            <v>Cloud Developer Service</v>
          </cell>
          <cell r="W499" t="str">
            <v>IBM Bluemix Garage - MVP</v>
          </cell>
          <cell r="X499" t="str">
            <v>WILLIAM A. (William) OPET</v>
          </cell>
          <cell r="Y499" t="str">
            <v>BLKHSBN:HW SP: Blockchain High Sec Bus Netwk Blmix, ISA-TMECS14-OmniChannel</v>
          </cell>
        </row>
        <row r="500">
          <cell r="A500" t="str">
            <v>ZU-FIZJXXN</v>
          </cell>
          <cell r="B500" t="str">
            <v>Europe</v>
          </cell>
          <cell r="C500" t="str">
            <v>SPGI</v>
          </cell>
          <cell r="D500" t="str">
            <v>BANK HAPOALIM LTD</v>
          </cell>
          <cell r="E500" t="str">
            <v>Blockchain for Bank Hapoalim</v>
          </cell>
          <cell r="F500" t="str">
            <v>FSS</v>
          </cell>
          <cell r="J500" t="str">
            <v>2017Q3</v>
          </cell>
          <cell r="K500" t="str">
            <v>Banking &amp; Financial Markets</v>
          </cell>
          <cell r="L500">
            <v>43008</v>
          </cell>
          <cell r="M500" t="str">
            <v>07/04/2016 07:00am</v>
          </cell>
          <cell r="N500" t="str">
            <v>04-Validated/Qualifying</v>
          </cell>
          <cell r="O500">
            <v>43008</v>
          </cell>
          <cell r="P500">
            <v>250000</v>
          </cell>
          <cell r="Q500">
            <v>0.25</v>
          </cell>
          <cell r="R500">
            <v>12</v>
          </cell>
          <cell r="S500" t="str">
            <v>03/16/2017 02:32am</v>
          </cell>
          <cell r="T500" t="str">
            <v>NIR</v>
          </cell>
          <cell r="U500" t="str">
            <v>Cloud</v>
          </cell>
          <cell r="V500" t="str">
            <v>Cloud Developer Service</v>
          </cell>
          <cell r="W500" t="str">
            <v>IBM Bluemix Local - Runtimes</v>
          </cell>
          <cell r="X500" t="str">
            <v>Lior (LIOR) Haklay</v>
          </cell>
          <cell r="Y500" t="str">
            <v>ISA-BankFMFS03-BackOfficeOps</v>
          </cell>
        </row>
        <row r="501">
          <cell r="A501" t="str">
            <v>6L-UW5Z5PE</v>
          </cell>
          <cell r="B501" t="str">
            <v>North America</v>
          </cell>
          <cell r="C501" t="str">
            <v>US Industrial</v>
          </cell>
          <cell r="D501" t="str">
            <v>HITACHI CONSULTING CORPORATION</v>
          </cell>
          <cell r="E501" t="str">
            <v>Blockchain - Keep trusted partners secure</v>
          </cell>
          <cell r="F501" t="str">
            <v>Industrial</v>
          </cell>
          <cell r="J501" t="str">
            <v>2017Q3</v>
          </cell>
          <cell r="K501" t="str">
            <v>Computer Services</v>
          </cell>
          <cell r="L501">
            <v>42993</v>
          </cell>
          <cell r="M501" t="str">
            <v>02/10/2017 11:55am</v>
          </cell>
          <cell r="N501" t="str">
            <v>03-Identified/Validating</v>
          </cell>
          <cell r="O501">
            <v>42993</v>
          </cell>
          <cell r="P501">
            <v>250000</v>
          </cell>
          <cell r="Q501">
            <v>0.25</v>
          </cell>
          <cell r="R501">
            <v>12</v>
          </cell>
          <cell r="S501" t="str">
            <v>02/16/2017 01:31am</v>
          </cell>
          <cell r="T501" t="str">
            <v>NIR</v>
          </cell>
          <cell r="U501" t="str">
            <v>Cloud</v>
          </cell>
          <cell r="V501" t="str">
            <v>Lab Services</v>
          </cell>
          <cell r="W501" t="str">
            <v>Software Services - Bluemix Garage</v>
          </cell>
          <cell r="X501" t="str">
            <v>Carolin L. (Carolin) Meinhardt</v>
          </cell>
          <cell r="Y501">
            <v>0</v>
          </cell>
        </row>
        <row r="502">
          <cell r="A502" t="str">
            <v>01-6MXTXGW</v>
          </cell>
          <cell r="B502" t="str">
            <v>Asia Pacific</v>
          </cell>
          <cell r="C502" t="str">
            <v>ASEAN</v>
          </cell>
          <cell r="D502" t="str">
            <v>THE MINOR FOOD GROUP PUBLIC COMPANY LIMITED</v>
          </cell>
          <cell r="E502" t="str">
            <v>Block Chain for Supply Chain Management</v>
          </cell>
          <cell r="F502" t="str">
            <v>Distribution</v>
          </cell>
          <cell r="J502" t="str">
            <v>2017Q3</v>
          </cell>
          <cell r="K502" t="str">
            <v>Consumer</v>
          </cell>
          <cell r="L502">
            <v>43007</v>
          </cell>
          <cell r="M502" t="str">
            <v>03/23/2017 01:43am</v>
          </cell>
          <cell r="N502" t="str">
            <v>04-Validated/Qualifying</v>
          </cell>
          <cell r="O502">
            <v>43007</v>
          </cell>
          <cell r="P502">
            <v>250000</v>
          </cell>
          <cell r="Q502">
            <v>0.25</v>
          </cell>
          <cell r="R502">
            <v>6</v>
          </cell>
          <cell r="S502" t="str">
            <v>03/30/2017 01:32am</v>
          </cell>
          <cell r="T502" t="str">
            <v>NIR</v>
          </cell>
          <cell r="U502" t="str">
            <v>Cloud</v>
          </cell>
          <cell r="V502" t="str">
            <v>Lab Services</v>
          </cell>
          <cell r="W502" t="str">
            <v>Software Services - Bluemix Garage</v>
          </cell>
          <cell r="X502" t="str">
            <v>Tarntip (TARNTIP) Suk-U-Dom</v>
          </cell>
          <cell r="Y502" t="str">
            <v>ISA-CPGDS03SCO-SupplyChainOpt</v>
          </cell>
        </row>
        <row r="503">
          <cell r="A503" t="str">
            <v>K5-7NV8V3M</v>
          </cell>
          <cell r="B503" t="str">
            <v>North America</v>
          </cell>
          <cell r="C503" t="str">
            <v>US Finance Service</v>
          </cell>
          <cell r="D503" t="str">
            <v>DATA WITHHELD</v>
          </cell>
          <cell r="E503" t="str">
            <v>DATA WITHHELD</v>
          </cell>
          <cell r="J503" t="str">
            <v>2017Q3</v>
          </cell>
          <cell r="K503">
            <v>0</v>
          </cell>
          <cell r="L503">
            <v>42972</v>
          </cell>
          <cell r="M503" t="str">
            <v>01/10/2017 03:44pm</v>
          </cell>
          <cell r="N503" t="str">
            <v>04-Validated/Qualifying</v>
          </cell>
          <cell r="O503">
            <v>42972</v>
          </cell>
          <cell r="P503">
            <v>250000</v>
          </cell>
          <cell r="Q503">
            <v>0.25</v>
          </cell>
          <cell r="R503">
            <v>1</v>
          </cell>
          <cell r="S503" t="str">
            <v>06/01/2017 01:32am</v>
          </cell>
          <cell r="T503" t="str">
            <v>Stretch</v>
          </cell>
          <cell r="U503" t="str">
            <v>Cloud</v>
          </cell>
          <cell r="V503" t="str">
            <v>Hybrid Management</v>
          </cell>
          <cell r="W503" t="str">
            <v>UrbanCode Build</v>
          </cell>
          <cell r="X503" t="str">
            <v>Kristin L. (Kristin) Anderson</v>
          </cell>
          <cell r="Y503" t="str">
            <v>ZBLKLOCL:HW SP: zSystems Blockchain Local/On Prem., ZBLKPOC:HW SP: Blockchain Proof of Concept</v>
          </cell>
        </row>
        <row r="504">
          <cell r="A504" t="str">
            <v>2Z-MPLV5AT</v>
          </cell>
          <cell r="B504" t="str">
            <v>North America</v>
          </cell>
          <cell r="C504" t="str">
            <v>US Finance Service</v>
          </cell>
          <cell r="D504" t="str">
            <v>NEW YORK LIFE INSURANCE COMPANY</v>
          </cell>
          <cell r="E504" t="str">
            <v>Blockchain</v>
          </cell>
          <cell r="F504" t="str">
            <v>FSS</v>
          </cell>
          <cell r="J504" t="str">
            <v>2017Q4</v>
          </cell>
          <cell r="K504" t="str">
            <v>Insurance</v>
          </cell>
          <cell r="L504">
            <v>43098</v>
          </cell>
          <cell r="M504" t="str">
            <v>06/01/2017 03:05pm</v>
          </cell>
          <cell r="N504" t="str">
            <v>03-Identified/Validating</v>
          </cell>
          <cell r="O504">
            <v>43098</v>
          </cell>
          <cell r="P504">
            <v>250000</v>
          </cell>
          <cell r="Q504">
            <v>0.25</v>
          </cell>
          <cell r="R504">
            <v>12</v>
          </cell>
          <cell r="S504" t="str">
            <v>06/08/2017 01:31am</v>
          </cell>
          <cell r="T504" t="str">
            <v>Stretch</v>
          </cell>
          <cell r="U504" t="str">
            <v>Cloud</v>
          </cell>
          <cell r="V504" t="str">
            <v>Cloud Developer Service</v>
          </cell>
          <cell r="W504">
            <v>0</v>
          </cell>
          <cell r="X504" t="str">
            <v>Lauren A. (Lauren) Millard</v>
          </cell>
          <cell r="Y504">
            <v>0</v>
          </cell>
        </row>
        <row r="505">
          <cell r="A505" t="str">
            <v>AL-N8KIQMU</v>
          </cell>
          <cell r="B505" t="str">
            <v>North America</v>
          </cell>
          <cell r="C505" t="str">
            <v>US Finance Service</v>
          </cell>
          <cell r="D505" t="str">
            <v>BMO HARRIS BANK N A</v>
          </cell>
          <cell r="E505" t="str">
            <v>BMO - Blockchain for Transport Finance</v>
          </cell>
          <cell r="F505" t="str">
            <v>FSS</v>
          </cell>
          <cell r="J505" t="str">
            <v>2017Q3</v>
          </cell>
          <cell r="K505" t="str">
            <v>Banking &amp; Financial Markets</v>
          </cell>
          <cell r="L505">
            <v>43007</v>
          </cell>
          <cell r="M505" t="str">
            <v>04/17/2017 09:20am</v>
          </cell>
          <cell r="N505" t="str">
            <v>03-Identified/Validating</v>
          </cell>
          <cell r="O505">
            <v>43007</v>
          </cell>
          <cell r="P505">
            <v>250000</v>
          </cell>
          <cell r="Q505">
            <v>0.25</v>
          </cell>
          <cell r="R505">
            <v>12</v>
          </cell>
          <cell r="S505" t="str">
            <v>04/20/2017 01:32am</v>
          </cell>
          <cell r="T505" t="str">
            <v>NIR</v>
          </cell>
          <cell r="U505" t="str">
            <v>Cloud</v>
          </cell>
          <cell r="V505" t="str">
            <v>Cloud Developer Service</v>
          </cell>
          <cell r="W505">
            <v>0</v>
          </cell>
          <cell r="X505" t="str">
            <v>AALI (Aali) QURESHI</v>
          </cell>
          <cell r="Y505">
            <v>0</v>
          </cell>
        </row>
        <row r="506">
          <cell r="A506" t="str">
            <v>GX-ADEH6UF</v>
          </cell>
          <cell r="B506" t="str">
            <v>Europe</v>
          </cell>
          <cell r="C506" t="str">
            <v>DACH</v>
          </cell>
          <cell r="D506" t="str">
            <v>SupplyOn AG</v>
          </cell>
          <cell r="E506" t="str">
            <v>Blockchain Project at SupplyOn</v>
          </cell>
          <cell r="F506" t="str">
            <v>Industrial</v>
          </cell>
          <cell r="J506" t="str">
            <v>2017Q4</v>
          </cell>
          <cell r="K506" t="str">
            <v>Electronics</v>
          </cell>
          <cell r="L506">
            <v>43028</v>
          </cell>
          <cell r="M506" t="str">
            <v>12/14/2016 10:44am</v>
          </cell>
          <cell r="N506" t="str">
            <v>03-Identified/Validating</v>
          </cell>
          <cell r="O506">
            <v>43028</v>
          </cell>
          <cell r="P506">
            <v>250000</v>
          </cell>
          <cell r="Q506">
            <v>0.25</v>
          </cell>
          <cell r="R506">
            <v>12</v>
          </cell>
          <cell r="S506" t="str">
            <v>05/20/2017 08:52pm</v>
          </cell>
          <cell r="T506" t="str">
            <v>Stretch</v>
          </cell>
          <cell r="U506" t="str">
            <v>Analytics</v>
          </cell>
          <cell r="V506" t="str">
            <v>Analytics Platform</v>
          </cell>
          <cell r="W506">
            <v>0</v>
          </cell>
          <cell r="X506" t="str">
            <v>DATA WITHHELD</v>
          </cell>
          <cell r="Y506">
            <v>0</v>
          </cell>
        </row>
        <row r="507">
          <cell r="A507" t="str">
            <v>VU-6QA55LA</v>
          </cell>
          <cell r="B507" t="str">
            <v>North America</v>
          </cell>
          <cell r="C507" t="str">
            <v>US Public</v>
          </cell>
          <cell r="D507" t="str">
            <v>STATE OF ILLINOIS</v>
          </cell>
          <cell r="E507" t="str">
            <v>State of Illinois Blockchain RFI</v>
          </cell>
          <cell r="F507" t="str">
            <v>Public</v>
          </cell>
          <cell r="J507" t="str">
            <v>2017Q2</v>
          </cell>
          <cell r="K507" t="str">
            <v>Government</v>
          </cell>
          <cell r="L507">
            <v>42881</v>
          </cell>
          <cell r="M507" t="str">
            <v>12/02/2016 11:34am</v>
          </cell>
          <cell r="N507" t="str">
            <v>03-Identified/Validating</v>
          </cell>
          <cell r="O507">
            <v>42881</v>
          </cell>
          <cell r="P507">
            <v>250000</v>
          </cell>
          <cell r="Q507">
            <v>0.25</v>
          </cell>
          <cell r="R507">
            <v>12</v>
          </cell>
          <cell r="S507" t="str">
            <v>05/20/2017 08:52pm</v>
          </cell>
          <cell r="T507" t="str">
            <v>Stretch</v>
          </cell>
          <cell r="U507" t="str">
            <v>Analytics</v>
          </cell>
          <cell r="V507" t="str">
            <v>Analytics Platform</v>
          </cell>
          <cell r="W507">
            <v>0</v>
          </cell>
          <cell r="X507" t="str">
            <v>Mark D. (Mark) Fisk</v>
          </cell>
          <cell r="Y507" t="str">
            <v>ISA-GovtPG81-CitizenEngagement, VDPCnfm:Value Driven Proposal Confirm, ZBLKPOC:HW SP: Blockchain Proof of Concept</v>
          </cell>
        </row>
        <row r="508">
          <cell r="A508" t="str">
            <v>95-YO7IB6U</v>
          </cell>
          <cell r="B508" t="str">
            <v>Europe</v>
          </cell>
          <cell r="C508" t="str">
            <v>UKI</v>
          </cell>
          <cell r="D508" t="str">
            <v xml:space="preserve">HM REVENUE &amp; CUSTOMS                                                  </v>
          </cell>
          <cell r="E508" t="str">
            <v>Blockchain pilot</v>
          </cell>
          <cell r="F508" t="str">
            <v>Public</v>
          </cell>
          <cell r="J508" t="str">
            <v>2017Q3</v>
          </cell>
          <cell r="K508" t="str">
            <v>Government</v>
          </cell>
          <cell r="L508">
            <v>42993</v>
          </cell>
          <cell r="M508">
            <v>42886</v>
          </cell>
          <cell r="N508" t="str">
            <v>03-Identified/Validating</v>
          </cell>
          <cell r="O508">
            <v>42979</v>
          </cell>
          <cell r="P508">
            <v>249984</v>
          </cell>
          <cell r="Q508">
            <v>0.24998399999999998</v>
          </cell>
          <cell r="R508">
            <v>4</v>
          </cell>
          <cell r="S508">
            <v>42888</v>
          </cell>
          <cell r="T508" t="str">
            <v>NIR</v>
          </cell>
          <cell r="U508" t="str">
            <v>GBS</v>
          </cell>
          <cell r="V508" t="str">
            <v>Cog Process Trnsfmtn</v>
          </cell>
          <cell r="W508" t="str">
            <v>CPR: Blockchain Consulting</v>
          </cell>
          <cell r="X508" t="str">
            <v>Lennox, Andrew</v>
          </cell>
          <cell r="Y508">
            <v>0</v>
          </cell>
        </row>
        <row r="509">
          <cell r="A509" t="str">
            <v>RK-DRIWLYM</v>
          </cell>
          <cell r="B509" t="str">
            <v>Asia Pacific</v>
          </cell>
          <cell r="C509" t="str">
            <v>ANZ</v>
          </cell>
          <cell r="D509" t="str">
            <v xml:space="preserve">VICTORIAN WORKCOVER AUTHORITY                                         </v>
          </cell>
          <cell r="E509" t="str">
            <v>Watson Claims Improvement</v>
          </cell>
          <cell r="F509" t="str">
            <v>Public</v>
          </cell>
          <cell r="J509" t="str">
            <v>2017Q4</v>
          </cell>
          <cell r="K509" t="str">
            <v>Government</v>
          </cell>
          <cell r="L509">
            <v>43084</v>
          </cell>
          <cell r="M509">
            <v>42872</v>
          </cell>
          <cell r="N509" t="str">
            <v>04-Validated/Qualifying</v>
          </cell>
          <cell r="O509">
            <v>0</v>
          </cell>
          <cell r="P509">
            <v>248000</v>
          </cell>
          <cell r="Q509">
            <v>0.248</v>
          </cell>
          <cell r="R509">
            <v>12</v>
          </cell>
          <cell r="S509">
            <v>42887</v>
          </cell>
          <cell r="T509" t="str">
            <v>Stretch</v>
          </cell>
          <cell r="U509" t="str">
            <v>GBS</v>
          </cell>
          <cell r="V509" t="str">
            <v>Cog Process Trnsfmtn</v>
          </cell>
          <cell r="W509" t="str">
            <v>CPR: Blockchain Consulting</v>
          </cell>
          <cell r="X509" t="str">
            <v>HOLDER, BYRON (Byron)</v>
          </cell>
          <cell r="Y509" t="str">
            <v>WATSNEX, ANCLOUDA</v>
          </cell>
        </row>
        <row r="510">
          <cell r="A510" t="str">
            <v>UG-N75YZSK</v>
          </cell>
          <cell r="B510" t="str">
            <v>Europe</v>
          </cell>
          <cell r="C510" t="str">
            <v>UKI</v>
          </cell>
          <cell r="D510" t="str">
            <v xml:space="preserve">BARCLAYS CAPITAL SERVICES LTD                                         </v>
          </cell>
          <cell r="E510" t="str">
            <v>Blockchain services - post poc phase 2</v>
          </cell>
          <cell r="F510" t="str">
            <v>FSS</v>
          </cell>
          <cell r="J510" t="str">
            <v>2017Q3</v>
          </cell>
          <cell r="K510" t="str">
            <v>Banking &amp; Financial Markets</v>
          </cell>
          <cell r="L510">
            <v>42928</v>
          </cell>
          <cell r="M510">
            <v>42760</v>
          </cell>
          <cell r="N510" t="str">
            <v>04-Validated/Qualifying</v>
          </cell>
          <cell r="O510">
            <v>42928</v>
          </cell>
          <cell r="P510">
            <v>247985</v>
          </cell>
          <cell r="Q510">
            <v>0.24798499999999998</v>
          </cell>
          <cell r="R510">
            <v>12</v>
          </cell>
          <cell r="S510">
            <v>42863</v>
          </cell>
          <cell r="T510" t="str">
            <v>NIR</v>
          </cell>
          <cell r="U510" t="str">
            <v>GBS</v>
          </cell>
          <cell r="V510" t="str">
            <v>Cog Process Trnsfmtn</v>
          </cell>
          <cell r="W510" t="str">
            <v>CPR: Blockchain Consulting</v>
          </cell>
          <cell r="X510" t="str">
            <v>Tatwawadi, Nikhil</v>
          </cell>
          <cell r="Y510" t="str">
            <v>ZBLKPOC</v>
          </cell>
        </row>
        <row r="511">
          <cell r="A511" t="str">
            <v>J5-FCRY3F5</v>
          </cell>
          <cell r="B511" t="str">
            <v>North America</v>
          </cell>
          <cell r="C511" t="str">
            <v>US Finance Service</v>
          </cell>
          <cell r="D511" t="str">
            <v xml:space="preserve">STATE FARM MUTUAL AUTOMOBILE                                          </v>
          </cell>
          <cell r="E511" t="str">
            <v>Blockchain MVP with ITR&amp;D</v>
          </cell>
          <cell r="F511" t="str">
            <v>FSS</v>
          </cell>
          <cell r="J511" t="str">
            <v>2017Q2</v>
          </cell>
          <cell r="K511" t="str">
            <v>Insurance</v>
          </cell>
          <cell r="L511">
            <v>42893</v>
          </cell>
          <cell r="M511">
            <v>42794</v>
          </cell>
          <cell r="N511" t="str">
            <v>07-Won/Implementing</v>
          </cell>
          <cell r="O511">
            <v>42895</v>
          </cell>
          <cell r="P511">
            <v>245000</v>
          </cell>
          <cell r="Q511">
            <v>0.245</v>
          </cell>
          <cell r="R511">
            <v>6</v>
          </cell>
          <cell r="S511">
            <v>42901</v>
          </cell>
          <cell r="T511" t="str">
            <v>Won</v>
          </cell>
          <cell r="U511" t="str">
            <v>GBS</v>
          </cell>
          <cell r="V511" t="str">
            <v>Cog Process Trnsfmtn</v>
          </cell>
          <cell r="W511" t="str">
            <v>CPR: Blockchain Consulting</v>
          </cell>
          <cell r="X511" t="str">
            <v>Kramer, Samuel S (Samuel)</v>
          </cell>
          <cell r="Y511" t="str">
            <v>, EXTCNAPP, ASASERVC</v>
          </cell>
        </row>
        <row r="512">
          <cell r="A512" t="str">
            <v>C9-QHO3E55</v>
          </cell>
          <cell r="B512" t="str">
            <v>Greater China Group</v>
          </cell>
          <cell r="C512" t="str">
            <v>GCG</v>
          </cell>
          <cell r="D512" t="str">
            <v>Bank of Nanjing Co., Ltd.</v>
          </cell>
          <cell r="E512" t="str">
            <v>Blockchain应用</v>
          </cell>
          <cell r="F512" t="str">
            <v>FSS</v>
          </cell>
          <cell r="J512" t="str">
            <v>2017Q4</v>
          </cell>
          <cell r="K512" t="str">
            <v>Banking &amp; Financial Markets</v>
          </cell>
          <cell r="L512">
            <v>43034</v>
          </cell>
          <cell r="M512" t="str">
            <v>11/18/2016 08:00am</v>
          </cell>
          <cell r="N512" t="str">
            <v>04-Validated/Qualifying</v>
          </cell>
          <cell r="O512">
            <v>43034</v>
          </cell>
          <cell r="P512">
            <v>242612</v>
          </cell>
          <cell r="Q512">
            <v>0.24261199999999999</v>
          </cell>
          <cell r="R512">
            <v>1</v>
          </cell>
          <cell r="S512" t="str">
            <v>03/31/2017 01:31am</v>
          </cell>
          <cell r="T512" t="str">
            <v>Stretch</v>
          </cell>
          <cell r="U512" t="str">
            <v>Cloud</v>
          </cell>
          <cell r="V512" t="str">
            <v>Lab Services</v>
          </cell>
          <cell r="W512" t="str">
            <v>Software Services - Bluemix Garage</v>
          </cell>
          <cell r="X512" t="str">
            <v>Hong Ni (Hong Ni) Ren</v>
          </cell>
          <cell r="Y512" t="str">
            <v>ISA-999-NoSolutionSold</v>
          </cell>
        </row>
        <row r="513">
          <cell r="A513" t="str">
            <v>GS-6ICQHYO</v>
          </cell>
          <cell r="B513" t="str">
            <v>Greater China Group</v>
          </cell>
          <cell r="C513" t="str">
            <v>GCG</v>
          </cell>
          <cell r="D513" t="str">
            <v>CHIA TAI GROUP</v>
          </cell>
          <cell r="E513" t="str">
            <v>blockchain</v>
          </cell>
          <cell r="F513" t="str">
            <v>Distribution</v>
          </cell>
          <cell r="J513" t="str">
            <v>2017Q4</v>
          </cell>
          <cell r="K513" t="str">
            <v>Consumer</v>
          </cell>
          <cell r="L513">
            <v>43098</v>
          </cell>
          <cell r="M513" t="str">
            <v>12/28/2016 01:13am</v>
          </cell>
          <cell r="N513" t="str">
            <v>04-Validated/Qualifying</v>
          </cell>
          <cell r="O513">
            <v>43098</v>
          </cell>
          <cell r="P513">
            <v>242612</v>
          </cell>
          <cell r="Q513">
            <v>0.24261199999999999</v>
          </cell>
          <cell r="R513">
            <v>1</v>
          </cell>
          <cell r="S513" t="str">
            <v>03/23/2017 10:40pm</v>
          </cell>
          <cell r="T513" t="str">
            <v>Stretch</v>
          </cell>
          <cell r="U513" t="str">
            <v>Cloud</v>
          </cell>
          <cell r="V513" t="str">
            <v>Lab Services</v>
          </cell>
          <cell r="W513" t="str">
            <v>Software Services - Bluemix Garage</v>
          </cell>
          <cell r="X513" t="str">
            <v>YI (YI) ZHAO</v>
          </cell>
          <cell r="Y513" t="str">
            <v>ISA-999-NoSolutionSold</v>
          </cell>
        </row>
        <row r="514">
          <cell r="A514" t="str">
            <v>9T-GYRV56X</v>
          </cell>
          <cell r="B514" t="str">
            <v>Europe</v>
          </cell>
          <cell r="C514" t="str">
            <v>Nordic</v>
          </cell>
          <cell r="D514" t="str">
            <v xml:space="preserve">3-0 AS                                                                </v>
          </cell>
          <cell r="E514" t="str">
            <v>Anti-doping Blockchain app</v>
          </cell>
          <cell r="F514" t="str">
            <v>Public</v>
          </cell>
          <cell r="J514" t="str">
            <v>2017Q3</v>
          </cell>
          <cell r="K514" t="str">
            <v>Healthcare &amp; Life Sciences</v>
          </cell>
          <cell r="L514">
            <v>42962</v>
          </cell>
          <cell r="M514">
            <v>42804</v>
          </cell>
          <cell r="N514" t="str">
            <v>05-Qualified/Gaining Agreement</v>
          </cell>
          <cell r="O514">
            <v>42962</v>
          </cell>
          <cell r="P514">
            <v>240963</v>
          </cell>
          <cell r="Q514">
            <v>0.24096299999999998</v>
          </cell>
          <cell r="R514">
            <v>4</v>
          </cell>
          <cell r="S514">
            <v>42901</v>
          </cell>
          <cell r="T514" t="str">
            <v>Stretch</v>
          </cell>
          <cell r="U514" t="str">
            <v>GBS</v>
          </cell>
          <cell r="V514" t="str">
            <v>Cog Process Trnsfmtn</v>
          </cell>
          <cell r="W514" t="str">
            <v>CPR: Blockchain Consulting</v>
          </cell>
          <cell r="X514" t="str">
            <v>Boldevin, Ole Morten</v>
          </cell>
          <cell r="Y514" t="str">
            <v>ZBLKPOC</v>
          </cell>
        </row>
        <row r="515">
          <cell r="A515" t="str">
            <v>XM-ZXV0AR2</v>
          </cell>
          <cell r="B515" t="str">
            <v>Europe</v>
          </cell>
          <cell r="C515" t="str">
            <v>Italy</v>
          </cell>
          <cell r="D515" t="str">
            <v>TELECOM ITALIA SPARKLE SPA</v>
          </cell>
          <cell r="E515" t="str">
            <v>TSparkle - Bluemix for Blockchain and Enterprise/Cloud Integration</v>
          </cell>
          <cell r="F515" t="str">
            <v>Comm</v>
          </cell>
          <cell r="J515" t="str">
            <v>2017Q3</v>
          </cell>
          <cell r="K515" t="str">
            <v>Telco, Media, Entertainment</v>
          </cell>
          <cell r="L515">
            <v>43008</v>
          </cell>
          <cell r="M515" t="str">
            <v>05/12/2017 12:18pm</v>
          </cell>
          <cell r="N515" t="str">
            <v>03-Identified/Validating</v>
          </cell>
          <cell r="O515">
            <v>43008</v>
          </cell>
          <cell r="P515">
            <v>240000</v>
          </cell>
          <cell r="Q515">
            <v>0.24</v>
          </cell>
          <cell r="R515">
            <v>12</v>
          </cell>
          <cell r="S515" t="str">
            <v>05/18/2017 01:32am</v>
          </cell>
          <cell r="T515" t="str">
            <v>NIR</v>
          </cell>
          <cell r="U515" t="str">
            <v>Cloud</v>
          </cell>
          <cell r="V515" t="str">
            <v>Cloud Developer Service</v>
          </cell>
          <cell r="W515">
            <v>0</v>
          </cell>
          <cell r="X515" t="str">
            <v>Massimo (MASSIMO) Todini</v>
          </cell>
          <cell r="Y515" t="str">
            <v>ISA-999-NoSolutionSold</v>
          </cell>
        </row>
        <row r="516">
          <cell r="A516" t="str">
            <v>W7-4RL0UDZ</v>
          </cell>
          <cell r="B516" t="str">
            <v>Japan</v>
          </cell>
          <cell r="C516" t="str">
            <v>Japan</v>
          </cell>
          <cell r="D516" t="str">
            <v>MITSUBISHI UFJ TRUST AND BANKING C</v>
          </cell>
          <cell r="E516" t="str">
            <v>データ信託構想PoC (Blockchain)</v>
          </cell>
          <cell r="F516" t="str">
            <v>FSS</v>
          </cell>
          <cell r="J516" t="str">
            <v>2017Q3</v>
          </cell>
          <cell r="K516" t="str">
            <v>Banking &amp; Financial Markets</v>
          </cell>
          <cell r="L516">
            <v>42978</v>
          </cell>
          <cell r="M516" t="str">
            <v>04/18/2017 12:37am</v>
          </cell>
          <cell r="N516" t="str">
            <v>03-Identified/Validating</v>
          </cell>
          <cell r="O516">
            <v>42979</v>
          </cell>
          <cell r="P516">
            <v>238095</v>
          </cell>
          <cell r="Q516">
            <v>0.238095</v>
          </cell>
          <cell r="R516">
            <v>3</v>
          </cell>
          <cell r="S516" t="str">
            <v>04/18/2017 12:37am</v>
          </cell>
          <cell r="T516" t="str">
            <v>Stretch</v>
          </cell>
          <cell r="U516" t="str">
            <v>GBS</v>
          </cell>
          <cell r="V516" t="str">
            <v>Cloud Application Innovation</v>
          </cell>
          <cell r="W516" t="str">
            <v>CAI Cloud Operating Model</v>
          </cell>
          <cell r="X516" t="str">
            <v>Haruka (HARUKA) Homma</v>
          </cell>
          <cell r="Y516" t="str">
            <v>ASASERVC:Cloud Business Solution (CBS), ZBLKPOC:HW SP: Blockchain Proof of Concept</v>
          </cell>
        </row>
        <row r="517">
          <cell r="A517" t="str">
            <v>AL-SEHGLXP</v>
          </cell>
          <cell r="B517" t="str">
            <v>Japan</v>
          </cell>
          <cell r="C517" t="str">
            <v>Japan</v>
          </cell>
          <cell r="D517" t="str">
            <v xml:space="preserve">AEON FINANCIAL SERVICE CO.,LTD.                                       </v>
          </cell>
          <cell r="E517" t="str">
            <v>ブロックチェーン・プロジェクト　フェーズ３（開発）</v>
          </cell>
          <cell r="F517" t="str">
            <v>Distribution</v>
          </cell>
          <cell r="J517" t="str">
            <v>2017Q3</v>
          </cell>
          <cell r="K517" t="str">
            <v>Consumer</v>
          </cell>
          <cell r="L517">
            <v>43007</v>
          </cell>
          <cell r="M517">
            <v>42892</v>
          </cell>
          <cell r="N517" t="str">
            <v>05-Qualified/Gaining Agreement</v>
          </cell>
          <cell r="O517">
            <v>0</v>
          </cell>
          <cell r="P517">
            <v>238095</v>
          </cell>
          <cell r="Q517">
            <v>0.238095</v>
          </cell>
          <cell r="R517">
            <v>6</v>
          </cell>
          <cell r="S517">
            <v>42894</v>
          </cell>
          <cell r="T517" t="str">
            <v>Stretch</v>
          </cell>
          <cell r="U517" t="str">
            <v>GBS</v>
          </cell>
          <cell r="V517" t="str">
            <v>Cog Process Trnsfmtn</v>
          </cell>
          <cell r="W517" t="str">
            <v>CPR: Blockchain Consulting</v>
          </cell>
          <cell r="X517" t="str">
            <v>Sanada, Tetsuji</v>
          </cell>
          <cell r="Y517">
            <v>0</v>
          </cell>
        </row>
        <row r="518">
          <cell r="A518" t="str">
            <v>3Z-XYPAY69</v>
          </cell>
          <cell r="B518" t="str">
            <v>Japan</v>
          </cell>
          <cell r="C518" t="str">
            <v>Japan</v>
          </cell>
          <cell r="D518" t="str">
            <v>DENSO CORPORATION</v>
          </cell>
          <cell r="E518" t="str">
            <v>DENSO ADAS Blockchain business PoC#2 Sharing service</v>
          </cell>
          <cell r="F518" t="str">
            <v>Industrial</v>
          </cell>
          <cell r="J518" t="str">
            <v>2017Q3</v>
          </cell>
          <cell r="K518" t="str">
            <v>Automotive and A&amp;D</v>
          </cell>
          <cell r="L518">
            <v>42972</v>
          </cell>
          <cell r="M518" t="str">
            <v>05/04/2017 09:29pm</v>
          </cell>
          <cell r="N518" t="str">
            <v>04-Validated/Qualifying</v>
          </cell>
          <cell r="O518">
            <v>42972</v>
          </cell>
          <cell r="P518">
            <v>238095</v>
          </cell>
          <cell r="Q518">
            <v>0.238095</v>
          </cell>
          <cell r="R518">
            <v>3</v>
          </cell>
          <cell r="S518" t="str">
            <v>06/01/2017 01:32am</v>
          </cell>
          <cell r="T518" t="str">
            <v>Stretch</v>
          </cell>
          <cell r="U518" t="str">
            <v>GBS</v>
          </cell>
          <cell r="V518" t="str">
            <v>iX Growth Platform</v>
          </cell>
          <cell r="W518" t="str">
            <v>DSI - DS: Digital Bus Strategy: Digital Reinvention</v>
          </cell>
          <cell r="X518" t="str">
            <v>Nobuaki (NOBUAKI) Sugihara</v>
          </cell>
          <cell r="Y518" t="str">
            <v>ISA-AutoIS70-ConnectedVehicle, EMBIoT:GBS Embed Internet of Things</v>
          </cell>
        </row>
        <row r="519">
          <cell r="A519" t="str">
            <v>VX-EV9ZQNP</v>
          </cell>
          <cell r="B519" t="str">
            <v>North America</v>
          </cell>
          <cell r="C519" t="str">
            <v>US Public</v>
          </cell>
          <cell r="D519" t="str">
            <v xml:space="preserve">AMGEN INC                                                             </v>
          </cell>
          <cell r="E519" t="str">
            <v>Blockchain Clinical Trials for Amgen</v>
          </cell>
          <cell r="F519" t="str">
            <v>Public</v>
          </cell>
          <cell r="G519" t="str">
            <v>Yes</v>
          </cell>
          <cell r="H519" t="str">
            <v>India</v>
          </cell>
          <cell r="I519" t="str">
            <v>Following up on next steps with the local team in the US. No response yet.</v>
          </cell>
          <cell r="J519" t="str">
            <v>2017Q2</v>
          </cell>
          <cell r="K519" t="str">
            <v>Healthcare &amp; Life Sciences</v>
          </cell>
          <cell r="L519">
            <v>42885</v>
          </cell>
          <cell r="M519">
            <v>42783</v>
          </cell>
          <cell r="N519" t="str">
            <v>05-Qualified/Gaining Agreement</v>
          </cell>
          <cell r="O519">
            <v>42885</v>
          </cell>
          <cell r="P519">
            <v>237500</v>
          </cell>
          <cell r="Q519">
            <v>0.23749999999999999</v>
          </cell>
          <cell r="R519">
            <v>3</v>
          </cell>
          <cell r="S519">
            <v>42838</v>
          </cell>
          <cell r="T519" t="str">
            <v>Stretch</v>
          </cell>
          <cell r="U519" t="str">
            <v>GBS</v>
          </cell>
          <cell r="V519" t="str">
            <v>Cog Process Trnsfmtn</v>
          </cell>
          <cell r="W519" t="str">
            <v>CPR: Blockchain Consulting</v>
          </cell>
          <cell r="X519" t="str">
            <v>BERMAN, JEFFREY B (Jeff)</v>
          </cell>
          <cell r="Y519" t="str">
            <v>WATSNIOT</v>
          </cell>
        </row>
        <row r="520">
          <cell r="A520" t="str">
            <v>Y3-VM6CQYS</v>
          </cell>
          <cell r="B520" t="str">
            <v>Europe</v>
          </cell>
          <cell r="C520" t="str">
            <v>CEE</v>
          </cell>
          <cell r="D520" t="str">
            <v xml:space="preserve">PAO SBERBANK                                                          </v>
          </cell>
          <cell r="E520" t="str">
            <v>Cognitive I Blockchain Payment Prototype</v>
          </cell>
          <cell r="F520" t="str">
            <v>FSS</v>
          </cell>
          <cell r="J520" t="str">
            <v>2017Q1</v>
          </cell>
          <cell r="K520" t="str">
            <v>Banking &amp; Financial Markets</v>
          </cell>
          <cell r="L520">
            <v>42824</v>
          </cell>
          <cell r="M520">
            <v>42626</v>
          </cell>
          <cell r="N520" t="str">
            <v>07-Won/Implementing</v>
          </cell>
          <cell r="O520">
            <v>42824</v>
          </cell>
          <cell r="P520">
            <v>236340</v>
          </cell>
          <cell r="Q520">
            <v>0.23633999999999999</v>
          </cell>
          <cell r="R520">
            <v>12</v>
          </cell>
          <cell r="S520">
            <v>42842</v>
          </cell>
          <cell r="T520" t="str">
            <v>Won</v>
          </cell>
          <cell r="U520" t="str">
            <v>GBS</v>
          </cell>
          <cell r="V520" t="str">
            <v>Cog Process Trnsfmtn</v>
          </cell>
          <cell r="W520" t="str">
            <v>CPR: Blockchain Consulting</v>
          </cell>
          <cell r="X520" t="str">
            <v>TSOY, RUSLAN</v>
          </cell>
          <cell r="Y520">
            <v>0</v>
          </cell>
        </row>
        <row r="521">
          <cell r="A521" t="str">
            <v>YK-8XFR39O</v>
          </cell>
          <cell r="B521" t="str">
            <v>Asia Pacific</v>
          </cell>
          <cell r="C521" t="str">
            <v>ISA</v>
          </cell>
          <cell r="D521" t="str">
            <v>MAHINDRA &amp; MAHINDRA FINANCIAL SERVICES LIMITED</v>
          </cell>
          <cell r="E521" t="str">
            <v>Commercial Implementation of Block Chain for Invoice Discounting</v>
          </cell>
          <cell r="F521" t="str">
            <v>ISA</v>
          </cell>
          <cell r="G521" t="str">
            <v>Yes</v>
          </cell>
          <cell r="H521" t="str">
            <v>India</v>
          </cell>
          <cell r="I521" t="str">
            <v>Proposal in deal board, stuck due to IP issues, may not sign in Apr</v>
          </cell>
          <cell r="J521" t="str">
            <v>2017Q2</v>
          </cell>
          <cell r="K521" t="str">
            <v>Industrial Products</v>
          </cell>
          <cell r="L521">
            <v>42915</v>
          </cell>
          <cell r="M521" t="str">
            <v>01/18/2017 04:41am</v>
          </cell>
          <cell r="N521" t="str">
            <v>05-Qualified/Gaining Agreement</v>
          </cell>
          <cell r="O521">
            <v>42915</v>
          </cell>
          <cell r="P521">
            <v>235555</v>
          </cell>
          <cell r="Q521">
            <v>0.23555499999999999</v>
          </cell>
          <cell r="R521">
            <v>12</v>
          </cell>
          <cell r="S521" t="str">
            <v>06/22/2017 01:40am</v>
          </cell>
          <cell r="T521" t="str">
            <v>At Risk</v>
          </cell>
          <cell r="U521" t="str">
            <v>GBS</v>
          </cell>
          <cell r="V521" t="str">
            <v>Cognitive Process Transformation</v>
          </cell>
          <cell r="W521" t="str">
            <v>CPR: Blockchain Consulting</v>
          </cell>
          <cell r="X521" t="str">
            <v>BHAVESH K. (BHAVESH) JATANIA</v>
          </cell>
          <cell r="Y521" t="str">
            <v>ISA-BankInsFS09SEC-Security, ISA-CPGDS03SCO-SupplyChainOpt, ZBLKLOCL:HW SP: zSystems Blockchain Local/On Prem.</v>
          </cell>
        </row>
        <row r="522">
          <cell r="A522" t="str">
            <v>4D-DC5TYOP</v>
          </cell>
          <cell r="B522" t="str">
            <v>Europe</v>
          </cell>
          <cell r="C522" t="str">
            <v>BeNeLux</v>
          </cell>
          <cell r="D522" t="str">
            <v xml:space="preserve">Enexis BV                                                             </v>
          </cell>
          <cell r="E522" t="str">
            <v>Blockchain: from PoC to production case</v>
          </cell>
          <cell r="F522" t="str">
            <v>Comm</v>
          </cell>
          <cell r="J522" t="str">
            <v>2017Q2</v>
          </cell>
          <cell r="K522" t="str">
            <v>Energy &amp; Utilities</v>
          </cell>
          <cell r="L522">
            <v>42909</v>
          </cell>
          <cell r="M522">
            <v>42501</v>
          </cell>
          <cell r="N522" t="str">
            <v>06-Cond Agreed/Closing</v>
          </cell>
          <cell r="O522">
            <v>42917</v>
          </cell>
          <cell r="P522">
            <v>231850</v>
          </cell>
          <cell r="Q522">
            <v>0.23185</v>
          </cell>
          <cell r="R522">
            <v>6</v>
          </cell>
          <cell r="S522">
            <v>42901</v>
          </cell>
          <cell r="T522" t="str">
            <v>At Risk</v>
          </cell>
          <cell r="U522" t="str">
            <v>GBS</v>
          </cell>
          <cell r="V522" t="str">
            <v>Cog Process Trnsfmtn</v>
          </cell>
          <cell r="W522" t="str">
            <v>CPR: Blockchain Consulting</v>
          </cell>
          <cell r="X522" t="str">
            <v>Dijkstra, Leo</v>
          </cell>
          <cell r="Y522" t="str">
            <v>ASASERVC, EMBMOBLE</v>
          </cell>
        </row>
        <row r="523">
          <cell r="A523" t="str">
            <v>L2-YWGJ0IV</v>
          </cell>
          <cell r="B523" t="str">
            <v>Japan</v>
          </cell>
          <cell r="C523" t="str">
            <v>Japan</v>
          </cell>
          <cell r="D523" t="str">
            <v>BANK OF TOKYO-MITSUBISHI UFJ,LTD.</v>
          </cell>
          <cell r="E523" t="str">
            <v>Block Chain対応(MUFGコイン）運用支援 更新</v>
          </cell>
          <cell r="F523" t="str">
            <v>FSS</v>
          </cell>
          <cell r="J523" t="str">
            <v>2017Q3</v>
          </cell>
          <cell r="K523" t="str">
            <v>Banking &amp; Financial Markets</v>
          </cell>
          <cell r="L523">
            <v>43007</v>
          </cell>
          <cell r="M523" t="str">
            <v>01/24/2017 10:19pm</v>
          </cell>
          <cell r="N523" t="str">
            <v>04-Validated/Qualifying</v>
          </cell>
          <cell r="O523">
            <v>43009</v>
          </cell>
          <cell r="P523">
            <v>228571</v>
          </cell>
          <cell r="Q523">
            <v>0.228571</v>
          </cell>
          <cell r="R523">
            <v>12</v>
          </cell>
          <cell r="S523" t="str">
            <v>05/26/2017 01:32am</v>
          </cell>
          <cell r="T523" t="str">
            <v>Key stretch</v>
          </cell>
          <cell r="U523" t="str">
            <v>GTS</v>
          </cell>
          <cell r="V523" t="str">
            <v>Technology Support Services</v>
          </cell>
          <cell r="W523" t="str">
            <v>6950-07U Power Premier Software Care</v>
          </cell>
          <cell r="X523" t="str">
            <v>Tsuyoshi (TSUYOSHI) Kondo</v>
          </cell>
          <cell r="Y523" t="str">
            <v>NONE:No code/solution involved</v>
          </cell>
        </row>
        <row r="524">
          <cell r="A524" t="str">
            <v>1V-ZHN0LFL</v>
          </cell>
          <cell r="B524" t="str">
            <v>Europe</v>
          </cell>
          <cell r="C524" t="str">
            <v>BeNeLux</v>
          </cell>
          <cell r="D524" t="str">
            <v xml:space="preserve">EC DG ECON.&amp; FINANCIAL AFFAIRS                                        </v>
          </cell>
          <cell r="E524" t="str">
            <v>ITSM3 SC04 - Blockchain prototype and Feasibility study</v>
          </cell>
          <cell r="F524" t="str">
            <v>Public</v>
          </cell>
          <cell r="J524" t="str">
            <v>2017Q3</v>
          </cell>
          <cell r="K524" t="str">
            <v>Government</v>
          </cell>
          <cell r="L524">
            <v>42946</v>
          </cell>
          <cell r="M524">
            <v>42745</v>
          </cell>
          <cell r="N524" t="str">
            <v>05-Qualified/Gaining Agreement</v>
          </cell>
          <cell r="O524">
            <v>43100</v>
          </cell>
          <cell r="P524">
            <v>225000</v>
          </cell>
          <cell r="Q524">
            <v>0.22499999999999998</v>
          </cell>
          <cell r="R524">
            <v>6</v>
          </cell>
          <cell r="S524">
            <v>42885</v>
          </cell>
          <cell r="T524" t="str">
            <v>Stretch</v>
          </cell>
          <cell r="U524" t="str">
            <v>GBS</v>
          </cell>
          <cell r="V524" t="str">
            <v>Cog Process Trnsfmtn</v>
          </cell>
          <cell r="W524" t="str">
            <v>CPR: Blockchain Consulting</v>
          </cell>
          <cell r="X524" t="str">
            <v>de Halleux, Herve</v>
          </cell>
          <cell r="Y524">
            <v>0</v>
          </cell>
        </row>
        <row r="525">
          <cell r="A525" t="str">
            <v>ZM-IXYBLQN</v>
          </cell>
          <cell r="B525" t="str">
            <v>North America</v>
          </cell>
          <cell r="C525" t="str">
            <v>US Public</v>
          </cell>
          <cell r="D525" t="str">
            <v>ABBOTT LABORATORIES</v>
          </cell>
          <cell r="E525" t="str">
            <v>Taulia supplier financing and working capital improvement combined with blockchain -  Symphony</v>
          </cell>
          <cell r="F525" t="str">
            <v>Public</v>
          </cell>
          <cell r="J525" t="str">
            <v>2017Q3</v>
          </cell>
          <cell r="K525" t="str">
            <v>Healthcare &amp; Life Sciences</v>
          </cell>
          <cell r="L525">
            <v>42993</v>
          </cell>
          <cell r="M525" t="str">
            <v>04/04/2017 01:36pm</v>
          </cell>
          <cell r="N525" t="str">
            <v>03-Identified/Validating</v>
          </cell>
          <cell r="O525">
            <v>42993</v>
          </cell>
          <cell r="P525">
            <v>225000</v>
          </cell>
          <cell r="Q525">
            <v>0.22499999999999998</v>
          </cell>
          <cell r="R525">
            <v>3</v>
          </cell>
          <cell r="S525" t="str">
            <v>06/20/2017 03:07pm</v>
          </cell>
          <cell r="T525" t="str">
            <v>Stretch</v>
          </cell>
          <cell r="U525" t="str">
            <v>GBS</v>
          </cell>
          <cell r="V525" t="str">
            <v>Cognitive Process Transformation</v>
          </cell>
          <cell r="W525">
            <v>0</v>
          </cell>
          <cell r="X525" t="str">
            <v>BARBARA J. (Barbara) REIDNER</v>
          </cell>
          <cell r="Y525" t="str">
            <v>ISA-PharmPL90-EnterpriseModern</v>
          </cell>
        </row>
        <row r="526">
          <cell r="A526" t="str">
            <v>PB-19WKW6N</v>
          </cell>
          <cell r="B526" t="str">
            <v>Asia Pacific</v>
          </cell>
          <cell r="C526" t="str">
            <v>ISA</v>
          </cell>
          <cell r="D526" t="str">
            <v xml:space="preserve">DHFL GENERAL INSURANCE LTD                                            </v>
          </cell>
          <cell r="E526" t="str">
            <v>DHFL General Insurance Digital Setup</v>
          </cell>
          <cell r="F526" t="str">
            <v>ISA</v>
          </cell>
          <cell r="J526" t="str">
            <v>2017Q3</v>
          </cell>
          <cell r="K526" t="str">
            <v>Insurance</v>
          </cell>
          <cell r="L526">
            <v>43007</v>
          </cell>
          <cell r="M526">
            <v>42793</v>
          </cell>
          <cell r="N526" t="str">
            <v>05-Qualified/Gaining Agreement</v>
          </cell>
          <cell r="O526">
            <v>43007</v>
          </cell>
          <cell r="P526">
            <v>222222</v>
          </cell>
          <cell r="Q526">
            <v>0.222222</v>
          </cell>
          <cell r="R526">
            <v>12</v>
          </cell>
          <cell r="S526">
            <v>42859</v>
          </cell>
          <cell r="T526" t="str">
            <v>Stretch</v>
          </cell>
          <cell r="U526" t="str">
            <v>GBS</v>
          </cell>
          <cell r="V526" t="str">
            <v>Cog Process Trnsfmtn</v>
          </cell>
          <cell r="W526" t="str">
            <v>CPR: Blockchain Consulting</v>
          </cell>
          <cell r="X526" t="str">
            <v>SAHOO, RANJIT K (RANJIT)</v>
          </cell>
          <cell r="Y526" t="str">
            <v>CLOUD1</v>
          </cell>
        </row>
        <row r="527">
          <cell r="A527" t="str">
            <v>NB-60BYEPW</v>
          </cell>
          <cell r="B527" t="str">
            <v>Asia Pacific</v>
          </cell>
          <cell r="C527" t="str">
            <v>ISA</v>
          </cell>
          <cell r="D527" t="str">
            <v>DEPARTMENT OF INFORMATION TECHNOLOGY AND COMMUNICATION</v>
          </cell>
          <cell r="E527" t="str">
            <v>Block Chain Implementation for GOR</v>
          </cell>
          <cell r="F527" t="str">
            <v>ISA</v>
          </cell>
          <cell r="J527" t="str">
            <v>2017Q3</v>
          </cell>
          <cell r="K527" t="str">
            <v>Government</v>
          </cell>
          <cell r="L527">
            <v>42993</v>
          </cell>
          <cell r="M527" t="str">
            <v>07/14/2016 03:52am</v>
          </cell>
          <cell r="N527" t="str">
            <v>03-Identified/Validating</v>
          </cell>
          <cell r="O527">
            <v>42993</v>
          </cell>
          <cell r="P527">
            <v>222222</v>
          </cell>
          <cell r="Q527">
            <v>0.222222</v>
          </cell>
          <cell r="R527">
            <v>1</v>
          </cell>
          <cell r="S527" t="str">
            <v>05/02/2017 12:06pm</v>
          </cell>
          <cell r="T527" t="str">
            <v>NIR</v>
          </cell>
          <cell r="U527" t="str">
            <v>Cloud</v>
          </cell>
          <cell r="V527" t="str">
            <v>Hybrid Integration</v>
          </cell>
          <cell r="W527" t="str">
            <v>API Connect</v>
          </cell>
          <cell r="X527" t="str">
            <v>Sharad (Sharad) Shinghal</v>
          </cell>
          <cell r="Y527" t="str">
            <v>ISA-999-NoSolutionSold</v>
          </cell>
        </row>
        <row r="528">
          <cell r="A528" t="str">
            <v>XQ-1E4BRPZ</v>
          </cell>
          <cell r="B528" t="str">
            <v>North America</v>
          </cell>
          <cell r="C528" t="str">
            <v>Canada</v>
          </cell>
          <cell r="D528" t="str">
            <v>ROYAL BANK</v>
          </cell>
          <cell r="E528" t="str">
            <v>Blockchain Sprint #1-5</v>
          </cell>
          <cell r="F528" t="str">
            <v>FSS</v>
          </cell>
          <cell r="J528" t="str">
            <v>2017Q2</v>
          </cell>
          <cell r="K528" t="str">
            <v>Banking &amp; Financial Markets</v>
          </cell>
          <cell r="L528">
            <v>42909</v>
          </cell>
          <cell r="M528" t="str">
            <v>11/22/2016 09:06am</v>
          </cell>
          <cell r="N528" t="str">
            <v>08-Won and Complete</v>
          </cell>
          <cell r="O528">
            <v>42909</v>
          </cell>
          <cell r="P528">
            <v>218214</v>
          </cell>
          <cell r="Q528">
            <v>0.21821399999999999</v>
          </cell>
          <cell r="R528">
            <v>12</v>
          </cell>
          <cell r="S528" t="str">
            <v>06/21/2017 10:28pm</v>
          </cell>
          <cell r="T528" t="str">
            <v>Won</v>
          </cell>
          <cell r="U528" t="str">
            <v>Cloud</v>
          </cell>
          <cell r="V528" t="str">
            <v>Cloud Developer Service</v>
          </cell>
          <cell r="W528" t="str">
            <v>IBM Bluemix Garage - Other</v>
          </cell>
          <cell r="X528" t="str">
            <v>Mike (MIKE) Mazarakis</v>
          </cell>
          <cell r="Y528" t="str">
            <v>BLKHSBN:HW SP: Blockchain High Sec Bus Netwk Blmix, ISA-BankFS08-Blockchain, ZBLKLOCL:HW SP: zSystems Blockchain Local/On Prem., ISA-BankFMFS03-BackOfficeOps</v>
          </cell>
        </row>
        <row r="529">
          <cell r="A529" t="str">
            <v>2Y-U4L1V5A</v>
          </cell>
          <cell r="B529" t="str">
            <v>North America</v>
          </cell>
          <cell r="C529" t="str">
            <v>Canada</v>
          </cell>
          <cell r="D529" t="str">
            <v>BANK OF NOVA SCOTIA, THE</v>
          </cell>
          <cell r="E529" t="str">
            <v>Blockchain for internal payments</v>
          </cell>
          <cell r="F529" t="str">
            <v>FSS</v>
          </cell>
          <cell r="J529" t="str">
            <v>2017Q3</v>
          </cell>
          <cell r="K529" t="str">
            <v>Banking &amp; Financial Markets</v>
          </cell>
          <cell r="L529">
            <v>42962</v>
          </cell>
          <cell r="M529" t="str">
            <v>05/17/2017 11:12am</v>
          </cell>
          <cell r="N529" t="str">
            <v>02-Noticed/Identifying</v>
          </cell>
          <cell r="O529">
            <v>42962</v>
          </cell>
          <cell r="P529">
            <v>216668</v>
          </cell>
          <cell r="Q529">
            <v>0.216668</v>
          </cell>
          <cell r="R529">
            <v>12</v>
          </cell>
          <cell r="S529" t="str">
            <v>05/18/2017 01:32am</v>
          </cell>
          <cell r="T529" t="str">
            <v>NIR</v>
          </cell>
          <cell r="U529" t="str">
            <v>GBS</v>
          </cell>
          <cell r="V529" t="str">
            <v>Cognitive Process Transformation</v>
          </cell>
          <cell r="W529">
            <v>0</v>
          </cell>
          <cell r="X529" t="str">
            <v>Tejinder (TEJINDER) Virk</v>
          </cell>
          <cell r="Y529" t="str">
            <v>EMBANLYT:GBS Embedded Analytics</v>
          </cell>
        </row>
        <row r="530">
          <cell r="A530" t="str">
            <v>7M-GRX8CLW</v>
          </cell>
          <cell r="B530" t="str">
            <v>Greater China Group</v>
          </cell>
          <cell r="C530" t="str">
            <v>GCG</v>
          </cell>
          <cell r="D530" t="str">
            <v xml:space="preserve">CATHAY LIFE INSURANCE                                                 </v>
          </cell>
          <cell r="E530" t="str">
            <v>CXL-Block Chain</v>
          </cell>
          <cell r="F530" t="str">
            <v>FSS</v>
          </cell>
          <cell r="J530" t="str">
            <v>2017Q1</v>
          </cell>
          <cell r="K530" t="str">
            <v>Insurance</v>
          </cell>
          <cell r="L530">
            <v>42823</v>
          </cell>
          <cell r="M530">
            <v>42592</v>
          </cell>
          <cell r="N530" t="str">
            <v>07-Won/Implementing</v>
          </cell>
          <cell r="O530">
            <v>42824</v>
          </cell>
          <cell r="P530">
            <v>207792</v>
          </cell>
          <cell r="Q530">
            <v>0.20779199999999998</v>
          </cell>
          <cell r="R530">
            <v>4</v>
          </cell>
          <cell r="S530">
            <v>42829</v>
          </cell>
          <cell r="T530" t="str">
            <v>Won</v>
          </cell>
          <cell r="U530" t="str">
            <v>GBS</v>
          </cell>
          <cell r="V530" t="str">
            <v>Cog Process Trnsfmtn</v>
          </cell>
          <cell r="W530" t="str">
            <v>CPR: Blockchain Consulting</v>
          </cell>
          <cell r="X530" t="str">
            <v>YEH, KARYN (KARYN)</v>
          </cell>
          <cell r="Y530">
            <v>0</v>
          </cell>
        </row>
        <row r="531">
          <cell r="A531" t="str">
            <v>RQ-9X82EJT</v>
          </cell>
          <cell r="B531" t="str">
            <v>Europe</v>
          </cell>
          <cell r="C531" t="str">
            <v>BeNeLux</v>
          </cell>
          <cell r="D531" t="str">
            <v>KBC GROUP NV</v>
          </cell>
          <cell r="E531" t="str">
            <v>Blockchain</v>
          </cell>
          <cell r="F531" t="str">
            <v>FSS</v>
          </cell>
          <cell r="G531" t="str">
            <v>Yes</v>
          </cell>
          <cell r="H531" t="str">
            <v>India</v>
          </cell>
          <cell r="I531" t="str">
            <v>Signing in progress</v>
          </cell>
          <cell r="J531" t="str">
            <v>2017Q2</v>
          </cell>
          <cell r="K531" t="str">
            <v>Banking &amp; Financial Markets</v>
          </cell>
          <cell r="L531">
            <v>42902</v>
          </cell>
          <cell r="M531" t="str">
            <v>01/20/2017 02:54am</v>
          </cell>
          <cell r="N531" t="str">
            <v>06-Cond Agreed/Closing</v>
          </cell>
          <cell r="O531">
            <v>42902</v>
          </cell>
          <cell r="P531">
            <v>207000</v>
          </cell>
          <cell r="Q531">
            <v>0.20699999999999999</v>
          </cell>
          <cell r="R531">
            <v>12</v>
          </cell>
          <cell r="S531" t="str">
            <v>06/12/2017 02:00am</v>
          </cell>
          <cell r="T531" t="str">
            <v>Key stretch</v>
          </cell>
          <cell r="U531" t="str">
            <v>Cloud</v>
          </cell>
          <cell r="V531" t="str">
            <v>Hybrid Transformation</v>
          </cell>
          <cell r="W531" t="str">
            <v>Business Process Manager Cloud</v>
          </cell>
          <cell r="X531" t="str">
            <v>Luc (LUC) Wauters</v>
          </cell>
          <cell r="Y531" t="str">
            <v>ZBLKPOC:HW SP: Blockchain Proof of Concept</v>
          </cell>
        </row>
        <row r="532">
          <cell r="A532" t="str">
            <v>PZ-4RB9WG3</v>
          </cell>
          <cell r="B532" t="str">
            <v>North America</v>
          </cell>
          <cell r="C532" t="str">
            <v>Canada</v>
          </cell>
          <cell r="D532" t="str">
            <v>TMX GROUP INC</v>
          </cell>
          <cell r="E532" t="str">
            <v>Blockchain and Bluemix</v>
          </cell>
          <cell r="F532" t="str">
            <v>Comm</v>
          </cell>
          <cell r="J532" t="str">
            <v>2017Q3</v>
          </cell>
          <cell r="K532" t="str">
            <v>Energy &amp; Utilities</v>
          </cell>
          <cell r="L532">
            <v>43007</v>
          </cell>
          <cell r="M532" t="str">
            <v>02/27/2017 11:44am</v>
          </cell>
          <cell r="N532" t="str">
            <v>04-Validated/Qualifying</v>
          </cell>
          <cell r="O532">
            <v>43007</v>
          </cell>
          <cell r="P532">
            <v>200001</v>
          </cell>
          <cell r="Q532">
            <v>0.20000099999999998</v>
          </cell>
          <cell r="R532">
            <v>12</v>
          </cell>
          <cell r="S532" t="str">
            <v>03/09/2017 01:32am</v>
          </cell>
          <cell r="T532" t="str">
            <v>Stretch</v>
          </cell>
          <cell r="U532" t="str">
            <v>Cloud</v>
          </cell>
          <cell r="V532" t="str">
            <v>Cloud Developer Service</v>
          </cell>
          <cell r="W532" t="str">
            <v>Bluemix Public Subscription</v>
          </cell>
          <cell r="X532" t="str">
            <v>Justin (JUSTIN) Groen</v>
          </cell>
          <cell r="Y532" t="str">
            <v>CLOUD1:All Cloud Sales other than to Cloud SPs</v>
          </cell>
        </row>
        <row r="533">
          <cell r="A533" t="str">
            <v>KR-VIDMQL9</v>
          </cell>
          <cell r="B533" t="str">
            <v>Europe</v>
          </cell>
          <cell r="C533" t="str">
            <v>DACH</v>
          </cell>
          <cell r="D533" t="str">
            <v xml:space="preserve">Commerzbank AG                                                        </v>
          </cell>
          <cell r="E533" t="str">
            <v>Commerzbank Trade Finance - Blockchain Bluemix HSBN</v>
          </cell>
          <cell r="F533" t="str">
            <v>FSS</v>
          </cell>
          <cell r="J533" t="str">
            <v>2017Q4</v>
          </cell>
          <cell r="K533" t="str">
            <v>Banking &amp; Financial Markets</v>
          </cell>
          <cell r="L533">
            <v>43028</v>
          </cell>
          <cell r="M533">
            <v>42863</v>
          </cell>
          <cell r="N533" t="str">
            <v>03-Identified/Validating</v>
          </cell>
          <cell r="O533">
            <v>43028</v>
          </cell>
          <cell r="P533">
            <v>200000</v>
          </cell>
          <cell r="Q533">
            <v>0.19999999999999998</v>
          </cell>
          <cell r="R533">
            <v>12</v>
          </cell>
          <cell r="S533">
            <v>42866</v>
          </cell>
          <cell r="T533" t="str">
            <v>Stretch</v>
          </cell>
          <cell r="U533" t="str">
            <v>Watson FSS</v>
          </cell>
          <cell r="V533" t="str">
            <v>Industry Platform</v>
          </cell>
          <cell r="W533" t="str">
            <v>IBM Support for Hyperledger Fabric</v>
          </cell>
          <cell r="X533" t="str">
            <v>Akkerman, Yuecel</v>
          </cell>
          <cell r="Y533" t="str">
            <v>BLKHSBN</v>
          </cell>
        </row>
        <row r="534">
          <cell r="A534" t="str">
            <v>6S-24U5BXV</v>
          </cell>
          <cell r="B534" t="str">
            <v>MEA</v>
          </cell>
          <cell r="C534" t="str">
            <v>MEA</v>
          </cell>
          <cell r="D534" t="str">
            <v>DENIZBANK A S</v>
          </cell>
          <cell r="E534" t="str">
            <v>Blockchain</v>
          </cell>
          <cell r="F534" t="str">
            <v>FSS</v>
          </cell>
          <cell r="J534" t="str">
            <v>2017Q4</v>
          </cell>
          <cell r="K534" t="str">
            <v>Banking &amp; Financial Markets</v>
          </cell>
          <cell r="L534">
            <v>43100</v>
          </cell>
          <cell r="M534" t="str">
            <v>12/29/2016 01:57pm</v>
          </cell>
          <cell r="N534" t="str">
            <v>04-Validated/Qualifying</v>
          </cell>
          <cell r="O534">
            <v>43100</v>
          </cell>
          <cell r="P534">
            <v>200000</v>
          </cell>
          <cell r="Q534">
            <v>0.19999999999999998</v>
          </cell>
          <cell r="R534">
            <v>12</v>
          </cell>
          <cell r="S534" t="str">
            <v>03/27/2017 03:41am</v>
          </cell>
          <cell r="T534" t="str">
            <v>Stretch</v>
          </cell>
          <cell r="U534" t="str">
            <v>Watson FSS</v>
          </cell>
          <cell r="V534" t="str">
            <v>Watson FSS Core</v>
          </cell>
          <cell r="W534" t="str">
            <v>Surveillance Insight for Financial Services on Cloud</v>
          </cell>
          <cell r="X534" t="str">
            <v>ZIYA FIRAT (Ziya Firat) COSAR</v>
          </cell>
          <cell r="Y534" t="str">
            <v>ISA-BankFS08-Blockchain</v>
          </cell>
        </row>
        <row r="535">
          <cell r="A535" t="str">
            <v>TX-1CLVXEX</v>
          </cell>
          <cell r="B535" t="str">
            <v>North America</v>
          </cell>
          <cell r="C535" t="str">
            <v>US Finance Service</v>
          </cell>
          <cell r="D535" t="str">
            <v>JPMORGAN CHASE BANK, NATIONAL ASSOCIATION</v>
          </cell>
          <cell r="E535" t="str">
            <v>Blockchain for Peer to Peer Lending</v>
          </cell>
          <cell r="F535" t="str">
            <v>FSS</v>
          </cell>
          <cell r="G535" t="str">
            <v>Yes</v>
          </cell>
          <cell r="H535" t="str">
            <v>India</v>
          </cell>
          <cell r="I535" t="str">
            <v>Engaged with Account team, understanding the Ethyrium work done as part of PoC</v>
          </cell>
          <cell r="J535" t="str">
            <v>2017Q4</v>
          </cell>
          <cell r="K535" t="str">
            <v>Banking &amp; Financial Markets</v>
          </cell>
          <cell r="L535">
            <v>43066</v>
          </cell>
          <cell r="M535" t="str">
            <v>03/24/2017 10:53am</v>
          </cell>
          <cell r="N535" t="str">
            <v>04-Validated/Qualifying</v>
          </cell>
          <cell r="O535">
            <v>43066</v>
          </cell>
          <cell r="P535">
            <v>200000</v>
          </cell>
          <cell r="Q535">
            <v>0.19999999999999998</v>
          </cell>
          <cell r="R535">
            <v>12</v>
          </cell>
          <cell r="S535" t="str">
            <v>03/31/2017 12:47pm</v>
          </cell>
          <cell r="T535" t="str">
            <v>NIR</v>
          </cell>
          <cell r="U535" t="str">
            <v>Watson FSS</v>
          </cell>
          <cell r="V535" t="str">
            <v>Industry Platform</v>
          </cell>
          <cell r="W535" t="str">
            <v>IBM Support for Hyperledger Fabric</v>
          </cell>
          <cell r="X535" t="str">
            <v>RICHARD R. L'INSALATA (RICHARD) L'INSALATA</v>
          </cell>
          <cell r="Y535" t="str">
            <v>ISA-BankFS08-Blockchain</v>
          </cell>
        </row>
        <row r="536">
          <cell r="A536" t="str">
            <v>TX-1CLVXEX</v>
          </cell>
          <cell r="B536" t="str">
            <v>North America</v>
          </cell>
          <cell r="C536" t="str">
            <v>US Finance Service</v>
          </cell>
          <cell r="D536" t="str">
            <v xml:space="preserve">J P MORGAN CHASE &amp; CO                                                 </v>
          </cell>
          <cell r="E536" t="str">
            <v>Blockchain for Peer to Peer Lending</v>
          </cell>
          <cell r="F536" t="str">
            <v>FSS</v>
          </cell>
          <cell r="G536" t="str">
            <v>Yes</v>
          </cell>
          <cell r="H536" t="str">
            <v>India</v>
          </cell>
          <cell r="I536" t="str">
            <v>Engaged with Account team, understanding the Ethyrium work done as part of PoC</v>
          </cell>
          <cell r="J536" t="str">
            <v>2017Q4</v>
          </cell>
          <cell r="K536" t="str">
            <v>Banking &amp; Financial Markets</v>
          </cell>
          <cell r="L536">
            <v>43066</v>
          </cell>
          <cell r="M536">
            <v>42818</v>
          </cell>
          <cell r="N536" t="str">
            <v>04-Validated/Qualifying</v>
          </cell>
          <cell r="O536">
            <v>43066</v>
          </cell>
          <cell r="P536">
            <v>200000</v>
          </cell>
          <cell r="Q536">
            <v>0.19999999999999998</v>
          </cell>
          <cell r="R536">
            <v>12</v>
          </cell>
          <cell r="S536">
            <v>42825</v>
          </cell>
          <cell r="T536" t="str">
            <v>NIR</v>
          </cell>
          <cell r="U536" t="str">
            <v>Watson FSS</v>
          </cell>
          <cell r="V536" t="str">
            <v>Industry Platform</v>
          </cell>
          <cell r="W536" t="str">
            <v>IBM Support for Hyperledger Fabric</v>
          </cell>
          <cell r="X536" t="str">
            <v>LINSALATA, RICHARD R. RICH</v>
          </cell>
          <cell r="Y536">
            <v>0</v>
          </cell>
        </row>
        <row r="537">
          <cell r="A537" t="str">
            <v>EM-PHPHU05</v>
          </cell>
          <cell r="B537" t="str">
            <v>Europe</v>
          </cell>
          <cell r="C537" t="str">
            <v>SPGI</v>
          </cell>
          <cell r="D537" t="str">
            <v>MINISTERIO DE INDUSTRIA Y ENERGIA</v>
          </cell>
          <cell r="E537" t="str">
            <v>HSBN BlockChain Hyperledger for ENERGY POVERTY Registry</v>
          </cell>
          <cell r="F537" t="str">
            <v>Public</v>
          </cell>
          <cell r="J537" t="str">
            <v>2017Q3</v>
          </cell>
          <cell r="K537" t="str">
            <v>Government</v>
          </cell>
          <cell r="L537">
            <v>42940</v>
          </cell>
          <cell r="M537">
            <v>42850</v>
          </cell>
          <cell r="N537" t="str">
            <v>03-Identified/Validating</v>
          </cell>
          <cell r="O537">
            <v>42940</v>
          </cell>
          <cell r="P537">
            <v>200000</v>
          </cell>
          <cell r="Q537">
            <v>0.19999999999999998</v>
          </cell>
          <cell r="R537">
            <v>12</v>
          </cell>
          <cell r="S537">
            <v>42852</v>
          </cell>
          <cell r="T537" t="str">
            <v>NIR</v>
          </cell>
          <cell r="U537" t="str">
            <v>Watson FSS</v>
          </cell>
          <cell r="V537" t="str">
            <v>Industry Platform</v>
          </cell>
          <cell r="W537" t="str">
            <v>High Security Business Network</v>
          </cell>
          <cell r="X537" t="str">
            <v>Suarez Rey, Milagros</v>
          </cell>
          <cell r="Y537" t="str">
            <v>*</v>
          </cell>
        </row>
        <row r="538">
          <cell r="A538" t="str">
            <v>7N-4BP3HZA</v>
          </cell>
          <cell r="B538" t="str">
            <v>North America</v>
          </cell>
          <cell r="C538" t="str">
            <v>US Finance Service</v>
          </cell>
          <cell r="D538" t="str">
            <v>SUNTRUST BANKS, INC.</v>
          </cell>
          <cell r="E538" t="str">
            <v>BlockChain for Payments</v>
          </cell>
          <cell r="F538" t="str">
            <v>FSS</v>
          </cell>
          <cell r="J538" t="str">
            <v>2017Q3</v>
          </cell>
          <cell r="K538" t="str">
            <v>Banking &amp; Financial Markets</v>
          </cell>
          <cell r="L538">
            <v>42953</v>
          </cell>
          <cell r="M538" t="str">
            <v>05/08/2017 06:49pm</v>
          </cell>
          <cell r="N538" t="str">
            <v>03-Identified/Validating</v>
          </cell>
          <cell r="O538">
            <v>42953</v>
          </cell>
          <cell r="P538">
            <v>200000</v>
          </cell>
          <cell r="Q538">
            <v>0.19999999999999998</v>
          </cell>
          <cell r="R538">
            <v>12</v>
          </cell>
          <cell r="S538" t="str">
            <v>05/11/2017 01:32am</v>
          </cell>
          <cell r="T538" t="str">
            <v>NIR</v>
          </cell>
          <cell r="U538" t="str">
            <v>Watson FSS</v>
          </cell>
          <cell r="V538" t="str">
            <v>Industry Platform</v>
          </cell>
          <cell r="W538">
            <v>0</v>
          </cell>
          <cell r="X538" t="str">
            <v>Brad (Brad) Shepherd</v>
          </cell>
          <cell r="Y538">
            <v>0</v>
          </cell>
        </row>
        <row r="539">
          <cell r="A539" t="str">
            <v>BQ-PVIEGRQ</v>
          </cell>
          <cell r="B539" t="str">
            <v>Latin America</v>
          </cell>
          <cell r="C539" t="str">
            <v>SSA</v>
          </cell>
          <cell r="D539" t="str">
            <v>HALLIBURTON LATIN AMERICA S R L SUCURSAL COLOMBIA</v>
          </cell>
          <cell r="E539" t="str">
            <v>Blockchain para manejo de información desde plataformas Offshore</v>
          </cell>
          <cell r="F539" t="str">
            <v>Distribution</v>
          </cell>
          <cell r="J539" t="str">
            <v>2017Q3</v>
          </cell>
          <cell r="K539" t="str">
            <v>Consumer</v>
          </cell>
          <cell r="L539">
            <v>42939</v>
          </cell>
          <cell r="M539" t="str">
            <v>04/24/2017 05:26pm</v>
          </cell>
          <cell r="N539" t="str">
            <v>04-Validated/Qualifying</v>
          </cell>
          <cell r="O539">
            <v>42939</v>
          </cell>
          <cell r="P539">
            <v>200000</v>
          </cell>
          <cell r="Q539">
            <v>0.19999999999999998</v>
          </cell>
          <cell r="R539">
            <v>12</v>
          </cell>
          <cell r="S539" t="str">
            <v>06/22/2017 01:31am</v>
          </cell>
          <cell r="T539" t="str">
            <v>Stretch</v>
          </cell>
          <cell r="U539" t="str">
            <v>Watson FSS</v>
          </cell>
          <cell r="V539" t="str">
            <v>Industry Platform</v>
          </cell>
          <cell r="W539" t="str">
            <v>Do Not Use - GPP HSBS</v>
          </cell>
          <cell r="X539" t="str">
            <v>Marco Fidel (MARCO FIDEL) Rojas Llanes</v>
          </cell>
          <cell r="Y539" t="str">
            <v>BLKHSBN:HW SP: Blockchain High Sec Bus Netwk Blmix</v>
          </cell>
        </row>
        <row r="540">
          <cell r="A540" t="str">
            <v>BJ-1QSMA9Y</v>
          </cell>
          <cell r="B540" t="str">
            <v>North America</v>
          </cell>
          <cell r="C540" t="str">
            <v>US Industrial</v>
          </cell>
          <cell r="D540" t="str">
            <v xml:space="preserve">GENERAL MOTORS LLC                                                    </v>
          </cell>
          <cell r="E540" t="str">
            <v>Blockchain for Maven and Lyft</v>
          </cell>
          <cell r="F540" t="str">
            <v>Industrial</v>
          </cell>
          <cell r="J540" t="str">
            <v>2017Q3</v>
          </cell>
          <cell r="K540" t="str">
            <v>Automotive and A&amp;D</v>
          </cell>
          <cell r="L540">
            <v>42989</v>
          </cell>
          <cell r="M540">
            <v>42790</v>
          </cell>
          <cell r="N540" t="str">
            <v>04-Validated/Qualifying</v>
          </cell>
          <cell r="O540">
            <v>42989</v>
          </cell>
          <cell r="P540">
            <v>200000</v>
          </cell>
          <cell r="Q540">
            <v>0.19999999999999998</v>
          </cell>
          <cell r="R540">
            <v>12</v>
          </cell>
          <cell r="S540">
            <v>42901</v>
          </cell>
          <cell r="T540" t="str">
            <v>NIR</v>
          </cell>
          <cell r="U540" t="str">
            <v>Watson FSS</v>
          </cell>
          <cell r="V540" t="str">
            <v>Industry Platform</v>
          </cell>
          <cell r="W540" t="str">
            <v>IBM Support for Hyperledger Fabric</v>
          </cell>
          <cell r="X540" t="str">
            <v>KORNMEIER, THOMAS J. (Tom)</v>
          </cell>
          <cell r="Y540">
            <v>0</v>
          </cell>
        </row>
        <row r="541">
          <cell r="A541" t="str">
            <v>UV-FUITSZE</v>
          </cell>
          <cell r="B541" t="str">
            <v>Asia Pacific</v>
          </cell>
          <cell r="C541" t="str">
            <v>ISA</v>
          </cell>
          <cell r="D541" t="str">
            <v>HDFC BANK</v>
          </cell>
          <cell r="E541" t="str">
            <v>Blockchain for HDFC</v>
          </cell>
          <cell r="F541" t="str">
            <v>ISA</v>
          </cell>
          <cell r="J541" t="str">
            <v>2017Q3</v>
          </cell>
          <cell r="K541" t="str">
            <v>Banking &amp; Financial Markets</v>
          </cell>
          <cell r="L541">
            <v>42982</v>
          </cell>
          <cell r="M541" t="str">
            <v>06/06/2017 08:01am</v>
          </cell>
          <cell r="N541" t="str">
            <v>04-Validated/Qualifying</v>
          </cell>
          <cell r="O541">
            <v>42982</v>
          </cell>
          <cell r="P541">
            <v>200000</v>
          </cell>
          <cell r="Q541">
            <v>0.19999999999999998</v>
          </cell>
          <cell r="R541">
            <v>12</v>
          </cell>
          <cell r="S541" t="str">
            <v>06/08/2017 01:31am</v>
          </cell>
          <cell r="T541" t="str">
            <v>Stretch</v>
          </cell>
          <cell r="U541" t="str">
            <v>Watson Data Platform</v>
          </cell>
          <cell r="V541" t="str">
            <v>Watson Data Platform</v>
          </cell>
          <cell r="W541" t="str">
            <v>Bluemix Lift</v>
          </cell>
          <cell r="X541" t="str">
            <v>SANJEEV (SANJEEV) KUMAR</v>
          </cell>
          <cell r="Y541" t="str">
            <v>ISA-999-NoSolutionSold</v>
          </cell>
        </row>
        <row r="542">
          <cell r="A542" t="str">
            <v>CL-U8SJO9W</v>
          </cell>
          <cell r="B542" t="str">
            <v>Asia Pacific</v>
          </cell>
          <cell r="C542" t="str">
            <v>ISA</v>
          </cell>
          <cell r="D542" t="str">
            <v>HDFC BANK</v>
          </cell>
          <cell r="E542" t="str">
            <v>Blockchain opportunity at HDFC Bank</v>
          </cell>
          <cell r="F542" t="str">
            <v>ISA</v>
          </cell>
          <cell r="J542" t="str">
            <v>2017Q3</v>
          </cell>
          <cell r="K542" t="str">
            <v>Banking &amp; Financial Markets</v>
          </cell>
          <cell r="L542">
            <v>43008</v>
          </cell>
          <cell r="M542" t="str">
            <v>02/21/2017 02:02am</v>
          </cell>
          <cell r="N542" t="str">
            <v>04-Validated/Qualifying</v>
          </cell>
          <cell r="O542">
            <v>43008</v>
          </cell>
          <cell r="P542">
            <v>200000</v>
          </cell>
          <cell r="Q542">
            <v>0.19999999999999998</v>
          </cell>
          <cell r="R542">
            <v>1</v>
          </cell>
          <cell r="S542" t="str">
            <v>06/15/2017 01:31am</v>
          </cell>
          <cell r="T542" t="str">
            <v>Key stretch</v>
          </cell>
          <cell r="U542" t="str">
            <v>Sys SW</v>
          </cell>
          <cell r="V542" t="str">
            <v>z Systems MW</v>
          </cell>
          <cell r="W542" t="str">
            <v>Infrastructure Suite for z/VM and Linux</v>
          </cell>
          <cell r="X542" t="str">
            <v>SIDHARTHA (SIDHARTHA) BAHADUR</v>
          </cell>
          <cell r="Y542" t="str">
            <v>NONE:No code/solution involved</v>
          </cell>
        </row>
        <row r="543">
          <cell r="A543" t="str">
            <v>3C-VFBJ40N</v>
          </cell>
          <cell r="B543" t="str">
            <v>Asia Pacific</v>
          </cell>
          <cell r="C543" t="str">
            <v>ISA</v>
          </cell>
          <cell r="D543" t="str">
            <v>ICICI BANK LIMITED</v>
          </cell>
          <cell r="E543" t="str">
            <v>Block Chain Solution for ICICI Bank Ltd.</v>
          </cell>
          <cell r="F543" t="str">
            <v>ISA</v>
          </cell>
          <cell r="J543" t="str">
            <v>2017Q2</v>
          </cell>
          <cell r="K543" t="str">
            <v>Banking &amp; Financial Markets</v>
          </cell>
          <cell r="L543">
            <v>42916</v>
          </cell>
          <cell r="M543" t="str">
            <v>10/03/2016 07:43am</v>
          </cell>
          <cell r="N543" t="str">
            <v>04-Validated/Qualifying</v>
          </cell>
          <cell r="O543">
            <v>42916</v>
          </cell>
          <cell r="P543">
            <v>200000</v>
          </cell>
          <cell r="Q543">
            <v>0.19999999999999998</v>
          </cell>
          <cell r="R543">
            <v>1</v>
          </cell>
          <cell r="S543" t="str">
            <v>04/27/2017 01:32am</v>
          </cell>
          <cell r="T543" t="str">
            <v>Key stretch</v>
          </cell>
          <cell r="U543" t="str">
            <v>Sys SW</v>
          </cell>
          <cell r="V543" t="str">
            <v>z Systems MW</v>
          </cell>
          <cell r="W543" t="str">
            <v>Mainframe SW Services</v>
          </cell>
          <cell r="X543" t="str">
            <v>SIDHARTHA (SIDHARTHA) BAHADUR</v>
          </cell>
          <cell r="Y543" t="str">
            <v>NONE:No code/solution involved</v>
          </cell>
        </row>
        <row r="544">
          <cell r="A544" t="str">
            <v>SM-VDJNIEN</v>
          </cell>
          <cell r="B544" t="str">
            <v>North America</v>
          </cell>
          <cell r="C544" t="str">
            <v>Canada</v>
          </cell>
          <cell r="D544" t="str">
            <v>ROYAL BANK OF CANADA</v>
          </cell>
          <cell r="E544" t="str">
            <v>RBC - Docker EE for XBR MVP Blockchain</v>
          </cell>
          <cell r="F544" t="str">
            <v>FSS</v>
          </cell>
          <cell r="J544" t="str">
            <v>2017Q3</v>
          </cell>
          <cell r="K544" t="str">
            <v>Banking &amp; Financial Markets</v>
          </cell>
          <cell r="L544">
            <v>42993</v>
          </cell>
          <cell r="M544" t="str">
            <v>06/15/2017 03:38pm</v>
          </cell>
          <cell r="N544" t="str">
            <v>03-Identified/Validating</v>
          </cell>
          <cell r="O544">
            <v>42993</v>
          </cell>
          <cell r="P544">
            <v>200000</v>
          </cell>
          <cell r="Q544">
            <v>0.19999999999999998</v>
          </cell>
          <cell r="R544">
            <v>1</v>
          </cell>
          <cell r="S544" t="str">
            <v>06/22/2017 01:32am</v>
          </cell>
          <cell r="T544" t="str">
            <v>NIR</v>
          </cell>
          <cell r="U544" t="str">
            <v>Sys HW</v>
          </cell>
          <cell r="V544" t="str">
            <v>System z</v>
          </cell>
          <cell r="W544" t="str">
            <v>Docker on z Systems</v>
          </cell>
          <cell r="X544" t="str">
            <v>Michael (MICHAEL) Wawrychuk</v>
          </cell>
          <cell r="Y544" t="str">
            <v>ZBLKLOCL:HW SP: zSystems Blockchain Local/On Prem.</v>
          </cell>
        </row>
        <row r="545">
          <cell r="A545" t="str">
            <v>ZE-SG46F67</v>
          </cell>
          <cell r="B545" t="str">
            <v>Asia Pacific</v>
          </cell>
          <cell r="C545" t="str">
            <v>ANZ</v>
          </cell>
          <cell r="D545" t="str">
            <v>AUSTRALIAN POSTAL CORPORATION T/A AUSTRALIA POST</v>
          </cell>
          <cell r="E545" t="str">
            <v>Front-end VMS Modernisation &amp; Blockchain platform</v>
          </cell>
          <cell r="F545" t="str">
            <v>Distribution</v>
          </cell>
          <cell r="J545" t="str">
            <v>2017Q4</v>
          </cell>
          <cell r="K545" t="str">
            <v>Travel &amp; Transportation</v>
          </cell>
          <cell r="L545">
            <v>43056</v>
          </cell>
          <cell r="M545" t="str">
            <v>02/21/2017 05:46pm</v>
          </cell>
          <cell r="N545" t="str">
            <v>03-Identified/Validating</v>
          </cell>
          <cell r="O545">
            <v>43056</v>
          </cell>
          <cell r="P545">
            <v>200000</v>
          </cell>
          <cell r="Q545">
            <v>0.19999999999999998</v>
          </cell>
          <cell r="R545">
            <v>1</v>
          </cell>
          <cell r="S545" t="str">
            <v>02/23/2017 01:32am</v>
          </cell>
          <cell r="T545" t="str">
            <v>Stretch</v>
          </cell>
          <cell r="U545" t="str">
            <v>Sys HW</v>
          </cell>
          <cell r="V545" t="str">
            <v>Storage</v>
          </cell>
          <cell r="W545" t="str">
            <v>DS8000 all flash arrays (no mix media, flash only)</v>
          </cell>
          <cell r="X545" t="str">
            <v>ROBERT (Robert) CHAPMAN</v>
          </cell>
          <cell r="Y545" t="str">
            <v>FIRSTENT:HW SP: First In Enterprise, ZBLKLOCL:HW SP: zSystems Blockchain Local/On Prem.</v>
          </cell>
        </row>
        <row r="546">
          <cell r="A546" t="str">
            <v>QI-N2787KH</v>
          </cell>
          <cell r="B546" t="str">
            <v>Greater China Group</v>
          </cell>
          <cell r="C546" t="str">
            <v>GCG</v>
          </cell>
          <cell r="D546" t="str">
            <v>Glamour Success Ltd.</v>
          </cell>
          <cell r="E546" t="str">
            <v>Blockchain (LinuxOne)</v>
          </cell>
          <cell r="F546" t="str">
            <v>Industrial</v>
          </cell>
          <cell r="J546" t="str">
            <v>2017Q3</v>
          </cell>
          <cell r="K546" t="str">
            <v>Computer Services</v>
          </cell>
          <cell r="L546">
            <v>43008</v>
          </cell>
          <cell r="M546" t="str">
            <v>11/29/2016 09:10pm</v>
          </cell>
          <cell r="N546" t="str">
            <v>03-Identified/Validating</v>
          </cell>
          <cell r="O546">
            <v>43008</v>
          </cell>
          <cell r="P546">
            <v>200000</v>
          </cell>
          <cell r="Q546">
            <v>0.19999999999999998</v>
          </cell>
          <cell r="R546">
            <v>1</v>
          </cell>
          <cell r="S546" t="str">
            <v>12/01/2016 01:33am</v>
          </cell>
          <cell r="T546" t="str">
            <v>Stretch</v>
          </cell>
          <cell r="U546" t="str">
            <v>Sys HW</v>
          </cell>
          <cell r="V546" t="str">
            <v>System z</v>
          </cell>
          <cell r="W546" t="str">
            <v>IBM LinuxONE Emperor</v>
          </cell>
          <cell r="X546" t="str">
            <v>DOMINIC (DOMINIC) CHEUNG</v>
          </cell>
          <cell r="Y546" t="str">
            <v>ISA-999-NoSolutionSold</v>
          </cell>
        </row>
        <row r="547">
          <cell r="A547" t="str">
            <v>YJ-TWZTJGS</v>
          </cell>
          <cell r="B547" t="str">
            <v>Greater China Group</v>
          </cell>
          <cell r="C547" t="str">
            <v>GCG</v>
          </cell>
          <cell r="D547" t="str">
            <v>OFFICE OF GOVERNMENT CHIEF INF ORMATION OFFICER</v>
          </cell>
          <cell r="E547" t="str">
            <v>Blockchain (LinuxOne)</v>
          </cell>
          <cell r="F547" t="str">
            <v>Public</v>
          </cell>
          <cell r="J547" t="str">
            <v>2017Q3</v>
          </cell>
          <cell r="K547" t="str">
            <v>Government</v>
          </cell>
          <cell r="L547">
            <v>43008</v>
          </cell>
          <cell r="M547" t="str">
            <v>11/29/2016 08:51pm</v>
          </cell>
          <cell r="N547" t="str">
            <v>03-Identified/Validating</v>
          </cell>
          <cell r="O547">
            <v>43008</v>
          </cell>
          <cell r="P547">
            <v>200000</v>
          </cell>
          <cell r="Q547">
            <v>0.19999999999999998</v>
          </cell>
          <cell r="R547">
            <v>1</v>
          </cell>
          <cell r="S547" t="str">
            <v>12/01/2016 01:33am</v>
          </cell>
          <cell r="T547" t="str">
            <v>Stretch</v>
          </cell>
          <cell r="U547" t="str">
            <v>Sys HW</v>
          </cell>
          <cell r="V547" t="str">
            <v>System z</v>
          </cell>
          <cell r="W547" t="str">
            <v>IBM LinuxONE Emperor</v>
          </cell>
          <cell r="X547" t="str">
            <v>DOMINIC (DOMINIC) CHEUNG</v>
          </cell>
          <cell r="Y547" t="str">
            <v>ISA-999-NoSolutionSold</v>
          </cell>
        </row>
        <row r="548">
          <cell r="A548" t="str">
            <v>BO-ILQ5T29</v>
          </cell>
          <cell r="B548" t="str">
            <v>Greater China Group</v>
          </cell>
          <cell r="C548" t="str">
            <v>GCG</v>
          </cell>
          <cell r="D548" t="str">
            <v>HONG KONG INTERBANK CLEARING LIMITED</v>
          </cell>
          <cell r="E548" t="str">
            <v>HKICL Linux One for Blockchain</v>
          </cell>
          <cell r="F548" t="str">
            <v>FSS</v>
          </cell>
          <cell r="J548" t="str">
            <v>2017Q3</v>
          </cell>
          <cell r="K548" t="str">
            <v>Banking &amp; Financial Markets</v>
          </cell>
          <cell r="L548">
            <v>43000</v>
          </cell>
          <cell r="M548" t="str">
            <v>05/08/2017 06:00am</v>
          </cell>
          <cell r="N548" t="str">
            <v>04-Validated/Qualifying</v>
          </cell>
          <cell r="O548">
            <v>43000</v>
          </cell>
          <cell r="P548">
            <v>200000</v>
          </cell>
          <cell r="Q548">
            <v>0.19999999999999998</v>
          </cell>
          <cell r="R548">
            <v>1</v>
          </cell>
          <cell r="S548" t="str">
            <v>05/11/2017 01:32am</v>
          </cell>
          <cell r="T548" t="str">
            <v>Stretch</v>
          </cell>
          <cell r="U548" t="str">
            <v>Sys HW</v>
          </cell>
          <cell r="V548" t="str">
            <v>System z</v>
          </cell>
          <cell r="W548" t="str">
            <v>IBM LinuxONE Emperor</v>
          </cell>
          <cell r="X548" t="str">
            <v>REGINIA (REGINIA) CHAN</v>
          </cell>
          <cell r="Y548" t="str">
            <v>BLKHSBN:HW SP: Blockchain High Sec Bus Netwk Blmix, ZBLKLOCL:HW SP: zSystems Blockchain Local/On Prem.</v>
          </cell>
        </row>
        <row r="549">
          <cell r="A549" t="str">
            <v>5C-SJ98D6D</v>
          </cell>
          <cell r="B549" t="str">
            <v>Asia Pacific</v>
          </cell>
          <cell r="C549" t="str">
            <v>ASEAN</v>
          </cell>
          <cell r="D549" t="str">
            <v>ELECTRICITY GENERATING AUTHORITY OF THAILAND</v>
          </cell>
          <cell r="E549" t="str">
            <v>Blockchain - EV</v>
          </cell>
          <cell r="F549" t="str">
            <v>Comm</v>
          </cell>
          <cell r="J549" t="str">
            <v>2017Q3</v>
          </cell>
          <cell r="K549" t="str">
            <v>Energy &amp; Utilities</v>
          </cell>
          <cell r="L549">
            <v>43007</v>
          </cell>
          <cell r="M549" t="str">
            <v>02/01/2017 11:13pm</v>
          </cell>
          <cell r="N549" t="str">
            <v>03-Identified/Validating</v>
          </cell>
          <cell r="O549">
            <v>43007</v>
          </cell>
          <cell r="P549">
            <v>200000</v>
          </cell>
          <cell r="Q549">
            <v>0.19999999999999998</v>
          </cell>
          <cell r="R549">
            <v>1</v>
          </cell>
          <cell r="S549" t="str">
            <v>05/22/2017 06:07am</v>
          </cell>
          <cell r="T549" t="str">
            <v>Stretch</v>
          </cell>
          <cell r="U549" t="str">
            <v>Sys HW</v>
          </cell>
          <cell r="V549" t="str">
            <v>System z</v>
          </cell>
          <cell r="W549" t="str">
            <v>IBM LinuxONE Rockhopper</v>
          </cell>
          <cell r="X549" t="str">
            <v>Rathanin (RATHANIN) Akarapholsuwan</v>
          </cell>
          <cell r="Y549" t="str">
            <v>SCALE-UP:HW SP: Linux Scale-Up</v>
          </cell>
        </row>
        <row r="550">
          <cell r="A550" t="str">
            <v>ML-WYGSHXI</v>
          </cell>
          <cell r="B550" t="str">
            <v>Greater China Group</v>
          </cell>
          <cell r="C550" t="str">
            <v>GCG</v>
          </cell>
          <cell r="D550" t="str">
            <v>HONG KONG EXCHANGES AND CLEARING LTD</v>
          </cell>
          <cell r="E550" t="str">
            <v>Blockchain on LinuxONE (Joined IBM seminar)</v>
          </cell>
          <cell r="F550" t="str">
            <v>FSS</v>
          </cell>
          <cell r="J550" t="str">
            <v>2017Q3</v>
          </cell>
          <cell r="K550" t="str">
            <v>Banking &amp; Financial Markets</v>
          </cell>
          <cell r="L550">
            <v>43008</v>
          </cell>
          <cell r="M550" t="str">
            <v>05/23/2017 04:57am</v>
          </cell>
          <cell r="N550" t="str">
            <v>04-Validated/Qualifying</v>
          </cell>
          <cell r="O550">
            <v>43008</v>
          </cell>
          <cell r="P550">
            <v>200000</v>
          </cell>
          <cell r="Q550">
            <v>0.19999999999999998</v>
          </cell>
          <cell r="R550">
            <v>1</v>
          </cell>
          <cell r="S550" t="str">
            <v>06/21/2017 01:03am</v>
          </cell>
          <cell r="T550" t="str">
            <v>Stretch</v>
          </cell>
          <cell r="U550" t="str">
            <v>Sys HW</v>
          </cell>
          <cell r="V550" t="str">
            <v>System z</v>
          </cell>
          <cell r="W550" t="str">
            <v>IBM LinuxONE Rockhopper</v>
          </cell>
          <cell r="X550" t="str">
            <v>KWOK HUNG (KWOK HUNG) LEUNG</v>
          </cell>
          <cell r="Y550" t="str">
            <v>BLKHSBN:HW SP: Blockchain High Sec Bus Netwk Blmix, ZBLKPOC:HW SP: Blockchain Proof of Concept</v>
          </cell>
        </row>
        <row r="551">
          <cell r="A551" t="str">
            <v>JI-IJ8ONHZ</v>
          </cell>
          <cell r="B551" t="str">
            <v>North America</v>
          </cell>
          <cell r="C551" t="str">
            <v>US Finance Service</v>
          </cell>
          <cell r="D551" t="str">
            <v>DOLLAR BANK, FEDERAL SAVINGS BANK</v>
          </cell>
          <cell r="E551" t="str">
            <v>Dollar LinuxOne or IFL for Blockchain</v>
          </cell>
          <cell r="F551" t="str">
            <v>FSS</v>
          </cell>
          <cell r="J551" t="str">
            <v>2017Q3</v>
          </cell>
          <cell r="K551" t="str">
            <v>Banking &amp; Financial Markets</v>
          </cell>
          <cell r="L551">
            <v>43007</v>
          </cell>
          <cell r="M551" t="str">
            <v>10/24/2016 01:13pm</v>
          </cell>
          <cell r="N551" t="str">
            <v>04-Validated/Qualifying</v>
          </cell>
          <cell r="O551">
            <v>43007</v>
          </cell>
          <cell r="P551">
            <v>200000</v>
          </cell>
          <cell r="Q551">
            <v>0.19999999999999998</v>
          </cell>
          <cell r="R551">
            <v>1</v>
          </cell>
          <cell r="S551" t="str">
            <v>06/21/2017 06:26pm</v>
          </cell>
          <cell r="T551" t="str">
            <v>Stretch</v>
          </cell>
          <cell r="U551" t="str">
            <v>Sys HW</v>
          </cell>
          <cell r="V551" t="str">
            <v>System z</v>
          </cell>
          <cell r="W551" t="str">
            <v>IBM LinuxONE Rockhopper</v>
          </cell>
          <cell r="X551" t="str">
            <v>Monica J. (Monica) Orlando</v>
          </cell>
          <cell r="Y551" t="str">
            <v>ZBLKLOCL:HW SP: zSystems Blockchain Local/On Prem.</v>
          </cell>
        </row>
        <row r="552">
          <cell r="A552" t="str">
            <v>ZG-XOZB4E7</v>
          </cell>
          <cell r="B552" t="str">
            <v>Asia Pacific</v>
          </cell>
          <cell r="C552" t="str">
            <v>ASEAN</v>
          </cell>
          <cell r="D552" t="str">
            <v>KASIKORNBANK PUBLIC COMPANY LIMITED</v>
          </cell>
          <cell r="E552" t="str">
            <v>LinuxONE - KBANK Blockchain on LinuxONE</v>
          </cell>
          <cell r="F552" t="str">
            <v>FSS</v>
          </cell>
          <cell r="J552" t="str">
            <v>2017Q2</v>
          </cell>
          <cell r="K552" t="str">
            <v>Banking &amp; Financial Markets</v>
          </cell>
          <cell r="L552">
            <v>42916</v>
          </cell>
          <cell r="M552" t="str">
            <v>03/20/2017 07:53am</v>
          </cell>
          <cell r="N552" t="str">
            <v>04-Validated/Qualifying</v>
          </cell>
          <cell r="O552">
            <v>43098</v>
          </cell>
          <cell r="P552">
            <v>200000</v>
          </cell>
          <cell r="Q552">
            <v>0.19999999999999998</v>
          </cell>
          <cell r="R552">
            <v>1</v>
          </cell>
          <cell r="S552" t="str">
            <v>05/19/2017 07:59am</v>
          </cell>
          <cell r="T552" t="str">
            <v>Stretch</v>
          </cell>
          <cell r="U552" t="str">
            <v>Sys HW</v>
          </cell>
          <cell r="V552" t="str">
            <v>System z</v>
          </cell>
          <cell r="W552" t="str">
            <v>IBM LinuxONE Rockhopper</v>
          </cell>
          <cell r="X552" t="str">
            <v>Charnchai (CHARNCHAI) Kraithongsook</v>
          </cell>
          <cell r="Y552" t="str">
            <v>ZBLKLOCL:HW SP: zSystems Blockchain Local/On Prem.</v>
          </cell>
        </row>
        <row r="553">
          <cell r="A553" t="str">
            <v>KD-52PFV69</v>
          </cell>
          <cell r="B553" t="str">
            <v>Greater China Group</v>
          </cell>
          <cell r="C553" t="str">
            <v>GCG</v>
          </cell>
          <cell r="D553" t="str">
            <v>CATHAY LIFE INSURANCE CO., LTD.</v>
          </cell>
          <cell r="E553" t="str">
            <v>CXL LinuxONE for Blockchain</v>
          </cell>
          <cell r="F553" t="str">
            <v>FSS</v>
          </cell>
          <cell r="J553" t="str">
            <v>2017Q2</v>
          </cell>
          <cell r="K553" t="str">
            <v>Insurance</v>
          </cell>
          <cell r="L553">
            <v>42855</v>
          </cell>
          <cell r="M553" t="str">
            <v>06/27/2016 03:42am</v>
          </cell>
          <cell r="N553" t="str">
            <v>05-Qualified/Gaining Agreement</v>
          </cell>
          <cell r="O553">
            <v>42855</v>
          </cell>
          <cell r="P553">
            <v>200000</v>
          </cell>
          <cell r="Q553">
            <v>0.19999999999999998</v>
          </cell>
          <cell r="R553">
            <v>1</v>
          </cell>
          <cell r="S553" t="str">
            <v>03/13/2017 04:13am</v>
          </cell>
          <cell r="T553" t="str">
            <v>Key stretch</v>
          </cell>
          <cell r="U553" t="str">
            <v>Sys HW</v>
          </cell>
          <cell r="V553" t="str">
            <v>System z</v>
          </cell>
          <cell r="W553" t="str">
            <v>IBM LinuxONE Rockhopper</v>
          </cell>
          <cell r="X553" t="str">
            <v>THOMAS (THOMAS) CHIOU</v>
          </cell>
          <cell r="Y553" t="str">
            <v>CLOUD1:All Cloud Sales other than to Cloud SPs, ZBLKPOC:HW SP: Blockchain Proof of Concept</v>
          </cell>
        </row>
        <row r="554">
          <cell r="A554" t="str">
            <v>LZ-GJUT856</v>
          </cell>
          <cell r="B554" t="str">
            <v>Greater China Group</v>
          </cell>
          <cell r="C554" t="str">
            <v>GCG</v>
          </cell>
          <cell r="D554" t="str">
            <v>China wide internet technology (Beijing) Co., Ltd</v>
          </cell>
          <cell r="E554" t="str">
            <v>blockchain POC</v>
          </cell>
          <cell r="F554" t="str">
            <v>Comm</v>
          </cell>
          <cell r="J554" t="str">
            <v>2017Q2</v>
          </cell>
          <cell r="K554" t="str">
            <v>Telco, Media, Entertainment</v>
          </cell>
          <cell r="L554">
            <v>42916</v>
          </cell>
          <cell r="M554" t="str">
            <v>01/04/2017 09:49pm</v>
          </cell>
          <cell r="N554" t="str">
            <v>05-Qualified/Gaining Agreement</v>
          </cell>
          <cell r="O554">
            <v>42916</v>
          </cell>
          <cell r="P554">
            <v>200000</v>
          </cell>
          <cell r="Q554">
            <v>0.19999999999999998</v>
          </cell>
          <cell r="R554">
            <v>1</v>
          </cell>
          <cell r="S554" t="str">
            <v>06/13/2017 05:20am</v>
          </cell>
          <cell r="T554" t="str">
            <v>Key stretch</v>
          </cell>
          <cell r="U554" t="str">
            <v>Sys HW</v>
          </cell>
          <cell r="V554" t="str">
            <v>System z</v>
          </cell>
          <cell r="W554" t="str">
            <v>IBM LinuxONE Rockhopper</v>
          </cell>
          <cell r="X554" t="str">
            <v>GANG (GANG) LI</v>
          </cell>
          <cell r="Y554" t="str">
            <v>ZBLKPOC:HW SP: Blockchain Proof of Concept, ZNEWN-4:HW SP: z Systems New Account N-4</v>
          </cell>
        </row>
        <row r="555">
          <cell r="A555" t="str">
            <v>LP-A8CLSZ4</v>
          </cell>
          <cell r="B555" t="str">
            <v>North America</v>
          </cell>
          <cell r="C555" t="str">
            <v>US Distribution</v>
          </cell>
          <cell r="D555" t="str">
            <v>UNITED AIRLINES, INC.</v>
          </cell>
          <cell r="E555" t="str">
            <v>Airplane Maintenance - Blockchain - LoP</v>
          </cell>
          <cell r="F555" t="str">
            <v>Distribution</v>
          </cell>
          <cell r="J555" t="str">
            <v>2017Q4</v>
          </cell>
          <cell r="K555" t="str">
            <v>Travel &amp; Transportation</v>
          </cell>
          <cell r="L555">
            <v>43098</v>
          </cell>
          <cell r="M555" t="str">
            <v>02/12/2015 05:26pm</v>
          </cell>
          <cell r="N555" t="str">
            <v>04-Validated/Qualifying</v>
          </cell>
          <cell r="O555">
            <v>43098</v>
          </cell>
          <cell r="P555">
            <v>200000</v>
          </cell>
          <cell r="Q555">
            <v>0.19999999999999998</v>
          </cell>
          <cell r="R555">
            <v>1</v>
          </cell>
          <cell r="S555" t="str">
            <v>10/06/2016 01:35am</v>
          </cell>
          <cell r="T555" t="str">
            <v>Stretch</v>
          </cell>
          <cell r="U555" t="str">
            <v>Sys HW</v>
          </cell>
          <cell r="V555" t="str">
            <v>Power System i/p</v>
          </cell>
          <cell r="W555" t="str">
            <v>Power S822L - Linux</v>
          </cell>
          <cell r="X555" t="str">
            <v>Kenji (Kenji) Yamanouchi</v>
          </cell>
          <cell r="Y555">
            <v>0</v>
          </cell>
        </row>
        <row r="556">
          <cell r="A556" t="str">
            <v>5P-V8EQ49T</v>
          </cell>
          <cell r="B556" t="str">
            <v>North America</v>
          </cell>
          <cell r="C556" t="str">
            <v>US Finance Service</v>
          </cell>
          <cell r="D556" t="str">
            <v>ADP LLC</v>
          </cell>
          <cell r="E556" t="str">
            <v>Blockchain on zLinux</v>
          </cell>
          <cell r="F556" t="str">
            <v>Industrial</v>
          </cell>
          <cell r="J556" t="str">
            <v>2017Q4</v>
          </cell>
          <cell r="K556" t="str">
            <v>Computer Services</v>
          </cell>
          <cell r="L556">
            <v>43100</v>
          </cell>
          <cell r="M556" t="str">
            <v>04/03/2017 11:12am</v>
          </cell>
          <cell r="N556" t="str">
            <v>03-Identified/Validating</v>
          </cell>
          <cell r="O556">
            <v>43100</v>
          </cell>
          <cell r="P556">
            <v>200000</v>
          </cell>
          <cell r="Q556">
            <v>0.19999999999999998</v>
          </cell>
          <cell r="R556">
            <v>1</v>
          </cell>
          <cell r="S556" t="str">
            <v>04/06/2017 01:33am</v>
          </cell>
          <cell r="T556" t="str">
            <v>NIR</v>
          </cell>
          <cell r="U556" t="str">
            <v>Sys HW</v>
          </cell>
          <cell r="V556" t="str">
            <v>System z</v>
          </cell>
          <cell r="W556" t="str">
            <v>z Systems Hardware - Other</v>
          </cell>
          <cell r="X556" t="str">
            <v>JEFFREY D. (JEFFREY) DONALD</v>
          </cell>
          <cell r="Y556">
            <v>0</v>
          </cell>
        </row>
        <row r="557">
          <cell r="A557" t="str">
            <v>ZE-SG46F67</v>
          </cell>
          <cell r="B557" t="str">
            <v>Asia Pacific</v>
          </cell>
          <cell r="C557" t="str">
            <v>ANZ</v>
          </cell>
          <cell r="D557" t="str">
            <v>AUSTRALIAN POSTAL CORPORATION T/A AUSTRALIA POST</v>
          </cell>
          <cell r="E557" t="str">
            <v>Front-end VMS Modernisation &amp; Blockchain platform</v>
          </cell>
          <cell r="F557" t="str">
            <v>Distribution</v>
          </cell>
          <cell r="J557" t="str">
            <v>2017Q4</v>
          </cell>
          <cell r="K557" t="str">
            <v>Travel &amp; Transportation</v>
          </cell>
          <cell r="L557">
            <v>43056</v>
          </cell>
          <cell r="M557" t="str">
            <v>02/21/2017 05:46pm</v>
          </cell>
          <cell r="N557" t="str">
            <v>03-Identified/Validating</v>
          </cell>
          <cell r="O557">
            <v>43056</v>
          </cell>
          <cell r="P557">
            <v>200000</v>
          </cell>
          <cell r="Q557">
            <v>0.19999999999999998</v>
          </cell>
          <cell r="R557">
            <v>1</v>
          </cell>
          <cell r="S557" t="str">
            <v>02/23/2017 01:32am</v>
          </cell>
          <cell r="T557" t="str">
            <v>Stretch</v>
          </cell>
          <cell r="U557" t="str">
            <v>Sys HW</v>
          </cell>
          <cell r="V557" t="str">
            <v>System z</v>
          </cell>
          <cell r="W557" t="str">
            <v>z/OS &amp; OS/390</v>
          </cell>
          <cell r="X557" t="str">
            <v>ROBERT (Robert) CHAPMAN</v>
          </cell>
          <cell r="Y557" t="str">
            <v>FIRSTENT:HW SP: First In Enterprise, ZBLKLOCL:HW SP: zSystems Blockchain Local/On Prem.</v>
          </cell>
        </row>
        <row r="558">
          <cell r="A558" t="str">
            <v>MS-P4N1YJK</v>
          </cell>
          <cell r="B558" t="str">
            <v>Latin America</v>
          </cell>
          <cell r="C558" t="str">
            <v>SSA</v>
          </cell>
          <cell r="D558" t="str">
            <v>BANCO CENTRAL DEL ECUADOR</v>
          </cell>
          <cell r="E558" t="str">
            <v>Blockchain Dinero Electronico BANCO CENTRAL DEL ECUADOR</v>
          </cell>
          <cell r="F558" t="str">
            <v>FSS</v>
          </cell>
          <cell r="J558" t="str">
            <v>2017Q4</v>
          </cell>
          <cell r="K558" t="str">
            <v>Banking &amp; Financial Markets</v>
          </cell>
          <cell r="L558">
            <v>43040</v>
          </cell>
          <cell r="M558" t="str">
            <v>03/21/2017 04:13pm</v>
          </cell>
          <cell r="N558" t="str">
            <v>03-Identified/Validating</v>
          </cell>
          <cell r="O558">
            <v>43040</v>
          </cell>
          <cell r="P558">
            <v>200000</v>
          </cell>
          <cell r="Q558">
            <v>0.19999999999999998</v>
          </cell>
          <cell r="R558">
            <v>1</v>
          </cell>
          <cell r="S558" t="str">
            <v>03/23/2017 02:32am</v>
          </cell>
          <cell r="T558" t="str">
            <v>Stretch</v>
          </cell>
          <cell r="U558" t="str">
            <v>Sys HW</v>
          </cell>
          <cell r="V558" t="str">
            <v>System z</v>
          </cell>
          <cell r="W558">
            <v>0</v>
          </cell>
          <cell r="X558" t="str">
            <v>JOSE ANTONIO (JOSE ANTONIO) HIGUERA RAPA</v>
          </cell>
          <cell r="Y558" t="str">
            <v>CLOUD1:All Cloud Sales other than to Cloud SPs, ZBLKLOCL:HW SP: zSystems Blockchain Local/On Prem.</v>
          </cell>
        </row>
        <row r="559">
          <cell r="A559" t="str">
            <v>VK-VPOUP36</v>
          </cell>
          <cell r="B559" t="str">
            <v>Europe</v>
          </cell>
          <cell r="C559" t="str">
            <v>Nordic</v>
          </cell>
          <cell r="D559" t="str">
            <v>MILJOSTYRELSEN</v>
          </cell>
          <cell r="E559" t="str">
            <v>Blockchain garage workshop - Jord og Affald - import/eksport af affald - certifikater</v>
          </cell>
          <cell r="F559" t="str">
            <v>Public</v>
          </cell>
          <cell r="J559" t="str">
            <v>2017Q3</v>
          </cell>
          <cell r="K559" t="str">
            <v>Government</v>
          </cell>
          <cell r="L559">
            <v>42999</v>
          </cell>
          <cell r="M559" t="str">
            <v>12/12/2016 09:06am</v>
          </cell>
          <cell r="N559" t="str">
            <v>04-Validated/Qualifying</v>
          </cell>
          <cell r="O559">
            <v>42999</v>
          </cell>
          <cell r="P559">
            <v>200000</v>
          </cell>
          <cell r="Q559">
            <v>0.19999999999999998</v>
          </cell>
          <cell r="R559">
            <v>1</v>
          </cell>
          <cell r="S559" t="str">
            <v>12/15/2016 01:32am</v>
          </cell>
          <cell r="T559" t="str">
            <v>Stretch</v>
          </cell>
          <cell r="U559" t="str">
            <v>Miscellaneous</v>
          </cell>
          <cell r="V559" t="str">
            <v>Miscellaneous</v>
          </cell>
          <cell r="W559" t="str">
            <v>Other/Unk IBM SW</v>
          </cell>
          <cell r="X559" t="str">
            <v>Susanne (Susanne) Møller Jeppesen</v>
          </cell>
          <cell r="Y559" t="str">
            <v>ZBLKPOC:HW SP: Blockchain Proof of Concept</v>
          </cell>
        </row>
        <row r="560">
          <cell r="A560" t="str">
            <v>RY-04ZDTK7</v>
          </cell>
          <cell r="B560" t="str">
            <v>Greater China Group</v>
          </cell>
          <cell r="C560" t="str">
            <v>GCG</v>
          </cell>
          <cell r="D560" t="str">
            <v>Beijing Financial Assets Exchange</v>
          </cell>
          <cell r="E560" t="str">
            <v>Blockchain</v>
          </cell>
          <cell r="F560" t="str">
            <v>FSS</v>
          </cell>
          <cell r="J560" t="str">
            <v>2017Q3</v>
          </cell>
          <cell r="K560" t="str">
            <v>Banking &amp; Financial Markets</v>
          </cell>
          <cell r="L560">
            <v>43007</v>
          </cell>
          <cell r="M560" t="str">
            <v>04/04/2017 11:51am</v>
          </cell>
          <cell r="N560" t="str">
            <v>05-Qualified/Gaining Agreement</v>
          </cell>
          <cell r="O560">
            <v>43007</v>
          </cell>
          <cell r="P560">
            <v>200000</v>
          </cell>
          <cell r="Q560">
            <v>0.19999999999999998</v>
          </cell>
          <cell r="R560">
            <v>6</v>
          </cell>
          <cell r="S560" t="str">
            <v>06/22/2017 01:32am</v>
          </cell>
          <cell r="T560" t="str">
            <v>Stretch</v>
          </cell>
          <cell r="U560" t="str">
            <v>GTS</v>
          </cell>
          <cell r="V560" t="str">
            <v>Infrastructure Services</v>
          </cell>
          <cell r="W560" t="str">
            <v>6940-98U (O) Systems Services for private cloud (custom)</v>
          </cell>
          <cell r="X560" t="str">
            <v>Zhan Lun (Zhan Lun) Zhou</v>
          </cell>
          <cell r="Y560" t="str">
            <v>ISA-BankFMFS03-BackOfficeOps</v>
          </cell>
        </row>
        <row r="561">
          <cell r="A561" t="str">
            <v>B4-IJ6TG7Y</v>
          </cell>
          <cell r="B561" t="str">
            <v>North America</v>
          </cell>
          <cell r="C561" t="str">
            <v>US Distribution</v>
          </cell>
          <cell r="D561" t="str">
            <v>COSTCO WHOLESALE CORPORATION</v>
          </cell>
          <cell r="E561" t="str">
            <v>Blockchain for Pharmacy</v>
          </cell>
          <cell r="F561" t="str">
            <v>Distribution</v>
          </cell>
          <cell r="J561" t="str">
            <v>2017Q4</v>
          </cell>
          <cell r="K561" t="str">
            <v>Consumer</v>
          </cell>
          <cell r="L561">
            <v>43082</v>
          </cell>
          <cell r="M561" t="str">
            <v>03/17/2017 02:48pm</v>
          </cell>
          <cell r="N561" t="str">
            <v>03-Identified/Validating</v>
          </cell>
          <cell r="O561">
            <v>43082</v>
          </cell>
          <cell r="P561">
            <v>200000</v>
          </cell>
          <cell r="Q561">
            <v>0.19999999999999998</v>
          </cell>
          <cell r="R561">
            <v>12</v>
          </cell>
          <cell r="S561" t="str">
            <v>03/23/2017 02:32am</v>
          </cell>
          <cell r="T561" t="str">
            <v>Stretch</v>
          </cell>
          <cell r="U561" t="str">
            <v>GTS</v>
          </cell>
          <cell r="V561" t="str">
            <v>Infrastructure Services</v>
          </cell>
          <cell r="W561" t="str">
            <v>6950-16G GTS MHAS Split for Commerce Managed Hosted</v>
          </cell>
          <cell r="X561" t="str">
            <v>JULI M. (Juli) PETERSON</v>
          </cell>
          <cell r="Y561">
            <v>0</v>
          </cell>
        </row>
        <row r="562">
          <cell r="A562" t="str">
            <v>GD-XE9GW0W</v>
          </cell>
          <cell r="B562" t="str">
            <v>Asia Pacific</v>
          </cell>
          <cell r="C562" t="str">
            <v>ASEAN</v>
          </cell>
          <cell r="D562" t="str">
            <v>MUANG THAI LIFE ASSURANCE COMPANY LIMITED</v>
          </cell>
          <cell r="E562" t="str">
            <v>Bluemix for blockchain</v>
          </cell>
          <cell r="F562" t="str">
            <v>FSS</v>
          </cell>
          <cell r="J562" t="str">
            <v>2017Q4</v>
          </cell>
          <cell r="K562" t="str">
            <v>Insurance</v>
          </cell>
          <cell r="L562">
            <v>43063</v>
          </cell>
          <cell r="M562" t="str">
            <v>03/17/2017 06:24am</v>
          </cell>
          <cell r="N562" t="str">
            <v>04-Validated/Qualifying</v>
          </cell>
          <cell r="O562">
            <v>43063</v>
          </cell>
          <cell r="P562">
            <v>200000</v>
          </cell>
          <cell r="Q562">
            <v>0.19999999999999998</v>
          </cell>
          <cell r="R562">
            <v>12</v>
          </cell>
          <cell r="S562" t="str">
            <v>04/13/2017 01:32am</v>
          </cell>
          <cell r="T562" t="str">
            <v>Stretch</v>
          </cell>
          <cell r="U562" t="str">
            <v>GTS</v>
          </cell>
          <cell r="V562" t="str">
            <v>Infrastructure Services</v>
          </cell>
          <cell r="W562" t="str">
            <v>6950-16G GTS MHAS Split for Commerce Managed Hosted</v>
          </cell>
          <cell r="X562" t="str">
            <v>Darunee (DARUNEE) Chairattanamanokorn</v>
          </cell>
          <cell r="Y562" t="str">
            <v>ASASERVC:Cloud Business Solution (CBS)</v>
          </cell>
        </row>
        <row r="563">
          <cell r="A563" t="str">
            <v>LU-4RYXKJ7</v>
          </cell>
          <cell r="B563" t="str">
            <v>Latin America</v>
          </cell>
          <cell r="C563" t="str">
            <v>SSA</v>
          </cell>
          <cell r="D563" t="str">
            <v>COLOMBINA S.A.</v>
          </cell>
          <cell r="E563" t="str">
            <v>Blockchain</v>
          </cell>
          <cell r="F563" t="str">
            <v>Distribution</v>
          </cell>
          <cell r="J563" t="str">
            <v>2017Q4</v>
          </cell>
          <cell r="K563" t="str">
            <v>Consumer</v>
          </cell>
          <cell r="L563">
            <v>43089</v>
          </cell>
          <cell r="M563" t="str">
            <v>05/24/2017 01:03am</v>
          </cell>
          <cell r="N563" t="str">
            <v>04-Validated/Qualifying</v>
          </cell>
          <cell r="O563">
            <v>43089</v>
          </cell>
          <cell r="P563">
            <v>200000</v>
          </cell>
          <cell r="Q563">
            <v>0.19999999999999998</v>
          </cell>
          <cell r="R563">
            <v>12</v>
          </cell>
          <cell r="S563" t="str">
            <v>05/25/2017 01:32am</v>
          </cell>
          <cell r="T563" t="str">
            <v>Stretch</v>
          </cell>
          <cell r="U563" t="str">
            <v>GTS</v>
          </cell>
          <cell r="V563" t="str">
            <v>Infrastructure Services</v>
          </cell>
          <cell r="W563" t="str">
            <v>6950-16G GTS MHAS Split for Commerce Managed Hosted</v>
          </cell>
          <cell r="X563" t="str">
            <v>SANDRA JIMENA (SANDRA JIMENA) CAMACHO DIAZ</v>
          </cell>
          <cell r="Y563" t="str">
            <v>ISA-999-NoSolutionSold</v>
          </cell>
        </row>
        <row r="564">
          <cell r="A564" t="str">
            <v>ZH-SZLAI71</v>
          </cell>
          <cell r="B564" t="str">
            <v>Europe</v>
          </cell>
          <cell r="C564" t="str">
            <v>Italy</v>
          </cell>
          <cell r="D564" t="str">
            <v>INFOCAMERE SOCIETA' CONSORTILE DI INFORMATICA DELLE CAMERE DI COMMERCIO ITALIANE PER AZION</v>
          </cell>
          <cell r="E564" t="str">
            <v>Blockchain per SCM</v>
          </cell>
          <cell r="F564" t="str">
            <v>Public</v>
          </cell>
          <cell r="J564" t="str">
            <v>2017Q3</v>
          </cell>
          <cell r="K564" t="str">
            <v>Government</v>
          </cell>
          <cell r="L564">
            <v>42995</v>
          </cell>
          <cell r="M564" t="str">
            <v>04/18/2017 06:02am</v>
          </cell>
          <cell r="N564" t="str">
            <v>03-Identified/Validating</v>
          </cell>
          <cell r="O564">
            <v>42995</v>
          </cell>
          <cell r="P564">
            <v>200000</v>
          </cell>
          <cell r="Q564">
            <v>0.19999999999999998</v>
          </cell>
          <cell r="R564">
            <v>12</v>
          </cell>
          <cell r="S564" t="str">
            <v>04/20/2017 01:32am</v>
          </cell>
          <cell r="T564" t="str">
            <v>NIR</v>
          </cell>
          <cell r="U564" t="str">
            <v>GTS</v>
          </cell>
          <cell r="V564" t="str">
            <v>Infrastructure Services</v>
          </cell>
          <cell r="W564" t="str">
            <v>6950-16G GTS MHAS Split for Commerce Managed Hosted</v>
          </cell>
          <cell r="X564" t="str">
            <v>Marina (Marina) Lombardo</v>
          </cell>
          <cell r="Y564">
            <v>0</v>
          </cell>
        </row>
        <row r="565">
          <cell r="A565" t="str">
            <v>TD-506ORXC</v>
          </cell>
          <cell r="B565" t="str">
            <v>North America</v>
          </cell>
          <cell r="C565" t="str">
            <v>US Finance Service</v>
          </cell>
          <cell r="D565" t="str">
            <v>WELLS FARGO BANK</v>
          </cell>
          <cell r="E565" t="str">
            <v>Cross Border Payments using Blockchain</v>
          </cell>
          <cell r="F565" t="str">
            <v>FSS</v>
          </cell>
          <cell r="J565" t="str">
            <v>2017Q3</v>
          </cell>
          <cell r="K565" t="str">
            <v>Banking &amp; Financial Markets</v>
          </cell>
          <cell r="L565">
            <v>43007</v>
          </cell>
          <cell r="M565" t="str">
            <v>04/10/2017 05:13pm</v>
          </cell>
          <cell r="N565" t="str">
            <v>03-Identified/Validating</v>
          </cell>
          <cell r="O565">
            <v>43007</v>
          </cell>
          <cell r="P565">
            <v>200000</v>
          </cell>
          <cell r="Q565">
            <v>0.19999999999999998</v>
          </cell>
          <cell r="R565">
            <v>12</v>
          </cell>
          <cell r="S565" t="str">
            <v>04/13/2017 01:31am</v>
          </cell>
          <cell r="T565" t="str">
            <v>NIR</v>
          </cell>
          <cell r="U565" t="str">
            <v>GTS</v>
          </cell>
          <cell r="V565" t="str">
            <v>Infrastructure Services</v>
          </cell>
          <cell r="W565" t="str">
            <v>6950-16G GTS MHAS Split for Commerce Managed Hosted</v>
          </cell>
          <cell r="X565" t="str">
            <v>Niccole M. (Niccole) Demeyere</v>
          </cell>
          <cell r="Y565" t="str">
            <v>ISA-BankFMFS03PAY-Payments</v>
          </cell>
        </row>
        <row r="566">
          <cell r="A566" t="str">
            <v>YP-IX1XWSI</v>
          </cell>
          <cell r="B566" t="str">
            <v>North America</v>
          </cell>
          <cell r="C566" t="str">
            <v>US Finance Service</v>
          </cell>
          <cell r="D566" t="str">
            <v>HUNTINGTON BANCSHARES INC</v>
          </cell>
          <cell r="E566" t="str">
            <v>HNB: Blockchain on Cloud</v>
          </cell>
          <cell r="F566" t="str">
            <v>FSS</v>
          </cell>
          <cell r="J566" t="str">
            <v>2017Q3</v>
          </cell>
          <cell r="K566" t="str">
            <v>Banking &amp; Financial Markets</v>
          </cell>
          <cell r="L566">
            <v>42955</v>
          </cell>
          <cell r="M566" t="str">
            <v>05/10/2017 02:08pm</v>
          </cell>
          <cell r="N566" t="str">
            <v>03-Identified/Validating</v>
          </cell>
          <cell r="O566">
            <v>43070</v>
          </cell>
          <cell r="P566">
            <v>200000</v>
          </cell>
          <cell r="Q566">
            <v>0.19999999999999998</v>
          </cell>
          <cell r="R566">
            <v>12</v>
          </cell>
          <cell r="S566" t="str">
            <v>05/11/2017 01:32am</v>
          </cell>
          <cell r="T566" t="str">
            <v>NIR</v>
          </cell>
          <cell r="U566" t="str">
            <v>GTS</v>
          </cell>
          <cell r="V566" t="str">
            <v>Infrastructure Services</v>
          </cell>
          <cell r="W566" t="str">
            <v>6950-16G GTS MHAS Split for Commerce Managed Hosted</v>
          </cell>
          <cell r="X566" t="str">
            <v>JEFF A. (Jeff) HOOVER</v>
          </cell>
          <cell r="Y566" t="str">
            <v>ACTINSIG:CLD&amp;COG: Transform processes w/ insights</v>
          </cell>
        </row>
        <row r="567">
          <cell r="A567" t="str">
            <v>K5-Y2ZW4UL</v>
          </cell>
          <cell r="B567" t="str">
            <v>Asia Pacific</v>
          </cell>
          <cell r="C567" t="str">
            <v>ASEAN</v>
          </cell>
          <cell r="D567" t="str">
            <v>NEXTIX INC</v>
          </cell>
          <cell r="E567" t="str">
            <v>Blockchain for Nextix client ( Makati LGU)</v>
          </cell>
          <cell r="F567" t="str">
            <v>Industrial</v>
          </cell>
          <cell r="J567" t="str">
            <v>2017Q3</v>
          </cell>
          <cell r="K567" t="str">
            <v>Computer Services</v>
          </cell>
          <cell r="L567">
            <v>42962</v>
          </cell>
          <cell r="M567" t="str">
            <v>05/22/2017 10:43pm</v>
          </cell>
          <cell r="N567" t="str">
            <v>04-Validated/Qualifying</v>
          </cell>
          <cell r="O567">
            <v>42962</v>
          </cell>
          <cell r="P567">
            <v>200000</v>
          </cell>
          <cell r="Q567">
            <v>0.19999999999999998</v>
          </cell>
          <cell r="R567">
            <v>12</v>
          </cell>
          <cell r="S567" t="str">
            <v>06/22/2017 01:32am</v>
          </cell>
          <cell r="T567" t="str">
            <v>NIR</v>
          </cell>
          <cell r="U567" t="str">
            <v>GTS</v>
          </cell>
          <cell r="V567" t="str">
            <v>Infrastructure Services</v>
          </cell>
          <cell r="W567" t="str">
            <v>6950-16G GTS MHAS Split for Commerce Managed Hosted</v>
          </cell>
          <cell r="X567" t="str">
            <v>MARK ANTHONY S. (Mark Anthony) MAGALPOC</v>
          </cell>
          <cell r="Y567" t="str">
            <v>CLOUDMSP:Only for sales TO cloud service providers</v>
          </cell>
        </row>
        <row r="568">
          <cell r="A568" t="str">
            <v>FO-QCXP2HD</v>
          </cell>
          <cell r="B568" t="str">
            <v>North America</v>
          </cell>
          <cell r="C568" t="str">
            <v>US Distribution</v>
          </cell>
          <cell r="D568" t="str">
            <v>THE NEIMAN MARCUS GROUP LLC</v>
          </cell>
          <cell r="E568" t="str">
            <v>Neiman Marcus Blockchain</v>
          </cell>
          <cell r="F568" t="str">
            <v>Distribution</v>
          </cell>
          <cell r="J568" t="str">
            <v>2017Q3</v>
          </cell>
          <cell r="K568" t="str">
            <v>Consumer</v>
          </cell>
          <cell r="L568">
            <v>43008</v>
          </cell>
          <cell r="M568" t="str">
            <v>03/27/2017 08:34pm</v>
          </cell>
          <cell r="N568" t="str">
            <v>04-Validated/Qualifying</v>
          </cell>
          <cell r="O568">
            <v>43008</v>
          </cell>
          <cell r="P568">
            <v>200000</v>
          </cell>
          <cell r="Q568">
            <v>0.19999999999999998</v>
          </cell>
          <cell r="R568">
            <v>12</v>
          </cell>
          <cell r="S568" t="str">
            <v>04/06/2017 01:33am</v>
          </cell>
          <cell r="T568" t="str">
            <v>Key stretch</v>
          </cell>
          <cell r="U568" t="str">
            <v>GTS</v>
          </cell>
          <cell r="V568" t="str">
            <v>Infrastructure Services</v>
          </cell>
          <cell r="W568" t="str">
            <v>6950-16G GTS MHAS Split for Commerce Managed Hosted</v>
          </cell>
          <cell r="X568" t="str">
            <v>JENNA L. (Jenna) DONOGHUE</v>
          </cell>
          <cell r="Y568" t="str">
            <v>ZBLKPOC:HW SP: Blockchain Proof of Concept</v>
          </cell>
        </row>
        <row r="569">
          <cell r="A569" t="str">
            <v>XF-28Y1HTY</v>
          </cell>
          <cell r="B569" t="str">
            <v>Asia Pacific</v>
          </cell>
          <cell r="C569" t="str">
            <v>Korea</v>
          </cell>
          <cell r="D569" t="str">
            <v>KOREA INVESTMENT &amp; SECURITES</v>
          </cell>
          <cell r="E569" t="str">
            <v>BlockChain pilot test</v>
          </cell>
          <cell r="F569" t="str">
            <v>FSS</v>
          </cell>
          <cell r="J569" t="str">
            <v>2017Q3</v>
          </cell>
          <cell r="K569" t="str">
            <v>Banking &amp; Financial Markets</v>
          </cell>
          <cell r="L569">
            <v>43008</v>
          </cell>
          <cell r="M569" t="str">
            <v>04/11/2017 07:41pm</v>
          </cell>
          <cell r="N569" t="str">
            <v>02-Noticed/Identifying</v>
          </cell>
          <cell r="O569">
            <v>43098</v>
          </cell>
          <cell r="P569">
            <v>200000</v>
          </cell>
          <cell r="Q569">
            <v>0.19999999999999998</v>
          </cell>
          <cell r="R569">
            <v>12</v>
          </cell>
          <cell r="S569" t="str">
            <v>06/07/2017 04:37am</v>
          </cell>
          <cell r="T569" t="str">
            <v>NIR</v>
          </cell>
          <cell r="U569" t="str">
            <v>GTS</v>
          </cell>
          <cell r="V569" t="str">
            <v>Infrastructure Services</v>
          </cell>
          <cell r="W569" t="str">
            <v>6950-16M (GTS) X-Force Red Offensive Security Svc (Managed)</v>
          </cell>
          <cell r="X569" t="str">
            <v>Young Woo (YOUNG WOO) Ko</v>
          </cell>
          <cell r="Y569" t="str">
            <v>ISA-BankFS08-Blockchain</v>
          </cell>
        </row>
        <row r="570">
          <cell r="A570" t="str">
            <v>0R-MS9RHUS</v>
          </cell>
          <cell r="B570" t="str">
            <v>North America</v>
          </cell>
          <cell r="C570" t="str">
            <v>US Federal</v>
          </cell>
          <cell r="D570" t="str">
            <v>US GOVERNMENT</v>
          </cell>
          <cell r="E570" t="str">
            <v>blockchain</v>
          </cell>
          <cell r="F570" t="str">
            <v>Public</v>
          </cell>
          <cell r="J570" t="str">
            <v>2017Q3</v>
          </cell>
          <cell r="K570" t="str">
            <v>Government</v>
          </cell>
          <cell r="L570">
            <v>42992</v>
          </cell>
          <cell r="M570" t="str">
            <v>02/10/2017 02:47pm</v>
          </cell>
          <cell r="N570" t="str">
            <v>03-Identified/Validating</v>
          </cell>
          <cell r="O570">
            <v>42992</v>
          </cell>
          <cell r="P570">
            <v>200000</v>
          </cell>
          <cell r="Q570">
            <v>0.19999999999999998</v>
          </cell>
          <cell r="R570">
            <v>12</v>
          </cell>
          <cell r="S570" t="str">
            <v>02/16/2017 01:32am</v>
          </cell>
          <cell r="T570" t="str">
            <v>NIR</v>
          </cell>
          <cell r="U570" t="str">
            <v>GBS</v>
          </cell>
          <cell r="V570" t="str">
            <v>Cloud Application Innovation</v>
          </cell>
          <cell r="W570" t="str">
            <v>CAI Accel App Dev &amp; Integration - Bluemix</v>
          </cell>
          <cell r="X570" t="str">
            <v>PAMELA J. (PAMELA) LIVINGSTON</v>
          </cell>
          <cell r="Y570">
            <v>0</v>
          </cell>
        </row>
        <row r="571">
          <cell r="A571" t="str">
            <v>JL-XWU8MXT</v>
          </cell>
          <cell r="B571" t="str">
            <v>North America</v>
          </cell>
          <cell r="C571" t="str">
            <v>US Finance Service</v>
          </cell>
          <cell r="D571" t="str">
            <v>MASTERCARD INTERNATIONAL INCORPORATED</v>
          </cell>
          <cell r="E571" t="str">
            <v>Blockchain Initiative</v>
          </cell>
          <cell r="F571" t="str">
            <v>FSS</v>
          </cell>
          <cell r="J571" t="str">
            <v>2017Q3</v>
          </cell>
          <cell r="K571" t="str">
            <v>Banking &amp; Financial Markets</v>
          </cell>
          <cell r="L571">
            <v>42978</v>
          </cell>
          <cell r="M571" t="str">
            <v>03/16/2017 03:17pm</v>
          </cell>
          <cell r="N571" t="str">
            <v>04-Validated/Qualifying</v>
          </cell>
          <cell r="O571">
            <v>42978</v>
          </cell>
          <cell r="P571">
            <v>200000</v>
          </cell>
          <cell r="Q571">
            <v>0.19999999999999998</v>
          </cell>
          <cell r="R571">
            <v>12</v>
          </cell>
          <cell r="S571" t="str">
            <v>06/22/2017 01:32am</v>
          </cell>
          <cell r="T571" t="str">
            <v>Stretch</v>
          </cell>
          <cell r="U571" t="str">
            <v>GBS</v>
          </cell>
          <cell r="V571" t="str">
            <v>Cloud Application Innovation</v>
          </cell>
          <cell r="W571" t="str">
            <v>CAI Accel App Dev &amp; Integration - Bluemix</v>
          </cell>
          <cell r="X571" t="str">
            <v>James R. (James) Paynter</v>
          </cell>
          <cell r="Y571" t="str">
            <v>ISA-BankFMFS03PAY-Payments</v>
          </cell>
        </row>
        <row r="572">
          <cell r="A572" t="str">
            <v>SP-VX6A5MY</v>
          </cell>
          <cell r="B572" t="str">
            <v>Europe</v>
          </cell>
          <cell r="C572" t="str">
            <v>Italy</v>
          </cell>
          <cell r="D572" t="str">
            <v>ENEL SERVIZI SRL</v>
          </cell>
          <cell r="E572" t="str">
            <v>Enel Blockchain Pilot</v>
          </cell>
          <cell r="F572" t="str">
            <v>Comm</v>
          </cell>
          <cell r="J572" t="str">
            <v>2017Q2</v>
          </cell>
          <cell r="K572" t="str">
            <v>Energy &amp; Utilities</v>
          </cell>
          <cell r="L572">
            <v>42908</v>
          </cell>
          <cell r="M572" t="str">
            <v>02/03/2017 09:28am</v>
          </cell>
          <cell r="N572" t="str">
            <v>04-Validated/Qualifying</v>
          </cell>
          <cell r="O572">
            <v>42908</v>
          </cell>
          <cell r="P572">
            <v>200000</v>
          </cell>
          <cell r="Q572">
            <v>0.19999999999999998</v>
          </cell>
          <cell r="R572">
            <v>6</v>
          </cell>
          <cell r="S572" t="str">
            <v>05/26/2017 04:08am</v>
          </cell>
          <cell r="T572" t="str">
            <v>Stretch</v>
          </cell>
          <cell r="U572" t="str">
            <v>GBS</v>
          </cell>
          <cell r="V572" t="str">
            <v>Cloud Application Innovation</v>
          </cell>
          <cell r="W572" t="str">
            <v>CAI Accel App Dev &amp; Integration - Bluemix</v>
          </cell>
          <cell r="X572" t="str">
            <v>Luca (LUCA) Lo Presti</v>
          </cell>
          <cell r="Y572" t="str">
            <v>ISA-E&amp;UCS16-OpsInnovation</v>
          </cell>
        </row>
        <row r="573">
          <cell r="A573" t="str">
            <v>H1-J7SF9B2</v>
          </cell>
          <cell r="B573" t="str">
            <v>Europe</v>
          </cell>
          <cell r="C573" t="str">
            <v>DACH</v>
          </cell>
          <cell r="D573" t="str">
            <v>SWISSCOM (SCHWEIZ) AG</v>
          </cell>
          <cell r="E573" t="str">
            <v>Blockchain cooperation</v>
          </cell>
          <cell r="F573" t="str">
            <v>Comm</v>
          </cell>
          <cell r="J573" t="str">
            <v>2017Q3</v>
          </cell>
          <cell r="K573" t="str">
            <v>Telco, Media, Entertainment</v>
          </cell>
          <cell r="L573">
            <v>43003</v>
          </cell>
          <cell r="M573" t="str">
            <v>12/05/2016 08:17am</v>
          </cell>
          <cell r="N573" t="str">
            <v>03-Identified/Validating</v>
          </cell>
          <cell r="O573">
            <v>43003</v>
          </cell>
          <cell r="P573">
            <v>200000</v>
          </cell>
          <cell r="Q573">
            <v>0.19999999999999998</v>
          </cell>
          <cell r="R573">
            <v>1</v>
          </cell>
          <cell r="S573" t="str">
            <v>03/18/2017 07:05pm</v>
          </cell>
          <cell r="T573" t="str">
            <v>NIR</v>
          </cell>
          <cell r="U573" t="str">
            <v>GBS</v>
          </cell>
          <cell r="V573" t="str">
            <v>Cloud Application Innovation</v>
          </cell>
          <cell r="W573" t="str">
            <v>CAI Accel App Dev &amp; Integration - Private no-Cloud</v>
          </cell>
          <cell r="X573" t="str">
            <v>DATA WITHHELD</v>
          </cell>
          <cell r="Y573">
            <v>0</v>
          </cell>
        </row>
        <row r="574">
          <cell r="A574" t="str">
            <v>97-KFWQFOM</v>
          </cell>
          <cell r="B574" t="str">
            <v>North America</v>
          </cell>
          <cell r="C574" t="str">
            <v>US Industrial</v>
          </cell>
          <cell r="D574" t="str">
            <v>Cisco</v>
          </cell>
          <cell r="E574" t="str">
            <v>Blockchain for Cisco Supply Chain - Pilot</v>
          </cell>
          <cell r="F574" t="str">
            <v>Industrial</v>
          </cell>
          <cell r="G574" t="str">
            <v>Yes</v>
          </cell>
          <cell r="H574" t="str">
            <v>India</v>
          </cell>
          <cell r="I574" t="str">
            <v>Industry BDE  connected with the Cisco Partner. He is meeting the Innovation team contact in Cisco at the Interconnect event next week and promised to involve us when they finalize the use cases.</v>
          </cell>
          <cell r="J574" t="str">
            <v>2017Q3</v>
          </cell>
          <cell r="K574" t="str">
            <v>Electronics</v>
          </cell>
          <cell r="L574">
            <v>42972</v>
          </cell>
          <cell r="M574" t="str">
            <v>12/02/2016 02:23pm</v>
          </cell>
          <cell r="N574" t="str">
            <v>04-Validated/Qualifying</v>
          </cell>
          <cell r="O574">
            <v>42972</v>
          </cell>
          <cell r="P574">
            <v>200000</v>
          </cell>
          <cell r="Q574">
            <v>0.19999999999999998</v>
          </cell>
          <cell r="R574">
            <v>3</v>
          </cell>
          <cell r="S574" t="str">
            <v>04/27/2017 01:31am</v>
          </cell>
          <cell r="T574" t="str">
            <v>NIR</v>
          </cell>
          <cell r="U574" t="str">
            <v>GBS</v>
          </cell>
          <cell r="V574" t="str">
            <v>Cloud Application Innovation</v>
          </cell>
          <cell r="W574" t="str">
            <v>CAI Accel App Dev &amp; Integration - Private no-Cloud</v>
          </cell>
          <cell r="X574" t="str">
            <v>PETER K. (Peter) KHOURY</v>
          </cell>
          <cell r="Y574" t="str">
            <v>ZBLKPOC:HW SP: Blockchain Proof of Concept, ISA-ElecIS09-CogSupplyChain</v>
          </cell>
        </row>
        <row r="575">
          <cell r="A575" t="str">
            <v>NL-66BQRN2</v>
          </cell>
          <cell r="B575" t="str">
            <v>North America</v>
          </cell>
          <cell r="C575" t="str">
            <v>US Communica/CSI</v>
          </cell>
          <cell r="D575" t="str">
            <v>AMERICAN SOCIETY OF COMPOSERS, AUTHORS AND PUBLISHERS</v>
          </cell>
          <cell r="E575" t="str">
            <v>ASCAP Blockchain Watson Music POC- Includes ASCAP Plus SACEM (Europe)</v>
          </cell>
          <cell r="F575" t="str">
            <v>Comm</v>
          </cell>
          <cell r="J575" t="str">
            <v>2017Q3</v>
          </cell>
          <cell r="K575" t="str">
            <v>Telco, Media, Entertainment</v>
          </cell>
          <cell r="L575">
            <v>43007</v>
          </cell>
          <cell r="M575" t="str">
            <v>08/26/2016 01:16pm</v>
          </cell>
          <cell r="N575" t="str">
            <v>04-Validated/Qualifying</v>
          </cell>
          <cell r="O575">
            <v>43007</v>
          </cell>
          <cell r="P575">
            <v>200000</v>
          </cell>
          <cell r="Q575">
            <v>0.19999999999999998</v>
          </cell>
          <cell r="R575">
            <v>1</v>
          </cell>
          <cell r="S575" t="str">
            <v>04/27/2017 01:31am</v>
          </cell>
          <cell r="T575" t="str">
            <v>Stretch</v>
          </cell>
          <cell r="U575" t="str">
            <v>GBS</v>
          </cell>
          <cell r="V575" t="str">
            <v>Cloud Application Innovation</v>
          </cell>
          <cell r="W575" t="str">
            <v>CAI CAS GBS SW Support/Enhancements</v>
          </cell>
          <cell r="X575" t="str">
            <v>JEFFREY L. (Jeffrey) THOMPSON</v>
          </cell>
          <cell r="Y575" t="str">
            <v>EMBCLOUD:GBS Embedded Cloud, ISA-E&amp;UCS07-CustomerEngage</v>
          </cell>
        </row>
        <row r="576">
          <cell r="A576" t="str">
            <v>VF-EYEFMF7</v>
          </cell>
          <cell r="B576" t="str">
            <v>Europe</v>
          </cell>
          <cell r="C576" t="str">
            <v>DACH</v>
          </cell>
          <cell r="D576" t="str">
            <v>Lufthansa Technik AG</v>
          </cell>
          <cell r="E576" t="str">
            <v>Blockchain Business Model Consulting</v>
          </cell>
          <cell r="F576" t="str">
            <v>Distribution</v>
          </cell>
          <cell r="J576" t="str">
            <v>2017Q3</v>
          </cell>
          <cell r="K576" t="str">
            <v>Travel &amp; Transportation</v>
          </cell>
          <cell r="L576">
            <v>43007</v>
          </cell>
          <cell r="M576" t="str">
            <v>05/11/2017 10:25am</v>
          </cell>
          <cell r="N576" t="str">
            <v>04-Validated/Qualifying</v>
          </cell>
          <cell r="O576">
            <v>43007</v>
          </cell>
          <cell r="P576">
            <v>200000</v>
          </cell>
          <cell r="Q576">
            <v>0.19999999999999998</v>
          </cell>
          <cell r="R576">
            <v>12</v>
          </cell>
          <cell r="S576" t="str">
            <v>06/12/2017 09:19am</v>
          </cell>
          <cell r="T576" t="str">
            <v>Stretch</v>
          </cell>
          <cell r="U576" t="str">
            <v>GBS</v>
          </cell>
          <cell r="V576" t="str">
            <v>Cloud Application Innovation</v>
          </cell>
          <cell r="W576" t="str">
            <v>CAI Digital Operations - AMS</v>
          </cell>
          <cell r="X576" t="str">
            <v>DATA WITHHELD</v>
          </cell>
          <cell r="Y576" t="str">
            <v>NONE:No code/solution involved</v>
          </cell>
        </row>
        <row r="577">
          <cell r="A577" t="str">
            <v>UX-ZRVOIJD</v>
          </cell>
          <cell r="B577" t="str">
            <v>Europe</v>
          </cell>
          <cell r="C577" t="str">
            <v>France</v>
          </cell>
          <cell r="D577" t="str">
            <v>RENAULT</v>
          </cell>
          <cell r="E577" t="str">
            <v>Supply Chain Innovation Lab / Data Lab &amp; Blockchain</v>
          </cell>
          <cell r="F577" t="str">
            <v>Industrial</v>
          </cell>
          <cell r="J577" t="str">
            <v>2017Q3</v>
          </cell>
          <cell r="K577" t="str">
            <v>Automotive and A&amp;D</v>
          </cell>
          <cell r="L577">
            <v>42922</v>
          </cell>
          <cell r="M577" t="str">
            <v>04/07/2017 08:16am</v>
          </cell>
          <cell r="N577" t="str">
            <v>03-Identified/Validating</v>
          </cell>
          <cell r="O577">
            <v>43007</v>
          </cell>
          <cell r="P577">
            <v>200000</v>
          </cell>
          <cell r="Q577">
            <v>0.19999999999999998</v>
          </cell>
          <cell r="R577">
            <v>3</v>
          </cell>
          <cell r="S577" t="str">
            <v>04/13/2017 01:32am</v>
          </cell>
          <cell r="T577" t="str">
            <v>NIR</v>
          </cell>
          <cell r="U577" t="str">
            <v>GBS</v>
          </cell>
          <cell r="V577" t="str">
            <v>Cognitive Process Transformation</v>
          </cell>
          <cell r="W577" t="str">
            <v>CBDS: AI &amp; WDP - Cognitive Next Best Action</v>
          </cell>
          <cell r="X577" t="str">
            <v>Frederic (FREDERIC) Maupas</v>
          </cell>
          <cell r="Y577" t="str">
            <v>ISA-AutoIS07-DigitSupplyChain</v>
          </cell>
        </row>
        <row r="578">
          <cell r="A578" t="str">
            <v>B1-HAJHB4R</v>
          </cell>
          <cell r="B578" t="str">
            <v>Europe</v>
          </cell>
          <cell r="C578" t="str">
            <v>Italy</v>
          </cell>
          <cell r="D578" t="str">
            <v>CONAD DEL TIRRENO SOCIETA' COOPERATIVA</v>
          </cell>
          <cell r="E578" t="str">
            <v>pilot blockchain</v>
          </cell>
          <cell r="F578" t="str">
            <v>Distribution</v>
          </cell>
          <cell r="J578" t="str">
            <v>2017Q3</v>
          </cell>
          <cell r="K578" t="str">
            <v>Consumer</v>
          </cell>
          <cell r="L578">
            <v>42991</v>
          </cell>
          <cell r="M578" t="str">
            <v>05/19/2017 12:10pm</v>
          </cell>
          <cell r="N578" t="str">
            <v>04-Validated/Qualifying</v>
          </cell>
          <cell r="O578">
            <v>42991</v>
          </cell>
          <cell r="P578">
            <v>200000</v>
          </cell>
          <cell r="Q578">
            <v>0.19999999999999998</v>
          </cell>
          <cell r="R578">
            <v>12</v>
          </cell>
          <cell r="S578" t="str">
            <v>06/22/2017 01:32am</v>
          </cell>
          <cell r="T578" t="str">
            <v>Stretch</v>
          </cell>
          <cell r="U578" t="str">
            <v>GBS</v>
          </cell>
          <cell r="V578" t="str">
            <v>Cognitive Process Transformation</v>
          </cell>
          <cell r="W578" t="str">
            <v>CBDS: Analytics - Cognitive Process</v>
          </cell>
          <cell r="X578" t="str">
            <v>Sergio (Sergio) Barbariol</v>
          </cell>
          <cell r="Y578" t="str">
            <v>ISA-RetailDS12-SmarterRetailOps</v>
          </cell>
        </row>
        <row r="579">
          <cell r="A579" t="str">
            <v>U4-V0KAZC6</v>
          </cell>
          <cell r="B579" t="str">
            <v>North America</v>
          </cell>
          <cell r="C579" t="str">
            <v>US Industrial</v>
          </cell>
          <cell r="D579" t="str">
            <v>JABIL GLOBAL SERVICES, LLC</v>
          </cell>
          <cell r="E579" t="str">
            <v>Jabil - POC for IoT, Blockchain and CryptoMarkers for tamper protection and provenance in Supply Chain</v>
          </cell>
          <cell r="F579" t="str">
            <v>Industrial</v>
          </cell>
          <cell r="J579" t="str">
            <v>2017Q4</v>
          </cell>
          <cell r="K579" t="str">
            <v>Electronics</v>
          </cell>
          <cell r="L579">
            <v>43035</v>
          </cell>
          <cell r="M579" t="str">
            <v>05/10/2017 03:00pm</v>
          </cell>
          <cell r="N579" t="str">
            <v>03-Identified/Validating</v>
          </cell>
          <cell r="O579">
            <v>43035</v>
          </cell>
          <cell r="P579">
            <v>200000</v>
          </cell>
          <cell r="Q579">
            <v>0.19999999999999998</v>
          </cell>
          <cell r="R579">
            <v>12</v>
          </cell>
          <cell r="S579" t="str">
            <v>06/12/2017 02:43pm</v>
          </cell>
          <cell r="T579" t="str">
            <v>Stretch</v>
          </cell>
          <cell r="U579" t="str">
            <v>GBS</v>
          </cell>
          <cell r="V579" t="str">
            <v>Cognitive Process Transformation</v>
          </cell>
          <cell r="W579" t="str">
            <v>CBDS: Watson IoT - Connected Solutions</v>
          </cell>
          <cell r="X579" t="str">
            <v>Les (Les) Botfa</v>
          </cell>
          <cell r="Y579" t="str">
            <v>EMBIoT:GBS Embed Internet of Things, ISA-ElecIS06CIOT-IOTElectrncs, WATSNIOT:Embedded: Watson Internet of Things - Co</v>
          </cell>
        </row>
        <row r="580">
          <cell r="A580" t="str">
            <v>9G-W78ILFB</v>
          </cell>
          <cell r="B580" t="str">
            <v>North America</v>
          </cell>
          <cell r="C580" t="str">
            <v>US Distribution</v>
          </cell>
          <cell r="D580" t="str">
            <v>AMERISOURCEBERGEN SERVICES CORP</v>
          </cell>
          <cell r="E580" t="str">
            <v>Blockchain POC - ASD</v>
          </cell>
          <cell r="F580" t="str">
            <v>Distribution</v>
          </cell>
          <cell r="G580" t="str">
            <v>Yes</v>
          </cell>
          <cell r="H580" t="str">
            <v>India</v>
          </cell>
          <cell r="I580" t="str">
            <v>PoC on Reverse Logistics</v>
          </cell>
          <cell r="J580" t="str">
            <v>2017Q3</v>
          </cell>
          <cell r="K580" t="str">
            <v>Consumer</v>
          </cell>
          <cell r="L580">
            <v>42947</v>
          </cell>
          <cell r="M580" t="str">
            <v>12/19/2016 09:44am</v>
          </cell>
          <cell r="N580" t="str">
            <v>04-Validated/Qualifying</v>
          </cell>
          <cell r="O580">
            <v>42947</v>
          </cell>
          <cell r="P580">
            <v>200000</v>
          </cell>
          <cell r="Q580">
            <v>0.19999999999999998</v>
          </cell>
          <cell r="R580">
            <v>1</v>
          </cell>
          <cell r="S580" t="str">
            <v>04/22/2017 04:47pm</v>
          </cell>
          <cell r="T580" t="str">
            <v>Key stretch</v>
          </cell>
          <cell r="U580" t="str">
            <v>GBS</v>
          </cell>
          <cell r="V580" t="str">
            <v>Cognitive Process Transformation</v>
          </cell>
          <cell r="W580" t="str">
            <v>CBDS: Watson IoT - Connected Solutions</v>
          </cell>
          <cell r="X580" t="str">
            <v>Donna D. (Donna) Painter</v>
          </cell>
          <cell r="Y580" t="str">
            <v>EMBMOBLE:GBS Embedded Mobile, ZBLKPOC:HW SP: Blockchain Proof of Concept</v>
          </cell>
        </row>
        <row r="581">
          <cell r="A581" t="str">
            <v>K1-9ZP1IUQ</v>
          </cell>
          <cell r="B581" t="str">
            <v>Asia Pacific</v>
          </cell>
          <cell r="C581" t="str">
            <v>Korea</v>
          </cell>
          <cell r="D581" t="str">
            <v xml:space="preserve">IBK                                                                   </v>
          </cell>
          <cell r="E581" t="str">
            <v>[IBK] Blockchain Pilot</v>
          </cell>
          <cell r="F581" t="str">
            <v>FSS</v>
          </cell>
          <cell r="J581" t="str">
            <v>2017Q4</v>
          </cell>
          <cell r="K581" t="str">
            <v>Banking &amp; Financial Markets</v>
          </cell>
          <cell r="L581">
            <v>43063</v>
          </cell>
          <cell r="M581">
            <v>42806</v>
          </cell>
          <cell r="N581" t="str">
            <v>03-Identified/Validating</v>
          </cell>
          <cell r="O581">
            <v>43063</v>
          </cell>
          <cell r="P581">
            <v>200000</v>
          </cell>
          <cell r="Q581">
            <v>0.19999999999999998</v>
          </cell>
          <cell r="R581">
            <v>3</v>
          </cell>
          <cell r="S581">
            <v>42902</v>
          </cell>
          <cell r="T581" t="str">
            <v>NIR</v>
          </cell>
          <cell r="U581" t="str">
            <v>GBS</v>
          </cell>
          <cell r="V581" t="str">
            <v>Cog Process Trnsfmtn</v>
          </cell>
          <cell r="W581" t="str">
            <v>CPR: Blockchain Consulting</v>
          </cell>
          <cell r="X581" t="str">
            <v>Kwon, Dong Won</v>
          </cell>
          <cell r="Y581">
            <v>0</v>
          </cell>
        </row>
        <row r="582">
          <cell r="A582" t="str">
            <v>1J-0OYU3VJ</v>
          </cell>
          <cell r="B582" t="str">
            <v>Europe</v>
          </cell>
          <cell r="C582" t="str">
            <v>France</v>
          </cell>
          <cell r="D582" t="str">
            <v xml:space="preserve">ELECTRICITE DE FRANCE                                                 </v>
          </cell>
          <cell r="E582" t="str">
            <v>EDF blockchain - confidential</v>
          </cell>
          <cell r="F582" t="str">
            <v>Comm</v>
          </cell>
          <cell r="J582" t="str">
            <v>2017Q4</v>
          </cell>
          <cell r="K582" t="str">
            <v>Energy &amp; Utilities</v>
          </cell>
          <cell r="L582">
            <v>43073</v>
          </cell>
          <cell r="M582">
            <v>42830</v>
          </cell>
          <cell r="N582" t="str">
            <v>03-Identified/Validating</v>
          </cell>
          <cell r="O582">
            <v>43073</v>
          </cell>
          <cell r="P582">
            <v>200000</v>
          </cell>
          <cell r="Q582">
            <v>0.19999999999999998</v>
          </cell>
          <cell r="R582">
            <v>3</v>
          </cell>
          <cell r="S582">
            <v>42831</v>
          </cell>
          <cell r="T582" t="str">
            <v>Stretch</v>
          </cell>
          <cell r="U582" t="str">
            <v>GBS</v>
          </cell>
          <cell r="V582" t="str">
            <v>Cog Process Trnsfmtn</v>
          </cell>
          <cell r="W582" t="str">
            <v>CPR: Blockchain Consulting</v>
          </cell>
          <cell r="X582" t="str">
            <v>Guedj, Sarah</v>
          </cell>
          <cell r="Y582">
            <v>0</v>
          </cell>
        </row>
        <row r="583">
          <cell r="A583" t="str">
            <v>NA-8AE9UVM</v>
          </cell>
          <cell r="B583" t="str">
            <v>Europe</v>
          </cell>
          <cell r="C583" t="str">
            <v>Nordic</v>
          </cell>
          <cell r="D583" t="str">
            <v xml:space="preserve">SNC- lavalin                                                          </v>
          </cell>
          <cell r="E583" t="str">
            <v>SNCL Blockchain POC</v>
          </cell>
          <cell r="F583" t="str">
            <v>Industrial</v>
          </cell>
          <cell r="J583" t="str">
            <v>2017Q4</v>
          </cell>
          <cell r="K583" t="str">
            <v>Industrial Products</v>
          </cell>
          <cell r="L583">
            <v>43039</v>
          </cell>
          <cell r="M583">
            <v>42901</v>
          </cell>
          <cell r="N583" t="str">
            <v>03-Identified/Validating</v>
          </cell>
          <cell r="O583">
            <v>43069</v>
          </cell>
          <cell r="P583">
            <v>200000</v>
          </cell>
          <cell r="Q583">
            <v>0.19999999999999998</v>
          </cell>
          <cell r="R583">
            <v>1</v>
          </cell>
          <cell r="S583">
            <v>42901</v>
          </cell>
          <cell r="T583" t="str">
            <v>Stretch</v>
          </cell>
          <cell r="U583" t="str">
            <v>GBS</v>
          </cell>
          <cell r="V583" t="str">
            <v>Cog Process Trnsfmtn</v>
          </cell>
          <cell r="W583" t="str">
            <v>CPR: Blockchain Consulting</v>
          </cell>
          <cell r="X583" t="str">
            <v>Klick, Paul</v>
          </cell>
          <cell r="Y583" t="str">
            <v>*</v>
          </cell>
        </row>
        <row r="584">
          <cell r="A584" t="str">
            <v>B8-KTE9GSC</v>
          </cell>
          <cell r="B584" t="str">
            <v>Europe</v>
          </cell>
          <cell r="C584" t="str">
            <v>DACH</v>
          </cell>
          <cell r="D584" t="str">
            <v xml:space="preserve">DLR Dienstleistungszentrum                                            </v>
          </cell>
          <cell r="E584" t="str">
            <v>BlockChain</v>
          </cell>
          <cell r="F584" t="str">
            <v>Public</v>
          </cell>
          <cell r="J584" t="str">
            <v>2017Q4</v>
          </cell>
          <cell r="K584" t="str">
            <v>Government</v>
          </cell>
          <cell r="L584">
            <v>43091</v>
          </cell>
          <cell r="M584">
            <v>42865</v>
          </cell>
          <cell r="N584" t="str">
            <v>04-Validated/Qualifying</v>
          </cell>
          <cell r="O584">
            <v>43091</v>
          </cell>
          <cell r="P584">
            <v>200000</v>
          </cell>
          <cell r="Q584">
            <v>0.19999999999999998</v>
          </cell>
          <cell r="R584">
            <v>12</v>
          </cell>
          <cell r="S584">
            <v>42866</v>
          </cell>
          <cell r="T584" t="str">
            <v>Stretch</v>
          </cell>
          <cell r="U584" t="str">
            <v>GBS</v>
          </cell>
          <cell r="V584" t="str">
            <v>Cog Process Trnsfmtn</v>
          </cell>
          <cell r="W584" t="str">
            <v>CPR: Blockchain Consulting</v>
          </cell>
          <cell r="X584" t="str">
            <v>Widmann, Alexander</v>
          </cell>
          <cell r="Y584" t="str">
            <v>ZBLKPOC</v>
          </cell>
        </row>
        <row r="585">
          <cell r="A585" t="str">
            <v>TP-7KEK7RY</v>
          </cell>
          <cell r="B585" t="str">
            <v>Europe</v>
          </cell>
          <cell r="C585" t="str">
            <v>DACH</v>
          </cell>
          <cell r="D585" t="str">
            <v xml:space="preserve">Bundesministerium für Gesundheit                                     </v>
          </cell>
          <cell r="E585" t="str">
            <v>Blockchain für Gesundheitsdatenaustasch</v>
          </cell>
          <cell r="F585" t="str">
            <v>Public</v>
          </cell>
          <cell r="J585" t="str">
            <v>2017Q4</v>
          </cell>
          <cell r="K585" t="str">
            <v>Healthcare &amp; Life Sciences</v>
          </cell>
          <cell r="L585">
            <v>43018</v>
          </cell>
          <cell r="M585">
            <v>42865</v>
          </cell>
          <cell r="N585" t="str">
            <v>04-Validated/Qualifying</v>
          </cell>
          <cell r="O585">
            <v>43018</v>
          </cell>
          <cell r="P585">
            <v>200000</v>
          </cell>
          <cell r="Q585">
            <v>0.19999999999999998</v>
          </cell>
          <cell r="R585">
            <v>12</v>
          </cell>
          <cell r="S585">
            <v>42866</v>
          </cell>
          <cell r="T585" t="str">
            <v>NIR</v>
          </cell>
          <cell r="U585" t="str">
            <v>GBS</v>
          </cell>
          <cell r="V585" t="str">
            <v>Cog Process Trnsfmtn</v>
          </cell>
          <cell r="W585" t="str">
            <v>CPR: Blockchain Consulting</v>
          </cell>
          <cell r="X585" t="str">
            <v>Fuerst, Philipp</v>
          </cell>
          <cell r="Y585" t="str">
            <v>ZBLKPOC</v>
          </cell>
        </row>
        <row r="586">
          <cell r="A586" t="str">
            <v>MA-YB1KOA7</v>
          </cell>
          <cell r="B586" t="str">
            <v>Europe</v>
          </cell>
          <cell r="C586" t="str">
            <v>France</v>
          </cell>
          <cell r="D586" t="str">
            <v xml:space="preserve">REXEL FRANCE                                                          </v>
          </cell>
          <cell r="E586" t="str">
            <v>Blockchain</v>
          </cell>
          <cell r="F586" t="str">
            <v>Distribution</v>
          </cell>
          <cell r="J586" t="str">
            <v>2017Q4</v>
          </cell>
          <cell r="K586" t="str">
            <v>Consumer</v>
          </cell>
          <cell r="L586">
            <v>43089</v>
          </cell>
          <cell r="M586">
            <v>42815</v>
          </cell>
          <cell r="N586" t="str">
            <v>04-Validated/Qualifying</v>
          </cell>
          <cell r="O586">
            <v>43089</v>
          </cell>
          <cell r="P586">
            <v>200000</v>
          </cell>
          <cell r="Q586">
            <v>0.19999999999999998</v>
          </cell>
          <cell r="R586">
            <v>12</v>
          </cell>
          <cell r="S586">
            <v>42817</v>
          </cell>
          <cell r="T586" t="str">
            <v>NIR</v>
          </cell>
          <cell r="U586" t="str">
            <v>GBS</v>
          </cell>
          <cell r="V586" t="str">
            <v>Cog Process Trnsfmtn</v>
          </cell>
          <cell r="W586" t="str">
            <v>CPR: Blockchain Consulting</v>
          </cell>
          <cell r="X586" t="str">
            <v>Ferrando, Bertrand</v>
          </cell>
          <cell r="Y586">
            <v>0</v>
          </cell>
        </row>
        <row r="587">
          <cell r="A587" t="str">
            <v>WC-FX0TPPN</v>
          </cell>
          <cell r="B587" t="str">
            <v>Europe</v>
          </cell>
          <cell r="C587" t="str">
            <v>France</v>
          </cell>
          <cell r="D587" t="str">
            <v xml:space="preserve">KORELIO                                                               </v>
          </cell>
          <cell r="E587" t="str">
            <v>Blockchain</v>
          </cell>
          <cell r="F587" t="str">
            <v>Public</v>
          </cell>
          <cell r="J587" t="str">
            <v>2017Q4</v>
          </cell>
          <cell r="K587" t="str">
            <v>Government</v>
          </cell>
          <cell r="L587">
            <v>43066</v>
          </cell>
          <cell r="M587">
            <v>42829</v>
          </cell>
          <cell r="N587" t="str">
            <v>04-Validated/Qualifying</v>
          </cell>
          <cell r="O587">
            <v>43066</v>
          </cell>
          <cell r="P587">
            <v>200000</v>
          </cell>
          <cell r="Q587">
            <v>0.19999999999999998</v>
          </cell>
          <cell r="R587">
            <v>12</v>
          </cell>
          <cell r="S587">
            <v>42831</v>
          </cell>
          <cell r="T587" t="str">
            <v>NIR</v>
          </cell>
          <cell r="U587" t="str">
            <v>GBS</v>
          </cell>
          <cell r="V587" t="str">
            <v>Cog Process Trnsfmtn</v>
          </cell>
          <cell r="W587" t="str">
            <v>CPR: Blockchain Consulting</v>
          </cell>
          <cell r="X587" t="str">
            <v>Bardet, Christian</v>
          </cell>
          <cell r="Y587">
            <v>0</v>
          </cell>
        </row>
        <row r="588">
          <cell r="A588" t="str">
            <v>O6-9T8LQO6</v>
          </cell>
          <cell r="B588" t="str">
            <v>North America</v>
          </cell>
          <cell r="C588" t="str">
            <v>US Communica/CSI</v>
          </cell>
          <cell r="D588" t="str">
            <v xml:space="preserve">GSI Ventures Corp                                                     </v>
          </cell>
          <cell r="E588" t="str">
            <v>Design Blockchain Ledger</v>
          </cell>
          <cell r="F588" t="str">
            <v>Industrial</v>
          </cell>
          <cell r="J588" t="str">
            <v>2017Q4</v>
          </cell>
          <cell r="K588" t="str">
            <v>Computer Services</v>
          </cell>
          <cell r="L588">
            <v>43098</v>
          </cell>
          <cell r="M588">
            <v>42899</v>
          </cell>
          <cell r="N588" t="str">
            <v>04-Validated/Qualifying</v>
          </cell>
          <cell r="O588">
            <v>43098</v>
          </cell>
          <cell r="P588">
            <v>200000</v>
          </cell>
          <cell r="Q588">
            <v>0.19999999999999998</v>
          </cell>
          <cell r="R588">
            <v>12</v>
          </cell>
          <cell r="S588">
            <v>42901</v>
          </cell>
          <cell r="T588" t="str">
            <v>Stretch</v>
          </cell>
          <cell r="U588" t="str">
            <v>GBS</v>
          </cell>
          <cell r="V588" t="str">
            <v>Cog Process Trnsfmtn</v>
          </cell>
          <cell r="W588" t="str">
            <v>CPR: Blockchain Consulting</v>
          </cell>
          <cell r="X588" t="str">
            <v>GORDON, RICHARD (Richard)</v>
          </cell>
          <cell r="Y588" t="str">
            <v>NONE</v>
          </cell>
        </row>
        <row r="589">
          <cell r="A589" t="str">
            <v>Q5-8FJ1ZFG</v>
          </cell>
          <cell r="B589" t="str">
            <v>North America</v>
          </cell>
          <cell r="C589" t="str">
            <v>US Finance Service</v>
          </cell>
          <cell r="D589" t="str">
            <v xml:space="preserve">RGA REINSURANCE COMPANY                                               </v>
          </cell>
          <cell r="E589" t="str">
            <v>Blockchain Strategy</v>
          </cell>
          <cell r="F589" t="str">
            <v>FSS</v>
          </cell>
          <cell r="J589" t="str">
            <v>2017Q4</v>
          </cell>
          <cell r="K589" t="str">
            <v>Insurance</v>
          </cell>
          <cell r="L589">
            <v>43031</v>
          </cell>
          <cell r="M589">
            <v>42622</v>
          </cell>
          <cell r="N589" t="str">
            <v>04-Validated/Qualifying</v>
          </cell>
          <cell r="O589">
            <v>43021</v>
          </cell>
          <cell r="P589">
            <v>200000</v>
          </cell>
          <cell r="Q589">
            <v>0.19999999999999998</v>
          </cell>
          <cell r="R589">
            <v>4</v>
          </cell>
          <cell r="S589">
            <v>42880</v>
          </cell>
          <cell r="T589" t="str">
            <v>Stretch</v>
          </cell>
          <cell r="U589" t="str">
            <v>GBS</v>
          </cell>
          <cell r="V589" t="str">
            <v>Cog Process Trnsfmtn</v>
          </cell>
          <cell r="W589" t="str">
            <v>CPR: Blockchain Consulting</v>
          </cell>
          <cell r="X589" t="str">
            <v>Bergen, Paul F (Paul)</v>
          </cell>
          <cell r="Y589" t="str">
            <v>ZBLKPOC</v>
          </cell>
        </row>
        <row r="590">
          <cell r="A590" t="str">
            <v>TK-R40130T</v>
          </cell>
          <cell r="B590" t="str">
            <v>Europe</v>
          </cell>
          <cell r="C590" t="str">
            <v>BeNeLux</v>
          </cell>
          <cell r="D590" t="str">
            <v xml:space="preserve">Rijkswaterstaat                                                       </v>
          </cell>
          <cell r="E590" t="str">
            <v>Blockchain Pilot for Data Innovation Lab</v>
          </cell>
          <cell r="F590" t="str">
            <v>Public</v>
          </cell>
          <cell r="J590" t="str">
            <v>2017Q4</v>
          </cell>
          <cell r="K590" t="str">
            <v>Government</v>
          </cell>
          <cell r="L590">
            <v>43056</v>
          </cell>
          <cell r="M590">
            <v>42874</v>
          </cell>
          <cell r="N590" t="str">
            <v>05-Qualified/Gaining Agreement</v>
          </cell>
          <cell r="O590">
            <v>43056</v>
          </cell>
          <cell r="P590">
            <v>200000</v>
          </cell>
          <cell r="Q590">
            <v>0.19999999999999998</v>
          </cell>
          <cell r="R590">
            <v>4</v>
          </cell>
          <cell r="S590">
            <v>42880</v>
          </cell>
          <cell r="T590" t="str">
            <v>Stretch</v>
          </cell>
          <cell r="U590" t="str">
            <v>GBS</v>
          </cell>
          <cell r="V590" t="str">
            <v>Cog Process Trnsfmtn</v>
          </cell>
          <cell r="W590" t="str">
            <v>CPR: Blockchain Consulting</v>
          </cell>
          <cell r="X590" t="str">
            <v>de Jong, Martin</v>
          </cell>
          <cell r="Y590" t="str">
            <v>ZBLKPOC</v>
          </cell>
        </row>
        <row r="591">
          <cell r="A591" t="str">
            <v>PU-SXS0VGH</v>
          </cell>
          <cell r="B591" t="str">
            <v>Asia Pacific</v>
          </cell>
          <cell r="C591" t="str">
            <v>ISA</v>
          </cell>
          <cell r="D591" t="str">
            <v xml:space="preserve">BIOCON LIMITED                                                        </v>
          </cell>
          <cell r="E591" t="str">
            <v>Blockchain</v>
          </cell>
          <cell r="F591" t="str">
            <v>ISA</v>
          </cell>
          <cell r="J591" t="str">
            <v>2017Q3</v>
          </cell>
          <cell r="K591" t="str">
            <v>Healthcare &amp; Life Sciences</v>
          </cell>
          <cell r="L591">
            <v>42935</v>
          </cell>
          <cell r="M591">
            <v>42845</v>
          </cell>
          <cell r="N591" t="str">
            <v>03-Identified/Validating</v>
          </cell>
          <cell r="O591">
            <v>42935</v>
          </cell>
          <cell r="P591">
            <v>200000</v>
          </cell>
          <cell r="Q591">
            <v>0.19999999999999998</v>
          </cell>
          <cell r="R591">
            <v>12</v>
          </cell>
          <cell r="S591">
            <v>42852</v>
          </cell>
          <cell r="T591" t="str">
            <v>NIR</v>
          </cell>
          <cell r="U591" t="str">
            <v>GBS</v>
          </cell>
          <cell r="V591" t="str">
            <v>Cog Process Trnsfmtn</v>
          </cell>
          <cell r="W591" t="str">
            <v>CPR: Blockchain Consulting</v>
          </cell>
          <cell r="X591" t="str">
            <v>Rao, Nagarajan</v>
          </cell>
          <cell r="Y591" t="str">
            <v>*</v>
          </cell>
        </row>
        <row r="592">
          <cell r="A592" t="str">
            <v>XR-BWWXKB0</v>
          </cell>
          <cell r="B592" t="str">
            <v>Asia Pacific</v>
          </cell>
          <cell r="C592" t="str">
            <v>ISA</v>
          </cell>
          <cell r="D592" t="str">
            <v xml:space="preserve">RELIANCE INDUSTRIES LIMITED                                           </v>
          </cell>
          <cell r="E592" t="str">
            <v>Block chain for Oil and Gas - Smarter Contracts</v>
          </cell>
          <cell r="F592" t="str">
            <v>ISA</v>
          </cell>
          <cell r="G592" t="str">
            <v>Yes</v>
          </cell>
          <cell r="H592" t="str">
            <v>India</v>
          </cell>
          <cell r="I592" t="str">
            <v>Initial Stages, discussion being scheduled</v>
          </cell>
          <cell r="J592" t="str">
            <v>2017Q3</v>
          </cell>
          <cell r="K592" t="str">
            <v>Chemicals&amp;Petroleum</v>
          </cell>
          <cell r="L592">
            <v>42962</v>
          </cell>
          <cell r="M592">
            <v>42790</v>
          </cell>
          <cell r="N592" t="str">
            <v>03-Identified/Validating</v>
          </cell>
          <cell r="O592">
            <v>42962</v>
          </cell>
          <cell r="P592">
            <v>200000</v>
          </cell>
          <cell r="Q592">
            <v>0.19999999999999998</v>
          </cell>
          <cell r="R592">
            <v>12</v>
          </cell>
          <cell r="S592">
            <v>42810</v>
          </cell>
          <cell r="T592" t="str">
            <v>NIR</v>
          </cell>
          <cell r="U592" t="str">
            <v>GBS</v>
          </cell>
          <cell r="V592" t="str">
            <v>Cog Process Trnsfmtn</v>
          </cell>
          <cell r="W592" t="str">
            <v>CPR: Blockchain Consulting</v>
          </cell>
          <cell r="X592" t="str">
            <v>Chandanani, Jitan S</v>
          </cell>
          <cell r="Y592" t="str">
            <v>ASASERVC</v>
          </cell>
        </row>
        <row r="593">
          <cell r="A593" t="str">
            <v>Y5-C51R3OF</v>
          </cell>
          <cell r="B593" t="str">
            <v>Europe</v>
          </cell>
          <cell r="C593" t="str">
            <v>CEE</v>
          </cell>
          <cell r="D593" t="str">
            <v xml:space="preserve">ROSSMANN SUPERMARKETY                                                 </v>
          </cell>
          <cell r="E593" t="str">
            <v>Blockchain for supply chain</v>
          </cell>
          <cell r="F593" t="str">
            <v>Distribution</v>
          </cell>
          <cell r="J593" t="str">
            <v>2017Q3</v>
          </cell>
          <cell r="K593" t="str">
            <v>Consumer</v>
          </cell>
          <cell r="L593">
            <v>43000</v>
          </cell>
          <cell r="M593">
            <v>42761</v>
          </cell>
          <cell r="N593" t="str">
            <v>03-Identified/Validating</v>
          </cell>
          <cell r="O593">
            <v>43000</v>
          </cell>
          <cell r="P593">
            <v>200000</v>
          </cell>
          <cell r="Q593">
            <v>0.19999999999999998</v>
          </cell>
          <cell r="R593">
            <v>12</v>
          </cell>
          <cell r="S593">
            <v>42761</v>
          </cell>
          <cell r="T593" t="str">
            <v>Stretch</v>
          </cell>
          <cell r="U593" t="str">
            <v>GBS</v>
          </cell>
          <cell r="V593" t="str">
            <v>Cog Process Trnsfmtn</v>
          </cell>
          <cell r="W593" t="str">
            <v>CPR: Blockchain Consulting</v>
          </cell>
          <cell r="X593" t="str">
            <v>PAWLAK, JUSTYNA</v>
          </cell>
          <cell r="Y593" t="str">
            <v>*</v>
          </cell>
        </row>
        <row r="594">
          <cell r="A594" t="str">
            <v>TF-4CGY6QG</v>
          </cell>
          <cell r="B594" t="str">
            <v>Europe</v>
          </cell>
          <cell r="C594" t="str">
            <v>DACH</v>
          </cell>
          <cell r="D594" t="str">
            <v xml:space="preserve">International Air Transport                                           </v>
          </cell>
          <cell r="E594" t="str">
            <v>Blackchain PoC</v>
          </cell>
          <cell r="F594" t="str">
            <v>Distribution</v>
          </cell>
          <cell r="G594" t="str">
            <v>Yes</v>
          </cell>
          <cell r="H594" t="str">
            <v>India</v>
          </cell>
          <cell r="I594" t="str">
            <v>Was part of initial discussion. Fully taken care by T&amp;T Global Team, but there is a possibility to get re-engaged</v>
          </cell>
          <cell r="J594" t="str">
            <v>2017Q3</v>
          </cell>
          <cell r="K594" t="str">
            <v>Travel &amp; Transportation</v>
          </cell>
          <cell r="L594">
            <v>43000</v>
          </cell>
          <cell r="M594">
            <v>42767</v>
          </cell>
          <cell r="N594" t="str">
            <v>03-Identified/Validating</v>
          </cell>
          <cell r="O594">
            <v>43006</v>
          </cell>
          <cell r="P594">
            <v>200000</v>
          </cell>
          <cell r="Q594">
            <v>0.19999999999999998</v>
          </cell>
          <cell r="R594">
            <v>12</v>
          </cell>
          <cell r="S594">
            <v>42768</v>
          </cell>
          <cell r="T594" t="str">
            <v>NIR</v>
          </cell>
          <cell r="U594" t="str">
            <v>GBS</v>
          </cell>
          <cell r="V594" t="str">
            <v>Cog Process Trnsfmtn</v>
          </cell>
          <cell r="W594" t="str">
            <v>CPR: Blockchain Consulting</v>
          </cell>
          <cell r="X594" t="str">
            <v>Tuwebti, Nureddin</v>
          </cell>
          <cell r="Y594" t="str">
            <v>ZBLKPOC</v>
          </cell>
        </row>
        <row r="595">
          <cell r="A595" t="str">
            <v>HP-FH0P4KL</v>
          </cell>
          <cell r="B595" t="str">
            <v>Europe</v>
          </cell>
          <cell r="C595" t="str">
            <v>France</v>
          </cell>
          <cell r="D595" t="str">
            <v xml:space="preserve">VEOLIA ENVIRONNEMENT                                                  </v>
          </cell>
          <cell r="E595" t="str">
            <v>BlockChain for HomFriend ecosystem</v>
          </cell>
          <cell r="F595" t="str">
            <v>Comm</v>
          </cell>
          <cell r="J595" t="str">
            <v>2017Q3</v>
          </cell>
          <cell r="K595" t="str">
            <v>Energy &amp; Utilities</v>
          </cell>
          <cell r="L595">
            <v>42921</v>
          </cell>
          <cell r="M595">
            <v>42831</v>
          </cell>
          <cell r="N595" t="str">
            <v>03-Identified/Validating</v>
          </cell>
          <cell r="O595">
            <v>42921</v>
          </cell>
          <cell r="P595">
            <v>200000</v>
          </cell>
          <cell r="Q595">
            <v>0.19999999999999998</v>
          </cell>
          <cell r="R595">
            <v>12</v>
          </cell>
          <cell r="S595">
            <v>42831</v>
          </cell>
          <cell r="T595" t="str">
            <v>NIR</v>
          </cell>
          <cell r="U595" t="str">
            <v>GBS</v>
          </cell>
          <cell r="V595" t="str">
            <v>Cog Process Trnsfmtn</v>
          </cell>
          <cell r="W595" t="str">
            <v>CPR: Blockchain Consulting</v>
          </cell>
          <cell r="X595" t="str">
            <v>Rouis, Tarek</v>
          </cell>
          <cell r="Y595">
            <v>0</v>
          </cell>
        </row>
        <row r="596">
          <cell r="A596" t="str">
            <v>UX-ZRVOIJD</v>
          </cell>
          <cell r="B596" t="str">
            <v>Europe</v>
          </cell>
          <cell r="C596" t="str">
            <v>France</v>
          </cell>
          <cell r="D596" t="str">
            <v>RENAULT</v>
          </cell>
          <cell r="E596" t="str">
            <v>Supply Chain Innovation Lab / Data Lab &amp; Blockchain</v>
          </cell>
          <cell r="F596" t="str">
            <v>Industrial</v>
          </cell>
          <cell r="J596" t="str">
            <v>2017Q3</v>
          </cell>
          <cell r="K596" t="str">
            <v>Automotive and A&amp;D</v>
          </cell>
          <cell r="L596">
            <v>43007</v>
          </cell>
          <cell r="M596">
            <v>42832</v>
          </cell>
          <cell r="N596" t="str">
            <v>03-Identified/Validating</v>
          </cell>
          <cell r="O596">
            <v>43007</v>
          </cell>
          <cell r="P596">
            <v>200000</v>
          </cell>
          <cell r="Q596">
            <v>0.19999999999999998</v>
          </cell>
          <cell r="R596">
            <v>3</v>
          </cell>
          <cell r="S596">
            <v>42838</v>
          </cell>
          <cell r="T596" t="str">
            <v>NIR</v>
          </cell>
          <cell r="U596" t="str">
            <v>GBS</v>
          </cell>
          <cell r="V596" t="str">
            <v>Cog Process Trnsfmtn</v>
          </cell>
          <cell r="W596" t="str">
            <v>CPR: Blockchain Consulting</v>
          </cell>
          <cell r="X596" t="str">
            <v>Maupas, Frederic</v>
          </cell>
          <cell r="Y596">
            <v>0</v>
          </cell>
        </row>
        <row r="597">
          <cell r="A597" t="str">
            <v>7A-P6G94GK</v>
          </cell>
          <cell r="B597" t="str">
            <v>Greater China Group</v>
          </cell>
          <cell r="C597" t="str">
            <v>GCG</v>
          </cell>
          <cell r="D597" t="str">
            <v xml:space="preserve">Shenzhen China Merchants Bank Co.,                                    </v>
          </cell>
          <cell r="E597" t="str">
            <v>Block chain service for Trade Bank department</v>
          </cell>
          <cell r="F597" t="str">
            <v>FSS</v>
          </cell>
          <cell r="J597" t="str">
            <v>2017Q3</v>
          </cell>
          <cell r="K597" t="str">
            <v>Banking &amp; Financial Markets</v>
          </cell>
          <cell r="L597">
            <v>42998</v>
          </cell>
          <cell r="M597">
            <v>42807</v>
          </cell>
          <cell r="N597" t="str">
            <v>03-Identified/Validating</v>
          </cell>
          <cell r="O597">
            <v>42998</v>
          </cell>
          <cell r="P597">
            <v>200000</v>
          </cell>
          <cell r="Q597">
            <v>0.19999999999999998</v>
          </cell>
          <cell r="R597">
            <v>12</v>
          </cell>
          <cell r="S597">
            <v>42810</v>
          </cell>
          <cell r="T597" t="str">
            <v>Stretch</v>
          </cell>
          <cell r="U597" t="str">
            <v>GBS</v>
          </cell>
          <cell r="V597" t="str">
            <v>Cog Process Trnsfmtn</v>
          </cell>
          <cell r="W597" t="str">
            <v>CPR: Blockchain Consulting</v>
          </cell>
          <cell r="X597" t="str">
            <v>YU, YI</v>
          </cell>
          <cell r="Y597" t="str">
            <v>ANADVNCE</v>
          </cell>
        </row>
        <row r="598">
          <cell r="A598" t="str">
            <v>6U-L7WSHB4</v>
          </cell>
          <cell r="B598" t="str">
            <v>North America</v>
          </cell>
          <cell r="C598" t="str">
            <v>US Distribution</v>
          </cell>
          <cell r="D598" t="str">
            <v xml:space="preserve">TYSON FOODS INC                                                       </v>
          </cell>
          <cell r="E598" t="str">
            <v>Tyson - BlockChain Chicken - POC/POT</v>
          </cell>
          <cell r="F598" t="str">
            <v>Distribution</v>
          </cell>
          <cell r="J598" t="str">
            <v>2017Q3</v>
          </cell>
          <cell r="K598" t="str">
            <v>Consumer</v>
          </cell>
          <cell r="L598">
            <v>42999</v>
          </cell>
          <cell r="M598">
            <v>42809</v>
          </cell>
          <cell r="N598" t="str">
            <v>03-Identified/Validating</v>
          </cell>
          <cell r="O598">
            <v>42999</v>
          </cell>
          <cell r="P598">
            <v>200000</v>
          </cell>
          <cell r="Q598">
            <v>0.19999999999999998</v>
          </cell>
          <cell r="R598">
            <v>12</v>
          </cell>
          <cell r="S598">
            <v>42835</v>
          </cell>
          <cell r="T598" t="str">
            <v>NIR</v>
          </cell>
          <cell r="U598" t="str">
            <v>GBS</v>
          </cell>
          <cell r="V598" t="str">
            <v>Cog Process Trnsfmtn</v>
          </cell>
          <cell r="W598" t="str">
            <v>CPR: Blockchain Consulting</v>
          </cell>
          <cell r="X598" t="str">
            <v>Trick, Kristian (Kristian)</v>
          </cell>
          <cell r="Y598" t="str">
            <v>*</v>
          </cell>
        </row>
        <row r="599">
          <cell r="A599" t="str">
            <v>DM-WRY4X8K</v>
          </cell>
          <cell r="B599" t="str">
            <v>North America</v>
          </cell>
          <cell r="C599" t="str">
            <v>US Finance Service</v>
          </cell>
          <cell r="D599" t="str">
            <v xml:space="preserve">SECURIAN FINANCIAL GROUP INC                                          </v>
          </cell>
          <cell r="E599" t="str">
            <v>Blockchain - Employee identity use case</v>
          </cell>
          <cell r="F599" t="str">
            <v>FSS</v>
          </cell>
          <cell r="J599" t="str">
            <v>2017Q3</v>
          </cell>
          <cell r="K599" t="str">
            <v>Insurance</v>
          </cell>
          <cell r="L599">
            <v>42960</v>
          </cell>
          <cell r="M599">
            <v>42871</v>
          </cell>
          <cell r="N599" t="str">
            <v>03-Identified/Validating</v>
          </cell>
          <cell r="O599">
            <v>42960</v>
          </cell>
          <cell r="P599">
            <v>200000</v>
          </cell>
          <cell r="Q599">
            <v>0.19999999999999998</v>
          </cell>
          <cell r="R599">
            <v>12</v>
          </cell>
          <cell r="S599">
            <v>42873</v>
          </cell>
          <cell r="T599" t="str">
            <v>Stretch</v>
          </cell>
          <cell r="U599" t="str">
            <v>GBS</v>
          </cell>
          <cell r="V599" t="str">
            <v>Cog Process Trnsfmtn</v>
          </cell>
          <cell r="W599" t="str">
            <v>CPR: Blockchain Consulting</v>
          </cell>
          <cell r="X599" t="str">
            <v>Stratton, Sharon A.</v>
          </cell>
          <cell r="Y599" t="str">
            <v>*</v>
          </cell>
        </row>
        <row r="600">
          <cell r="A600" t="str">
            <v>HJ-LI32WUN</v>
          </cell>
          <cell r="B600" t="str">
            <v>North America</v>
          </cell>
          <cell r="C600" t="str">
            <v>US Finance Service</v>
          </cell>
          <cell r="D600" t="str">
            <v xml:space="preserve">CITY NATIONAL BANK                                                    </v>
          </cell>
          <cell r="E600" t="str">
            <v>BlockChain Pilot at CNB</v>
          </cell>
          <cell r="F600" t="str">
            <v>FSS</v>
          </cell>
          <cell r="J600" t="str">
            <v>2017Q3</v>
          </cell>
          <cell r="K600" t="str">
            <v>Banking &amp; Financial Markets</v>
          </cell>
          <cell r="L600">
            <v>42993</v>
          </cell>
          <cell r="M600">
            <v>42825</v>
          </cell>
          <cell r="N600" t="str">
            <v>03-Identified/Validating</v>
          </cell>
          <cell r="O600">
            <v>42993</v>
          </cell>
          <cell r="P600">
            <v>200000</v>
          </cell>
          <cell r="Q600">
            <v>0.19999999999999998</v>
          </cell>
          <cell r="R600">
            <v>3</v>
          </cell>
          <cell r="S600">
            <v>42831</v>
          </cell>
          <cell r="T600" t="str">
            <v>NIR</v>
          </cell>
          <cell r="U600" t="str">
            <v>GBS</v>
          </cell>
          <cell r="V600" t="str">
            <v>Cog Process Trnsfmtn</v>
          </cell>
          <cell r="W600" t="str">
            <v>CPR: Blockchain Consulting</v>
          </cell>
          <cell r="X600" t="str">
            <v>HOPSON, THEODORE O. ONEIL</v>
          </cell>
          <cell r="Y600">
            <v>0</v>
          </cell>
        </row>
        <row r="601">
          <cell r="A601" t="str">
            <v>PQ-5YDF5L3</v>
          </cell>
          <cell r="B601" t="str">
            <v>North America</v>
          </cell>
          <cell r="C601" t="str">
            <v>US Industrial</v>
          </cell>
          <cell r="D601" t="str">
            <v xml:space="preserve">NAVISTAR INC                                                          </v>
          </cell>
          <cell r="E601" t="str">
            <v>Blockchain Strategy</v>
          </cell>
          <cell r="F601" t="str">
            <v>Industrial</v>
          </cell>
          <cell r="J601" t="str">
            <v>2017Q3</v>
          </cell>
          <cell r="K601" t="str">
            <v>Automotive and A&amp;D</v>
          </cell>
          <cell r="L601">
            <v>43008</v>
          </cell>
          <cell r="M601">
            <v>42873</v>
          </cell>
          <cell r="N601" t="str">
            <v>03-Identified/Validating</v>
          </cell>
          <cell r="O601">
            <v>43010</v>
          </cell>
          <cell r="P601">
            <v>200000</v>
          </cell>
          <cell r="Q601">
            <v>0.19999999999999998</v>
          </cell>
          <cell r="R601">
            <v>4</v>
          </cell>
          <cell r="S601">
            <v>42880</v>
          </cell>
          <cell r="T601" t="str">
            <v>NIR</v>
          </cell>
          <cell r="U601" t="str">
            <v>GBS</v>
          </cell>
          <cell r="V601" t="str">
            <v>Cog Process Trnsfmtn</v>
          </cell>
          <cell r="W601" t="str">
            <v>CPR: Blockchain Consulting</v>
          </cell>
          <cell r="X601" t="str">
            <v>SREEDHARAN  NAIR, SREEKUMAR (SREEKUMAR)</v>
          </cell>
          <cell r="Y601" t="str">
            <v>*</v>
          </cell>
        </row>
        <row r="602">
          <cell r="A602" t="str">
            <v>6H-YTQVREC</v>
          </cell>
          <cell r="B602" t="str">
            <v>Asia Pacific</v>
          </cell>
          <cell r="C602" t="str">
            <v>ASEAN</v>
          </cell>
          <cell r="D602" t="str">
            <v xml:space="preserve">YNGEN HOLDINGS INC                                                    </v>
          </cell>
          <cell r="E602" t="str">
            <v>Blockchain for Yngen clients</v>
          </cell>
          <cell r="F602" t="str">
            <v>Industrial</v>
          </cell>
          <cell r="J602" t="str">
            <v>2017Q3</v>
          </cell>
          <cell r="K602" t="str">
            <v>Computer Services</v>
          </cell>
          <cell r="L602">
            <v>42935</v>
          </cell>
          <cell r="M602">
            <v>42878</v>
          </cell>
          <cell r="N602" t="str">
            <v>04-Validated/Qualifying</v>
          </cell>
          <cell r="O602">
            <v>42935</v>
          </cell>
          <cell r="P602">
            <v>200000</v>
          </cell>
          <cell r="Q602">
            <v>0.19999999999999998</v>
          </cell>
          <cell r="R602">
            <v>12</v>
          </cell>
          <cell r="S602">
            <v>42902</v>
          </cell>
          <cell r="T602" t="str">
            <v>NIR</v>
          </cell>
          <cell r="U602" t="str">
            <v>GBS</v>
          </cell>
          <cell r="V602" t="str">
            <v>Cog Process Trnsfmtn</v>
          </cell>
          <cell r="W602" t="str">
            <v>CPR: Blockchain Consulting</v>
          </cell>
          <cell r="X602" t="str">
            <v>MAGALPOC, MARK ANTHONY S (Mark Anthony)</v>
          </cell>
          <cell r="Y602" t="str">
            <v>CLOUDMSP</v>
          </cell>
        </row>
        <row r="603">
          <cell r="A603" t="str">
            <v>53-RUR4C24</v>
          </cell>
          <cell r="B603" t="str">
            <v>Asia Pacific</v>
          </cell>
          <cell r="C603" t="str">
            <v>ISA</v>
          </cell>
          <cell r="D603" t="str">
            <v xml:space="preserve">TVS MOTOR COMPANY.LIMITED                                             </v>
          </cell>
          <cell r="E603" t="str">
            <v>Block Chain</v>
          </cell>
          <cell r="F603" t="str">
            <v>ISA</v>
          </cell>
          <cell r="J603" t="str">
            <v>2017Q3</v>
          </cell>
          <cell r="K603" t="str">
            <v>Automotive and A&amp;D</v>
          </cell>
          <cell r="L603">
            <v>42972</v>
          </cell>
          <cell r="M603">
            <v>42697</v>
          </cell>
          <cell r="N603" t="str">
            <v>04-Validated/Qualifying</v>
          </cell>
          <cell r="O603">
            <v>42972</v>
          </cell>
          <cell r="P603">
            <v>200000</v>
          </cell>
          <cell r="Q603">
            <v>0.19999999999999998</v>
          </cell>
          <cell r="R603">
            <v>12</v>
          </cell>
          <cell r="S603">
            <v>42866</v>
          </cell>
          <cell r="T603" t="str">
            <v>Stretch</v>
          </cell>
          <cell r="U603" t="str">
            <v>GBS</v>
          </cell>
          <cell r="V603" t="str">
            <v>Cog Process Trnsfmtn</v>
          </cell>
          <cell r="W603" t="str">
            <v>CPR: Blockchain Consulting</v>
          </cell>
          <cell r="X603" t="str">
            <v>Rao, Nagarajan</v>
          </cell>
          <cell r="Y603" t="str">
            <v>BLKHSBN</v>
          </cell>
        </row>
        <row r="604">
          <cell r="A604" t="str">
            <v>TZ-IRLHIEE</v>
          </cell>
          <cell r="B604" t="str">
            <v>Asia Pacific</v>
          </cell>
          <cell r="C604" t="str">
            <v>Korea</v>
          </cell>
          <cell r="D604" t="str">
            <v xml:space="preserve">LG ELECTRONICS HQ                                                     </v>
          </cell>
          <cell r="E604" t="str">
            <v>BlockChain Platform 구축 for LGE 전자계약 및 거래</v>
          </cell>
          <cell r="F604" t="str">
            <v>Industrial</v>
          </cell>
          <cell r="J604" t="str">
            <v>2017Q3</v>
          </cell>
          <cell r="K604" t="str">
            <v>Electronics</v>
          </cell>
          <cell r="L604">
            <v>42977</v>
          </cell>
          <cell r="M604">
            <v>42828</v>
          </cell>
          <cell r="N604" t="str">
            <v>04-Validated/Qualifying</v>
          </cell>
          <cell r="O604">
            <v>42977</v>
          </cell>
          <cell r="P604">
            <v>200000</v>
          </cell>
          <cell r="Q604">
            <v>0.19999999999999998</v>
          </cell>
          <cell r="R604">
            <v>12</v>
          </cell>
          <cell r="S604">
            <v>42900</v>
          </cell>
          <cell r="T604" t="str">
            <v>Stretch</v>
          </cell>
          <cell r="U604" t="str">
            <v>GBS</v>
          </cell>
          <cell r="V604" t="str">
            <v>Cog Process Trnsfmtn</v>
          </cell>
          <cell r="W604" t="str">
            <v>CPR: Blockchain Consulting</v>
          </cell>
          <cell r="X604" t="str">
            <v>YOON, YOO SHIN (Yoo Shin)</v>
          </cell>
          <cell r="Y604" t="str">
            <v>BLKHSBN</v>
          </cell>
        </row>
        <row r="605">
          <cell r="A605" t="str">
            <v>HX-6YRVRXP</v>
          </cell>
          <cell r="B605" t="str">
            <v>Europe</v>
          </cell>
          <cell r="C605" t="str">
            <v>BeNeLux</v>
          </cell>
          <cell r="D605" t="str">
            <v xml:space="preserve">UNILEVER N.V                                                          </v>
          </cell>
          <cell r="E605" t="str">
            <v>Intercompany Blockchain</v>
          </cell>
          <cell r="F605" t="str">
            <v>Distribution</v>
          </cell>
          <cell r="G605" t="str">
            <v>Yes</v>
          </cell>
          <cell r="H605" t="str">
            <v>India</v>
          </cell>
          <cell r="I605" t="str">
            <v>Need Updates</v>
          </cell>
          <cell r="J605" t="str">
            <v>2017Q3</v>
          </cell>
          <cell r="K605" t="str">
            <v>Consumer</v>
          </cell>
          <cell r="L605">
            <v>43008</v>
          </cell>
          <cell r="M605">
            <v>42744</v>
          </cell>
          <cell r="N605" t="str">
            <v>04-Validated/Qualifying</v>
          </cell>
          <cell r="O605">
            <v>43008</v>
          </cell>
          <cell r="P605">
            <v>200000</v>
          </cell>
          <cell r="Q605">
            <v>0.19999999999999998</v>
          </cell>
          <cell r="R605">
            <v>12</v>
          </cell>
          <cell r="S605">
            <v>42884</v>
          </cell>
          <cell r="T605" t="str">
            <v>NIR</v>
          </cell>
          <cell r="U605" t="str">
            <v>GBS</v>
          </cell>
          <cell r="V605" t="str">
            <v>Cog Process Trnsfmtn</v>
          </cell>
          <cell r="W605" t="str">
            <v>CPR: Blockchain Consulting</v>
          </cell>
          <cell r="X605" t="str">
            <v>Sloot, F (Frank)</v>
          </cell>
          <cell r="Y605">
            <v>0</v>
          </cell>
        </row>
        <row r="606">
          <cell r="A606" t="str">
            <v>JW-4ECWL4Q</v>
          </cell>
          <cell r="B606" t="str">
            <v>Europe</v>
          </cell>
          <cell r="C606" t="str">
            <v>France</v>
          </cell>
          <cell r="D606" t="str">
            <v xml:space="preserve">BRED-Banque Populaire                                                 </v>
          </cell>
          <cell r="E606" t="str">
            <v>Blockchain pour credoc</v>
          </cell>
          <cell r="F606" t="str">
            <v>FSS</v>
          </cell>
          <cell r="J606" t="str">
            <v>2017Q3</v>
          </cell>
          <cell r="K606" t="str">
            <v>Banking &amp; Financial Markets</v>
          </cell>
          <cell r="L606">
            <v>42966</v>
          </cell>
          <cell r="M606">
            <v>42876</v>
          </cell>
          <cell r="N606" t="str">
            <v>04-Validated/Qualifying</v>
          </cell>
          <cell r="O606">
            <v>42966</v>
          </cell>
          <cell r="P606">
            <v>200000</v>
          </cell>
          <cell r="Q606">
            <v>0.19999999999999998</v>
          </cell>
          <cell r="R606">
            <v>12</v>
          </cell>
          <cell r="S606">
            <v>42894</v>
          </cell>
          <cell r="T606" t="str">
            <v>NIR</v>
          </cell>
          <cell r="U606" t="str">
            <v>GBS</v>
          </cell>
          <cell r="V606" t="str">
            <v>Cog Process Trnsfmtn</v>
          </cell>
          <cell r="W606" t="str">
            <v>CPR: Blockchain Consulting</v>
          </cell>
          <cell r="X606" t="str">
            <v>Colin de Verdiere, Etienne</v>
          </cell>
          <cell r="Y606">
            <v>0</v>
          </cell>
        </row>
        <row r="607">
          <cell r="A607" t="str">
            <v>75-PU97P49</v>
          </cell>
          <cell r="B607" t="str">
            <v>Europe</v>
          </cell>
          <cell r="C607" t="str">
            <v>Nordic</v>
          </cell>
          <cell r="D607" t="str">
            <v xml:space="preserve">VATTENFALL AKTIEBOLAG                                                 </v>
          </cell>
          <cell r="E607" t="str">
            <v>Blockchain The IBM IGF usecase - Pilot</v>
          </cell>
          <cell r="F607" t="str">
            <v>Comm</v>
          </cell>
          <cell r="J607" t="str">
            <v>2017Q3</v>
          </cell>
          <cell r="K607" t="str">
            <v>Energy &amp; Utilities</v>
          </cell>
          <cell r="L607">
            <v>43007</v>
          </cell>
          <cell r="M607">
            <v>42821</v>
          </cell>
          <cell r="N607" t="str">
            <v>04-Validated/Qualifying</v>
          </cell>
          <cell r="O607">
            <v>43142</v>
          </cell>
          <cell r="P607">
            <v>200000</v>
          </cell>
          <cell r="Q607">
            <v>0.19999999999999998</v>
          </cell>
          <cell r="R607">
            <v>12</v>
          </cell>
          <cell r="S607">
            <v>42894</v>
          </cell>
          <cell r="T607" t="str">
            <v>Stretch</v>
          </cell>
          <cell r="U607" t="str">
            <v>GBS</v>
          </cell>
          <cell r="V607" t="str">
            <v>Cog Process Trnsfmtn</v>
          </cell>
          <cell r="W607" t="str">
            <v>CPR: Blockchain Consulting</v>
          </cell>
          <cell r="X607" t="str">
            <v>Overgaard, Nils</v>
          </cell>
          <cell r="Y607" t="str">
            <v>ZBLKPOC</v>
          </cell>
        </row>
        <row r="608">
          <cell r="A608" t="str">
            <v>WU-PN4EUYR</v>
          </cell>
          <cell r="B608" t="str">
            <v>Europe</v>
          </cell>
          <cell r="C608" t="str">
            <v>SPGI</v>
          </cell>
          <cell r="D608" t="str">
            <v xml:space="preserve">GAS NATURAL INFORMATICA,S.A                                           </v>
          </cell>
          <cell r="E608" t="str">
            <v>Blockchain: PoC Pobreza Energética</v>
          </cell>
          <cell r="F608" t="str">
            <v>Comm</v>
          </cell>
          <cell r="J608" t="str">
            <v>2017Q3</v>
          </cell>
          <cell r="K608" t="str">
            <v>Energy &amp; Utilities</v>
          </cell>
          <cell r="L608">
            <v>42944</v>
          </cell>
          <cell r="M608">
            <v>42808</v>
          </cell>
          <cell r="N608" t="str">
            <v>04-Validated/Qualifying</v>
          </cell>
          <cell r="O608">
            <v>43026</v>
          </cell>
          <cell r="P608">
            <v>200000</v>
          </cell>
          <cell r="Q608">
            <v>0.19999999999999998</v>
          </cell>
          <cell r="R608">
            <v>3</v>
          </cell>
          <cell r="S608">
            <v>42894</v>
          </cell>
          <cell r="T608" t="str">
            <v>Solid</v>
          </cell>
          <cell r="U608" t="str">
            <v>GBS</v>
          </cell>
          <cell r="V608" t="str">
            <v>Cog Process Trnsfmtn</v>
          </cell>
          <cell r="W608" t="str">
            <v>CPR: Blockchain Consulting</v>
          </cell>
          <cell r="X608" t="str">
            <v>Menendez Rakosnik, Maria Eugen</v>
          </cell>
          <cell r="Y608">
            <v>0</v>
          </cell>
        </row>
        <row r="609">
          <cell r="A609" t="str">
            <v>A3-FV5MIN5</v>
          </cell>
          <cell r="B609" t="str">
            <v>Greater China Group</v>
          </cell>
          <cell r="C609" t="str">
            <v>GCG</v>
          </cell>
          <cell r="D609" t="str">
            <v xml:space="preserve">BANK OF CHINA (HONG KONG)                                             </v>
          </cell>
          <cell r="E609" t="str">
            <v>BOCHK Blockchain for Trade Finance with HKMA</v>
          </cell>
          <cell r="F609" t="str">
            <v>FSS</v>
          </cell>
          <cell r="J609" t="str">
            <v>2017Q3</v>
          </cell>
          <cell r="K609" t="str">
            <v>Banking &amp; Financial Markets</v>
          </cell>
          <cell r="L609">
            <v>42948</v>
          </cell>
          <cell r="M609">
            <v>42787</v>
          </cell>
          <cell r="N609" t="str">
            <v>04-Validated/Qualifying</v>
          </cell>
          <cell r="O609">
            <v>42948</v>
          </cell>
          <cell r="P609">
            <v>200000</v>
          </cell>
          <cell r="Q609">
            <v>0.19999999999999998</v>
          </cell>
          <cell r="R609">
            <v>3</v>
          </cell>
          <cell r="S609">
            <v>42901</v>
          </cell>
          <cell r="T609" t="str">
            <v>Stretch</v>
          </cell>
          <cell r="U609" t="str">
            <v>GBS</v>
          </cell>
          <cell r="V609" t="str">
            <v>Cog Process Trnsfmtn</v>
          </cell>
          <cell r="W609" t="str">
            <v>CPR: Blockchain Consulting</v>
          </cell>
          <cell r="X609" t="str">
            <v>YU, Sisi</v>
          </cell>
          <cell r="Y609">
            <v>0</v>
          </cell>
        </row>
        <row r="610">
          <cell r="A610" t="str">
            <v>F7-6X4JD8Z</v>
          </cell>
          <cell r="B610" t="str">
            <v>MEA</v>
          </cell>
          <cell r="C610" t="str">
            <v>MEA</v>
          </cell>
          <cell r="D610" t="str">
            <v xml:space="preserve">MINISTRY OF TRANSPORT                                                 </v>
          </cell>
          <cell r="E610" t="str">
            <v>BlockChain (Work Permit)</v>
          </cell>
          <cell r="F610" t="str">
            <v>Public</v>
          </cell>
          <cell r="J610" t="str">
            <v>2017Q3</v>
          </cell>
          <cell r="K610" t="str">
            <v>Government</v>
          </cell>
          <cell r="L610">
            <v>43008</v>
          </cell>
          <cell r="M610">
            <v>42898</v>
          </cell>
          <cell r="N610" t="str">
            <v>04-Validated/Qualifying</v>
          </cell>
          <cell r="O610">
            <v>43008</v>
          </cell>
          <cell r="P610">
            <v>200000</v>
          </cell>
          <cell r="Q610">
            <v>0.19999999999999998</v>
          </cell>
          <cell r="R610">
            <v>12</v>
          </cell>
          <cell r="S610">
            <v>42901</v>
          </cell>
          <cell r="T610" t="str">
            <v>Stretch</v>
          </cell>
          <cell r="U610" t="str">
            <v>GBS</v>
          </cell>
          <cell r="V610" t="str">
            <v>Cog Process Trnsfmtn</v>
          </cell>
          <cell r="W610" t="str">
            <v>CPR: Blockchain Consulting</v>
          </cell>
          <cell r="X610" t="str">
            <v>Salem, Ahmed B</v>
          </cell>
          <cell r="Y610" t="str">
            <v>IGSPU</v>
          </cell>
        </row>
        <row r="611">
          <cell r="A611" t="str">
            <v>BB-P0QVQUW</v>
          </cell>
          <cell r="B611" t="str">
            <v>North America</v>
          </cell>
          <cell r="C611" t="str">
            <v>US Distribution</v>
          </cell>
          <cell r="D611" t="str">
            <v xml:space="preserve">ARCHER DANIELS MIDLAND CO                                             </v>
          </cell>
          <cell r="E611" t="str">
            <v>Blockchain pilot at ADM.</v>
          </cell>
          <cell r="F611" t="str">
            <v>Distribution</v>
          </cell>
          <cell r="J611" t="str">
            <v>2017Q3</v>
          </cell>
          <cell r="K611" t="str">
            <v>Consumer</v>
          </cell>
          <cell r="L611">
            <v>43007</v>
          </cell>
          <cell r="M611">
            <v>42803</v>
          </cell>
          <cell r="N611" t="str">
            <v>04-Validated/Qualifying</v>
          </cell>
          <cell r="O611">
            <v>43007</v>
          </cell>
          <cell r="P611">
            <v>200000</v>
          </cell>
          <cell r="Q611">
            <v>0.19999999999999998</v>
          </cell>
          <cell r="R611">
            <v>3</v>
          </cell>
          <cell r="S611">
            <v>42887</v>
          </cell>
          <cell r="T611" t="str">
            <v>Stretch</v>
          </cell>
          <cell r="U611" t="str">
            <v>GBS</v>
          </cell>
          <cell r="V611" t="str">
            <v>Cog Process Trnsfmtn</v>
          </cell>
          <cell r="W611" t="str">
            <v>CPR: Blockchain Consulting</v>
          </cell>
          <cell r="X611" t="str">
            <v>BYRD, MICHAEL (Michael)</v>
          </cell>
          <cell r="Y611" t="str">
            <v>NONE</v>
          </cell>
        </row>
        <row r="612">
          <cell r="A612" t="str">
            <v>HE-J43DNK3</v>
          </cell>
          <cell r="B612" t="str">
            <v>North America</v>
          </cell>
          <cell r="C612" t="str">
            <v>US Finance Service</v>
          </cell>
          <cell r="D612" t="str">
            <v xml:space="preserve">PNC BANK NATIONAL ASSOCIATION                                         </v>
          </cell>
          <cell r="E612" t="str">
            <v>Blockchain PoC</v>
          </cell>
          <cell r="F612" t="str">
            <v>FSS</v>
          </cell>
          <cell r="J612" t="str">
            <v>2017Q3</v>
          </cell>
          <cell r="K612" t="str">
            <v>Banking &amp; Financial Markets</v>
          </cell>
          <cell r="L612">
            <v>42944</v>
          </cell>
          <cell r="M612">
            <v>42793</v>
          </cell>
          <cell r="N612" t="str">
            <v>04-Validated/Qualifying</v>
          </cell>
          <cell r="O612">
            <v>42944</v>
          </cell>
          <cell r="P612">
            <v>200000</v>
          </cell>
          <cell r="Q612">
            <v>0.19999999999999998</v>
          </cell>
          <cell r="R612">
            <v>3</v>
          </cell>
          <cell r="S612">
            <v>42906</v>
          </cell>
          <cell r="T612" t="str">
            <v>Stretch</v>
          </cell>
          <cell r="U612" t="str">
            <v>GBS</v>
          </cell>
          <cell r="V612" t="str">
            <v>Cog Process Trnsfmtn</v>
          </cell>
          <cell r="W612" t="str">
            <v>CPR: Blockchain Consulting</v>
          </cell>
          <cell r="X612" t="str">
            <v>Sullivan, Mark J (Mark)</v>
          </cell>
          <cell r="Y612" t="str">
            <v>NONE</v>
          </cell>
        </row>
        <row r="613">
          <cell r="A613" t="str">
            <v>YC-2F87MJK</v>
          </cell>
          <cell r="B613" t="str">
            <v>North America</v>
          </cell>
          <cell r="C613" t="str">
            <v>US Finance Service</v>
          </cell>
          <cell r="D613" t="str">
            <v xml:space="preserve">AIG INTERNATIONAL UNDERWRITERS CORP                                   </v>
          </cell>
          <cell r="E613" t="str">
            <v>Blockchain for Parametric Weather Insurance</v>
          </cell>
          <cell r="F613" t="str">
            <v>FSS</v>
          </cell>
          <cell r="G613" t="str">
            <v>Yes</v>
          </cell>
          <cell r="H613" t="str">
            <v>US Garage &amp; IRL</v>
          </cell>
          <cell r="I613" t="str">
            <v>US Garage is involved</v>
          </cell>
          <cell r="J613" t="str">
            <v>2017Q3</v>
          </cell>
          <cell r="K613" t="str">
            <v>Insurance</v>
          </cell>
          <cell r="L613">
            <v>42946</v>
          </cell>
          <cell r="M613">
            <v>42747</v>
          </cell>
          <cell r="N613" t="str">
            <v>04-Validated/Qualifying</v>
          </cell>
          <cell r="O613">
            <v>42946</v>
          </cell>
          <cell r="P613">
            <v>200000</v>
          </cell>
          <cell r="Q613">
            <v>0.19999999999999998</v>
          </cell>
          <cell r="R613">
            <v>12</v>
          </cell>
          <cell r="S613">
            <v>42901</v>
          </cell>
          <cell r="T613" t="str">
            <v>At Risk</v>
          </cell>
          <cell r="U613" t="str">
            <v>GBS</v>
          </cell>
          <cell r="V613" t="str">
            <v>Cog Process Trnsfmtn</v>
          </cell>
          <cell r="W613" t="str">
            <v>CPR: Blockchain Consulting</v>
          </cell>
          <cell r="X613" t="str">
            <v>BRAUNSTEIN, DAVID S (Dave)</v>
          </cell>
          <cell r="Y613">
            <v>0</v>
          </cell>
        </row>
        <row r="614">
          <cell r="A614" t="str">
            <v>O2-XTYIUCL</v>
          </cell>
          <cell r="B614" t="str">
            <v>Asia Pacific</v>
          </cell>
          <cell r="C614" t="str">
            <v>Korea</v>
          </cell>
          <cell r="D614" t="str">
            <v xml:space="preserve">HARIM HOLDINGS                                                        </v>
          </cell>
          <cell r="E614" t="str">
            <v>Harim Group Blockchain POC</v>
          </cell>
          <cell r="F614" t="str">
            <v>Distribution</v>
          </cell>
          <cell r="J614" t="str">
            <v>2017Q3</v>
          </cell>
          <cell r="K614" t="str">
            <v>Consumer</v>
          </cell>
          <cell r="L614">
            <v>43000</v>
          </cell>
          <cell r="M614">
            <v>42849</v>
          </cell>
          <cell r="N614" t="str">
            <v>05-Qualified/Gaining Agreement</v>
          </cell>
          <cell r="O614">
            <v>43000</v>
          </cell>
          <cell r="P614">
            <v>200000</v>
          </cell>
          <cell r="Q614">
            <v>0.19999999999999998</v>
          </cell>
          <cell r="R614">
            <v>2</v>
          </cell>
          <cell r="S614">
            <v>42905</v>
          </cell>
          <cell r="T614" t="str">
            <v>At Risk</v>
          </cell>
          <cell r="U614" t="str">
            <v>GBS</v>
          </cell>
          <cell r="V614" t="str">
            <v>Cog Process Trnsfmtn</v>
          </cell>
          <cell r="W614" t="str">
            <v>CPR: Blockchain Consulting</v>
          </cell>
          <cell r="X614" t="str">
            <v>YOON, YOO SHIN (Yoo Shin)</v>
          </cell>
          <cell r="Y614">
            <v>0</v>
          </cell>
        </row>
        <row r="615">
          <cell r="A615" t="str">
            <v>UE-BW1IJED</v>
          </cell>
          <cell r="B615" t="str">
            <v>Europe</v>
          </cell>
          <cell r="C615" t="str">
            <v>DACH</v>
          </cell>
          <cell r="D615" t="str">
            <v xml:space="preserve">DB Systel GmbH                                                        </v>
          </cell>
          <cell r="E615" t="str">
            <v>Blockchain Engagements resultierend aus Innovation Council vom 22.05.17 im W</v>
          </cell>
          <cell r="F615" t="str">
            <v>Distribution</v>
          </cell>
          <cell r="J615" t="str">
            <v>2017Q2</v>
          </cell>
          <cell r="K615" t="str">
            <v>Travel &amp; Transportation</v>
          </cell>
          <cell r="L615">
            <v>42916</v>
          </cell>
          <cell r="M615">
            <v>42788</v>
          </cell>
          <cell r="N615" t="str">
            <v>04-Validated/Qualifying</v>
          </cell>
          <cell r="O615">
            <v>42916</v>
          </cell>
          <cell r="P615">
            <v>200000</v>
          </cell>
          <cell r="Q615">
            <v>0.19999999999999998</v>
          </cell>
          <cell r="R615">
            <v>12</v>
          </cell>
          <cell r="S615">
            <v>42887</v>
          </cell>
          <cell r="T615" t="str">
            <v>Stretch</v>
          </cell>
          <cell r="U615" t="str">
            <v>GBS</v>
          </cell>
          <cell r="V615" t="str">
            <v>Cog Process Trnsfmtn</v>
          </cell>
          <cell r="W615" t="str">
            <v>CPR: Blockchain Consulting</v>
          </cell>
          <cell r="X615" t="str">
            <v>Wittmann, Peter</v>
          </cell>
          <cell r="Y615">
            <v>0</v>
          </cell>
        </row>
        <row r="616">
          <cell r="A616" t="str">
            <v>S6-8TU96HS</v>
          </cell>
          <cell r="B616" t="str">
            <v>Europe</v>
          </cell>
          <cell r="C616" t="str">
            <v>Italy</v>
          </cell>
          <cell r="D616" t="str">
            <v xml:space="preserve">UNICREDIT BUSINESS                                                    </v>
          </cell>
          <cell r="E616" t="str">
            <v>Unicredit</v>
          </cell>
          <cell r="F616" t="str">
            <v>FSS</v>
          </cell>
          <cell r="G616" t="str">
            <v>Yes</v>
          </cell>
          <cell r="H616" t="str">
            <v>Netherland</v>
          </cell>
          <cell r="I616" t="str">
            <v xml:space="preserve">The two major Italian banks: UniCredit and Intesa Sanpaolo will cooperate to establish the first private blockchain backbone to manage the KYC for Corporate clients. 
Plan (Design Thinking Workshop Completed – May 27th) – CIC Netherlands and CIC Italy engaged – POC to be completed by mid of July 2017 - Funded by V-TServices Innovation program
</v>
          </cell>
          <cell r="J616" t="str">
            <v>2017Q2</v>
          </cell>
          <cell r="K616" t="str">
            <v>Banking &amp; Financial Markets</v>
          </cell>
          <cell r="L616">
            <v>42916</v>
          </cell>
          <cell r="M616">
            <v>42759</v>
          </cell>
          <cell r="N616" t="str">
            <v>04-Validated/Qualifying</v>
          </cell>
          <cell r="O616">
            <v>42916</v>
          </cell>
          <cell r="P616">
            <v>200000</v>
          </cell>
          <cell r="Q616">
            <v>0.19999999999999998</v>
          </cell>
          <cell r="R616">
            <v>6</v>
          </cell>
          <cell r="S616">
            <v>42838</v>
          </cell>
          <cell r="T616" t="str">
            <v>Stretch</v>
          </cell>
          <cell r="U616" t="str">
            <v>GBS</v>
          </cell>
          <cell r="V616" t="str">
            <v>Cog Process Trnsfmtn</v>
          </cell>
          <cell r="W616" t="str">
            <v>CPR: Blockchain Consulting</v>
          </cell>
          <cell r="X616" t="str">
            <v>Malosio, Fabio</v>
          </cell>
          <cell r="Y616" t="str">
            <v>ZBLKPOC</v>
          </cell>
        </row>
        <row r="617">
          <cell r="A617" t="str">
            <v>4K-8D9H31S</v>
          </cell>
          <cell r="B617" t="str">
            <v>North America</v>
          </cell>
          <cell r="C617" t="str">
            <v>US Distribution</v>
          </cell>
          <cell r="D617" t="str">
            <v xml:space="preserve">GOLDEN STATE FOODS CORP                                               </v>
          </cell>
          <cell r="E617" t="str">
            <v>GBS POC Program Management</v>
          </cell>
          <cell r="F617" t="str">
            <v>Distribution</v>
          </cell>
          <cell r="J617" t="str">
            <v>2017Q2</v>
          </cell>
          <cell r="K617" t="str">
            <v>Consumer</v>
          </cell>
          <cell r="L617">
            <v>42916</v>
          </cell>
          <cell r="M617">
            <v>42885</v>
          </cell>
          <cell r="N617" t="str">
            <v>05-Qualified/Gaining Agreement</v>
          </cell>
          <cell r="O617">
            <v>42916</v>
          </cell>
          <cell r="P617">
            <v>200000</v>
          </cell>
          <cell r="Q617">
            <v>0.19999999999999998</v>
          </cell>
          <cell r="R617">
            <v>12</v>
          </cell>
          <cell r="S617">
            <v>42901</v>
          </cell>
          <cell r="T617" t="str">
            <v>Key stretch</v>
          </cell>
          <cell r="U617" t="str">
            <v>GBS</v>
          </cell>
          <cell r="V617" t="str">
            <v>Cog Process Trnsfmtn</v>
          </cell>
          <cell r="W617" t="str">
            <v>CPR: Blockchain Consulting</v>
          </cell>
          <cell r="X617" t="str">
            <v>VILLARETE, CINDY L.</v>
          </cell>
          <cell r="Y617" t="str">
            <v>NONE, EMBMOBLE</v>
          </cell>
        </row>
        <row r="618">
          <cell r="A618" t="str">
            <v>XJ-LXSXVES</v>
          </cell>
          <cell r="B618" t="str">
            <v>North America</v>
          </cell>
          <cell r="C618" t="str">
            <v>US Distribution</v>
          </cell>
          <cell r="D618" t="str">
            <v xml:space="preserve">GOLDEN STATE FOODS CORP                                               </v>
          </cell>
          <cell r="E618" t="str">
            <v>GBS POC Program Management</v>
          </cell>
          <cell r="F618" t="str">
            <v>Distribution</v>
          </cell>
          <cell r="J618" t="str">
            <v>2017Q2</v>
          </cell>
          <cell r="K618" t="str">
            <v>Consumer</v>
          </cell>
          <cell r="L618">
            <v>42916</v>
          </cell>
          <cell r="M618">
            <v>42885</v>
          </cell>
          <cell r="N618" t="str">
            <v>05-Qualified/Gaining Agreement</v>
          </cell>
          <cell r="O618">
            <v>42916</v>
          </cell>
          <cell r="P618">
            <v>200000</v>
          </cell>
          <cell r="Q618">
            <v>0.19999999999999998</v>
          </cell>
          <cell r="R618">
            <v>12</v>
          </cell>
          <cell r="S618">
            <v>42901</v>
          </cell>
          <cell r="T618" t="str">
            <v>Key stretch</v>
          </cell>
          <cell r="U618" t="str">
            <v>GBS</v>
          </cell>
          <cell r="V618" t="str">
            <v>Cog Process Trnsfmtn</v>
          </cell>
          <cell r="W618" t="str">
            <v>CPR: Blockchain Consulting</v>
          </cell>
          <cell r="X618" t="str">
            <v>VILLARETE, CINDY L.</v>
          </cell>
          <cell r="Y618" t="str">
            <v>NONE, EMBMOBLE</v>
          </cell>
        </row>
        <row r="619">
          <cell r="A619" t="str">
            <v>MP-K7JFIEI</v>
          </cell>
          <cell r="B619" t="str">
            <v>Europe</v>
          </cell>
          <cell r="C619" t="str">
            <v>Nordic</v>
          </cell>
          <cell r="D619" t="str">
            <v>VATTENFALL AB</v>
          </cell>
          <cell r="E619" t="str">
            <v>Blockchain Finance - MVP + prototype - Bad Depts across region etc.</v>
          </cell>
          <cell r="F619" t="str">
            <v>Comm</v>
          </cell>
          <cell r="J619" t="str">
            <v>2017Q2</v>
          </cell>
          <cell r="K619" t="str">
            <v>Energy &amp; Utilities</v>
          </cell>
          <cell r="L619">
            <v>42914</v>
          </cell>
          <cell r="M619" t="str">
            <v>03/27/2017 10:38am</v>
          </cell>
          <cell r="N619" t="str">
            <v>04-Validated/Qualifying</v>
          </cell>
          <cell r="O619">
            <v>43146</v>
          </cell>
          <cell r="P619">
            <v>200000</v>
          </cell>
          <cell r="Q619">
            <v>0.19999999999999998</v>
          </cell>
          <cell r="R619">
            <v>12</v>
          </cell>
          <cell r="S619" t="str">
            <v>03/30/2017 01:32am</v>
          </cell>
          <cell r="T619" t="str">
            <v>NIR</v>
          </cell>
          <cell r="U619" t="str">
            <v>GBS</v>
          </cell>
          <cell r="V619" t="str">
            <v>Cognitive Process Transformation</v>
          </cell>
          <cell r="W619" t="str">
            <v>CPR: Blockchain Consulting</v>
          </cell>
          <cell r="X619" t="str">
            <v>Nils (Nils) Overgaard</v>
          </cell>
          <cell r="Y619" t="str">
            <v>ISA-E&amp;UCS08ERP-FinanceHR, ZBLKPOC:HW SP: Blockchain Proof of Concept</v>
          </cell>
        </row>
        <row r="620">
          <cell r="A620" t="str">
            <v>OU-S1TQ5D1</v>
          </cell>
          <cell r="B620" t="str">
            <v>Latin America</v>
          </cell>
          <cell r="C620" t="str">
            <v>Mexico</v>
          </cell>
          <cell r="D620" t="str">
            <v>AXA SEGUROS SA, DE CV</v>
          </cell>
          <cell r="E620" t="str">
            <v>Blockchain para historial médico</v>
          </cell>
          <cell r="F620" t="str">
            <v>FSS</v>
          </cell>
          <cell r="J620" t="str">
            <v>2017Q4</v>
          </cell>
          <cell r="K620" t="str">
            <v>Insurance</v>
          </cell>
          <cell r="L620">
            <v>43014</v>
          </cell>
          <cell r="M620" t="str">
            <v>02/09/2017 05:47pm</v>
          </cell>
          <cell r="N620" t="str">
            <v>04-Validated/Qualifying</v>
          </cell>
          <cell r="O620">
            <v>43014</v>
          </cell>
          <cell r="P620">
            <v>200000</v>
          </cell>
          <cell r="Q620">
            <v>0.19999999999999998</v>
          </cell>
          <cell r="R620">
            <v>12</v>
          </cell>
          <cell r="S620" t="str">
            <v>02/16/2017 01:32am</v>
          </cell>
          <cell r="T620" t="str">
            <v>Stretch</v>
          </cell>
          <cell r="U620" t="str">
            <v>GBS</v>
          </cell>
          <cell r="V620" t="str">
            <v>Cognitive Process Transformation</v>
          </cell>
          <cell r="W620" t="str">
            <v>Do Not Use - GPP GSDH</v>
          </cell>
          <cell r="X620" t="str">
            <v>CAIO (CAIO) RAINERIO DE ARAUJO SILVA</v>
          </cell>
          <cell r="Y620" t="str">
            <v>BLKHSBN:HW SP: Blockchain High Sec Bus Netwk Blmix</v>
          </cell>
        </row>
        <row r="621">
          <cell r="A621" t="str">
            <v>K8-LCYL4JZ</v>
          </cell>
          <cell r="B621" t="str">
            <v>North America</v>
          </cell>
          <cell r="C621" t="str">
            <v>US Communica/CSI</v>
          </cell>
          <cell r="D621" t="str">
            <v>NATIONAL GRID</v>
          </cell>
          <cell r="E621" t="str">
            <v>Blockchain POC</v>
          </cell>
          <cell r="F621" t="str">
            <v>Comm</v>
          </cell>
          <cell r="J621" t="str">
            <v>2017Q3</v>
          </cell>
          <cell r="K621" t="str">
            <v>Energy &amp; Utilities</v>
          </cell>
          <cell r="L621">
            <v>42930</v>
          </cell>
          <cell r="M621" t="str">
            <v>10/27/2016 09:24pm</v>
          </cell>
          <cell r="N621" t="str">
            <v>04-Validated/Qualifying</v>
          </cell>
          <cell r="O621">
            <v>42930</v>
          </cell>
          <cell r="P621">
            <v>200000</v>
          </cell>
          <cell r="Q621">
            <v>0.19999999999999998</v>
          </cell>
          <cell r="R621">
            <v>12</v>
          </cell>
          <cell r="S621" t="str">
            <v>06/08/2017 01:31am</v>
          </cell>
          <cell r="T621" t="str">
            <v>Stretch</v>
          </cell>
          <cell r="U621" t="str">
            <v>GBS</v>
          </cell>
          <cell r="V621" t="str">
            <v>iX Growth Platform</v>
          </cell>
          <cell r="W621" t="str">
            <v>DSI - iX: Digital Commerce: Watson Commerce</v>
          </cell>
          <cell r="X621" t="str">
            <v>GURVINDER S. (Gurvinder) AHLUWALIA</v>
          </cell>
          <cell r="Y621" t="str">
            <v>ISA-E&amp;UCS08-EntrprsTransf</v>
          </cell>
        </row>
        <row r="622">
          <cell r="A622" t="str">
            <v>73-Q9I1I06</v>
          </cell>
          <cell r="B622" t="str">
            <v>Europe</v>
          </cell>
          <cell r="C622" t="str">
            <v>Italy</v>
          </cell>
          <cell r="D622" t="str">
            <v>C.F. GOMMA SPA</v>
          </cell>
          <cell r="E622" t="str">
            <v>Blockchain &amp; Vendor Portal</v>
          </cell>
          <cell r="F622" t="str">
            <v>Industrial</v>
          </cell>
          <cell r="J622" t="str">
            <v>2017Q4</v>
          </cell>
          <cell r="K622" t="str">
            <v>Industrial Products</v>
          </cell>
          <cell r="L622">
            <v>43053</v>
          </cell>
          <cell r="M622" t="str">
            <v>06/16/2017 04:32am</v>
          </cell>
          <cell r="N622" t="str">
            <v>04-Validated/Qualifying</v>
          </cell>
          <cell r="O622">
            <v>43053</v>
          </cell>
          <cell r="P622">
            <v>200000</v>
          </cell>
          <cell r="Q622">
            <v>0.19999999999999998</v>
          </cell>
          <cell r="R622">
            <v>12</v>
          </cell>
          <cell r="S622" t="str">
            <v>06/22/2017 01:32am</v>
          </cell>
          <cell r="T622" t="str">
            <v>Stretch</v>
          </cell>
          <cell r="U622" t="str">
            <v>GBS</v>
          </cell>
          <cell r="V622" t="str">
            <v>Cloud Application Innovation</v>
          </cell>
          <cell r="W622" t="str">
            <v>EA SAP CS Suite on HANA</v>
          </cell>
          <cell r="X622" t="str">
            <v>Gianmarco (GIANMARCO) Quarti Trevano</v>
          </cell>
          <cell r="Y622" t="str">
            <v>ISA-AutoIS07-DigitSupplyChain</v>
          </cell>
        </row>
        <row r="623">
          <cell r="A623" t="str">
            <v>09-MAX4U8I</v>
          </cell>
          <cell r="B623" t="str">
            <v>North America</v>
          </cell>
          <cell r="C623" t="str">
            <v>US Distribution</v>
          </cell>
          <cell r="D623" t="str">
            <v>RYDER SYSTEM, INC.</v>
          </cell>
          <cell r="E623" t="str">
            <v>Blockchain Garage</v>
          </cell>
          <cell r="F623" t="str">
            <v>Distribution</v>
          </cell>
          <cell r="J623" t="str">
            <v>2017Q4</v>
          </cell>
          <cell r="K623" t="str">
            <v>Travel &amp; Transportation</v>
          </cell>
          <cell r="L623">
            <v>43019</v>
          </cell>
          <cell r="M623" t="str">
            <v>06/15/2017 08:39pm</v>
          </cell>
          <cell r="N623" t="str">
            <v>03-Identified/Validating</v>
          </cell>
          <cell r="O623">
            <v>43019</v>
          </cell>
          <cell r="P623">
            <v>200000</v>
          </cell>
          <cell r="Q623">
            <v>0.19999999999999998</v>
          </cell>
          <cell r="R623">
            <v>12</v>
          </cell>
          <cell r="S623" t="str">
            <v>06/22/2017 01:31am</v>
          </cell>
          <cell r="T623" t="str">
            <v>Key stretch</v>
          </cell>
          <cell r="U623" t="str">
            <v>GBS</v>
          </cell>
          <cell r="V623" t="str">
            <v>Cognitive Process Transformation</v>
          </cell>
          <cell r="W623">
            <v>0</v>
          </cell>
          <cell r="X623" t="str">
            <v>Matthew A. (Matt) Thomas</v>
          </cell>
          <cell r="Y623">
            <v>0</v>
          </cell>
        </row>
        <row r="624">
          <cell r="A624" t="str">
            <v>HS-YGSCBUA</v>
          </cell>
          <cell r="B624" t="str">
            <v>North America</v>
          </cell>
          <cell r="C624" t="str">
            <v>US Distribution</v>
          </cell>
          <cell r="D624" t="str">
            <v>NIKE, INC.</v>
          </cell>
          <cell r="E624" t="str">
            <v>Blockchain poc</v>
          </cell>
          <cell r="F624" t="str">
            <v>Distribution</v>
          </cell>
          <cell r="J624" t="str">
            <v>2017Q3</v>
          </cell>
          <cell r="K624" t="str">
            <v>Consumer</v>
          </cell>
          <cell r="L624">
            <v>42991</v>
          </cell>
          <cell r="M624" t="str">
            <v>03/16/2017 11:15am</v>
          </cell>
          <cell r="N624" t="str">
            <v>03-Identified/Validating</v>
          </cell>
          <cell r="O624">
            <v>42991</v>
          </cell>
          <cell r="P624">
            <v>200000</v>
          </cell>
          <cell r="Q624">
            <v>0.19999999999999998</v>
          </cell>
          <cell r="R624">
            <v>6</v>
          </cell>
          <cell r="S624" t="str">
            <v>03/23/2017 02:32am</v>
          </cell>
          <cell r="T624" t="str">
            <v>NIR</v>
          </cell>
          <cell r="U624" t="str">
            <v>GBS</v>
          </cell>
          <cell r="V624" t="str">
            <v>Cognitive Process Transformation</v>
          </cell>
          <cell r="W624">
            <v>0</v>
          </cell>
          <cell r="X624" t="str">
            <v>Carolyn H. (Carolyn) Vock</v>
          </cell>
          <cell r="Y624">
            <v>0</v>
          </cell>
        </row>
        <row r="625">
          <cell r="A625" t="str">
            <v>YC-2F87MJK</v>
          </cell>
          <cell r="B625" t="str">
            <v>North America</v>
          </cell>
          <cell r="C625" t="str">
            <v>US Finance Service</v>
          </cell>
          <cell r="D625" t="str">
            <v>AMERICAN INTERNATIONAL GROUPINC</v>
          </cell>
          <cell r="E625" t="str">
            <v>Blockchain for Parametric Weather Insurance</v>
          </cell>
          <cell r="F625" t="str">
            <v>FSS</v>
          </cell>
          <cell r="G625" t="str">
            <v>Yes</v>
          </cell>
          <cell r="H625" t="str">
            <v>US Garage &amp; IRL</v>
          </cell>
          <cell r="I625" t="str">
            <v>US Garage is involved</v>
          </cell>
          <cell r="J625" t="str">
            <v>2017Q3</v>
          </cell>
          <cell r="K625" t="str">
            <v>Insurance</v>
          </cell>
          <cell r="L625">
            <v>42946</v>
          </cell>
          <cell r="M625" t="str">
            <v>01/12/2017 11:59am</v>
          </cell>
          <cell r="N625" t="str">
            <v>04-Validated/Qualifying</v>
          </cell>
          <cell r="O625">
            <v>42946</v>
          </cell>
          <cell r="P625">
            <v>200000</v>
          </cell>
          <cell r="Q625">
            <v>0.19999999999999998</v>
          </cell>
          <cell r="R625">
            <v>3</v>
          </cell>
          <cell r="S625" t="str">
            <v>06/15/2017 01:32am</v>
          </cell>
          <cell r="T625" t="str">
            <v>At Risk</v>
          </cell>
          <cell r="U625" t="str">
            <v>Cloud</v>
          </cell>
          <cell r="V625" t="str">
            <v>Cloud Unit Services</v>
          </cell>
          <cell r="W625" t="str">
            <v>6950-16F IBM Cloud Advisory Svcs, Bluemix Infra (CLD BU)</v>
          </cell>
          <cell r="X625" t="str">
            <v>DAVID S. (Dave) BRAUNSTEIN</v>
          </cell>
          <cell r="Y625" t="str">
            <v>ISA-InsFS24-CoreInsuranceTransformation</v>
          </cell>
        </row>
        <row r="626">
          <cell r="A626" t="str">
            <v>RH-9SX4Y1T</v>
          </cell>
          <cell r="B626" t="str">
            <v>Asia Pacific</v>
          </cell>
          <cell r="C626" t="str">
            <v>Korea</v>
          </cell>
          <cell r="D626" t="str">
            <v>HANA BANK CO., LTD.</v>
          </cell>
          <cell r="E626" t="str">
            <v>Hana bank blockchain poc for trade finance</v>
          </cell>
          <cell r="F626" t="str">
            <v>FSS</v>
          </cell>
          <cell r="J626" t="str">
            <v>2017Q3</v>
          </cell>
          <cell r="K626" t="str">
            <v>Banking &amp; Financial Markets</v>
          </cell>
          <cell r="L626">
            <v>42947</v>
          </cell>
          <cell r="M626" t="str">
            <v>02/20/2017 09:23pm</v>
          </cell>
          <cell r="N626" t="str">
            <v>05-Qualified/Gaining Agreement</v>
          </cell>
          <cell r="O626">
            <v>43005</v>
          </cell>
          <cell r="P626">
            <v>200000</v>
          </cell>
          <cell r="Q626">
            <v>0.19999999999999998</v>
          </cell>
          <cell r="R626">
            <v>12</v>
          </cell>
          <cell r="S626" t="str">
            <v>06/19/2017 03:57am</v>
          </cell>
          <cell r="T626" t="str">
            <v>Key stretch</v>
          </cell>
          <cell r="U626" t="str">
            <v>Cloud</v>
          </cell>
          <cell r="V626" t="str">
            <v>Cloud Unit Services</v>
          </cell>
          <cell r="W626" t="str">
            <v>6950-95N IBM Cloud Advisory Services (Cloud BU)</v>
          </cell>
          <cell r="X626" t="str">
            <v>Jin Hyoe (JIN HYOE) Kim</v>
          </cell>
          <cell r="Y626" t="str">
            <v>ISA-BankFS08-Blockchain</v>
          </cell>
        </row>
        <row r="627">
          <cell r="A627" t="str">
            <v>70-O9CBNYC</v>
          </cell>
          <cell r="B627" t="str">
            <v>Europe</v>
          </cell>
          <cell r="C627" t="str">
            <v>CEE</v>
          </cell>
          <cell r="D627" t="str">
            <v>THE CENTRAL BANK OF THE RUSSIAN FEDERATION</v>
          </cell>
          <cell r="E627" t="str">
            <v>Blockchain (Hyperledger) extension for RABIS application</v>
          </cell>
          <cell r="F627" t="str">
            <v>FSS</v>
          </cell>
          <cell r="J627" t="str">
            <v>2017Q3</v>
          </cell>
          <cell r="K627" t="str">
            <v>Banking &amp; Financial Markets</v>
          </cell>
          <cell r="L627">
            <v>42993</v>
          </cell>
          <cell r="M627" t="str">
            <v>03/28/2017 04:04am</v>
          </cell>
          <cell r="N627" t="str">
            <v>03-Identified/Validating</v>
          </cell>
          <cell r="O627">
            <v>42993</v>
          </cell>
          <cell r="P627">
            <v>200000</v>
          </cell>
          <cell r="Q627">
            <v>0.19999999999999998</v>
          </cell>
          <cell r="R627">
            <v>1</v>
          </cell>
          <cell r="S627" t="str">
            <v>03/30/2017 01:32am</v>
          </cell>
          <cell r="T627" t="str">
            <v>NIR</v>
          </cell>
          <cell r="U627" t="str">
            <v>Cloud</v>
          </cell>
          <cell r="V627" t="str">
            <v>Hybrid Integration</v>
          </cell>
          <cell r="W627" t="str">
            <v>API Connect for Z</v>
          </cell>
          <cell r="X627" t="str">
            <v>MICHAEL (MICHAEL) SOLODKOV</v>
          </cell>
          <cell r="Y627">
            <v>0</v>
          </cell>
        </row>
        <row r="628">
          <cell r="A628" t="str">
            <v>VS-N7HDRDZ</v>
          </cell>
          <cell r="B628" t="str">
            <v>Asia Pacific</v>
          </cell>
          <cell r="C628" t="str">
            <v>ASEAN</v>
          </cell>
          <cell r="D628" t="str">
            <v>BANK NEGARA MALAYSIA</v>
          </cell>
          <cell r="E628" t="str">
            <v>BNM BlockChains</v>
          </cell>
          <cell r="F628" t="str">
            <v>FSS</v>
          </cell>
          <cell r="J628" t="str">
            <v>2017Q2</v>
          </cell>
          <cell r="K628" t="str">
            <v>Banking &amp; Financial Markets</v>
          </cell>
          <cell r="L628">
            <v>42916</v>
          </cell>
          <cell r="M628" t="str">
            <v>08/21/2016 10:11pm</v>
          </cell>
          <cell r="N628" t="str">
            <v>03-Identified/Validating</v>
          </cell>
          <cell r="O628">
            <v>42916</v>
          </cell>
          <cell r="P628">
            <v>200000</v>
          </cell>
          <cell r="Q628">
            <v>0.19999999999999998</v>
          </cell>
          <cell r="R628">
            <v>12</v>
          </cell>
          <cell r="S628" t="str">
            <v>02/19/2017 02:32am</v>
          </cell>
          <cell r="T628" t="str">
            <v>NIR</v>
          </cell>
          <cell r="U628" t="str">
            <v>Cloud</v>
          </cell>
          <cell r="V628" t="str">
            <v>Hybrid Integration</v>
          </cell>
          <cell r="W628" t="str">
            <v>API Connect SaaS</v>
          </cell>
          <cell r="X628" t="str">
            <v>Cindy Wai Yee (CINDY WAI YEE) Woon</v>
          </cell>
          <cell r="Y628">
            <v>0</v>
          </cell>
        </row>
        <row r="629">
          <cell r="A629" t="str">
            <v>MH-5TG0X2C</v>
          </cell>
          <cell r="B629" t="str">
            <v>North America</v>
          </cell>
          <cell r="C629" t="str">
            <v>US Finance Service</v>
          </cell>
          <cell r="D629" t="str">
            <v>INOVANT LLC</v>
          </cell>
          <cell r="E629" t="str">
            <v>HyperLedger for Visa FIFA App</v>
          </cell>
          <cell r="F629" t="str">
            <v>FSS</v>
          </cell>
          <cell r="J629" t="str">
            <v>2017Q3</v>
          </cell>
          <cell r="K629" t="str">
            <v>Banking &amp; Financial Markets</v>
          </cell>
          <cell r="L629">
            <v>42978</v>
          </cell>
          <cell r="M629" t="str">
            <v>05/23/2017 01:05pm</v>
          </cell>
          <cell r="N629" t="str">
            <v>03-Identified/Validating</v>
          </cell>
          <cell r="O629">
            <v>42993</v>
          </cell>
          <cell r="P629">
            <v>200000</v>
          </cell>
          <cell r="Q629">
            <v>0.19999999999999998</v>
          </cell>
          <cell r="R629">
            <v>3</v>
          </cell>
          <cell r="S629" t="str">
            <v>05/25/2017 01:31am</v>
          </cell>
          <cell r="T629" t="str">
            <v>Stretch</v>
          </cell>
          <cell r="U629" t="str">
            <v>Cloud</v>
          </cell>
          <cell r="V629" t="str">
            <v>Lab Services</v>
          </cell>
          <cell r="W629" t="str">
            <v>App Platform SW Services</v>
          </cell>
          <cell r="X629" t="str">
            <v>Linda L. (Linda) Gress</v>
          </cell>
          <cell r="Y629" t="str">
            <v>BLKHSBN:HW SP: Blockchain High Sec Bus Netwk Blmix, COGAPPS:CLD&amp;COG: Create cognitive applications</v>
          </cell>
        </row>
        <row r="630">
          <cell r="A630" t="str">
            <v>WT-81ZZAF5</v>
          </cell>
          <cell r="B630" t="str">
            <v>Latin America</v>
          </cell>
          <cell r="C630" t="str">
            <v>Mexico</v>
          </cell>
          <cell r="D630" t="str">
            <v>BANCO DE MÉXICO</v>
          </cell>
          <cell r="E630" t="str">
            <v>Blockchain</v>
          </cell>
          <cell r="F630" t="str">
            <v>FSS</v>
          </cell>
          <cell r="J630" t="str">
            <v>2017Q4</v>
          </cell>
          <cell r="K630" t="str">
            <v>Banking &amp; Financial Markets</v>
          </cell>
          <cell r="L630">
            <v>43098</v>
          </cell>
          <cell r="M630" t="str">
            <v>04/28/2017 01:46pm</v>
          </cell>
          <cell r="N630" t="str">
            <v>04-Validated/Qualifying</v>
          </cell>
          <cell r="O630">
            <v>43098</v>
          </cell>
          <cell r="P630">
            <v>200000</v>
          </cell>
          <cell r="Q630">
            <v>0.19999999999999998</v>
          </cell>
          <cell r="R630">
            <v>12</v>
          </cell>
          <cell r="S630" t="str">
            <v>06/09/2017 03:59pm</v>
          </cell>
          <cell r="T630" t="str">
            <v>NIR</v>
          </cell>
          <cell r="U630" t="str">
            <v>Cloud</v>
          </cell>
          <cell r="V630" t="str">
            <v>Cloud Developer Service</v>
          </cell>
          <cell r="W630" t="str">
            <v>Bluemix Pay As You Go</v>
          </cell>
          <cell r="X630" t="str">
            <v>EDUARDO JAVIER (EDUARDO JAVIER) IRURE ECHENIQUE</v>
          </cell>
          <cell r="Y630" t="str">
            <v>CLOUD1:All Cloud Sales other than to Cloud SPs</v>
          </cell>
        </row>
        <row r="631">
          <cell r="A631" t="str">
            <v>MD-8JXAFAR</v>
          </cell>
          <cell r="B631" t="str">
            <v>North America</v>
          </cell>
          <cell r="C631" t="str">
            <v>US Distribution</v>
          </cell>
          <cell r="D631" t="str">
            <v>IGT</v>
          </cell>
          <cell r="E631" t="str">
            <v>IGT Casinos interest in Hyperledger/IBM Blockchain</v>
          </cell>
          <cell r="F631" t="str">
            <v>Distribution</v>
          </cell>
          <cell r="J631" t="str">
            <v>2017Q3</v>
          </cell>
          <cell r="K631" t="str">
            <v>Consumer</v>
          </cell>
          <cell r="L631">
            <v>43005</v>
          </cell>
          <cell r="M631" t="str">
            <v>11/29/2016 07:51pm</v>
          </cell>
          <cell r="N631" t="str">
            <v>04-Validated/Qualifying</v>
          </cell>
          <cell r="O631">
            <v>43005</v>
          </cell>
          <cell r="P631">
            <v>200000</v>
          </cell>
          <cell r="Q631">
            <v>0.19999999999999998</v>
          </cell>
          <cell r="R631">
            <v>12</v>
          </cell>
          <cell r="S631" t="str">
            <v>06/15/2017 01:31am</v>
          </cell>
          <cell r="T631" t="str">
            <v>Stretch</v>
          </cell>
          <cell r="U631" t="str">
            <v>Cloud</v>
          </cell>
          <cell r="V631" t="str">
            <v>Cloud Developer Service</v>
          </cell>
          <cell r="W631" t="str">
            <v>Bluemix Pay As You Go</v>
          </cell>
          <cell r="X631" t="str">
            <v>Nicholas A. (Nicholas) Jarvis</v>
          </cell>
          <cell r="Y631" t="str">
            <v>BLKHSBN:HW SP: Blockchain High Sec Bus Netwk Blmix</v>
          </cell>
        </row>
        <row r="632">
          <cell r="A632" t="str">
            <v>2Z-OX78S9L</v>
          </cell>
          <cell r="B632" t="str">
            <v>North America</v>
          </cell>
          <cell r="C632" t="str">
            <v>US Distribution</v>
          </cell>
          <cell r="D632" t="str">
            <v>PERDUE FARMS INCORPORATED</v>
          </cell>
          <cell r="E632" t="str">
            <v>Blockchain (Bluemix)</v>
          </cell>
          <cell r="F632" t="str">
            <v>Distribution</v>
          </cell>
          <cell r="J632" t="str">
            <v>2017Q3</v>
          </cell>
          <cell r="K632" t="str">
            <v>Consumer</v>
          </cell>
          <cell r="L632">
            <v>43000</v>
          </cell>
          <cell r="M632" t="str">
            <v>05/11/2017 10:00am</v>
          </cell>
          <cell r="N632" t="str">
            <v>04-Validated/Qualifying</v>
          </cell>
          <cell r="O632">
            <v>43000</v>
          </cell>
          <cell r="P632">
            <v>200000</v>
          </cell>
          <cell r="Q632">
            <v>0.19999999999999998</v>
          </cell>
          <cell r="R632">
            <v>12</v>
          </cell>
          <cell r="S632" t="str">
            <v>06/15/2017 01:32am</v>
          </cell>
          <cell r="T632" t="str">
            <v>Stretch</v>
          </cell>
          <cell r="U632" t="str">
            <v>Cloud</v>
          </cell>
          <cell r="V632" t="str">
            <v>Cloud Developer Service</v>
          </cell>
          <cell r="W632" t="str">
            <v>Bluemix Public Subscription</v>
          </cell>
          <cell r="X632" t="str">
            <v>Debra A. (Debbie) Greenberg</v>
          </cell>
          <cell r="Y632" t="str">
            <v>NONE:No code/solution involved</v>
          </cell>
        </row>
        <row r="633">
          <cell r="A633" t="str">
            <v>3P-CFE5OS0</v>
          </cell>
          <cell r="B633" t="str">
            <v>North America</v>
          </cell>
          <cell r="C633" t="str">
            <v>US Finance Service</v>
          </cell>
          <cell r="D633" t="str">
            <v>CITIGROUP</v>
          </cell>
          <cell r="E633" t="str">
            <v>Citi Blockchain for ICG - Investment Services</v>
          </cell>
          <cell r="F633" t="str">
            <v>FSS</v>
          </cell>
          <cell r="J633" t="str">
            <v>2017Q4</v>
          </cell>
          <cell r="K633" t="str">
            <v>Banking &amp; Financial Markets</v>
          </cell>
          <cell r="L633">
            <v>43100</v>
          </cell>
          <cell r="M633" t="str">
            <v>03/02/2017 11:31am</v>
          </cell>
          <cell r="N633" t="str">
            <v>03-Identified/Validating</v>
          </cell>
          <cell r="O633">
            <v>43100</v>
          </cell>
          <cell r="P633">
            <v>200000</v>
          </cell>
          <cell r="Q633">
            <v>0.19999999999999998</v>
          </cell>
          <cell r="R633">
            <v>12</v>
          </cell>
          <cell r="S633" t="str">
            <v>03/09/2017 01:32am</v>
          </cell>
          <cell r="T633" t="str">
            <v>NIR</v>
          </cell>
          <cell r="U633" t="str">
            <v>Cloud</v>
          </cell>
          <cell r="V633" t="str">
            <v>Cloud Developer Service</v>
          </cell>
          <cell r="W633" t="str">
            <v>Bluemix Public Subscription</v>
          </cell>
          <cell r="X633" t="str">
            <v>Paul J. (Paul) Houde</v>
          </cell>
          <cell r="Y633" t="str">
            <v>ZBLKLOCL:HW SP: zSystems Blockchain Local/On Prem.</v>
          </cell>
        </row>
        <row r="634">
          <cell r="A634" t="str">
            <v>FW-93F4WFL</v>
          </cell>
          <cell r="B634" t="str">
            <v>North America</v>
          </cell>
          <cell r="C634" t="str">
            <v>US Federal</v>
          </cell>
          <cell r="D634" t="str">
            <v>NSJ - USAID - US Agency for International Development 9234</v>
          </cell>
          <cell r="E634" t="str">
            <v>USAID Blockchain</v>
          </cell>
          <cell r="F634" t="str">
            <v>Public</v>
          </cell>
          <cell r="J634" t="str">
            <v>2017Q4</v>
          </cell>
          <cell r="K634" t="str">
            <v>Government</v>
          </cell>
          <cell r="L634">
            <v>43054</v>
          </cell>
          <cell r="M634" t="str">
            <v>03/29/2017 02:00pm</v>
          </cell>
          <cell r="N634" t="str">
            <v>04-Validated/Qualifying</v>
          </cell>
          <cell r="O634">
            <v>43054</v>
          </cell>
          <cell r="P634">
            <v>200000</v>
          </cell>
          <cell r="Q634">
            <v>0.19999999999999998</v>
          </cell>
          <cell r="R634">
            <v>12</v>
          </cell>
          <cell r="S634" t="str">
            <v>05/25/2017 01:31am</v>
          </cell>
          <cell r="T634" t="str">
            <v>Stretch</v>
          </cell>
          <cell r="U634" t="str">
            <v>Cloud</v>
          </cell>
          <cell r="V634" t="str">
            <v>Cloud Developer Service</v>
          </cell>
          <cell r="W634" t="str">
            <v>Bluemix Public Subscription</v>
          </cell>
          <cell r="X634" t="str">
            <v>Christopher S. (Chris) DeWitt</v>
          </cell>
          <cell r="Y634" t="str">
            <v>CLOUD1:All Cloud Sales other than to Cloud SPs</v>
          </cell>
        </row>
        <row r="635">
          <cell r="A635" t="str">
            <v>LH-6YPPOYZ</v>
          </cell>
          <cell r="B635" t="str">
            <v>Latin America</v>
          </cell>
          <cell r="C635" t="str">
            <v>Brazil</v>
          </cell>
          <cell r="D635" t="str">
            <v>BANCO CENTRAL DO BRASIL.</v>
          </cell>
          <cell r="E635" t="str">
            <v>Blockchain for BACEN</v>
          </cell>
          <cell r="F635" t="str">
            <v>FSS</v>
          </cell>
          <cell r="J635" t="str">
            <v>2017Q3</v>
          </cell>
          <cell r="K635" t="str">
            <v>Banking &amp; Financial Markets</v>
          </cell>
          <cell r="L635">
            <v>42983</v>
          </cell>
          <cell r="M635" t="str">
            <v>06/07/2017 10:55am</v>
          </cell>
          <cell r="N635" t="str">
            <v>04-Validated/Qualifying</v>
          </cell>
          <cell r="O635">
            <v>42983</v>
          </cell>
          <cell r="P635">
            <v>200000</v>
          </cell>
          <cell r="Q635">
            <v>0.19999999999999998</v>
          </cell>
          <cell r="R635">
            <v>24</v>
          </cell>
          <cell r="S635" t="str">
            <v>06/22/2017 01:32am</v>
          </cell>
          <cell r="T635" t="str">
            <v>Stretch</v>
          </cell>
          <cell r="U635" t="str">
            <v>Cloud</v>
          </cell>
          <cell r="V635" t="str">
            <v>Cloud Developer Service</v>
          </cell>
          <cell r="W635" t="str">
            <v>Bluemix Public Subscription</v>
          </cell>
          <cell r="X635" t="str">
            <v>Raul Coimbra (RAUL COIMBRA) Storino</v>
          </cell>
          <cell r="Y635" t="str">
            <v>ISA-BankFS08-Blockchain</v>
          </cell>
        </row>
        <row r="636">
          <cell r="A636" t="str">
            <v>DY-1L4C5EL</v>
          </cell>
          <cell r="B636" t="str">
            <v>Latin America</v>
          </cell>
          <cell r="C636" t="str">
            <v>SSA</v>
          </cell>
          <cell r="D636" t="str">
            <v>SUPERINTENDENCIA NACIONAL DE ADMINISTRACION TRIBUTARIA</v>
          </cell>
          <cell r="E636" t="str">
            <v>Prototipo Blockchain</v>
          </cell>
          <cell r="F636" t="str">
            <v>Public</v>
          </cell>
          <cell r="J636" t="str">
            <v>2017Q3</v>
          </cell>
          <cell r="K636" t="str">
            <v>Government</v>
          </cell>
          <cell r="L636">
            <v>43008</v>
          </cell>
          <cell r="M636" t="str">
            <v>12/12/2016 09:23am</v>
          </cell>
          <cell r="N636" t="str">
            <v>04-Validated/Qualifying</v>
          </cell>
          <cell r="O636">
            <v>43008</v>
          </cell>
          <cell r="P636">
            <v>200000</v>
          </cell>
          <cell r="Q636">
            <v>0.19999999999999998</v>
          </cell>
          <cell r="R636">
            <v>12</v>
          </cell>
          <cell r="S636" t="str">
            <v>06/20/2017 12:50pm</v>
          </cell>
          <cell r="T636" t="str">
            <v>Stretch</v>
          </cell>
          <cell r="U636" t="str">
            <v>Cloud</v>
          </cell>
          <cell r="V636" t="str">
            <v>Cloud Developer Service</v>
          </cell>
          <cell r="W636" t="str">
            <v>Bluemix Public Subscription</v>
          </cell>
          <cell r="X636" t="str">
            <v>Carlos Paul (CARLOS PAUL) Bittrich Ramirez</v>
          </cell>
          <cell r="Y636" t="str">
            <v>NONE:No code/solution involved</v>
          </cell>
        </row>
        <row r="637">
          <cell r="A637" t="str">
            <v>RU-NVXK5DJ</v>
          </cell>
          <cell r="B637" t="str">
            <v>North America</v>
          </cell>
          <cell r="C637" t="str">
            <v>US Distribution</v>
          </cell>
          <cell r="D637" t="str">
            <v>H. E. BUTT GROCERY COMPANY</v>
          </cell>
          <cell r="E637" t="str">
            <v>Blockchain (food safety) - 2017 SWAP</v>
          </cell>
          <cell r="F637" t="str">
            <v>Distribution</v>
          </cell>
          <cell r="J637" t="str">
            <v>2017Q3</v>
          </cell>
          <cell r="K637" t="str">
            <v>Consumer</v>
          </cell>
          <cell r="L637">
            <v>43007</v>
          </cell>
          <cell r="M637" t="str">
            <v>03/02/2017 02:52pm</v>
          </cell>
          <cell r="N637" t="str">
            <v>04-Validated/Qualifying</v>
          </cell>
          <cell r="O637">
            <v>43008</v>
          </cell>
          <cell r="P637">
            <v>200000</v>
          </cell>
          <cell r="Q637">
            <v>0.19999999999999998</v>
          </cell>
          <cell r="R637">
            <v>12</v>
          </cell>
          <cell r="S637" t="str">
            <v>06/15/2017 01:32am</v>
          </cell>
          <cell r="T637" t="str">
            <v>NIR</v>
          </cell>
          <cell r="U637" t="str">
            <v>Cloud</v>
          </cell>
          <cell r="V637" t="str">
            <v>Cloud Developer Service</v>
          </cell>
          <cell r="W637" t="str">
            <v>Bluemix Public Subscription</v>
          </cell>
          <cell r="X637" t="str">
            <v>JOHN K. (JOHN) WRIGHT</v>
          </cell>
          <cell r="Y637" t="str">
            <v>NONE:No code/solution involved</v>
          </cell>
        </row>
        <row r="638">
          <cell r="A638" t="str">
            <v>9I-BZ4NYDP</v>
          </cell>
          <cell r="B638" t="str">
            <v>Latin America</v>
          </cell>
          <cell r="C638" t="str">
            <v>Mexico</v>
          </cell>
          <cell r="D638" t="str">
            <v>INTERACCIONES CASA DE BOLSA S.A. DE C.V.</v>
          </cell>
          <cell r="E638" t="str">
            <v>Cash Management con Hyperledger</v>
          </cell>
          <cell r="F638" t="str">
            <v>FSS</v>
          </cell>
          <cell r="J638" t="str">
            <v>2017Q4</v>
          </cell>
          <cell r="K638" t="str">
            <v>Banking &amp; Financial Markets</v>
          </cell>
          <cell r="L638">
            <v>43077</v>
          </cell>
          <cell r="M638" t="str">
            <v>11/18/2016 04:01pm</v>
          </cell>
          <cell r="N638" t="str">
            <v>04-Validated/Qualifying</v>
          </cell>
          <cell r="O638">
            <v>43077</v>
          </cell>
          <cell r="P638">
            <v>200000</v>
          </cell>
          <cell r="Q638">
            <v>0.19999999999999998</v>
          </cell>
          <cell r="R638">
            <v>1</v>
          </cell>
          <cell r="S638" t="str">
            <v>05/25/2017 01:32am</v>
          </cell>
          <cell r="T638" t="str">
            <v>Stretch</v>
          </cell>
          <cell r="U638" t="str">
            <v>Cloud</v>
          </cell>
          <cell r="V638" t="str">
            <v>Cloud Developer Service</v>
          </cell>
          <cell r="W638" t="str">
            <v>IBM Bluemix Dedicated - Runtimes</v>
          </cell>
          <cell r="X638" t="str">
            <v>Cesar Luis (CESAR LUIS) Garcia Fierro</v>
          </cell>
          <cell r="Y638" t="str">
            <v>BLUEMIXX:GBS Bluemix Custom Application Services</v>
          </cell>
        </row>
        <row r="639">
          <cell r="A639" t="str">
            <v>TD-YS1WKSB</v>
          </cell>
          <cell r="B639" t="str">
            <v>Europe</v>
          </cell>
          <cell r="C639" t="str">
            <v>DACH</v>
          </cell>
          <cell r="D639" t="str">
            <v>Bundesministerium für Bildung und Forschung</v>
          </cell>
          <cell r="E639" t="str">
            <v>Blockchain for Digital Learnings (Pilot)</v>
          </cell>
          <cell r="F639" t="str">
            <v>Public</v>
          </cell>
          <cell r="J639" t="str">
            <v>2017Q3</v>
          </cell>
          <cell r="K639" t="str">
            <v>Government</v>
          </cell>
          <cell r="L639">
            <v>42961</v>
          </cell>
          <cell r="M639" t="str">
            <v>01/11/2017 07:40am</v>
          </cell>
          <cell r="N639" t="str">
            <v>03-Identified/Validating</v>
          </cell>
          <cell r="O639">
            <v>42961</v>
          </cell>
          <cell r="P639">
            <v>200000</v>
          </cell>
          <cell r="Q639">
            <v>0.19999999999999998</v>
          </cell>
          <cell r="R639">
            <v>12</v>
          </cell>
          <cell r="S639" t="str">
            <v>02/19/2017 03:40am</v>
          </cell>
          <cell r="T639" t="str">
            <v>NIR</v>
          </cell>
          <cell r="U639" t="str">
            <v>Cloud</v>
          </cell>
          <cell r="V639" t="str">
            <v>Cloud Developer Service</v>
          </cell>
          <cell r="W639" t="str">
            <v>IBM Bluemix Dedicated - Runtimes</v>
          </cell>
          <cell r="X639" t="str">
            <v>DATA WITHHELD</v>
          </cell>
          <cell r="Y639">
            <v>0</v>
          </cell>
        </row>
        <row r="640">
          <cell r="A640" t="str">
            <v>TL-50H9NKP</v>
          </cell>
          <cell r="B640" t="str">
            <v>North America</v>
          </cell>
          <cell r="C640" t="str">
            <v>US Industrial</v>
          </cell>
          <cell r="D640" t="str">
            <v>ExxonMobil</v>
          </cell>
          <cell r="E640" t="str">
            <v>BMX Garage Services for Equity Crude Blockchain</v>
          </cell>
          <cell r="F640" t="str">
            <v>Industrial</v>
          </cell>
          <cell r="J640" t="str">
            <v>2017Q3</v>
          </cell>
          <cell r="K640" t="str">
            <v>Chemicals&amp;Petroleum</v>
          </cell>
          <cell r="L640">
            <v>42976</v>
          </cell>
          <cell r="M640" t="str">
            <v>04/20/2017 02:28pm</v>
          </cell>
          <cell r="N640" t="str">
            <v>05-Qualified/Gaining Agreement</v>
          </cell>
          <cell r="O640">
            <v>42976</v>
          </cell>
          <cell r="P640">
            <v>200000</v>
          </cell>
          <cell r="Q640">
            <v>0.19999999999999998</v>
          </cell>
          <cell r="R640">
            <v>5</v>
          </cell>
          <cell r="S640" t="str">
            <v>06/06/2017 10:58am</v>
          </cell>
          <cell r="T640" t="str">
            <v>Stretch</v>
          </cell>
          <cell r="U640" t="str">
            <v>Cloud</v>
          </cell>
          <cell r="V640" t="str">
            <v>Cloud Developer Service</v>
          </cell>
          <cell r="W640" t="str">
            <v>IBM Bluemix Dedicated - Runtimes</v>
          </cell>
          <cell r="X640" t="str">
            <v>Mark F. (Mark) Shea</v>
          </cell>
          <cell r="Y640" t="str">
            <v>CLOUD1:All Cloud Sales other than to Cloud SPs</v>
          </cell>
        </row>
        <row r="641">
          <cell r="A641" t="str">
            <v>TJ-5548T1R</v>
          </cell>
          <cell r="B641" t="str">
            <v>Asia Pacific</v>
          </cell>
          <cell r="C641" t="str">
            <v>ASEAN</v>
          </cell>
          <cell r="D641" t="str">
            <v>CIMB THAI BANK PUBLIC COMPANY LIMITED</v>
          </cell>
          <cell r="E641" t="str">
            <v>Blockchain (Garage)</v>
          </cell>
          <cell r="F641" t="str">
            <v>FSS</v>
          </cell>
          <cell r="J641" t="str">
            <v>2017Q3</v>
          </cell>
          <cell r="K641" t="str">
            <v>Banking &amp; Financial Markets</v>
          </cell>
          <cell r="L641">
            <v>43000</v>
          </cell>
          <cell r="M641" t="str">
            <v>03/17/2017 01:19am</v>
          </cell>
          <cell r="N641" t="str">
            <v>04-Validated/Qualifying</v>
          </cell>
          <cell r="O641">
            <v>43035</v>
          </cell>
          <cell r="P641">
            <v>200000</v>
          </cell>
          <cell r="Q641">
            <v>0.19999999999999998</v>
          </cell>
          <cell r="R641">
            <v>12</v>
          </cell>
          <cell r="S641" t="str">
            <v>04/13/2017 01:32am</v>
          </cell>
          <cell r="T641" t="str">
            <v>Stretch</v>
          </cell>
          <cell r="U641" t="str">
            <v>Cloud</v>
          </cell>
          <cell r="V641" t="str">
            <v>Cloud Developer Service</v>
          </cell>
          <cell r="W641" t="str">
            <v>IBM Bluemix Garage - Design Thinking</v>
          </cell>
          <cell r="X641" t="str">
            <v>PITTIMON (Pittimon) LERTPAPHAKULTHORN</v>
          </cell>
          <cell r="Y641" t="str">
            <v>ZBLKPOC:HW SP: Blockchain Proof of Concept</v>
          </cell>
        </row>
        <row r="642">
          <cell r="A642" t="str">
            <v>1E-R3LDEL9</v>
          </cell>
          <cell r="B642" t="str">
            <v>Greater China Group</v>
          </cell>
          <cell r="C642" t="str">
            <v>GCG</v>
          </cell>
          <cell r="D642" t="str">
            <v>SHENZHEN FORMS SYNTRON INFORMATION CO., LTD</v>
          </cell>
          <cell r="E642" t="str">
            <v>Blockchain Innovation Centre Phase 2</v>
          </cell>
          <cell r="F642" t="str">
            <v>Industrial</v>
          </cell>
          <cell r="J642" t="str">
            <v>2017Q3</v>
          </cell>
          <cell r="K642" t="str">
            <v>Computer Services</v>
          </cell>
          <cell r="L642">
            <v>43007</v>
          </cell>
          <cell r="M642" t="str">
            <v>05/08/2017 12:25pm</v>
          </cell>
          <cell r="N642" t="str">
            <v>03-Identified/Validating</v>
          </cell>
          <cell r="O642">
            <v>43007</v>
          </cell>
          <cell r="P642">
            <v>200000</v>
          </cell>
          <cell r="Q642">
            <v>0.19999999999999998</v>
          </cell>
          <cell r="R642">
            <v>12</v>
          </cell>
          <cell r="S642" t="str">
            <v>05/11/2017 01:32am</v>
          </cell>
          <cell r="T642" t="str">
            <v>NIR</v>
          </cell>
          <cell r="U642" t="str">
            <v>Cloud</v>
          </cell>
          <cell r="V642" t="str">
            <v>Cloud Developer Service</v>
          </cell>
          <cell r="W642" t="str">
            <v>IBM Bluemix Garage - MVP</v>
          </cell>
          <cell r="X642" t="str">
            <v>Kelvin (Kelvin) Jor</v>
          </cell>
          <cell r="Y642" t="str">
            <v>ISA-BankFS08-Blockchain</v>
          </cell>
        </row>
        <row r="643">
          <cell r="A643" t="str">
            <v>DD-N8SBFMW</v>
          </cell>
          <cell r="B643" t="str">
            <v>Japan</v>
          </cell>
          <cell r="C643" t="str">
            <v>Japan</v>
          </cell>
          <cell r="D643" t="str">
            <v>SONY CORPORATION</v>
          </cell>
          <cell r="E643" t="str">
            <v>SGED Blockchain PoC</v>
          </cell>
          <cell r="F643" t="str">
            <v>Industrial</v>
          </cell>
          <cell r="J643" t="str">
            <v>2017Q2</v>
          </cell>
          <cell r="K643" t="str">
            <v>Industrial Products</v>
          </cell>
          <cell r="L643">
            <v>42846</v>
          </cell>
          <cell r="M643" t="str">
            <v>03/22/2017 10:01am</v>
          </cell>
          <cell r="N643" t="str">
            <v>07-Won/Implementing</v>
          </cell>
          <cell r="O643">
            <v>42849</v>
          </cell>
          <cell r="P643">
            <v>200000</v>
          </cell>
          <cell r="Q643">
            <v>0.19999999999999998</v>
          </cell>
          <cell r="R643">
            <v>3</v>
          </cell>
          <cell r="S643" t="str">
            <v>04/27/2017 01:32am</v>
          </cell>
          <cell r="T643" t="str">
            <v>Won</v>
          </cell>
          <cell r="U643" t="str">
            <v>Cloud</v>
          </cell>
          <cell r="V643" t="str">
            <v>Cloud Developer Service</v>
          </cell>
          <cell r="W643" t="str">
            <v>IBM Bluemix Garage - MVP</v>
          </cell>
          <cell r="X643" t="str">
            <v>Ken (KEN) Mizugami</v>
          </cell>
          <cell r="Y643" t="str">
            <v>CLOUD1:All Cloud Sales other than to Cloud SPs</v>
          </cell>
        </row>
        <row r="644">
          <cell r="A644" t="str">
            <v>OQ-934JOV0</v>
          </cell>
          <cell r="B644" t="str">
            <v>North America</v>
          </cell>
          <cell r="C644" t="str">
            <v>US Industrial</v>
          </cell>
          <cell r="D644" t="str">
            <v>CATERPILLAR INC</v>
          </cell>
          <cell r="E644" t="str">
            <v>Blockchain Garage</v>
          </cell>
          <cell r="F644" t="str">
            <v>Industrial</v>
          </cell>
          <cell r="J644" t="str">
            <v>2017Q3</v>
          </cell>
          <cell r="K644" t="str">
            <v>Industrial Products</v>
          </cell>
          <cell r="L644">
            <v>42964</v>
          </cell>
          <cell r="M644" t="str">
            <v>04/13/2017 10:05pm</v>
          </cell>
          <cell r="N644" t="str">
            <v>04-Validated/Qualifying</v>
          </cell>
          <cell r="O644">
            <v>42964</v>
          </cell>
          <cell r="P644">
            <v>200000</v>
          </cell>
          <cell r="Q644">
            <v>0.19999999999999998</v>
          </cell>
          <cell r="R644">
            <v>12</v>
          </cell>
          <cell r="S644" t="str">
            <v>04/20/2017 01:31am</v>
          </cell>
          <cell r="T644" t="str">
            <v>Key stretch</v>
          </cell>
          <cell r="U644" t="str">
            <v>Cloud</v>
          </cell>
          <cell r="V644" t="str">
            <v>Cloud Developer Service</v>
          </cell>
          <cell r="W644" t="str">
            <v>IBM Bluemix Garage - Other</v>
          </cell>
          <cell r="X644" t="str">
            <v>Robert D. (Robert) Meghrian</v>
          </cell>
          <cell r="Y644" t="str">
            <v>EXTCNAPP:CLD&amp;COG: Extend cloud native apps &amp; data</v>
          </cell>
        </row>
        <row r="645">
          <cell r="A645" t="str">
            <v>49-YJJ9CSF</v>
          </cell>
          <cell r="B645" t="str">
            <v>Greater China Group</v>
          </cell>
          <cell r="C645" t="str">
            <v>GCG</v>
          </cell>
          <cell r="D645" t="str">
            <v>BANK OF SUZHOU CO.,LTD</v>
          </cell>
          <cell r="E645" t="str">
            <v>BlockChain</v>
          </cell>
          <cell r="F645" t="str">
            <v>FSS</v>
          </cell>
          <cell r="J645" t="str">
            <v>2017Q2</v>
          </cell>
          <cell r="K645" t="str">
            <v>Banking &amp; Financial Markets</v>
          </cell>
          <cell r="L645">
            <v>42916</v>
          </cell>
          <cell r="M645" t="str">
            <v>01/17/2017 08:55am</v>
          </cell>
          <cell r="N645" t="str">
            <v>04-Validated/Qualifying</v>
          </cell>
          <cell r="O645">
            <v>42916</v>
          </cell>
          <cell r="P645">
            <v>200000</v>
          </cell>
          <cell r="Q645">
            <v>0.19999999999999998</v>
          </cell>
          <cell r="R645">
            <v>12</v>
          </cell>
          <cell r="S645" t="str">
            <v>05/25/2017 01:32am</v>
          </cell>
          <cell r="T645" t="str">
            <v>Stretch</v>
          </cell>
          <cell r="U645" t="str">
            <v>Cloud</v>
          </cell>
          <cell r="V645" t="str">
            <v>Cloud Developer Service</v>
          </cell>
          <cell r="W645" t="str">
            <v>IBM Bluemix Local - Runtimes</v>
          </cell>
          <cell r="X645" t="str">
            <v>Xiang Fei (Xiang Fei) Li</v>
          </cell>
          <cell r="Y645" t="str">
            <v>NONE:No code/solution involved</v>
          </cell>
        </row>
        <row r="646">
          <cell r="A646" t="str">
            <v>BJ-1QSMA9Y</v>
          </cell>
          <cell r="B646" t="str">
            <v>North America</v>
          </cell>
          <cell r="C646" t="str">
            <v>US Industrial</v>
          </cell>
          <cell r="D646" t="str">
            <v>GENERAL MOTORS LLC</v>
          </cell>
          <cell r="E646" t="str">
            <v>Blockchain for Maven and Lyft</v>
          </cell>
          <cell r="F646" t="str">
            <v>Industrial</v>
          </cell>
          <cell r="J646" t="str">
            <v>2017Q3</v>
          </cell>
          <cell r="K646" t="str">
            <v>Automotive and A&amp;D</v>
          </cell>
          <cell r="L646">
            <v>42989</v>
          </cell>
          <cell r="M646" t="str">
            <v>02/24/2017 04:30pm</v>
          </cell>
          <cell r="N646" t="str">
            <v>04-Validated/Qualifying</v>
          </cell>
          <cell r="O646">
            <v>42989</v>
          </cell>
          <cell r="P646">
            <v>200000</v>
          </cell>
          <cell r="Q646">
            <v>0.19999999999999998</v>
          </cell>
          <cell r="R646">
            <v>1</v>
          </cell>
          <cell r="S646" t="str">
            <v>06/22/2017 01:32am</v>
          </cell>
          <cell r="T646" t="str">
            <v>Stretch</v>
          </cell>
          <cell r="U646" t="str">
            <v>Cloud</v>
          </cell>
          <cell r="V646" t="str">
            <v>Hybrid Integration</v>
          </cell>
          <cell r="W646" t="str">
            <v>IBM Integration Bus (WebSphere Message Broker) Standard</v>
          </cell>
          <cell r="X646" t="str">
            <v>THOMAS J. (THOMAS) KORNMEIER</v>
          </cell>
          <cell r="Y646" t="str">
            <v>ISA-999-NoSolutionSold</v>
          </cell>
        </row>
        <row r="647">
          <cell r="A647" t="str">
            <v>AC-10O2FCX</v>
          </cell>
          <cell r="B647" t="str">
            <v>North America</v>
          </cell>
          <cell r="C647" t="str">
            <v>US Finance Service</v>
          </cell>
          <cell r="D647" t="str">
            <v>CHICAGO MERCANTILE EXCHANGE INC.</v>
          </cell>
          <cell r="E647" t="str">
            <v>RGW - Blockchain Garage (2017)</v>
          </cell>
          <cell r="F647" t="str">
            <v>FSS</v>
          </cell>
          <cell r="J647" t="str">
            <v>2017Q4</v>
          </cell>
          <cell r="K647" t="str">
            <v>Banking &amp; Financial Markets</v>
          </cell>
          <cell r="L647">
            <v>43084</v>
          </cell>
          <cell r="M647" t="str">
            <v>12/19/2016 02:29pm</v>
          </cell>
          <cell r="N647" t="str">
            <v>04-Validated/Qualifying</v>
          </cell>
          <cell r="O647">
            <v>43084</v>
          </cell>
          <cell r="P647">
            <v>200000</v>
          </cell>
          <cell r="Q647">
            <v>0.19999999999999998</v>
          </cell>
          <cell r="R647">
            <v>1</v>
          </cell>
          <cell r="S647" t="str">
            <v>05/18/2017 01:31am</v>
          </cell>
          <cell r="T647" t="str">
            <v>Stretch</v>
          </cell>
          <cell r="U647" t="str">
            <v>Cloud</v>
          </cell>
          <cell r="V647" t="str">
            <v>Lab Services</v>
          </cell>
          <cell r="W647" t="str">
            <v>Software Services - Bluemix Garage</v>
          </cell>
          <cell r="X647" t="str">
            <v>Richard G. (Rick) Walker</v>
          </cell>
          <cell r="Y647" t="str">
            <v>NONE:No code/solution involved</v>
          </cell>
        </row>
        <row r="648">
          <cell r="A648" t="str">
            <v>C1-OT5LY7O</v>
          </cell>
          <cell r="B648" t="str">
            <v>North America</v>
          </cell>
          <cell r="C648" t="str">
            <v>US Industrial</v>
          </cell>
          <cell r="D648" t="str">
            <v>EXXONMOBIL GLOBAL SERVICES COMPANY</v>
          </cell>
          <cell r="E648" t="str">
            <v>Blockchain - next phase of PoC - Capital Projects Materials Management Use case</v>
          </cell>
          <cell r="F648" t="str">
            <v>Industrial</v>
          </cell>
          <cell r="J648" t="str">
            <v>2017Q4</v>
          </cell>
          <cell r="K648" t="str">
            <v>Chemicals&amp;Petroleum</v>
          </cell>
          <cell r="L648">
            <v>43035</v>
          </cell>
          <cell r="M648" t="str">
            <v>02/05/2017 03:55pm</v>
          </cell>
          <cell r="N648" t="str">
            <v>04-Validated/Qualifying</v>
          </cell>
          <cell r="O648">
            <v>43035</v>
          </cell>
          <cell r="P648">
            <v>200000</v>
          </cell>
          <cell r="Q648">
            <v>0.19999999999999998</v>
          </cell>
          <cell r="R648">
            <v>12</v>
          </cell>
          <cell r="S648" t="str">
            <v>04/13/2017 01:32am</v>
          </cell>
          <cell r="T648" t="str">
            <v>Stretch</v>
          </cell>
          <cell r="U648" t="str">
            <v>Cloud</v>
          </cell>
          <cell r="V648" t="str">
            <v>Lab Services</v>
          </cell>
          <cell r="W648" t="str">
            <v>Software Services - Bluemix Garage</v>
          </cell>
          <cell r="X648" t="str">
            <v>James N. (Jim) Lawnin</v>
          </cell>
          <cell r="Y648" t="str">
            <v>ISA-BankFMFS03-BackOfficeOps, ISA-C&amp;PIS13-UpstrmPetroSolns, ISA-C&amp;PIS21-MidDownstreamPetro</v>
          </cell>
        </row>
        <row r="649">
          <cell r="A649" t="str">
            <v>B3-YJ3WA1G</v>
          </cell>
          <cell r="B649" t="str">
            <v>Asia Pacific</v>
          </cell>
          <cell r="C649" t="str">
            <v>ASEAN</v>
          </cell>
          <cell r="D649" t="str">
            <v>KTB COMPUTER SERVICES CO., LTD</v>
          </cell>
          <cell r="E649" t="str">
            <v>KTB DLC Blockchain</v>
          </cell>
          <cell r="F649" t="str">
            <v>FSS</v>
          </cell>
          <cell r="J649" t="str">
            <v>2017Q3</v>
          </cell>
          <cell r="K649" t="str">
            <v>Banking &amp; Financial Markets</v>
          </cell>
          <cell r="L649">
            <v>43007</v>
          </cell>
          <cell r="M649" t="str">
            <v>06/02/2017 06:01am</v>
          </cell>
          <cell r="N649" t="str">
            <v>02-Noticed/Identifying</v>
          </cell>
          <cell r="O649">
            <v>43007</v>
          </cell>
          <cell r="P649">
            <v>200000</v>
          </cell>
          <cell r="Q649">
            <v>0.19999999999999998</v>
          </cell>
          <cell r="R649">
            <v>6</v>
          </cell>
          <cell r="S649" t="str">
            <v>06/08/2017 01:32am</v>
          </cell>
          <cell r="T649" t="str">
            <v>NIR</v>
          </cell>
          <cell r="U649" t="str">
            <v>Cloud</v>
          </cell>
          <cell r="V649" t="str">
            <v>Lab Services</v>
          </cell>
          <cell r="W649" t="str">
            <v>Software Services - Bluemix Garage</v>
          </cell>
          <cell r="X649" t="str">
            <v>Rachod (RACHOD) Chamunee</v>
          </cell>
          <cell r="Y649">
            <v>0</v>
          </cell>
        </row>
        <row r="650">
          <cell r="A650" t="str">
            <v>0D-YM2W5KL</v>
          </cell>
          <cell r="B650" t="str">
            <v>Latin America</v>
          </cell>
          <cell r="C650" t="str">
            <v>SSA</v>
          </cell>
          <cell r="D650" t="str">
            <v>BANCO DE CREDITO DEL PERU</v>
          </cell>
          <cell r="E650" t="str">
            <v>Proyecto Blockchain</v>
          </cell>
          <cell r="F650" t="str">
            <v>FSS</v>
          </cell>
          <cell r="J650" t="str">
            <v>2017Q3</v>
          </cell>
          <cell r="K650" t="str">
            <v>Banking &amp; Financial Markets</v>
          </cell>
          <cell r="L650">
            <v>43007</v>
          </cell>
          <cell r="M650" t="str">
            <v>05/06/2016 11:35am</v>
          </cell>
          <cell r="N650" t="str">
            <v>04-Validated/Qualifying</v>
          </cell>
          <cell r="O650">
            <v>43008</v>
          </cell>
          <cell r="P650">
            <v>200000</v>
          </cell>
          <cell r="Q650">
            <v>0.19999999999999998</v>
          </cell>
          <cell r="R650">
            <v>1</v>
          </cell>
          <cell r="S650" t="str">
            <v>05/04/2017 01:32am</v>
          </cell>
          <cell r="T650" t="str">
            <v>Stretch</v>
          </cell>
          <cell r="U650" t="str">
            <v>Cloud</v>
          </cell>
          <cell r="V650" t="str">
            <v>Lab Services</v>
          </cell>
          <cell r="W650" t="str">
            <v>Software Services - Bluemix Garage</v>
          </cell>
          <cell r="X650" t="str">
            <v>Carlos Paul (CARLOS PAUL) Bittrich Ramirez</v>
          </cell>
          <cell r="Y650" t="str">
            <v>BLKHSBN:HW SP: Blockchain High Sec Bus Netwk Blmix</v>
          </cell>
        </row>
        <row r="651">
          <cell r="A651" t="str">
            <v>5B-6GVQK3S</v>
          </cell>
          <cell r="B651" t="str">
            <v>Asia Pacific</v>
          </cell>
          <cell r="C651" t="str">
            <v>ASEAN</v>
          </cell>
          <cell r="D651" t="str">
            <v>BCS INFORMATION SYSTEMS PTE LTD</v>
          </cell>
          <cell r="E651" t="str">
            <v>Blockchain</v>
          </cell>
          <cell r="F651" t="str">
            <v>FSS</v>
          </cell>
          <cell r="J651" t="str">
            <v>2017Q3</v>
          </cell>
          <cell r="K651" t="str">
            <v>Banking &amp; Financial Markets</v>
          </cell>
          <cell r="L651">
            <v>42944</v>
          </cell>
          <cell r="M651" t="str">
            <v>05/11/2017 02:03am</v>
          </cell>
          <cell r="N651" t="str">
            <v>05-Qualified/Gaining Agreement</v>
          </cell>
          <cell r="O651">
            <v>42978</v>
          </cell>
          <cell r="P651">
            <v>200000</v>
          </cell>
          <cell r="Q651">
            <v>0.19999999999999998</v>
          </cell>
          <cell r="R651">
            <v>12</v>
          </cell>
          <cell r="S651" t="str">
            <v>06/22/2017 01:32am</v>
          </cell>
          <cell r="T651" t="str">
            <v>Key stretch</v>
          </cell>
          <cell r="U651" t="str">
            <v>Cloud</v>
          </cell>
          <cell r="V651" t="str">
            <v>Lab Services</v>
          </cell>
          <cell r="W651" t="str">
            <v>Software Services - Bluemix Garage</v>
          </cell>
          <cell r="X651" t="str">
            <v>JOLENE FONG MENG (Jolene Fong Meng) SIM</v>
          </cell>
          <cell r="Y651" t="str">
            <v>NONE:No code/solution involved</v>
          </cell>
        </row>
        <row r="652">
          <cell r="A652" t="str">
            <v>8Q-06V9LY2</v>
          </cell>
          <cell r="B652" t="str">
            <v>Asia Pacific</v>
          </cell>
          <cell r="C652" t="str">
            <v>ASEAN</v>
          </cell>
          <cell r="D652" t="str">
            <v>UNION BANK OF THE PHILIPPINES</v>
          </cell>
          <cell r="E652" t="str">
            <v>Blockchain: Innovation Garage</v>
          </cell>
          <cell r="F652" t="str">
            <v>FSS</v>
          </cell>
          <cell r="J652" t="str">
            <v>2017Q2</v>
          </cell>
          <cell r="K652" t="str">
            <v>Banking &amp; Financial Markets</v>
          </cell>
          <cell r="L652">
            <v>42907</v>
          </cell>
          <cell r="M652" t="str">
            <v>02/03/2017 02:27am</v>
          </cell>
          <cell r="N652" t="str">
            <v>03-Identified/Validating</v>
          </cell>
          <cell r="O652">
            <v>42907</v>
          </cell>
          <cell r="P652">
            <v>200000</v>
          </cell>
          <cell r="Q652">
            <v>0.19999999999999998</v>
          </cell>
          <cell r="R652">
            <v>12</v>
          </cell>
          <cell r="S652" t="str">
            <v>02/09/2017 01:31am</v>
          </cell>
          <cell r="T652" t="str">
            <v>NIR</v>
          </cell>
          <cell r="U652" t="str">
            <v>Cloud</v>
          </cell>
          <cell r="V652" t="str">
            <v>Lab Services</v>
          </cell>
          <cell r="W652" t="str">
            <v>Software Services - Bluemix Garage</v>
          </cell>
          <cell r="X652" t="str">
            <v>Martin Luis I. (Martin Luis) Lopez-Vito</v>
          </cell>
          <cell r="Y652" t="str">
            <v>CLOUD1:All Cloud Sales other than to Cloud SPs</v>
          </cell>
        </row>
        <row r="653">
          <cell r="A653" t="str">
            <v>QE-SHV50E0</v>
          </cell>
          <cell r="B653" t="str">
            <v>Asia Pacific</v>
          </cell>
          <cell r="C653" t="str">
            <v>Korea</v>
          </cell>
          <cell r="D653" t="str">
            <v>WOORI BANK CO., LTD.</v>
          </cell>
          <cell r="E653" t="str">
            <v>[WRB]Blockchain first project</v>
          </cell>
          <cell r="F653" t="str">
            <v>FSS</v>
          </cell>
          <cell r="J653" t="str">
            <v>2017Q3</v>
          </cell>
          <cell r="K653" t="str">
            <v>Banking &amp; Financial Markets</v>
          </cell>
          <cell r="L653">
            <v>43007</v>
          </cell>
          <cell r="M653" t="str">
            <v>03/04/2017 10:18pm</v>
          </cell>
          <cell r="N653" t="str">
            <v>04-Validated/Qualifying</v>
          </cell>
          <cell r="O653">
            <v>43007</v>
          </cell>
          <cell r="P653">
            <v>200000</v>
          </cell>
          <cell r="Q653">
            <v>0.19999999999999998</v>
          </cell>
          <cell r="R653">
            <v>12</v>
          </cell>
          <cell r="S653" t="str">
            <v>05/18/2017 01:31am</v>
          </cell>
          <cell r="T653" t="str">
            <v>Stretch</v>
          </cell>
          <cell r="U653" t="str">
            <v>Cloud</v>
          </cell>
          <cell r="V653" t="str">
            <v>Lab Services</v>
          </cell>
          <cell r="W653" t="str">
            <v>Software Services - DevOps</v>
          </cell>
          <cell r="X653" t="str">
            <v>JE SOON (Je Soon) JANG</v>
          </cell>
          <cell r="Y653" t="str">
            <v>CLOUD1:All Cloud Sales other than to Cloud SPs</v>
          </cell>
        </row>
        <row r="654">
          <cell r="A654" t="str">
            <v>70-O9CBNYC</v>
          </cell>
          <cell r="B654" t="str">
            <v>Europe</v>
          </cell>
          <cell r="C654" t="str">
            <v>CEE</v>
          </cell>
          <cell r="D654" t="str">
            <v>THE CENTRAL BANK OF THE RUSSIAN FEDERATION</v>
          </cell>
          <cell r="E654" t="str">
            <v>Blockchain (Hyperledger) extension for RABIS application</v>
          </cell>
          <cell r="F654" t="str">
            <v>FSS</v>
          </cell>
          <cell r="J654" t="str">
            <v>2017Q3</v>
          </cell>
          <cell r="K654" t="str">
            <v>Banking &amp; Financial Markets</v>
          </cell>
          <cell r="L654">
            <v>42993</v>
          </cell>
          <cell r="M654" t="str">
            <v>03/28/2017 04:04am</v>
          </cell>
          <cell r="N654" t="str">
            <v>03-Identified/Validating</v>
          </cell>
          <cell r="O654">
            <v>42993</v>
          </cell>
          <cell r="P654">
            <v>200000</v>
          </cell>
          <cell r="Q654">
            <v>0.19999999999999998</v>
          </cell>
          <cell r="R654">
            <v>1</v>
          </cell>
          <cell r="S654" t="str">
            <v>03/30/2017 01:32am</v>
          </cell>
          <cell r="T654" t="str">
            <v>NIR</v>
          </cell>
          <cell r="U654" t="str">
            <v>Cloud</v>
          </cell>
          <cell r="V654" t="str">
            <v>Hybrid Management</v>
          </cell>
          <cell r="W654" t="str">
            <v>WebSphere Application Server For Linux On Z</v>
          </cell>
          <cell r="X654" t="str">
            <v>MICHAEL (MICHAEL) SOLODKOV</v>
          </cell>
          <cell r="Y654">
            <v>0</v>
          </cell>
        </row>
        <row r="655">
          <cell r="A655" t="str">
            <v>33-K2J0COE</v>
          </cell>
          <cell r="B655" t="str">
            <v>North America</v>
          </cell>
          <cell r="C655" t="str">
            <v>US Industrial</v>
          </cell>
          <cell r="D655" t="str">
            <v>Apple Inc</v>
          </cell>
          <cell r="E655" t="str">
            <v>Blockchain for Apple IS&amp;T</v>
          </cell>
          <cell r="F655" t="str">
            <v>Industrial</v>
          </cell>
          <cell r="J655" t="str">
            <v>2017Q4</v>
          </cell>
          <cell r="K655" t="str">
            <v>Electronics</v>
          </cell>
          <cell r="L655">
            <v>43026</v>
          </cell>
          <cell r="M655" t="str">
            <v>04/24/2017 10:36pm</v>
          </cell>
          <cell r="N655" t="str">
            <v>03-Identified/Validating</v>
          </cell>
          <cell r="O655">
            <v>43026</v>
          </cell>
          <cell r="P655">
            <v>200000</v>
          </cell>
          <cell r="Q655">
            <v>0.19999999999999998</v>
          </cell>
          <cell r="R655">
            <v>12</v>
          </cell>
          <cell r="S655" t="str">
            <v>04/27/2017 01:31am</v>
          </cell>
          <cell r="T655" t="str">
            <v>NIR</v>
          </cell>
          <cell r="U655" t="str">
            <v>Cloud</v>
          </cell>
          <cell r="V655" t="str">
            <v>Cloud Developer Service</v>
          </cell>
          <cell r="W655">
            <v>0</v>
          </cell>
          <cell r="X655" t="str">
            <v>DAN (Dan) ROLLA</v>
          </cell>
          <cell r="Y655">
            <v>0</v>
          </cell>
        </row>
        <row r="656">
          <cell r="A656" t="str">
            <v>R1-XP2BJBC</v>
          </cell>
          <cell r="B656" t="str">
            <v>Europe</v>
          </cell>
          <cell r="C656" t="str">
            <v>Italy</v>
          </cell>
          <cell r="D656" t="str">
            <v>ICBPI</v>
          </cell>
          <cell r="E656" t="str">
            <v>Bluemix dedicated subscription to manage also BlockChain project</v>
          </cell>
          <cell r="F656" t="str">
            <v>FSS</v>
          </cell>
          <cell r="J656" t="str">
            <v>2017Q3</v>
          </cell>
          <cell r="K656" t="str">
            <v>Banking &amp; Financial Markets</v>
          </cell>
          <cell r="L656">
            <v>43008</v>
          </cell>
          <cell r="M656" t="str">
            <v>02/22/2017 11:26am</v>
          </cell>
          <cell r="N656" t="str">
            <v>03-Identified/Validating</v>
          </cell>
          <cell r="O656">
            <v>43008</v>
          </cell>
          <cell r="P656">
            <v>200000</v>
          </cell>
          <cell r="Q656">
            <v>0.19999999999999998</v>
          </cell>
          <cell r="R656">
            <v>12</v>
          </cell>
          <cell r="S656" t="str">
            <v>02/23/2017 01:32am</v>
          </cell>
          <cell r="T656" t="str">
            <v>NIR</v>
          </cell>
          <cell r="U656" t="str">
            <v>Cloud</v>
          </cell>
          <cell r="V656" t="str">
            <v>Cloud Developer Service</v>
          </cell>
          <cell r="W656">
            <v>0</v>
          </cell>
          <cell r="X656" t="str">
            <v>Aldo (ALDO DANTE GIUSEPPE) Borghi</v>
          </cell>
          <cell r="Y656">
            <v>0</v>
          </cell>
        </row>
        <row r="657">
          <cell r="A657" t="str">
            <v>SO-IGR93HB</v>
          </cell>
          <cell r="B657" t="str">
            <v>North America</v>
          </cell>
          <cell r="C657" t="str">
            <v>US Federal</v>
          </cell>
          <cell r="D657" t="str">
            <v>LOCKHEED MARTIN CORPORATION</v>
          </cell>
          <cell r="E657" t="str">
            <v>Lockheed Aero Manufacturing Blockchain</v>
          </cell>
          <cell r="F657" t="str">
            <v>Industrial</v>
          </cell>
          <cell r="J657" t="str">
            <v>2017Q3</v>
          </cell>
          <cell r="K657" t="str">
            <v>Automotive and A&amp;D</v>
          </cell>
          <cell r="L657">
            <v>43007</v>
          </cell>
          <cell r="M657" t="str">
            <v>04/28/2017 03:55pm</v>
          </cell>
          <cell r="N657" t="str">
            <v>03-Identified/Validating</v>
          </cell>
          <cell r="O657">
            <v>43007</v>
          </cell>
          <cell r="P657">
            <v>200000</v>
          </cell>
          <cell r="Q657">
            <v>0.19999999999999998</v>
          </cell>
          <cell r="R657">
            <v>12</v>
          </cell>
          <cell r="S657" t="str">
            <v>05/04/2017 01:32am</v>
          </cell>
          <cell r="T657" t="str">
            <v>Stretch</v>
          </cell>
          <cell r="U657" t="str">
            <v>Cloud</v>
          </cell>
          <cell r="V657" t="str">
            <v>Cloud Developer Service</v>
          </cell>
          <cell r="W657">
            <v>0</v>
          </cell>
          <cell r="X657" t="str">
            <v>CHARLES G. (Charlie) MORRISON</v>
          </cell>
          <cell r="Y657">
            <v>0</v>
          </cell>
        </row>
        <row r="658">
          <cell r="A658" t="str">
            <v>SI-H5ASK1K</v>
          </cell>
          <cell r="B658" t="str">
            <v>Asia Pacific</v>
          </cell>
          <cell r="C658" t="str">
            <v>ISA</v>
          </cell>
          <cell r="D658" t="str">
            <v>TVS MOTOR COMPANY.LIMITED</v>
          </cell>
          <cell r="E658" t="str">
            <v>Block Chain Solution for Supply Chain</v>
          </cell>
          <cell r="F658" t="str">
            <v>ISA</v>
          </cell>
          <cell r="J658" t="str">
            <v>2017Q2</v>
          </cell>
          <cell r="K658" t="str">
            <v>Automotive and A&amp;D</v>
          </cell>
          <cell r="L658">
            <v>42901</v>
          </cell>
          <cell r="M658" t="str">
            <v>11/09/2016 12:36am</v>
          </cell>
          <cell r="N658" t="str">
            <v>03-Identified/Validating</v>
          </cell>
          <cell r="O658">
            <v>42901</v>
          </cell>
          <cell r="P658">
            <v>200000</v>
          </cell>
          <cell r="Q658">
            <v>0.19999999999999998</v>
          </cell>
          <cell r="R658">
            <v>12</v>
          </cell>
          <cell r="S658" t="str">
            <v>05/26/2017 06:44am</v>
          </cell>
          <cell r="T658" t="str">
            <v>NIR</v>
          </cell>
          <cell r="U658" t="str">
            <v>Cloud</v>
          </cell>
          <cell r="V658" t="str">
            <v>Cloud Developer Service</v>
          </cell>
          <cell r="W658">
            <v>0</v>
          </cell>
          <cell r="X658" t="str">
            <v>Nagarajan (Nagarajan) Rao</v>
          </cell>
          <cell r="Y658" t="str">
            <v>ZBLKPOC:HW SP: Blockchain Proof of Concept</v>
          </cell>
        </row>
        <row r="659">
          <cell r="A659" t="str">
            <v>UB-ZJFSG52</v>
          </cell>
          <cell r="B659" t="str">
            <v>Europe</v>
          </cell>
          <cell r="C659" t="str">
            <v>DACH</v>
          </cell>
          <cell r="D659" t="str">
            <v>Hapag-Lloyd AG</v>
          </cell>
          <cell r="E659" t="str">
            <v>CeBIT17-Global Business Services,Analytics,GBT 10 for Sales DP only-Neue Opps - &gt; Thema Blockchain - 800K, eSpot Pricing 300K, Watson Explorer 200K, Container Monitoring 300K-000-high (SS4)</v>
          </cell>
          <cell r="F659" t="str">
            <v>Distribution</v>
          </cell>
          <cell r="J659" t="str">
            <v>2017Q4</v>
          </cell>
          <cell r="K659" t="str">
            <v>Travel &amp; Transportation</v>
          </cell>
          <cell r="L659">
            <v>43091</v>
          </cell>
          <cell r="M659" t="str">
            <v>03/22/2017 01:10pm</v>
          </cell>
          <cell r="N659" t="str">
            <v>04-Validated/Qualifying</v>
          </cell>
          <cell r="O659">
            <v>43091</v>
          </cell>
          <cell r="P659">
            <v>200000</v>
          </cell>
          <cell r="Q659">
            <v>0.19999999999999998</v>
          </cell>
          <cell r="R659">
            <v>1</v>
          </cell>
          <cell r="S659" t="str">
            <v>06/17/2017 11:31am</v>
          </cell>
          <cell r="T659" t="str">
            <v>NIR</v>
          </cell>
          <cell r="U659" t="str">
            <v>Analytics</v>
          </cell>
          <cell r="V659" t="str">
            <v>Analytics Platform</v>
          </cell>
          <cell r="W659" t="str">
            <v>Watson Explorer-Enterprise Edition</v>
          </cell>
          <cell r="X659" t="str">
            <v>DATA WITHHELD</v>
          </cell>
          <cell r="Y659" t="str">
            <v>ISA-999-NoSolutionSold</v>
          </cell>
        </row>
        <row r="660">
          <cell r="A660" t="str">
            <v>CV-RTTXKRC</v>
          </cell>
          <cell r="B660" t="str">
            <v>Asia Pacific</v>
          </cell>
          <cell r="C660" t="str">
            <v>ANZ</v>
          </cell>
          <cell r="D660" t="str">
            <v xml:space="preserve">BAULDERSTONE HORNEBROOK P/L                                           </v>
          </cell>
          <cell r="E660" t="str">
            <v>Building Analytics</v>
          </cell>
          <cell r="F660" t="str">
            <v>Industrial</v>
          </cell>
          <cell r="J660" t="str">
            <v>2017Q4</v>
          </cell>
          <cell r="K660" t="str">
            <v>Industrial Products</v>
          </cell>
          <cell r="L660">
            <v>43031</v>
          </cell>
          <cell r="M660">
            <v>42788</v>
          </cell>
          <cell r="N660" t="str">
            <v>04-Validated/Qualifying</v>
          </cell>
          <cell r="O660">
            <v>43031</v>
          </cell>
          <cell r="P660">
            <v>198400</v>
          </cell>
          <cell r="Q660">
            <v>0.19839999999999999</v>
          </cell>
          <cell r="R660">
            <v>3</v>
          </cell>
          <cell r="S660">
            <v>42789</v>
          </cell>
          <cell r="T660" t="str">
            <v>Stretch</v>
          </cell>
          <cell r="U660" t="str">
            <v>GBS</v>
          </cell>
          <cell r="V660" t="str">
            <v>Cog Process Trnsfmtn</v>
          </cell>
          <cell r="W660" t="str">
            <v>CPR: Blockchain Consulting</v>
          </cell>
          <cell r="X660" t="str">
            <v>VERMA, ASHISH (Ashish)</v>
          </cell>
          <cell r="Y660" t="str">
            <v>ANADVNCE</v>
          </cell>
        </row>
        <row r="661">
          <cell r="A661" t="str">
            <v>CP-32WS1PR</v>
          </cell>
          <cell r="B661" t="str">
            <v>Greater China Group</v>
          </cell>
          <cell r="C661" t="str">
            <v>GCG</v>
          </cell>
          <cell r="D661" t="str">
            <v>BANK OF TAIWAN</v>
          </cell>
          <cell r="E661" t="str">
            <v>Blockchain Cross-bank gold account transfer</v>
          </cell>
          <cell r="F661" t="str">
            <v>FSS</v>
          </cell>
          <cell r="J661" t="str">
            <v>2017Q4</v>
          </cell>
          <cell r="K661" t="str">
            <v>Banking &amp; Financial Markets</v>
          </cell>
          <cell r="L661">
            <v>43069</v>
          </cell>
          <cell r="M661" t="str">
            <v>05/17/2016 11:43pm</v>
          </cell>
          <cell r="N661" t="str">
            <v>04-Validated/Qualifying</v>
          </cell>
          <cell r="O661">
            <v>43069</v>
          </cell>
          <cell r="P661">
            <v>194760</v>
          </cell>
          <cell r="Q661">
            <v>0.19475999999999999</v>
          </cell>
          <cell r="R661">
            <v>12</v>
          </cell>
          <cell r="S661" t="str">
            <v>06/22/2017 01:32am</v>
          </cell>
          <cell r="T661" t="str">
            <v>Stretch</v>
          </cell>
          <cell r="U661" t="str">
            <v>GBS</v>
          </cell>
          <cell r="V661" t="str">
            <v>Cloud Application Innovation</v>
          </cell>
          <cell r="W661" t="str">
            <v>CAI App Migration &amp; Modernization - AWS</v>
          </cell>
          <cell r="X661" t="str">
            <v>Renee (Renee) Chao</v>
          </cell>
          <cell r="Y661" t="str">
            <v>ASASERVC:Cloud Business Solution (CBS), ISA-BankFMFS03AGIL-E2EDigit, ISA-BankFS08-Blockchain, VDPCand:Value Driven Proposal Candidate, VDPCnfm:Value Driven Proposal Confirm</v>
          </cell>
        </row>
        <row r="662">
          <cell r="A662" t="str">
            <v>SF-J0O9IHG</v>
          </cell>
          <cell r="B662" t="str">
            <v>Latin America</v>
          </cell>
          <cell r="C662" t="str">
            <v>Brazil</v>
          </cell>
          <cell r="D662" t="str">
            <v>CAMARA INTERBANCARIA DE PAGAMENTOS - CIP</v>
          </cell>
          <cell r="E662" t="str">
            <v>CIP - Expansao Blockchain - Garage</v>
          </cell>
          <cell r="F662" t="str">
            <v>FSS</v>
          </cell>
          <cell r="J662" t="str">
            <v>2017Q1</v>
          </cell>
          <cell r="K662" t="str">
            <v>Banking &amp; Financial Markets</v>
          </cell>
          <cell r="L662">
            <v>42825</v>
          </cell>
          <cell r="M662" t="str">
            <v>02/27/2017 04:35pm</v>
          </cell>
          <cell r="N662" t="str">
            <v>07-Won/Implementing</v>
          </cell>
          <cell r="O662">
            <v>42916</v>
          </cell>
          <cell r="P662">
            <v>191259</v>
          </cell>
          <cell r="Q662">
            <v>0.19125899999999998</v>
          </cell>
          <cell r="R662">
            <v>12</v>
          </cell>
          <cell r="S662" t="str">
            <v>05/20/2017 12:41pm</v>
          </cell>
          <cell r="T662" t="str">
            <v>Won</v>
          </cell>
          <cell r="U662" t="str">
            <v>Cloud</v>
          </cell>
          <cell r="V662" t="str">
            <v>Cloud Developer Service</v>
          </cell>
          <cell r="W662" t="str">
            <v>IBM Bluemix Dedicated - Runtimes</v>
          </cell>
          <cell r="X662" t="str">
            <v>Tiago De Moraes Guedes (TIAGO DE) Ruiz</v>
          </cell>
          <cell r="Y662" t="str">
            <v>BLKHSBN:HW SP: Blockchain High Sec Bus Netwk Blmix</v>
          </cell>
        </row>
        <row r="663">
          <cell r="A663" t="str">
            <v>LU-OEHGPUU</v>
          </cell>
          <cell r="B663" t="str">
            <v>Japan</v>
          </cell>
          <cell r="C663" t="str">
            <v>Japan</v>
          </cell>
          <cell r="D663" t="str">
            <v>NITSUSEIKYO HQ</v>
          </cell>
          <cell r="E663" t="str">
            <v>BlockchainのHW</v>
          </cell>
          <cell r="F663" t="str">
            <v>FSS</v>
          </cell>
          <cell r="J663" t="str">
            <v>2017Q4</v>
          </cell>
          <cell r="K663" t="str">
            <v>Insurance</v>
          </cell>
          <cell r="L663">
            <v>43084</v>
          </cell>
          <cell r="M663" t="str">
            <v>01/24/2017 03:54am</v>
          </cell>
          <cell r="N663" t="str">
            <v>04-Validated/Qualifying</v>
          </cell>
          <cell r="O663">
            <v>43084</v>
          </cell>
          <cell r="P663">
            <v>190476</v>
          </cell>
          <cell r="Q663">
            <v>0.19047599999999998</v>
          </cell>
          <cell r="R663">
            <v>1</v>
          </cell>
          <cell r="S663" t="str">
            <v>02/15/2017 02:29am</v>
          </cell>
          <cell r="T663" t="str">
            <v>NIR</v>
          </cell>
          <cell r="U663" t="str">
            <v>Sys HW</v>
          </cell>
          <cell r="V663" t="str">
            <v>System z</v>
          </cell>
          <cell r="W663" t="str">
            <v>IBM z Systems z13 with Linux as Primary OS</v>
          </cell>
          <cell r="X663" t="str">
            <v>Natsumi (NATSUMI) Katoh</v>
          </cell>
          <cell r="Y663" t="str">
            <v>CLOUD1:All Cloud Sales other than to Cloud SPs</v>
          </cell>
        </row>
        <row r="664">
          <cell r="A664" t="str">
            <v>NU-FVII6NR</v>
          </cell>
          <cell r="B664" t="str">
            <v>Japan</v>
          </cell>
          <cell r="C664" t="str">
            <v>Japan</v>
          </cell>
          <cell r="D664" t="str">
            <v>SUMITOMO CORPORATION</v>
          </cell>
          <cell r="E664" t="str">
            <v>リース・事業開発部向けBlockchain</v>
          </cell>
          <cell r="F664" t="str">
            <v>Distribution</v>
          </cell>
          <cell r="J664" t="str">
            <v>2017Q4</v>
          </cell>
          <cell r="K664" t="str">
            <v>Consumer</v>
          </cell>
          <cell r="L664">
            <v>43069</v>
          </cell>
          <cell r="M664" t="str">
            <v>04/16/2017 01:22am</v>
          </cell>
          <cell r="N664" t="str">
            <v>03-Identified/Validating</v>
          </cell>
          <cell r="O664">
            <v>43069</v>
          </cell>
          <cell r="P664">
            <v>190476</v>
          </cell>
          <cell r="Q664">
            <v>0.19047599999999998</v>
          </cell>
          <cell r="R664">
            <v>12</v>
          </cell>
          <cell r="S664" t="str">
            <v>04/16/2017 01:22am</v>
          </cell>
          <cell r="T664" t="str">
            <v>NIR</v>
          </cell>
          <cell r="U664" t="str">
            <v>GTS</v>
          </cell>
          <cell r="V664" t="str">
            <v>Infrastructure Services</v>
          </cell>
          <cell r="W664" t="str">
            <v>6950-16G GTS MHAS Split for Commerce Managed Hosted</v>
          </cell>
          <cell r="X664" t="str">
            <v>Mayu (MAYU) Awazu</v>
          </cell>
          <cell r="Y664" t="str">
            <v>ISA-999-NoSolutionSold</v>
          </cell>
        </row>
        <row r="665">
          <cell r="A665" t="str">
            <v>6E-EEIT5CQ</v>
          </cell>
          <cell r="B665" t="str">
            <v>Japan</v>
          </cell>
          <cell r="C665" t="str">
            <v>Japan</v>
          </cell>
          <cell r="D665" t="str">
            <v>NIPPON INFORMATION AND COMMUNICATI</v>
          </cell>
          <cell r="E665" t="str">
            <v>NI+C Blockchain PoC</v>
          </cell>
          <cell r="F665" t="str">
            <v>Comm</v>
          </cell>
          <cell r="J665" t="str">
            <v>2017Q1</v>
          </cell>
          <cell r="K665" t="str">
            <v>Telco, Media, Entertainment</v>
          </cell>
          <cell r="L665">
            <v>42766</v>
          </cell>
          <cell r="M665" t="str">
            <v>01/06/2017 01:05am</v>
          </cell>
          <cell r="N665" t="str">
            <v>07-Won/Implementing</v>
          </cell>
          <cell r="O665">
            <v>42766</v>
          </cell>
          <cell r="P665">
            <v>190476</v>
          </cell>
          <cell r="Q665">
            <v>0.19047599999999998</v>
          </cell>
          <cell r="R665">
            <v>2</v>
          </cell>
          <cell r="S665" t="str">
            <v>03/18/2017 07:09pm</v>
          </cell>
          <cell r="T665" t="str">
            <v>Won</v>
          </cell>
          <cell r="U665" t="str">
            <v>GBS</v>
          </cell>
          <cell r="V665" t="str">
            <v>Cloud Application Innovation</v>
          </cell>
          <cell r="W665" t="str">
            <v>CAI Accel App Dev &amp; Integration - Private no-Cloud</v>
          </cell>
          <cell r="X665" t="str">
            <v>Daizo (DAIZO) Tabuchi</v>
          </cell>
          <cell r="Y665" t="str">
            <v>ASASERVC:Cloud Business Solution (CBS), ISA-TMECS11-CloudITAgility, VDPCand:Value Driven Proposal Candidate, VDPCnfm:Value Driven Proposal Confirm</v>
          </cell>
        </row>
        <row r="666">
          <cell r="A666" t="str">
            <v>OB-LRE2D3Y</v>
          </cell>
          <cell r="B666" t="str">
            <v>Japan</v>
          </cell>
          <cell r="C666" t="str">
            <v>Japan</v>
          </cell>
          <cell r="D666" t="str">
            <v xml:space="preserve">DENSO CORPORATION                                                     </v>
          </cell>
          <cell r="E666" t="str">
            <v>DENSO ADAS Blockchain for SW BOM</v>
          </cell>
          <cell r="F666" t="str">
            <v>Industrial</v>
          </cell>
          <cell r="G666" t="str">
            <v>Yes</v>
          </cell>
          <cell r="H666" t="str">
            <v>Japan</v>
          </cell>
          <cell r="I666" t="str">
            <v>This opp is related to top and broader Denso-IBM Innovation-as-a-Service partnership.  This opportunity is parked currently and will depend on success of other opportunity (OE-1HQHHUC is the opportunity that is in limelight &amp; high focus with customer)</v>
          </cell>
          <cell r="J666" t="str">
            <v>2017Q3</v>
          </cell>
          <cell r="K666" t="str">
            <v>Automotive and A&amp;D</v>
          </cell>
          <cell r="L666">
            <v>42944</v>
          </cell>
          <cell r="M666">
            <v>42700</v>
          </cell>
          <cell r="N666" t="str">
            <v>05-Qualified/Gaining Agreement</v>
          </cell>
          <cell r="O666">
            <v>42944</v>
          </cell>
          <cell r="P666">
            <v>190476</v>
          </cell>
          <cell r="Q666">
            <v>0.19047599999999998</v>
          </cell>
          <cell r="R666">
            <v>12</v>
          </cell>
          <cell r="S666">
            <v>42852</v>
          </cell>
          <cell r="T666" t="str">
            <v>Stretch</v>
          </cell>
          <cell r="U666" t="str">
            <v>GBS</v>
          </cell>
          <cell r="V666" t="str">
            <v>Cloud App Innov</v>
          </cell>
          <cell r="W666" t="str">
            <v>CAI Big Data Srvs Blockchain on Big Data</v>
          </cell>
          <cell r="X666" t="str">
            <v>Sugihara, Nobuaki</v>
          </cell>
          <cell r="Y666" t="str">
            <v>, EMBIoT, ASASERVC</v>
          </cell>
        </row>
        <row r="667">
          <cell r="A667" t="str">
            <v>WU-9GWSBBM</v>
          </cell>
          <cell r="B667" t="str">
            <v>Japan</v>
          </cell>
          <cell r="C667" t="str">
            <v>Japan</v>
          </cell>
          <cell r="D667" t="str">
            <v xml:space="preserve">SBI SUMISHIN NET BANK, LTD.                                           </v>
          </cell>
          <cell r="E667" t="str">
            <v>Project R　共通GW 要件定義</v>
          </cell>
          <cell r="F667" t="str">
            <v>FSS</v>
          </cell>
          <cell r="J667" t="str">
            <v>2017Q3</v>
          </cell>
          <cell r="K667" t="str">
            <v>Banking &amp; Financial Markets</v>
          </cell>
          <cell r="L667">
            <v>42947</v>
          </cell>
          <cell r="M667">
            <v>42823</v>
          </cell>
          <cell r="N667" t="str">
            <v>05-Qualified/Gaining Agreement</v>
          </cell>
          <cell r="O667">
            <v>0</v>
          </cell>
          <cell r="P667">
            <v>190476</v>
          </cell>
          <cell r="Q667">
            <v>0.19047599999999998</v>
          </cell>
          <cell r="R667">
            <v>2</v>
          </cell>
          <cell r="S667">
            <v>42905</v>
          </cell>
          <cell r="T667" t="str">
            <v>At Risk</v>
          </cell>
          <cell r="U667" t="str">
            <v>GBS</v>
          </cell>
          <cell r="V667" t="str">
            <v>Cog Process Trnsfmtn</v>
          </cell>
          <cell r="W667" t="str">
            <v>CPR: Blockchain Consulting</v>
          </cell>
          <cell r="X667" t="str">
            <v>Matsuki, Kenichi</v>
          </cell>
          <cell r="Y667" t="str">
            <v>, EMBCLOUD</v>
          </cell>
        </row>
        <row r="668">
          <cell r="A668" t="str">
            <v>Y3-8LBW5XK</v>
          </cell>
          <cell r="B668" t="str">
            <v>Japan</v>
          </cell>
          <cell r="C668" t="str">
            <v>Japan</v>
          </cell>
          <cell r="D668" t="str">
            <v xml:space="preserve">SBI SUMISHIN NET BANK, LTD.                                           </v>
          </cell>
          <cell r="E668" t="str">
            <v>Project-R　IPアセット</v>
          </cell>
          <cell r="F668" t="str">
            <v>FSS</v>
          </cell>
          <cell r="J668" t="str">
            <v>2017Q3</v>
          </cell>
          <cell r="K668" t="str">
            <v>Banking &amp; Financial Markets</v>
          </cell>
          <cell r="L668">
            <v>43007</v>
          </cell>
          <cell r="M668">
            <v>42873</v>
          </cell>
          <cell r="N668" t="str">
            <v>05-Qualified/Gaining Agreement</v>
          </cell>
          <cell r="O668">
            <v>0</v>
          </cell>
          <cell r="P668">
            <v>190476</v>
          </cell>
          <cell r="Q668">
            <v>0.19047599999999998</v>
          </cell>
          <cell r="R668">
            <v>12</v>
          </cell>
          <cell r="S668">
            <v>42905</v>
          </cell>
          <cell r="T668" t="str">
            <v>At Risk</v>
          </cell>
          <cell r="U668" t="str">
            <v>GBS</v>
          </cell>
          <cell r="V668" t="str">
            <v>Cog Process Trnsfmtn</v>
          </cell>
          <cell r="W668" t="str">
            <v>CPR: Blockchain Consulting</v>
          </cell>
          <cell r="X668" t="str">
            <v>Matsuki, Kenichi</v>
          </cell>
          <cell r="Y668" t="str">
            <v>, ASASERVC</v>
          </cell>
        </row>
        <row r="669">
          <cell r="A669" t="str">
            <v>SH-XBA833Y</v>
          </cell>
          <cell r="B669" t="str">
            <v>Japan</v>
          </cell>
          <cell r="C669" t="str">
            <v>Japan</v>
          </cell>
          <cell r="D669" t="str">
            <v>MARUBENI CORPORATION</v>
          </cell>
          <cell r="E669" t="str">
            <v>Blockchain 事業計画策定支援（タイPost案件）</v>
          </cell>
          <cell r="F669" t="str">
            <v>Distribution</v>
          </cell>
          <cell r="J669" t="str">
            <v>2017Q3</v>
          </cell>
          <cell r="K669" t="str">
            <v>Consumer</v>
          </cell>
          <cell r="L669">
            <v>42944</v>
          </cell>
          <cell r="M669" t="str">
            <v>08/23/2016 07:16am</v>
          </cell>
          <cell r="N669" t="str">
            <v>05-Qualified/Gaining Agreement</v>
          </cell>
          <cell r="O669">
            <v>42944</v>
          </cell>
          <cell r="P669">
            <v>190476</v>
          </cell>
          <cell r="Q669">
            <v>0.19047599999999998</v>
          </cell>
          <cell r="R669">
            <v>12</v>
          </cell>
          <cell r="S669" t="str">
            <v>05/11/2017 01:32am</v>
          </cell>
          <cell r="T669" t="str">
            <v>Stretch</v>
          </cell>
          <cell r="U669" t="str">
            <v>GBS</v>
          </cell>
          <cell r="V669" t="str">
            <v>iX Growth Platform</v>
          </cell>
          <cell r="W669" t="str">
            <v>Do NOT use - GPP GSGA</v>
          </cell>
          <cell r="X669" t="str">
            <v>Mayu (MAYU) Awazu</v>
          </cell>
          <cell r="Y669" t="str">
            <v>ISA-CPGDS03-SmrtSupplyNtwks</v>
          </cell>
        </row>
        <row r="670">
          <cell r="A670" t="str">
            <v>VU-H1U4HBW</v>
          </cell>
          <cell r="B670" t="str">
            <v>Japan</v>
          </cell>
          <cell r="C670" t="str">
            <v>Japan</v>
          </cell>
          <cell r="D670" t="str">
            <v>MS&amp;ADINSGROUPHOLDINGS</v>
          </cell>
          <cell r="E670" t="str">
            <v>MS&amp;AD HD Blockchain検討</v>
          </cell>
          <cell r="F670" t="str">
            <v>FSS</v>
          </cell>
          <cell r="J670" t="str">
            <v>2017Q3</v>
          </cell>
          <cell r="K670" t="str">
            <v>Insurance</v>
          </cell>
          <cell r="L670">
            <v>43007</v>
          </cell>
          <cell r="M670" t="str">
            <v>09/14/2016 01:02am</v>
          </cell>
          <cell r="N670" t="str">
            <v>05-Qualified/Gaining Agreement</v>
          </cell>
          <cell r="O670">
            <v>43007</v>
          </cell>
          <cell r="P670">
            <v>190476</v>
          </cell>
          <cell r="Q670">
            <v>0.19047599999999998</v>
          </cell>
          <cell r="R670">
            <v>3</v>
          </cell>
          <cell r="S670" t="str">
            <v>06/08/2017 01:31am</v>
          </cell>
          <cell r="T670" t="str">
            <v>NIR</v>
          </cell>
          <cell r="U670" t="str">
            <v>GBS</v>
          </cell>
          <cell r="V670" t="str">
            <v>iX Growth Platform</v>
          </cell>
          <cell r="W670" t="str">
            <v>DSI - iX: Cust Engage &amp; Dsgn: Experience Strategy &amp; Design</v>
          </cell>
          <cell r="X670" t="str">
            <v>Saki (SAKI) Takemoto</v>
          </cell>
          <cell r="Y670" t="str">
            <v>BLKHSBN:HW SP: Blockchain High Sec Bus Netwk Blmix, CLOUD1:All Cloud Sales other than to Cloud SPs, ISA-InsFS23SPEX-DistribMgt</v>
          </cell>
        </row>
        <row r="671">
          <cell r="A671" t="str">
            <v>OC-BC0C1HC</v>
          </cell>
          <cell r="B671" t="str">
            <v>Japan</v>
          </cell>
          <cell r="C671" t="str">
            <v>Japan</v>
          </cell>
          <cell r="D671" t="str">
            <v>ETERNAL LINK CO.,LTD.</v>
          </cell>
          <cell r="E671" t="str">
            <v>【LDR】Bluemix Garage wvoice blockchain</v>
          </cell>
          <cell r="F671" t="str">
            <v>Industrial</v>
          </cell>
          <cell r="J671" t="str">
            <v>2017Q3</v>
          </cell>
          <cell r="K671" t="str">
            <v>Computer Services</v>
          </cell>
          <cell r="L671">
            <v>42923</v>
          </cell>
          <cell r="M671" t="str">
            <v>05/30/2017 11:55pm</v>
          </cell>
          <cell r="N671" t="str">
            <v>04-Validated/Qualifying</v>
          </cell>
          <cell r="O671">
            <v>42923</v>
          </cell>
          <cell r="P671">
            <v>190476</v>
          </cell>
          <cell r="Q671">
            <v>0.19047599999999998</v>
          </cell>
          <cell r="R671">
            <v>3</v>
          </cell>
          <cell r="S671" t="str">
            <v>06/08/2017 01:32am</v>
          </cell>
          <cell r="T671" t="str">
            <v>Stretch</v>
          </cell>
          <cell r="U671" t="str">
            <v>Cloud</v>
          </cell>
          <cell r="V671" t="str">
            <v>Cloud Developer Service</v>
          </cell>
          <cell r="W671" t="str">
            <v>IBM Bluemix Garage - Other</v>
          </cell>
          <cell r="X671" t="str">
            <v>Dai (DAI) Mishima</v>
          </cell>
          <cell r="Y671" t="str">
            <v>ISA-999-NoSolutionSold</v>
          </cell>
        </row>
        <row r="672">
          <cell r="A672" t="str">
            <v>62-FW1ASHI</v>
          </cell>
          <cell r="B672" t="str">
            <v>Japan</v>
          </cell>
          <cell r="C672" t="str">
            <v>Japan</v>
          </cell>
          <cell r="D672" t="str">
            <v>MITSUBISHI UFJ TRUST AND BANKING C</v>
          </cell>
          <cell r="E672" t="str">
            <v>BlockChain_BluemixPOC</v>
          </cell>
          <cell r="F672" t="str">
            <v>FSS</v>
          </cell>
          <cell r="G672" t="str">
            <v>Yes</v>
          </cell>
          <cell r="H672" t="str">
            <v>India</v>
          </cell>
          <cell r="I672" t="str">
            <v>Place Holder, will get involved once it picks up traction</v>
          </cell>
          <cell r="J672" t="str">
            <v>2017Q4</v>
          </cell>
          <cell r="K672" t="str">
            <v>Banking &amp; Financial Markets</v>
          </cell>
          <cell r="L672">
            <v>43084</v>
          </cell>
          <cell r="M672" t="str">
            <v>02/08/2017 02:41am</v>
          </cell>
          <cell r="N672" t="str">
            <v>03-Identified/Validating</v>
          </cell>
          <cell r="O672">
            <v>43084</v>
          </cell>
          <cell r="P672">
            <v>190476</v>
          </cell>
          <cell r="Q672">
            <v>0.19047599999999998</v>
          </cell>
          <cell r="R672">
            <v>4</v>
          </cell>
          <cell r="S672" t="str">
            <v>02/09/2017 01:31am</v>
          </cell>
          <cell r="T672" t="str">
            <v>NIR</v>
          </cell>
          <cell r="U672" t="str">
            <v>Cloud</v>
          </cell>
          <cell r="V672" t="str">
            <v>Lab Services</v>
          </cell>
          <cell r="W672" t="str">
            <v>Software Services - Bluemix Garage</v>
          </cell>
          <cell r="X672" t="str">
            <v>Hideyuki (HIDEYUKI) Tanaka</v>
          </cell>
          <cell r="Y672">
            <v>0</v>
          </cell>
        </row>
        <row r="673">
          <cell r="A673" t="str">
            <v>15-W3NDDN9</v>
          </cell>
          <cell r="B673" t="str">
            <v>North America</v>
          </cell>
          <cell r="C673" t="str">
            <v>US Finance Service</v>
          </cell>
          <cell r="D673" t="str">
            <v xml:space="preserve">AIG PC GLOBAL SERVICES INC                                            </v>
          </cell>
          <cell r="E673" t="str">
            <v>Blockchain for Multinational Programs</v>
          </cell>
          <cell r="F673" t="str">
            <v>FSS</v>
          </cell>
          <cell r="J673" t="str">
            <v>2017Q1</v>
          </cell>
          <cell r="K673" t="str">
            <v>Insurance</v>
          </cell>
          <cell r="L673">
            <v>42804</v>
          </cell>
          <cell r="M673">
            <v>42709</v>
          </cell>
          <cell r="N673" t="str">
            <v>07-Won/Implementing</v>
          </cell>
          <cell r="O673">
            <v>42804</v>
          </cell>
          <cell r="P673">
            <v>190400</v>
          </cell>
          <cell r="Q673">
            <v>0.19039999999999999</v>
          </cell>
          <cell r="R673">
            <v>12</v>
          </cell>
          <cell r="S673">
            <v>42813</v>
          </cell>
          <cell r="T673" t="str">
            <v>Won</v>
          </cell>
          <cell r="U673" t="str">
            <v>GBS</v>
          </cell>
          <cell r="V673" t="str">
            <v>Cog Process Trnsfmtn</v>
          </cell>
          <cell r="W673" t="str">
            <v>CPR: Blockchain Consulting</v>
          </cell>
          <cell r="X673" t="str">
            <v>GIGLIO, RUDOLPH L (Rudolph)</v>
          </cell>
          <cell r="Y673">
            <v>0</v>
          </cell>
        </row>
        <row r="674">
          <cell r="A674" t="str">
            <v>ZH-SZLAI71</v>
          </cell>
          <cell r="B674" t="str">
            <v>Europe</v>
          </cell>
          <cell r="C674" t="str">
            <v>Italy</v>
          </cell>
          <cell r="D674" t="str">
            <v>INFOCAMERE SOCIETA' CONSORTILE DI INFORMATICA DELLE CAMERE DI COMMERCIO ITALIANE PER AZION</v>
          </cell>
          <cell r="E674" t="str">
            <v>Blockchain per SCM</v>
          </cell>
          <cell r="F674" t="str">
            <v>Public</v>
          </cell>
          <cell r="J674" t="str">
            <v>2017Q3</v>
          </cell>
          <cell r="K674" t="str">
            <v>Government</v>
          </cell>
          <cell r="L674">
            <v>42995</v>
          </cell>
          <cell r="M674" t="str">
            <v>04/18/2017 06:02am</v>
          </cell>
          <cell r="N674" t="str">
            <v>03-Identified/Validating</v>
          </cell>
          <cell r="O674">
            <v>42995</v>
          </cell>
          <cell r="P674">
            <v>190000</v>
          </cell>
          <cell r="Q674">
            <v>0.19</v>
          </cell>
          <cell r="R674">
            <v>12</v>
          </cell>
          <cell r="S674" t="str">
            <v>05/20/2017 08:52pm</v>
          </cell>
          <cell r="T674" t="str">
            <v>NIR</v>
          </cell>
          <cell r="U674" t="str">
            <v>Watson Data Platform</v>
          </cell>
          <cell r="V674" t="str">
            <v>Watson Data Platform</v>
          </cell>
          <cell r="W674">
            <v>0</v>
          </cell>
          <cell r="X674" t="str">
            <v>Marina (Marina) Lombardo</v>
          </cell>
          <cell r="Y674">
            <v>0</v>
          </cell>
        </row>
        <row r="675">
          <cell r="A675" t="str">
            <v>ON-C3NKGKV</v>
          </cell>
          <cell r="B675" t="str">
            <v>Europe</v>
          </cell>
          <cell r="C675" t="str">
            <v>DACH</v>
          </cell>
          <cell r="D675" t="str">
            <v>Generali Versicherung AG</v>
          </cell>
          <cell r="E675" t="str">
            <v>Blockchain PoC @ Generali</v>
          </cell>
          <cell r="F675" t="str">
            <v>FSS</v>
          </cell>
          <cell r="J675" t="str">
            <v>2017Q4</v>
          </cell>
          <cell r="K675" t="str">
            <v>Insurance</v>
          </cell>
          <cell r="L675">
            <v>43061</v>
          </cell>
          <cell r="M675" t="str">
            <v>12/01/2016 10:06am</v>
          </cell>
          <cell r="N675" t="str">
            <v>04-Validated/Qualifying</v>
          </cell>
          <cell r="O675">
            <v>43061</v>
          </cell>
          <cell r="P675">
            <v>190000</v>
          </cell>
          <cell r="Q675">
            <v>0.19</v>
          </cell>
          <cell r="R675">
            <v>12</v>
          </cell>
          <cell r="S675" t="str">
            <v>05/18/2017 01:32am</v>
          </cell>
          <cell r="T675" t="str">
            <v>Stretch</v>
          </cell>
          <cell r="U675" t="str">
            <v>GBS</v>
          </cell>
          <cell r="V675" t="str">
            <v>Cognitive Process Transformation</v>
          </cell>
          <cell r="W675" t="str">
            <v>CPR: Finance Transformation / Advisory</v>
          </cell>
          <cell r="X675" t="str">
            <v>DATA WITHHELD</v>
          </cell>
          <cell r="Y675" t="str">
            <v>BLKHSBN:HW SP: Blockchain High Sec Bus Netwk Blmix</v>
          </cell>
        </row>
        <row r="676">
          <cell r="A676" t="str">
            <v>7X-78KJXGS</v>
          </cell>
          <cell r="B676" t="str">
            <v>Asia Pacific</v>
          </cell>
          <cell r="C676" t="str">
            <v>ANZ</v>
          </cell>
          <cell r="D676" t="str">
            <v xml:space="preserve">WOOLWORTHS LIMITED                                                    </v>
          </cell>
          <cell r="E676" t="str">
            <v>Global Finance Blockchain Solution</v>
          </cell>
          <cell r="F676" t="str">
            <v>Distribution</v>
          </cell>
          <cell r="J676" t="str">
            <v>2017Q4</v>
          </cell>
          <cell r="K676" t="str">
            <v>Consumer</v>
          </cell>
          <cell r="L676">
            <v>43069</v>
          </cell>
          <cell r="M676">
            <v>42787</v>
          </cell>
          <cell r="N676" t="str">
            <v>03-Identified/Validating</v>
          </cell>
          <cell r="O676">
            <v>43069</v>
          </cell>
          <cell r="P676">
            <v>186000</v>
          </cell>
          <cell r="Q676">
            <v>0.186</v>
          </cell>
          <cell r="R676">
            <v>12</v>
          </cell>
          <cell r="S676">
            <v>42789</v>
          </cell>
          <cell r="T676" t="str">
            <v>Stretch</v>
          </cell>
          <cell r="U676" t="str">
            <v>GBS</v>
          </cell>
          <cell r="V676" t="str">
            <v>Cog Process Trnsfmtn</v>
          </cell>
          <cell r="W676" t="str">
            <v>CPR: Blockchain Consulting</v>
          </cell>
          <cell r="X676" t="str">
            <v>BANH, LYNN (Lynn)</v>
          </cell>
          <cell r="Y676" t="str">
            <v>*</v>
          </cell>
        </row>
        <row r="677">
          <cell r="A677" t="str">
            <v>DB-IWR2SNV</v>
          </cell>
          <cell r="B677" t="str">
            <v>Europe</v>
          </cell>
          <cell r="C677" t="str">
            <v>UKI</v>
          </cell>
          <cell r="D677" t="str">
            <v>MONDELEZ UK HOLDINGS &amp; SERVICES LTD</v>
          </cell>
          <cell r="E677" t="str">
            <v>Mondelez Blockchain</v>
          </cell>
          <cell r="F677" t="str">
            <v>Distribution</v>
          </cell>
          <cell r="J677" t="str">
            <v>2017Q4</v>
          </cell>
          <cell r="K677" t="str">
            <v>Consumer</v>
          </cell>
          <cell r="L677">
            <v>43035</v>
          </cell>
          <cell r="M677">
            <v>42832</v>
          </cell>
          <cell r="N677" t="str">
            <v>03-Identified/Validating</v>
          </cell>
          <cell r="O677">
            <v>43035</v>
          </cell>
          <cell r="P677">
            <v>185988</v>
          </cell>
          <cell r="Q677">
            <v>0.18598799999999999</v>
          </cell>
          <cell r="R677">
            <v>3</v>
          </cell>
          <cell r="S677">
            <v>42838</v>
          </cell>
          <cell r="T677" t="str">
            <v>Stretch</v>
          </cell>
          <cell r="U677" t="str">
            <v>GBS</v>
          </cell>
          <cell r="V677" t="str">
            <v>Cog Process Trnsfmtn</v>
          </cell>
          <cell r="W677" t="str">
            <v>CPR: Blockchain Consulting</v>
          </cell>
          <cell r="X677" t="str">
            <v>Rowe, D (David)</v>
          </cell>
          <cell r="Y677" t="str">
            <v>*</v>
          </cell>
        </row>
        <row r="678">
          <cell r="A678" t="str">
            <v>9A-CA8TJIV</v>
          </cell>
          <cell r="B678" t="str">
            <v>Asia Pacific</v>
          </cell>
          <cell r="C678" t="str">
            <v>ASEAN</v>
          </cell>
          <cell r="D678" t="str">
            <v>FRESH TURF PTE LTD</v>
          </cell>
          <cell r="E678" t="str">
            <v>CWA02 - Blockchain and API-Connect</v>
          </cell>
          <cell r="F678" t="str">
            <v>Industrial</v>
          </cell>
          <cell r="J678" t="str">
            <v>2017Q1</v>
          </cell>
          <cell r="K678" t="str">
            <v>Computer Services</v>
          </cell>
          <cell r="L678">
            <v>42769</v>
          </cell>
          <cell r="M678" t="str">
            <v>12/06/2016 02:33am</v>
          </cell>
          <cell r="N678" t="str">
            <v>07-Won/Implementing</v>
          </cell>
          <cell r="O678">
            <v>42822</v>
          </cell>
          <cell r="P678">
            <v>185947</v>
          </cell>
          <cell r="Q678">
            <v>0.185947</v>
          </cell>
          <cell r="R678">
            <v>1</v>
          </cell>
          <cell r="S678" t="str">
            <v>04/17/2017 04:52pm</v>
          </cell>
          <cell r="T678" t="str">
            <v>Won</v>
          </cell>
          <cell r="U678" t="str">
            <v>Cloud</v>
          </cell>
          <cell r="V678" t="str">
            <v>Lab Services</v>
          </cell>
          <cell r="W678" t="str">
            <v>Software Services - Bluemix Garage</v>
          </cell>
          <cell r="X678" t="str">
            <v>LEH HOON (Leh Hoon) TOH</v>
          </cell>
          <cell r="Y678" t="str">
            <v>NONE:No code/solution involved</v>
          </cell>
        </row>
        <row r="679">
          <cell r="A679" t="str">
            <v>63-RP6J044</v>
          </cell>
          <cell r="B679" t="str">
            <v>Greater China Group</v>
          </cell>
          <cell r="C679" t="str">
            <v>GCG</v>
          </cell>
          <cell r="D679" t="str">
            <v>BEIJING CN POWER INFORMATION TECHNOLOGY CORPORATION LIMITED</v>
          </cell>
          <cell r="E679" t="str">
            <v>blockchain</v>
          </cell>
          <cell r="F679" t="str">
            <v>Comm</v>
          </cell>
          <cell r="J679" t="str">
            <v>2017Q4</v>
          </cell>
          <cell r="K679" t="str">
            <v>Energy &amp; Utilities</v>
          </cell>
          <cell r="L679">
            <v>43095</v>
          </cell>
          <cell r="M679" t="str">
            <v>12/07/2016 09:58pm</v>
          </cell>
          <cell r="N679" t="str">
            <v>04-Validated/Qualifying</v>
          </cell>
          <cell r="O679">
            <v>43095</v>
          </cell>
          <cell r="P679">
            <v>183172</v>
          </cell>
          <cell r="Q679">
            <v>0.183172</v>
          </cell>
          <cell r="R679">
            <v>1</v>
          </cell>
          <cell r="S679" t="str">
            <v>03/18/2017 05:29pm</v>
          </cell>
          <cell r="T679" t="str">
            <v>Stretch</v>
          </cell>
          <cell r="U679" t="str">
            <v>Cloud</v>
          </cell>
          <cell r="V679" t="str">
            <v>Hybrid Management</v>
          </cell>
          <cell r="W679" t="str">
            <v>Bluemix Local System W3550-384</v>
          </cell>
          <cell r="X679" t="str">
            <v>Yu Jun (Yu Jun) Zhang</v>
          </cell>
          <cell r="Y679" t="str">
            <v>ISA-999-NoSolutionSold</v>
          </cell>
        </row>
        <row r="680">
          <cell r="A680" t="str">
            <v>QO-S0IDX0L</v>
          </cell>
          <cell r="B680" t="str">
            <v>Japan</v>
          </cell>
          <cell r="C680" t="str">
            <v>Japan</v>
          </cell>
          <cell r="D680" t="str">
            <v>NTT COMWARE CORPORATION</v>
          </cell>
          <cell r="E680" t="str">
            <v>Blockchain Garage/PoC</v>
          </cell>
          <cell r="F680" t="str">
            <v>Comm</v>
          </cell>
          <cell r="J680" t="str">
            <v>2017Q1</v>
          </cell>
          <cell r="K680" t="str">
            <v>Telco, Media, Entertainment</v>
          </cell>
          <cell r="L680">
            <v>42766</v>
          </cell>
          <cell r="M680" t="str">
            <v>10/13/2016 03:53am</v>
          </cell>
          <cell r="N680" t="str">
            <v>07-Won/Implementing</v>
          </cell>
          <cell r="O680">
            <v>42766</v>
          </cell>
          <cell r="P680">
            <v>180952</v>
          </cell>
          <cell r="Q680">
            <v>0.180952</v>
          </cell>
          <cell r="R680">
            <v>2</v>
          </cell>
          <cell r="S680" t="str">
            <v>03/18/2017 04:43pm</v>
          </cell>
          <cell r="T680" t="str">
            <v>Won</v>
          </cell>
          <cell r="U680" t="str">
            <v>GBS</v>
          </cell>
          <cell r="V680" t="str">
            <v>iX Growth Platform</v>
          </cell>
          <cell r="W680" t="str">
            <v>DSI - DS: Digital Bus Strategy: Digital Reinvention</v>
          </cell>
          <cell r="X680" t="str">
            <v>Daizo (DAIZO) Tabuchi</v>
          </cell>
          <cell r="Y680" t="str">
            <v>ASASERVC:Cloud Business Solution (CBS), ISA-TMECS11-CloudITAgility, VDPCand:Value Driven Proposal Candidate, VDPCnfm:Value Driven Proposal Confirm</v>
          </cell>
        </row>
        <row r="681">
          <cell r="A681" t="str">
            <v>DU-S6J05Q5</v>
          </cell>
          <cell r="B681" t="str">
            <v>Europe</v>
          </cell>
          <cell r="C681" t="str">
            <v>DACH</v>
          </cell>
          <cell r="D681" t="str">
            <v>Hapag-Lloyd AG</v>
          </cell>
          <cell r="E681" t="str">
            <v>Blockchain für HLAG</v>
          </cell>
          <cell r="F681" t="str">
            <v>Distribution</v>
          </cell>
          <cell r="J681" t="str">
            <v>2017Q4</v>
          </cell>
          <cell r="K681" t="str">
            <v>Travel &amp; Transportation</v>
          </cell>
          <cell r="L681">
            <v>43010</v>
          </cell>
          <cell r="M681" t="str">
            <v>04/01/2016 12:07pm</v>
          </cell>
          <cell r="N681" t="str">
            <v>04-Validated/Qualifying</v>
          </cell>
          <cell r="O681">
            <v>43010</v>
          </cell>
          <cell r="P681">
            <v>180000</v>
          </cell>
          <cell r="Q681">
            <v>0.18</v>
          </cell>
          <cell r="R681">
            <v>12</v>
          </cell>
          <cell r="S681" t="str">
            <v>02/16/2017 01:31am</v>
          </cell>
          <cell r="T681" t="str">
            <v>NIR</v>
          </cell>
          <cell r="U681" t="str">
            <v>Watson IoT</v>
          </cell>
          <cell r="V681" t="str">
            <v>Platform &amp; Industry Solutions</v>
          </cell>
          <cell r="W681" t="str">
            <v>IoT Foundation for Bluemix</v>
          </cell>
          <cell r="X681" t="str">
            <v>DATA WITHHELD</v>
          </cell>
          <cell r="Y681" t="str">
            <v>BLUEMIXX:GBS Bluemix Custom Application Services</v>
          </cell>
        </row>
        <row r="682">
          <cell r="A682" t="str">
            <v>HA-4T3PEJL</v>
          </cell>
          <cell r="B682" t="str">
            <v>North America</v>
          </cell>
          <cell r="C682" t="str">
            <v>US Finance Service</v>
          </cell>
          <cell r="D682" t="str">
            <v>FIDELITY INFORMATION SERVICES LLC</v>
          </cell>
          <cell r="E682" t="str">
            <v>FSS Blockchain</v>
          </cell>
          <cell r="F682" t="str">
            <v>FSS</v>
          </cell>
          <cell r="J682" t="str">
            <v>2017Q2</v>
          </cell>
          <cell r="K682" t="str">
            <v>Banking &amp; Financial Markets</v>
          </cell>
          <cell r="L682">
            <v>42909</v>
          </cell>
          <cell r="M682" t="str">
            <v>04/26/2017 02:18pm</v>
          </cell>
          <cell r="N682" t="str">
            <v>04-Validated/Qualifying</v>
          </cell>
          <cell r="O682">
            <v>42909</v>
          </cell>
          <cell r="P682">
            <v>180000</v>
          </cell>
          <cell r="Q682">
            <v>0.18</v>
          </cell>
          <cell r="R682">
            <v>12</v>
          </cell>
          <cell r="S682" t="str">
            <v>06/22/2017 01:32am</v>
          </cell>
          <cell r="T682" t="str">
            <v>Stretch</v>
          </cell>
          <cell r="U682" t="str">
            <v>Watson Data Platform</v>
          </cell>
          <cell r="V682" t="str">
            <v>Watson Data Platform</v>
          </cell>
          <cell r="W682" t="str">
            <v>Other Watson Data Platform</v>
          </cell>
          <cell r="X682" t="str">
            <v>Bob T. (Bob) Wheatley</v>
          </cell>
          <cell r="Y682" t="str">
            <v>PRIVCLD:CLD&amp;COG: Run existing on private cloud</v>
          </cell>
        </row>
        <row r="683">
          <cell r="A683" t="str">
            <v>6P-V7KJCAM</v>
          </cell>
          <cell r="B683" t="str">
            <v>Greater China Group</v>
          </cell>
          <cell r="C683" t="str">
            <v>GCG</v>
          </cell>
          <cell r="D683" t="str">
            <v>CHINA CONSTRUCTION BANK (ASIA) CORPORATION LIMITED</v>
          </cell>
          <cell r="E683" t="str">
            <v>CCB Blockchain pilot on bancassurance</v>
          </cell>
          <cell r="F683" t="str">
            <v>FSS</v>
          </cell>
          <cell r="J683" t="str">
            <v>2017Q2</v>
          </cell>
          <cell r="K683" t="str">
            <v>Banking &amp; Financial Markets</v>
          </cell>
          <cell r="L683">
            <v>42916</v>
          </cell>
          <cell r="M683" t="str">
            <v>02/16/2017 10:45am</v>
          </cell>
          <cell r="N683" t="str">
            <v>06-Cond Agreed/Closing</v>
          </cell>
          <cell r="O683">
            <v>42916</v>
          </cell>
          <cell r="P683">
            <v>180000</v>
          </cell>
          <cell r="Q683">
            <v>0.18</v>
          </cell>
          <cell r="R683">
            <v>12</v>
          </cell>
          <cell r="S683" t="str">
            <v>06/22/2017 01:32am</v>
          </cell>
          <cell r="T683" t="str">
            <v>Solid</v>
          </cell>
          <cell r="U683" t="str">
            <v>GBS</v>
          </cell>
          <cell r="V683" t="str">
            <v>Cloud Application Innovation</v>
          </cell>
          <cell r="W683" t="str">
            <v>CAI - Digital Operations</v>
          </cell>
          <cell r="X683" t="str">
            <v>JACKY (Jacky) HUI</v>
          </cell>
          <cell r="Y683" t="str">
            <v>ISA-BankFS08-Blockchain</v>
          </cell>
        </row>
        <row r="684">
          <cell r="A684" t="str">
            <v>3M-DDESHO1</v>
          </cell>
          <cell r="B684" t="str">
            <v>Europe</v>
          </cell>
          <cell r="C684" t="str">
            <v>DACH</v>
          </cell>
          <cell r="D684" t="str">
            <v xml:space="preserve">Media-Saturn Deutschland GmbH                                         </v>
          </cell>
          <cell r="E684" t="str">
            <v>Blockchain Pilot End-Customer Logistics</v>
          </cell>
          <cell r="F684" t="str">
            <v>Distribution</v>
          </cell>
          <cell r="J684" t="str">
            <v>2017Q3</v>
          </cell>
          <cell r="K684" t="str">
            <v>Consumer</v>
          </cell>
          <cell r="L684">
            <v>42979</v>
          </cell>
          <cell r="M684">
            <v>42852</v>
          </cell>
          <cell r="N684" t="str">
            <v>03-Identified/Validating</v>
          </cell>
          <cell r="O684">
            <v>42979</v>
          </cell>
          <cell r="P684">
            <v>180000</v>
          </cell>
          <cell r="Q684">
            <v>0.18</v>
          </cell>
          <cell r="R684">
            <v>12</v>
          </cell>
          <cell r="S684">
            <v>42859</v>
          </cell>
          <cell r="T684" t="str">
            <v>NIR</v>
          </cell>
          <cell r="U684" t="str">
            <v>GBS</v>
          </cell>
          <cell r="V684" t="str">
            <v>Cog Process Trnsfmtn</v>
          </cell>
          <cell r="W684" t="str">
            <v>CPR: Blockchain Consulting</v>
          </cell>
          <cell r="X684" t="str">
            <v>Reck, Michael</v>
          </cell>
          <cell r="Y684" t="str">
            <v>*</v>
          </cell>
        </row>
        <row r="685">
          <cell r="A685" t="str">
            <v>XQ-GOO8P3C</v>
          </cell>
          <cell r="B685" t="str">
            <v>Europe</v>
          </cell>
          <cell r="C685" t="str">
            <v>DACH</v>
          </cell>
          <cell r="D685" t="str">
            <v xml:space="preserve">Media-Saturn Deutschland GmbH                                         </v>
          </cell>
          <cell r="E685" t="str">
            <v>Reverse Logistics Blockchain Pilot</v>
          </cell>
          <cell r="F685" t="str">
            <v>Distribution</v>
          </cell>
          <cell r="J685" t="str">
            <v>2017Q3</v>
          </cell>
          <cell r="K685" t="str">
            <v>Consumer</v>
          </cell>
          <cell r="L685">
            <v>42979</v>
          </cell>
          <cell r="M685">
            <v>42852</v>
          </cell>
          <cell r="N685" t="str">
            <v>03-Identified/Validating</v>
          </cell>
          <cell r="O685">
            <v>42979</v>
          </cell>
          <cell r="P685">
            <v>180000</v>
          </cell>
          <cell r="Q685">
            <v>0.18</v>
          </cell>
          <cell r="R685">
            <v>12</v>
          </cell>
          <cell r="S685">
            <v>42859</v>
          </cell>
          <cell r="T685" t="str">
            <v>NIR</v>
          </cell>
          <cell r="U685" t="str">
            <v>GBS</v>
          </cell>
          <cell r="V685" t="str">
            <v>Cog Process Trnsfmtn</v>
          </cell>
          <cell r="W685" t="str">
            <v>CPR: Blockchain Consulting</v>
          </cell>
          <cell r="X685" t="str">
            <v>Reck, Michael</v>
          </cell>
          <cell r="Y685" t="str">
            <v>*</v>
          </cell>
        </row>
        <row r="686">
          <cell r="A686" t="str">
            <v>TH-YC2GASL</v>
          </cell>
          <cell r="B686" t="str">
            <v>Latin America</v>
          </cell>
          <cell r="C686" t="str">
            <v>SSA</v>
          </cell>
          <cell r="D686" t="str">
            <v>SOLUCIONES EMPRESARIALES 360 S.A.S.</v>
          </cell>
          <cell r="E686" t="str">
            <v>BlockChain</v>
          </cell>
          <cell r="F686" t="str">
            <v>Industrial</v>
          </cell>
          <cell r="J686" t="str">
            <v>2017Q4</v>
          </cell>
          <cell r="K686" t="str">
            <v>Computer Services</v>
          </cell>
          <cell r="L686">
            <v>43039</v>
          </cell>
          <cell r="M686" t="str">
            <v>05/24/2017 09:06am</v>
          </cell>
          <cell r="N686" t="str">
            <v>04-Validated/Qualifying</v>
          </cell>
          <cell r="O686">
            <v>43039</v>
          </cell>
          <cell r="P686">
            <v>180000</v>
          </cell>
          <cell r="Q686">
            <v>0.18</v>
          </cell>
          <cell r="R686">
            <v>36</v>
          </cell>
          <cell r="S686" t="str">
            <v>05/25/2017 01:32am</v>
          </cell>
          <cell r="T686" t="str">
            <v>Stretch</v>
          </cell>
          <cell r="U686" t="str">
            <v>Cloud</v>
          </cell>
          <cell r="V686" t="str">
            <v>Cloud Developer Service</v>
          </cell>
          <cell r="W686" t="str">
            <v>Bluemix Public Subscription</v>
          </cell>
          <cell r="X686" t="str">
            <v>JOSE (JOSE) ALVAREZ ESTRADA</v>
          </cell>
          <cell r="Y686" t="str">
            <v>ISA-999-NoSolutionSold</v>
          </cell>
        </row>
        <row r="687">
          <cell r="A687" t="str">
            <v>JZ-N5907M4</v>
          </cell>
          <cell r="B687" t="str">
            <v>Latin America</v>
          </cell>
          <cell r="C687" t="str">
            <v>SSA</v>
          </cell>
          <cell r="D687" t="str">
            <v>CHAID NEME HERMANOS S A</v>
          </cell>
          <cell r="E687" t="str">
            <v>BlockChain</v>
          </cell>
          <cell r="F687" t="str">
            <v>Industrial</v>
          </cell>
          <cell r="J687" t="str">
            <v>2017Q3</v>
          </cell>
          <cell r="K687" t="str">
            <v>Industrial Products</v>
          </cell>
          <cell r="L687">
            <v>43007</v>
          </cell>
          <cell r="M687" t="str">
            <v>05/24/2017 12:31am</v>
          </cell>
          <cell r="N687" t="str">
            <v>04-Validated/Qualifying</v>
          </cell>
          <cell r="O687">
            <v>43007</v>
          </cell>
          <cell r="P687">
            <v>180000</v>
          </cell>
          <cell r="Q687">
            <v>0.18</v>
          </cell>
          <cell r="R687">
            <v>12</v>
          </cell>
          <cell r="S687" t="str">
            <v>05/25/2017 01:32am</v>
          </cell>
          <cell r="T687" t="str">
            <v>Stretch</v>
          </cell>
          <cell r="U687" t="str">
            <v>Cloud</v>
          </cell>
          <cell r="V687" t="str">
            <v>Cloud Developer Service</v>
          </cell>
          <cell r="W687" t="str">
            <v>Bluemix Public Subscription</v>
          </cell>
          <cell r="X687" t="str">
            <v>JOSE (JOSE) ALVAREZ ESTRADA</v>
          </cell>
          <cell r="Y687" t="str">
            <v>ISA-999-NoSolutionSold</v>
          </cell>
        </row>
        <row r="688">
          <cell r="A688" t="str">
            <v>CJ-2TRQE4S</v>
          </cell>
          <cell r="B688" t="str">
            <v>Europe</v>
          </cell>
          <cell r="C688" t="str">
            <v>DACH</v>
          </cell>
          <cell r="D688" t="str">
            <v>W&amp;W Informatik GmbH</v>
          </cell>
          <cell r="E688" t="str">
            <v>Blockchain für W&amp;W</v>
          </cell>
          <cell r="F688" t="str">
            <v>FSS</v>
          </cell>
          <cell r="J688" t="str">
            <v>2017Q4</v>
          </cell>
          <cell r="K688" t="str">
            <v>Insurance</v>
          </cell>
          <cell r="L688">
            <v>43032</v>
          </cell>
          <cell r="M688" t="str">
            <v>08/05/2016 01:03pm</v>
          </cell>
          <cell r="N688" t="str">
            <v>03-Identified/Validating</v>
          </cell>
          <cell r="O688">
            <v>43032</v>
          </cell>
          <cell r="P688">
            <v>180000</v>
          </cell>
          <cell r="Q688">
            <v>0.18</v>
          </cell>
          <cell r="R688">
            <v>12</v>
          </cell>
          <cell r="S688" t="str">
            <v>01/22/2017 07:03am</v>
          </cell>
          <cell r="T688" t="str">
            <v>Stretch</v>
          </cell>
          <cell r="U688" t="str">
            <v>Analytics</v>
          </cell>
          <cell r="V688" t="str">
            <v>Business Analytics Platform</v>
          </cell>
          <cell r="W688">
            <v>0</v>
          </cell>
          <cell r="X688" t="str">
            <v>DATA WITHHELD</v>
          </cell>
          <cell r="Y688" t="str">
            <v>CLOUD1:All Cloud Sales other than to Cloud SPs</v>
          </cell>
        </row>
        <row r="689">
          <cell r="A689" t="str">
            <v>U9-76JF1KF</v>
          </cell>
          <cell r="B689" t="str">
            <v>North America</v>
          </cell>
          <cell r="C689" t="str">
            <v>Canada</v>
          </cell>
          <cell r="D689" t="str">
            <v xml:space="preserve">ROYAL BANK OF CANADA                                                  </v>
          </cell>
          <cell r="E689" t="str">
            <v>Cap Mkts Blockchain POC</v>
          </cell>
          <cell r="F689" t="str">
            <v>FSS</v>
          </cell>
          <cell r="J689" t="str">
            <v>2017Q3</v>
          </cell>
          <cell r="K689" t="str">
            <v>Banking &amp; Financial Markets</v>
          </cell>
          <cell r="L689">
            <v>42988</v>
          </cell>
          <cell r="M689">
            <v>42898</v>
          </cell>
          <cell r="N689" t="str">
            <v>04-Validated/Qualifying</v>
          </cell>
          <cell r="O689">
            <v>43008</v>
          </cell>
          <cell r="P689">
            <v>176666</v>
          </cell>
          <cell r="Q689">
            <v>0.17666599999999999</v>
          </cell>
          <cell r="R689">
            <v>12</v>
          </cell>
          <cell r="S689">
            <v>42907</v>
          </cell>
          <cell r="T689" t="str">
            <v>At Risk</v>
          </cell>
          <cell r="U689" t="str">
            <v>GBS</v>
          </cell>
          <cell r="V689" t="str">
            <v>Cog Process Trnsfmtn</v>
          </cell>
          <cell r="W689" t="str">
            <v>CPR: Blockchain Consulting</v>
          </cell>
          <cell r="X689" t="str">
            <v>Kim, Joseph (J.Y.)</v>
          </cell>
          <cell r="Y689" t="str">
            <v>ZBLKPOC</v>
          </cell>
        </row>
        <row r="690">
          <cell r="A690" t="str">
            <v>15-W3NDDN9</v>
          </cell>
          <cell r="B690" t="str">
            <v>North America</v>
          </cell>
          <cell r="C690" t="str">
            <v>US Finance Service</v>
          </cell>
          <cell r="D690" t="str">
            <v>AIG PC GLOBAL SERVICES INC</v>
          </cell>
          <cell r="E690" t="str">
            <v>Blockchain for Multinational Programs</v>
          </cell>
          <cell r="F690" t="str">
            <v>FSS</v>
          </cell>
          <cell r="J690" t="str">
            <v>2017Q1</v>
          </cell>
          <cell r="K690" t="str">
            <v>Insurance</v>
          </cell>
          <cell r="L690">
            <v>42800</v>
          </cell>
          <cell r="M690" t="str">
            <v>12/05/2016 12:29pm</v>
          </cell>
          <cell r="N690" t="str">
            <v>07-Won/Implementing</v>
          </cell>
          <cell r="O690">
            <v>42804</v>
          </cell>
          <cell r="P690">
            <v>175400</v>
          </cell>
          <cell r="Q690">
            <v>0.1754</v>
          </cell>
          <cell r="R690">
            <v>3</v>
          </cell>
          <cell r="S690" t="str">
            <v>03/09/2017 01:32am</v>
          </cell>
          <cell r="T690" t="str">
            <v>Won</v>
          </cell>
          <cell r="U690" t="str">
            <v>Cloud</v>
          </cell>
          <cell r="V690" t="str">
            <v>Cloud Unit Services</v>
          </cell>
          <cell r="W690" t="str">
            <v>6950-16F IBM Cloud Advisory Svcs, Bluemix Infra (CLD BU)</v>
          </cell>
          <cell r="X690" t="str">
            <v>DAVID S. (Dave) BRAUNSTEIN</v>
          </cell>
          <cell r="Y690" t="str">
            <v>ISA-InsFS24-CoreInsuranceTransformation</v>
          </cell>
        </row>
        <row r="691">
          <cell r="A691" t="str">
            <v>C1-AV949FK</v>
          </cell>
          <cell r="B691" t="str">
            <v>North America</v>
          </cell>
          <cell r="C691" t="str">
            <v>US Finance Service</v>
          </cell>
          <cell r="D691" t="str">
            <v>ERIE INDEMNITY COMPANY</v>
          </cell>
          <cell r="E691" t="str">
            <v>Blockchain for Claims dispute resolution</v>
          </cell>
          <cell r="F691" t="str">
            <v>FSS</v>
          </cell>
          <cell r="J691" t="str">
            <v>2017Q3</v>
          </cell>
          <cell r="K691" t="str">
            <v>Insurance</v>
          </cell>
          <cell r="L691">
            <v>43007</v>
          </cell>
          <cell r="M691" t="str">
            <v>03/13/2017 11:56am</v>
          </cell>
          <cell r="N691" t="str">
            <v>04-Validated/Qualifying</v>
          </cell>
          <cell r="O691">
            <v>43007</v>
          </cell>
          <cell r="P691">
            <v>175000</v>
          </cell>
          <cell r="Q691">
            <v>0.17499999999999999</v>
          </cell>
          <cell r="R691">
            <v>36</v>
          </cell>
          <cell r="S691" t="str">
            <v>04/27/2017 01:31am</v>
          </cell>
          <cell r="T691" t="str">
            <v>Stretch</v>
          </cell>
          <cell r="U691" t="str">
            <v>GTS</v>
          </cell>
          <cell r="V691" t="str">
            <v>Infrastructure Services</v>
          </cell>
          <cell r="W691" t="str">
            <v>6950-16G GTS MHAS Split for Commerce Managed Hosted</v>
          </cell>
          <cell r="X691" t="str">
            <v>Anthony P. (Anthony) Sciartelli</v>
          </cell>
          <cell r="Y691" t="str">
            <v>BLKHSBN:HW SP: Blockchain High Sec Bus Netwk Blmix</v>
          </cell>
        </row>
        <row r="692">
          <cell r="A692" t="str">
            <v>9L-RHHSW22</v>
          </cell>
          <cell r="B692" t="str">
            <v>North America</v>
          </cell>
          <cell r="C692" t="str">
            <v>US Distribution</v>
          </cell>
          <cell r="D692" t="str">
            <v xml:space="preserve">HARRAHS ENTERTAINMENT INC                                             </v>
          </cell>
          <cell r="E692" t="str">
            <v>Blockchain Design Thinking / MVP</v>
          </cell>
          <cell r="F692" t="str">
            <v>Distribution</v>
          </cell>
          <cell r="J692" t="str">
            <v>2017Q3</v>
          </cell>
          <cell r="K692" t="str">
            <v>Travel &amp; Transportation</v>
          </cell>
          <cell r="L692">
            <v>42972</v>
          </cell>
          <cell r="M692">
            <v>42788</v>
          </cell>
          <cell r="N692" t="str">
            <v>03-Identified/Validating</v>
          </cell>
          <cell r="O692">
            <v>42972</v>
          </cell>
          <cell r="P692">
            <v>175000</v>
          </cell>
          <cell r="Q692">
            <v>0.17499999999999999</v>
          </cell>
          <cell r="R692">
            <v>3</v>
          </cell>
          <cell r="S692">
            <v>42838</v>
          </cell>
          <cell r="T692" t="str">
            <v>Stretch</v>
          </cell>
          <cell r="U692" t="str">
            <v>GBS</v>
          </cell>
          <cell r="V692" t="str">
            <v>Cog Process Trnsfmtn</v>
          </cell>
          <cell r="W692" t="str">
            <v>CPR: Blockchain Consulting</v>
          </cell>
          <cell r="X692" t="str">
            <v>GIAMBONE, ANTHONY  (TONY)</v>
          </cell>
          <cell r="Y692" t="str">
            <v>ZBLKPOC</v>
          </cell>
        </row>
        <row r="693">
          <cell r="A693" t="str">
            <v>ER-AJYXU1F</v>
          </cell>
          <cell r="B693" t="str">
            <v>North America</v>
          </cell>
          <cell r="C693" t="str">
            <v>US Federal</v>
          </cell>
          <cell r="D693" t="str">
            <v>BUREAU OF CUSTOMS AND BORDER PROTECTION</v>
          </cell>
          <cell r="E693" t="str">
            <v>CBP - Blockchain 2017 - Advanced Clearance for Arriving Passengers</v>
          </cell>
          <cell r="F693" t="str">
            <v>Public</v>
          </cell>
          <cell r="J693" t="str">
            <v>2017Q3</v>
          </cell>
          <cell r="K693" t="str">
            <v>Government</v>
          </cell>
          <cell r="L693">
            <v>43006</v>
          </cell>
          <cell r="M693" t="str">
            <v>05/02/2017 01:47pm</v>
          </cell>
          <cell r="N693" t="str">
            <v>04-Validated/Qualifying</v>
          </cell>
          <cell r="O693">
            <v>43006</v>
          </cell>
          <cell r="P693">
            <v>175000</v>
          </cell>
          <cell r="Q693">
            <v>0.17499999999999999</v>
          </cell>
          <cell r="R693">
            <v>12</v>
          </cell>
          <cell r="S693" t="str">
            <v>05/11/2017 01:32am</v>
          </cell>
          <cell r="T693" t="str">
            <v>NIR</v>
          </cell>
          <cell r="U693" t="str">
            <v>Cloud</v>
          </cell>
          <cell r="V693" t="str">
            <v>Cloud Developer Service</v>
          </cell>
          <cell r="W693" t="str">
            <v>IBM Bluemix Garage - MVP</v>
          </cell>
          <cell r="X693" t="str">
            <v>JOHN G. (John) JURKIN</v>
          </cell>
          <cell r="Y693" t="str">
            <v>BLKHSBN:HW SP: Blockchain High Sec Bus Netwk Blmix</v>
          </cell>
        </row>
        <row r="694">
          <cell r="A694" t="str">
            <v>08-0EFGCJP</v>
          </cell>
          <cell r="B694" t="str">
            <v>North America</v>
          </cell>
          <cell r="C694" t="str">
            <v>US Finance Service</v>
          </cell>
          <cell r="D694" t="str">
            <v>AIG</v>
          </cell>
          <cell r="E694" t="str">
            <v>AIG _ Blockchain MVP - Rev Share</v>
          </cell>
          <cell r="F694" t="str">
            <v>FSS</v>
          </cell>
          <cell r="J694" t="str">
            <v>2017Q1</v>
          </cell>
          <cell r="K694" t="str">
            <v>Insurance</v>
          </cell>
          <cell r="L694">
            <v>42803</v>
          </cell>
          <cell r="M694" t="str">
            <v>01/10/2017 02:16pm</v>
          </cell>
          <cell r="N694" t="str">
            <v>07-Won/Implementing</v>
          </cell>
          <cell r="O694">
            <v>42807</v>
          </cell>
          <cell r="P694">
            <v>175000</v>
          </cell>
          <cell r="Q694">
            <v>0.17499999999999999</v>
          </cell>
          <cell r="R694">
            <v>12</v>
          </cell>
          <cell r="S694" t="str">
            <v>03/16/2017 02:32am</v>
          </cell>
          <cell r="T694" t="str">
            <v>Won</v>
          </cell>
          <cell r="U694" t="str">
            <v>Cloud</v>
          </cell>
          <cell r="V694" t="str">
            <v>Cloud Developer Service</v>
          </cell>
          <cell r="W694" t="str">
            <v>IBM Bluemix Garage - MVP</v>
          </cell>
          <cell r="X694" t="str">
            <v>ALEX (Alex) GRILLAKIS</v>
          </cell>
          <cell r="Y694" t="str">
            <v>NONE:No code/solution involved</v>
          </cell>
        </row>
        <row r="695">
          <cell r="A695" t="str">
            <v>9S-KW2MUX7</v>
          </cell>
          <cell r="B695" t="str">
            <v>Japan</v>
          </cell>
          <cell r="C695" t="str">
            <v>Japan</v>
          </cell>
          <cell r="D695" t="str">
            <v>TOYOTA MOTOR CORPORATION</v>
          </cell>
          <cell r="E695" t="str">
            <v>TMC HO SWBOM on Blockchain Trial</v>
          </cell>
          <cell r="F695" t="str">
            <v>Industrial</v>
          </cell>
          <cell r="J695" t="str">
            <v>2017Q2</v>
          </cell>
          <cell r="K695" t="str">
            <v>Automotive and A&amp;D</v>
          </cell>
          <cell r="L695">
            <v>42877</v>
          </cell>
          <cell r="M695" t="str">
            <v>10/14/2016 11:16am</v>
          </cell>
          <cell r="N695" t="str">
            <v>08-Won and Complete</v>
          </cell>
          <cell r="O695">
            <v>42877</v>
          </cell>
          <cell r="P695">
            <v>173952</v>
          </cell>
          <cell r="Q695">
            <v>0.173952</v>
          </cell>
          <cell r="R695">
            <v>3</v>
          </cell>
          <cell r="S695" t="str">
            <v>05/25/2017 01:32am</v>
          </cell>
          <cell r="T695" t="str">
            <v>Won</v>
          </cell>
          <cell r="U695" t="str">
            <v>GBS</v>
          </cell>
          <cell r="V695" t="str">
            <v>Cloud Application Innovation</v>
          </cell>
          <cell r="W695" t="str">
            <v>CAI Accel App Dev &amp; Integration - Private no-Cloud</v>
          </cell>
          <cell r="X695" t="str">
            <v>Haruhira (HARUHIRA) Ohnaka</v>
          </cell>
          <cell r="Y695" t="str">
            <v>EMBIoT:GBS Embed Internet of Things, ISA-AutoIS70-ConnectedVehicle, ZBLKPOC:HW SP: Blockchain Proof of Concept</v>
          </cell>
        </row>
        <row r="696">
          <cell r="A696" t="str">
            <v>XX-W7Y0M43</v>
          </cell>
          <cell r="B696" t="str">
            <v>Japan</v>
          </cell>
          <cell r="C696" t="str">
            <v>Japan</v>
          </cell>
          <cell r="D696" t="str">
            <v>CTC/CTC</v>
          </cell>
          <cell r="E696" t="str">
            <v>【BPOI】GBS_CTC_金融本部_Hyperledger</v>
          </cell>
          <cell r="F696" t="str">
            <v>Industrial</v>
          </cell>
          <cell r="J696" t="str">
            <v>2017Q2</v>
          </cell>
          <cell r="K696" t="str">
            <v>Computer Services</v>
          </cell>
          <cell r="L696">
            <v>42916</v>
          </cell>
          <cell r="M696" t="str">
            <v>03/13/2017 07:32am</v>
          </cell>
          <cell r="N696" t="str">
            <v>05-Qualified/Gaining Agreement</v>
          </cell>
          <cell r="O696">
            <v>42916</v>
          </cell>
          <cell r="P696">
            <v>171428</v>
          </cell>
          <cell r="Q696">
            <v>0.171428</v>
          </cell>
          <cell r="R696">
            <v>6</v>
          </cell>
          <cell r="S696" t="str">
            <v>04/23/2017 10:52am</v>
          </cell>
          <cell r="T696" t="str">
            <v>Key stretch</v>
          </cell>
          <cell r="U696" t="str">
            <v>GTS</v>
          </cell>
          <cell r="V696" t="str">
            <v>Infrastructure Services</v>
          </cell>
          <cell r="W696" t="str">
            <v>6941-95A IBM CLD Advisory Svcs, Bluemix Infra (GTS BU)</v>
          </cell>
          <cell r="X696" t="str">
            <v>Yoshihiro (YOSHIHIRO) Hayakawa</v>
          </cell>
          <cell r="Y696" t="str">
            <v>NONE:No code/solution involved</v>
          </cell>
        </row>
        <row r="697">
          <cell r="A697" t="str">
            <v>M5-KSDNZ9P</v>
          </cell>
          <cell r="B697" t="str">
            <v>Europe</v>
          </cell>
          <cell r="C697" t="str">
            <v>UKI</v>
          </cell>
          <cell r="D697" t="str">
            <v>WPP 2005 LTD</v>
          </cell>
          <cell r="E697" t="str">
            <v>Blockchain - Future of TV Advertising</v>
          </cell>
          <cell r="F697" t="str">
            <v>Comm</v>
          </cell>
          <cell r="J697" t="str">
            <v>2017Q3</v>
          </cell>
          <cell r="K697" t="str">
            <v>Telco, Media, Entertainment</v>
          </cell>
          <cell r="L697">
            <v>42993</v>
          </cell>
          <cell r="M697" t="str">
            <v>06/10/2017 12:31pm</v>
          </cell>
          <cell r="N697" t="str">
            <v>04-Validated/Qualifying</v>
          </cell>
          <cell r="O697">
            <v>42993</v>
          </cell>
          <cell r="P697">
            <v>170500</v>
          </cell>
          <cell r="Q697">
            <v>0.17049999999999998</v>
          </cell>
          <cell r="R697">
            <v>12</v>
          </cell>
          <cell r="S697" t="str">
            <v>06/22/2017 01:32am</v>
          </cell>
          <cell r="T697" t="str">
            <v>Key stretch</v>
          </cell>
          <cell r="U697" t="str">
            <v>Cloud</v>
          </cell>
          <cell r="V697" t="str">
            <v>Cloud Developer Service</v>
          </cell>
          <cell r="W697" t="str">
            <v>Bluemix Public Subscription</v>
          </cell>
          <cell r="X697" t="str">
            <v>Kirk (KIRK) Edwards</v>
          </cell>
          <cell r="Y697" t="str">
            <v>COGAPPS:CLD&amp;COG: Create cognitive applications</v>
          </cell>
        </row>
        <row r="698">
          <cell r="A698" t="str">
            <v>YD-Z44234M</v>
          </cell>
          <cell r="B698" t="str">
            <v>Europe</v>
          </cell>
          <cell r="C698" t="str">
            <v>UKI</v>
          </cell>
          <cell r="D698" t="str">
            <v>WPP 2005 LTD</v>
          </cell>
          <cell r="E698" t="str">
            <v>Mindshare - Media Buying and Blockchain</v>
          </cell>
          <cell r="F698" t="str">
            <v>Comm</v>
          </cell>
          <cell r="J698" t="str">
            <v>2017Q3</v>
          </cell>
          <cell r="K698" t="str">
            <v>Telco, Media, Entertainment</v>
          </cell>
          <cell r="L698">
            <v>43000</v>
          </cell>
          <cell r="M698" t="str">
            <v>06/10/2017 12:32pm</v>
          </cell>
          <cell r="N698" t="str">
            <v>04-Validated/Qualifying</v>
          </cell>
          <cell r="O698">
            <v>43000</v>
          </cell>
          <cell r="P698">
            <v>170500</v>
          </cell>
          <cell r="Q698">
            <v>0.17049999999999998</v>
          </cell>
          <cell r="R698">
            <v>12</v>
          </cell>
          <cell r="S698" t="str">
            <v>06/22/2017 01:32am</v>
          </cell>
          <cell r="T698" t="str">
            <v>Key stretch</v>
          </cell>
          <cell r="U698" t="str">
            <v>Cloud</v>
          </cell>
          <cell r="V698" t="str">
            <v>Cloud Developer Service</v>
          </cell>
          <cell r="W698" t="str">
            <v>Bluemix Public Subscription</v>
          </cell>
          <cell r="X698" t="str">
            <v>Kirk (KIRK) Edwards</v>
          </cell>
          <cell r="Y698" t="str">
            <v>COGAPPS:CLD&amp;COG: Create cognitive applications</v>
          </cell>
        </row>
        <row r="699">
          <cell r="A699" t="str">
            <v>U4-Q1BPR7E</v>
          </cell>
          <cell r="B699" t="str">
            <v>North America</v>
          </cell>
          <cell r="C699" t="str">
            <v>US Public</v>
          </cell>
          <cell r="D699" t="str">
            <v>DELAWARE HEALTH INFORMATION NETWORK</v>
          </cell>
          <cell r="E699" t="str">
            <v>Blockchain Garage and Bluemix Dedicated at DHIN</v>
          </cell>
          <cell r="F699" t="str">
            <v>Public</v>
          </cell>
          <cell r="J699" t="str">
            <v>2017Q4</v>
          </cell>
          <cell r="K699" t="str">
            <v>Government</v>
          </cell>
          <cell r="L699">
            <v>43021</v>
          </cell>
          <cell r="M699" t="str">
            <v>12/21/2016 11:12am</v>
          </cell>
          <cell r="N699" t="str">
            <v>04-Validated/Qualifying</v>
          </cell>
          <cell r="O699">
            <v>43021</v>
          </cell>
          <cell r="P699">
            <v>170000</v>
          </cell>
          <cell r="Q699">
            <v>0.16999999999999998</v>
          </cell>
          <cell r="R699">
            <v>12</v>
          </cell>
          <cell r="S699" t="str">
            <v>05/04/2017 01:31am</v>
          </cell>
          <cell r="T699" t="str">
            <v>Stretch</v>
          </cell>
          <cell r="U699" t="str">
            <v>Cloud</v>
          </cell>
          <cell r="V699" t="str">
            <v>Cloud Developer Service</v>
          </cell>
          <cell r="W699" t="str">
            <v>IBM Bluemix Dedicated - Runtimes</v>
          </cell>
          <cell r="X699" t="str">
            <v>JONI M. (JONI) ORR</v>
          </cell>
          <cell r="Y699" t="str">
            <v>CLOUD1:All Cloud Sales other than to Cloud SPs</v>
          </cell>
        </row>
        <row r="700">
          <cell r="A700" t="str">
            <v>16-V7TF2BP</v>
          </cell>
          <cell r="B700" t="str">
            <v>MEA</v>
          </cell>
          <cell r="C700" t="str">
            <v>MEA</v>
          </cell>
          <cell r="D700" t="str">
            <v>NEDBANK LIMITED</v>
          </cell>
          <cell r="E700" t="str">
            <v>Nedbank Blockchain RFP - CIB</v>
          </cell>
          <cell r="F700" t="str">
            <v>FSS</v>
          </cell>
          <cell r="G700" t="str">
            <v>Yes</v>
          </cell>
          <cell r="H700" t="str">
            <v>India</v>
          </cell>
          <cell r="I700" t="str">
            <v>Won, Staffing in Progress</v>
          </cell>
          <cell r="J700" t="str">
            <v>2017Q2</v>
          </cell>
          <cell r="K700" t="str">
            <v>Banking &amp; Financial Markets</v>
          </cell>
          <cell r="L700">
            <v>42870</v>
          </cell>
          <cell r="M700" t="str">
            <v>02/14/2017 04:35am</v>
          </cell>
          <cell r="N700" t="str">
            <v>07-Won/Implementing</v>
          </cell>
          <cell r="O700">
            <v>42870</v>
          </cell>
          <cell r="P700">
            <v>168983</v>
          </cell>
          <cell r="Q700">
            <v>0.16898299999999999</v>
          </cell>
          <cell r="R700">
            <v>4</v>
          </cell>
          <cell r="S700" t="str">
            <v>06/17/2017 01:26pm</v>
          </cell>
          <cell r="T700" t="str">
            <v>Won</v>
          </cell>
          <cell r="U700" t="str">
            <v>GBS</v>
          </cell>
          <cell r="V700" t="str">
            <v>iX Growth Platform</v>
          </cell>
          <cell r="W700" t="str">
            <v>DSI - iX: Cust Engage &amp; Dsgn: Experience Strategy &amp; Design</v>
          </cell>
          <cell r="X700" t="str">
            <v>Philip Matthew (Philip Matthew) Anderson</v>
          </cell>
          <cell r="Y700" t="str">
            <v>ISA-BankFS08-Blockchain</v>
          </cell>
        </row>
        <row r="701">
          <cell r="A701" t="str">
            <v>PI-XFEHA0L</v>
          </cell>
          <cell r="B701" t="str">
            <v>North America</v>
          </cell>
          <cell r="C701" t="str">
            <v>Canada</v>
          </cell>
          <cell r="D701" t="str">
            <v>WESTON FOODS (CANADA) INC</v>
          </cell>
          <cell r="E701" t="str">
            <v>Weston Blockchain PoC</v>
          </cell>
          <cell r="F701" t="str">
            <v>Distribution</v>
          </cell>
          <cell r="J701" t="str">
            <v>2017Q3</v>
          </cell>
          <cell r="K701" t="str">
            <v>Consumer</v>
          </cell>
          <cell r="L701">
            <v>42974</v>
          </cell>
          <cell r="M701" t="str">
            <v>02/23/2017 04:55pm</v>
          </cell>
          <cell r="N701" t="str">
            <v>03-Identified/Validating</v>
          </cell>
          <cell r="O701">
            <v>42974</v>
          </cell>
          <cell r="P701">
            <v>166668</v>
          </cell>
          <cell r="Q701">
            <v>0.16666799999999998</v>
          </cell>
          <cell r="R701">
            <v>3</v>
          </cell>
          <cell r="S701" t="str">
            <v>03/18/2017 04:44pm</v>
          </cell>
          <cell r="T701" t="str">
            <v>NIR</v>
          </cell>
          <cell r="U701" t="str">
            <v>GBS</v>
          </cell>
          <cell r="V701" t="str">
            <v>iX Growth Platform</v>
          </cell>
          <cell r="W701" t="str">
            <v>DSI - DS: Connected Ops Strategy Consulting</v>
          </cell>
          <cell r="X701" t="str">
            <v>Heather (HEATHER) Simpson</v>
          </cell>
          <cell r="Y701" t="str">
            <v>EMBCLOUD:GBS Embedded Cloud, IGSPN:Procurement NONE - No 3rd Party Supplier, ISA-CPGDS03-SmrtSupplyNtwks</v>
          </cell>
        </row>
        <row r="702">
          <cell r="A702" t="str">
            <v>NF-REFIP4G</v>
          </cell>
          <cell r="B702" t="str">
            <v>North America</v>
          </cell>
          <cell r="C702" t="str">
            <v>Canada</v>
          </cell>
          <cell r="D702" t="str">
            <v>ATB FINANCIAL</v>
          </cell>
          <cell r="E702" t="str">
            <v>Blockchain - Loyalty Rewards</v>
          </cell>
          <cell r="F702" t="str">
            <v>FSS</v>
          </cell>
          <cell r="J702" t="str">
            <v>2017Q3</v>
          </cell>
          <cell r="K702" t="str">
            <v>Banking &amp; Financial Markets</v>
          </cell>
          <cell r="L702">
            <v>42958</v>
          </cell>
          <cell r="M702" t="str">
            <v>01/23/2017 01:58pm</v>
          </cell>
          <cell r="N702" t="str">
            <v>03-Identified/Validating</v>
          </cell>
          <cell r="O702">
            <v>42958</v>
          </cell>
          <cell r="P702">
            <v>166668</v>
          </cell>
          <cell r="Q702">
            <v>0.16666799999999998</v>
          </cell>
          <cell r="R702">
            <v>4</v>
          </cell>
          <cell r="S702" t="str">
            <v>03/18/2017 06:39pm</v>
          </cell>
          <cell r="T702" t="str">
            <v>Stretch</v>
          </cell>
          <cell r="U702" t="str">
            <v>GBS</v>
          </cell>
          <cell r="V702" t="str">
            <v>iX Growth Platform</v>
          </cell>
          <cell r="W702" t="str">
            <v>DSI - iX: Cust Engage &amp; Dsgn: GBS SW Support/Enhancements</v>
          </cell>
          <cell r="X702" t="str">
            <v>Matthew (MATTHEW) Angelstad</v>
          </cell>
          <cell r="Y702" t="str">
            <v>ISA-BankFS08-Blockchain</v>
          </cell>
        </row>
        <row r="703">
          <cell r="A703" t="str">
            <v>0B-DD1OBCC</v>
          </cell>
          <cell r="B703" t="str">
            <v>North America</v>
          </cell>
          <cell r="C703" t="str">
            <v>Canada</v>
          </cell>
          <cell r="D703" t="str">
            <v>TREASURY BOARD SECRETARIAT</v>
          </cell>
          <cell r="E703" t="str">
            <v>TBS - Blockchain POC</v>
          </cell>
          <cell r="F703" t="str">
            <v>Public</v>
          </cell>
          <cell r="J703" t="str">
            <v>2017Q3</v>
          </cell>
          <cell r="K703" t="str">
            <v>Government</v>
          </cell>
          <cell r="L703">
            <v>43007</v>
          </cell>
          <cell r="M703" t="str">
            <v>05/30/2017 04:53pm</v>
          </cell>
          <cell r="N703" t="str">
            <v>03-Identified/Validating</v>
          </cell>
          <cell r="O703">
            <v>43007</v>
          </cell>
          <cell r="P703">
            <v>166668</v>
          </cell>
          <cell r="Q703">
            <v>0.16666799999999998</v>
          </cell>
          <cell r="R703">
            <v>12</v>
          </cell>
          <cell r="S703" t="str">
            <v>06/01/2017 01:32am</v>
          </cell>
          <cell r="T703" t="str">
            <v>NIR</v>
          </cell>
          <cell r="U703" t="str">
            <v>GBS</v>
          </cell>
          <cell r="V703" t="str">
            <v>iX Growth Platform</v>
          </cell>
          <cell r="W703">
            <v>0</v>
          </cell>
          <cell r="X703" t="str">
            <v>Melanie (MELANIE) Gilbert</v>
          </cell>
          <cell r="Y703" t="str">
            <v>ISA-999-NoSolutionSold</v>
          </cell>
        </row>
        <row r="704">
          <cell r="A704" t="str">
            <v>2K-LUWSXQM</v>
          </cell>
          <cell r="B704" t="str">
            <v>Japan</v>
          </cell>
          <cell r="C704" t="str">
            <v>Japan</v>
          </cell>
          <cell r="D704" t="str">
            <v>AEON FINANCIAL SERVICE CO.,LTD.</v>
          </cell>
          <cell r="E704" t="str">
            <v>blockchain技術検証プロジェクト</v>
          </cell>
          <cell r="F704" t="str">
            <v>Distribution</v>
          </cell>
          <cell r="J704" t="str">
            <v>2017Q2</v>
          </cell>
          <cell r="K704" t="str">
            <v>Consumer</v>
          </cell>
          <cell r="L704">
            <v>42916</v>
          </cell>
          <cell r="M704" t="str">
            <v>01/13/2017 01:31am</v>
          </cell>
          <cell r="N704" t="str">
            <v>05-Qualified/Gaining Agreement</v>
          </cell>
          <cell r="O704">
            <v>42916</v>
          </cell>
          <cell r="P704">
            <v>166667</v>
          </cell>
          <cell r="Q704">
            <v>0.16666699999999998</v>
          </cell>
          <cell r="R704">
            <v>3</v>
          </cell>
          <cell r="S704" t="str">
            <v>06/13/2017 09:52pm</v>
          </cell>
          <cell r="T704" t="str">
            <v>At Risk</v>
          </cell>
          <cell r="U704" t="str">
            <v>Cloud</v>
          </cell>
          <cell r="V704" t="str">
            <v>Lab Services</v>
          </cell>
          <cell r="W704" t="str">
            <v>Software Services - Bluemix Garage</v>
          </cell>
          <cell r="X704" t="str">
            <v>Tetsuji (TETSUJI) Sanada</v>
          </cell>
          <cell r="Y704" t="str">
            <v>ISA-BankFS08-Blockchain</v>
          </cell>
        </row>
        <row r="705">
          <cell r="A705" t="str">
            <v>LA-BEKRP4G</v>
          </cell>
          <cell r="B705" t="str">
            <v>North America</v>
          </cell>
          <cell r="C705" t="str">
            <v>US Communica/CSI</v>
          </cell>
          <cell r="D705" t="str">
            <v>IMS HEALTH INCORPORATED</v>
          </cell>
          <cell r="E705" t="str">
            <v>Blockchain via Bluemix</v>
          </cell>
          <cell r="F705" t="str">
            <v>Comm</v>
          </cell>
          <cell r="J705" t="str">
            <v>2017Q3</v>
          </cell>
          <cell r="K705" t="str">
            <v>Telco, Media, Entertainment</v>
          </cell>
          <cell r="L705">
            <v>43007</v>
          </cell>
          <cell r="M705" t="str">
            <v>02/08/2017 10:27am</v>
          </cell>
          <cell r="N705" t="str">
            <v>05-Qualified/Gaining Agreement</v>
          </cell>
          <cell r="O705">
            <v>43007</v>
          </cell>
          <cell r="P705">
            <v>165000</v>
          </cell>
          <cell r="Q705">
            <v>0.16499999999999998</v>
          </cell>
          <cell r="R705">
            <v>12</v>
          </cell>
          <cell r="S705" t="str">
            <v>02/19/2017 03:44am</v>
          </cell>
          <cell r="T705" t="str">
            <v>Stretch</v>
          </cell>
          <cell r="U705" t="str">
            <v>Cloud</v>
          </cell>
          <cell r="V705" t="str">
            <v>Cloud Developer Service</v>
          </cell>
          <cell r="W705" t="str">
            <v>IBM Bluemix Dedicated - Runtimes</v>
          </cell>
          <cell r="X705" t="str">
            <v>John L. (John) Schaffer</v>
          </cell>
          <cell r="Y705" t="str">
            <v>NONE:No code/solution involved</v>
          </cell>
        </row>
        <row r="706">
          <cell r="A706" t="str">
            <v>1Y-OY616DT</v>
          </cell>
          <cell r="B706" t="str">
            <v>Greater China Group</v>
          </cell>
          <cell r="C706" t="str">
            <v>GCG</v>
          </cell>
          <cell r="D706" t="str">
            <v xml:space="preserve">MINGTAI FIRE &amp; MARINE INS, CO                                         </v>
          </cell>
          <cell r="E706" t="str">
            <v>Blockchain</v>
          </cell>
          <cell r="F706" t="str">
            <v>FSS</v>
          </cell>
          <cell r="J706" t="str">
            <v>2017Q3</v>
          </cell>
          <cell r="K706" t="str">
            <v>Insurance</v>
          </cell>
          <cell r="L706">
            <v>43007</v>
          </cell>
          <cell r="M706">
            <v>42891</v>
          </cell>
          <cell r="N706" t="str">
            <v>04-Validated/Qualifying</v>
          </cell>
          <cell r="O706">
            <v>43007</v>
          </cell>
          <cell r="P706">
            <v>162337</v>
          </cell>
          <cell r="Q706">
            <v>0.16233699999999998</v>
          </cell>
          <cell r="R706">
            <v>12</v>
          </cell>
          <cell r="S706">
            <v>42901</v>
          </cell>
          <cell r="T706" t="str">
            <v>Stretch</v>
          </cell>
          <cell r="U706" t="str">
            <v>GBS</v>
          </cell>
          <cell r="V706" t="str">
            <v>Cog Process Trnsfmtn</v>
          </cell>
          <cell r="W706" t="str">
            <v>CPR: Blockchain Consulting</v>
          </cell>
          <cell r="X706" t="str">
            <v>Yang, Matt</v>
          </cell>
          <cell r="Y706">
            <v>0</v>
          </cell>
        </row>
        <row r="707">
          <cell r="A707" t="str">
            <v>1U-WOT9UZW</v>
          </cell>
          <cell r="B707" t="str">
            <v>Europe</v>
          </cell>
          <cell r="C707" t="str">
            <v>CEE</v>
          </cell>
          <cell r="D707" t="str">
            <v xml:space="preserve">POWSZECHNY ZAKLAD                                                     </v>
          </cell>
          <cell r="E707" t="str">
            <v>Blockchain for FSS</v>
          </cell>
          <cell r="F707" t="str">
            <v>FSS</v>
          </cell>
          <cell r="J707" t="str">
            <v>2017Q3</v>
          </cell>
          <cell r="K707" t="str">
            <v>Insurance</v>
          </cell>
          <cell r="L707">
            <v>42991</v>
          </cell>
          <cell r="M707">
            <v>42871</v>
          </cell>
          <cell r="N707" t="str">
            <v>04-Validated/Qualifying</v>
          </cell>
          <cell r="O707">
            <v>42991</v>
          </cell>
          <cell r="P707">
            <v>160000</v>
          </cell>
          <cell r="Q707">
            <v>0.16</v>
          </cell>
          <cell r="R707">
            <v>12</v>
          </cell>
          <cell r="S707">
            <v>42903</v>
          </cell>
          <cell r="T707" t="str">
            <v>At Risk</v>
          </cell>
          <cell r="U707" t="str">
            <v>Watson FSS</v>
          </cell>
          <cell r="V707" t="str">
            <v>Industry Platform</v>
          </cell>
          <cell r="W707" t="str">
            <v>High Security Business Network</v>
          </cell>
          <cell r="X707" t="str">
            <v>SIENKIEWICZ, PRZEMYSLAW J</v>
          </cell>
          <cell r="Y707" t="str">
            <v>ACTINSIG</v>
          </cell>
        </row>
        <row r="708">
          <cell r="A708" t="str">
            <v>4D-9ABHK5N</v>
          </cell>
          <cell r="B708" t="str">
            <v>Europe</v>
          </cell>
          <cell r="C708" t="str">
            <v>DACH</v>
          </cell>
          <cell r="D708" t="str">
            <v>F. Hoffmann-La Roche AG</v>
          </cell>
          <cell r="E708" t="str">
            <v>BlockChain / IoT for Tank Asset Tracking at Roche</v>
          </cell>
          <cell r="F708" t="str">
            <v>Public</v>
          </cell>
          <cell r="J708" t="str">
            <v>2017Q4</v>
          </cell>
          <cell r="K708" t="str">
            <v>Healthcare &amp; Life Sciences</v>
          </cell>
          <cell r="L708">
            <v>43035</v>
          </cell>
          <cell r="M708" t="str">
            <v>11/24/2016 03:59am</v>
          </cell>
          <cell r="N708" t="str">
            <v>04-Validated/Qualifying</v>
          </cell>
          <cell r="O708">
            <v>43035</v>
          </cell>
          <cell r="P708">
            <v>160000</v>
          </cell>
          <cell r="Q708">
            <v>0.16</v>
          </cell>
          <cell r="R708">
            <v>12</v>
          </cell>
          <cell r="S708" t="str">
            <v>05/18/2017 01:32am</v>
          </cell>
          <cell r="T708" t="str">
            <v>Key stretch</v>
          </cell>
          <cell r="U708" t="str">
            <v>Watson Data Platform</v>
          </cell>
          <cell r="V708" t="str">
            <v>Watson Data Platform</v>
          </cell>
          <cell r="W708" t="str">
            <v>Blmx Public for Analytics</v>
          </cell>
          <cell r="X708" t="str">
            <v>DATA WITHHELD</v>
          </cell>
          <cell r="Y708" t="str">
            <v>BLKHSBN:HW SP: Blockchain High Sec Bus Netwk Blmix</v>
          </cell>
        </row>
        <row r="709">
          <cell r="A709" t="str">
            <v>SG-LH3PZV2</v>
          </cell>
          <cell r="B709" t="str">
            <v>Greater China Group</v>
          </cell>
          <cell r="C709" t="str">
            <v>GCG</v>
          </cell>
          <cell r="D709" t="str">
            <v>POSTAL SAVINGS BANK OF CHINA</v>
          </cell>
          <cell r="E709" t="str">
            <v>PSB Blockchain for Asset Custody</v>
          </cell>
          <cell r="F709" t="str">
            <v>FSS</v>
          </cell>
          <cell r="J709" t="str">
            <v>2017Q1</v>
          </cell>
          <cell r="K709" t="str">
            <v>Banking &amp; Financial Markets</v>
          </cell>
          <cell r="L709">
            <v>42794</v>
          </cell>
          <cell r="M709" t="str">
            <v>08/23/2016 04:16am</v>
          </cell>
          <cell r="N709" t="str">
            <v>07-Won/Implementing</v>
          </cell>
          <cell r="O709">
            <v>42794</v>
          </cell>
          <cell r="P709">
            <v>160000</v>
          </cell>
          <cell r="Q709">
            <v>0.16</v>
          </cell>
          <cell r="R709">
            <v>1</v>
          </cell>
          <cell r="S709" t="str">
            <v>02/23/2017 01:32am</v>
          </cell>
          <cell r="T709" t="str">
            <v>Won</v>
          </cell>
          <cell r="U709" t="str">
            <v>GBS</v>
          </cell>
          <cell r="V709" t="str">
            <v>Cloud Application Innovation</v>
          </cell>
          <cell r="W709" t="str">
            <v>CAI Smarter Com&amp;Cust Platforms- GBS Software Licensing</v>
          </cell>
          <cell r="X709" t="str">
            <v>YAN (YAN) JIANG</v>
          </cell>
          <cell r="Y709" t="str">
            <v>ISA-CPGDS02B2B-B2BCommerce</v>
          </cell>
        </row>
        <row r="710">
          <cell r="A710" t="str">
            <v>DX-YQGCPNB</v>
          </cell>
          <cell r="B710" t="str">
            <v>Europe</v>
          </cell>
          <cell r="C710" t="str">
            <v>BeNeLux</v>
          </cell>
          <cell r="D710" t="str">
            <v xml:space="preserve">Brainnet B.V.                                                         </v>
          </cell>
          <cell r="E710" t="str">
            <v>TenneT IT various T&amp;M assignments</v>
          </cell>
          <cell r="F710" t="str">
            <v>Comm</v>
          </cell>
          <cell r="J710" t="str">
            <v>2017Q2</v>
          </cell>
          <cell r="K710" t="str">
            <v>Energy &amp; Utilities</v>
          </cell>
          <cell r="L710">
            <v>42909</v>
          </cell>
          <cell r="M710">
            <v>42760</v>
          </cell>
          <cell r="N710" t="str">
            <v>06-Cond Agreed/Closing</v>
          </cell>
          <cell r="O710">
            <v>42909</v>
          </cell>
          <cell r="P710">
            <v>160000</v>
          </cell>
          <cell r="Q710">
            <v>0.16</v>
          </cell>
          <cell r="R710">
            <v>9</v>
          </cell>
          <cell r="S710">
            <v>42899</v>
          </cell>
          <cell r="T710" t="str">
            <v>At Risk</v>
          </cell>
          <cell r="U710" t="str">
            <v>GBS</v>
          </cell>
          <cell r="V710" t="str">
            <v>Cog Process Trnsfmtn</v>
          </cell>
          <cell r="W710" t="str">
            <v>CPR: Blockchain Consulting</v>
          </cell>
          <cell r="X710" t="str">
            <v>Dijkstra, Leo</v>
          </cell>
          <cell r="Y710">
            <v>0</v>
          </cell>
        </row>
        <row r="711">
          <cell r="A711" t="str">
            <v>VG-Q79XHJ7</v>
          </cell>
          <cell r="B711" t="str">
            <v>North America</v>
          </cell>
          <cell r="C711" t="str">
            <v>US Finance Service</v>
          </cell>
          <cell r="D711" t="str">
            <v>WESTERN UNION FINANCIAL SERVICES, INC.</v>
          </cell>
          <cell r="E711" t="str">
            <v>WESTERN UNION - BLOCKCHAIN</v>
          </cell>
          <cell r="F711" t="str">
            <v>FSS</v>
          </cell>
          <cell r="J711" t="str">
            <v>2017Q4</v>
          </cell>
          <cell r="K711" t="str">
            <v>Banking &amp; Financial Markets</v>
          </cell>
          <cell r="L711">
            <v>43056</v>
          </cell>
          <cell r="M711" t="str">
            <v>02/28/2017 07:24pm</v>
          </cell>
          <cell r="N711" t="str">
            <v>03-Identified/Validating</v>
          </cell>
          <cell r="O711">
            <v>43056</v>
          </cell>
          <cell r="P711">
            <v>160000</v>
          </cell>
          <cell r="Q711">
            <v>0.16</v>
          </cell>
          <cell r="R711">
            <v>12</v>
          </cell>
          <cell r="S711" t="str">
            <v>03/02/2017 01:32am</v>
          </cell>
          <cell r="T711" t="str">
            <v>NIR</v>
          </cell>
          <cell r="U711" t="str">
            <v>GBS</v>
          </cell>
          <cell r="V711" t="str">
            <v>Cognitive Process Transformation</v>
          </cell>
          <cell r="W711">
            <v>0</v>
          </cell>
          <cell r="X711" t="str">
            <v>Ralph (Ralph) Gordon</v>
          </cell>
          <cell r="Y711" t="str">
            <v>ISA-BankFS08-Blockchain</v>
          </cell>
        </row>
        <row r="712">
          <cell r="A712" t="str">
            <v>IE-ILU4QYM</v>
          </cell>
          <cell r="B712" t="str">
            <v>Europe</v>
          </cell>
          <cell r="C712" t="str">
            <v>Italy</v>
          </cell>
          <cell r="D712" t="str">
            <v>ENI SPA DIVI.EXPLORATION AND PRODUCTION MAG.CENTR</v>
          </cell>
          <cell r="E712" t="str">
            <v>Blockchain ENI</v>
          </cell>
          <cell r="F712" t="str">
            <v>Industrial</v>
          </cell>
          <cell r="J712" t="str">
            <v>2017Q4</v>
          </cell>
          <cell r="K712" t="str">
            <v>Chemicals&amp;Petroleum</v>
          </cell>
          <cell r="L712">
            <v>43039</v>
          </cell>
          <cell r="M712" t="str">
            <v>02/22/2017 08:22am</v>
          </cell>
          <cell r="N712" t="str">
            <v>04-Validated/Qualifying</v>
          </cell>
          <cell r="O712">
            <v>43039</v>
          </cell>
          <cell r="P712">
            <v>160000</v>
          </cell>
          <cell r="Q712">
            <v>0.16</v>
          </cell>
          <cell r="R712">
            <v>12</v>
          </cell>
          <cell r="S712" t="str">
            <v>05/11/2017 01:31am</v>
          </cell>
          <cell r="T712" t="str">
            <v>Stretch</v>
          </cell>
          <cell r="U712" t="str">
            <v>Cloud</v>
          </cell>
          <cell r="V712" t="str">
            <v>Cloud Developer Service</v>
          </cell>
          <cell r="W712" t="str">
            <v>IBM Bluemix Garage - MVP</v>
          </cell>
          <cell r="X712" t="str">
            <v>Marco (MARCO) Garofalo</v>
          </cell>
          <cell r="Y712" t="str">
            <v>BLKHSBN:HW SP: Blockchain High Sec Bus Netwk Blmix, ZBLKPOC:HW SP: Blockchain Proof of Concept</v>
          </cell>
        </row>
        <row r="713">
          <cell r="A713" t="str">
            <v>K3-HIXF7RI</v>
          </cell>
          <cell r="B713" t="str">
            <v>Latin America</v>
          </cell>
          <cell r="C713" t="str">
            <v>Brazil</v>
          </cell>
          <cell r="D713" t="str">
            <v xml:space="preserve">BANCO ITAU S/A                                                        </v>
          </cell>
          <cell r="E713" t="str">
            <v>Blockchain - Itau WMS</v>
          </cell>
          <cell r="F713" t="str">
            <v>FSS</v>
          </cell>
          <cell r="J713" t="str">
            <v>2017Q3</v>
          </cell>
          <cell r="K713" t="str">
            <v>Banking &amp; Financial Markets</v>
          </cell>
          <cell r="L713">
            <v>43007</v>
          </cell>
          <cell r="M713">
            <v>42872</v>
          </cell>
          <cell r="N713" t="str">
            <v>03-Identified/Validating</v>
          </cell>
          <cell r="O713">
            <v>43007</v>
          </cell>
          <cell r="P713">
            <v>155937</v>
          </cell>
          <cell r="Q713">
            <v>0.15593699999999999</v>
          </cell>
          <cell r="R713">
            <v>12</v>
          </cell>
          <cell r="S713">
            <v>42903</v>
          </cell>
          <cell r="T713" t="str">
            <v>NIR</v>
          </cell>
          <cell r="U713" t="str">
            <v>GBS</v>
          </cell>
          <cell r="V713" t="str">
            <v>Cog Process Trnsfmtn</v>
          </cell>
          <cell r="W713" t="str">
            <v>CPR: Blockchain Consulting</v>
          </cell>
          <cell r="X713" t="str">
            <v>DE FREITAS BARRA, FERNANDO</v>
          </cell>
          <cell r="Y713" t="str">
            <v>*</v>
          </cell>
        </row>
        <row r="714">
          <cell r="A714" t="str">
            <v>5G-VXH41UO</v>
          </cell>
          <cell r="B714" t="str">
            <v>Asia Pacific</v>
          </cell>
          <cell r="C714" t="str">
            <v>ISA</v>
          </cell>
          <cell r="D714" t="str">
            <v>RELIANCE PAYMENT SOLUTIONS LIMITED</v>
          </cell>
          <cell r="E714" t="str">
            <v>Blockchain on Bluemix for Jio Payment Bank</v>
          </cell>
          <cell r="F714" t="str">
            <v>ISA</v>
          </cell>
          <cell r="J714" t="str">
            <v>2017Q4</v>
          </cell>
          <cell r="K714" t="str">
            <v>Telco, Media, Entertainment</v>
          </cell>
          <cell r="L714">
            <v>43066</v>
          </cell>
          <cell r="M714" t="str">
            <v>01/30/2017 06:56am</v>
          </cell>
          <cell r="N714" t="str">
            <v>04-Validated/Qualifying</v>
          </cell>
          <cell r="O714">
            <v>43066</v>
          </cell>
          <cell r="P714">
            <v>155555</v>
          </cell>
          <cell r="Q714">
            <v>0.155555</v>
          </cell>
          <cell r="R714">
            <v>1</v>
          </cell>
          <cell r="S714" t="str">
            <v>06/08/2017 01:32am</v>
          </cell>
          <cell r="T714" t="str">
            <v>Stretch</v>
          </cell>
          <cell r="U714" t="str">
            <v>Cloud</v>
          </cell>
          <cell r="V714" t="str">
            <v>Hybrid Integration</v>
          </cell>
          <cell r="W714" t="str">
            <v>API Connect</v>
          </cell>
          <cell r="X714" t="str">
            <v>Sovenath (Sovenath) Shaw</v>
          </cell>
          <cell r="Y714" t="str">
            <v>ASASERVC:Cloud Business Solution (CBS)</v>
          </cell>
        </row>
        <row r="715">
          <cell r="A715" t="str">
            <v>6A-P62TULP</v>
          </cell>
          <cell r="B715" t="str">
            <v>Europe</v>
          </cell>
          <cell r="C715" t="str">
            <v>UKI</v>
          </cell>
          <cell r="D715" t="str">
            <v>THOMSON REUTERS GROUP LTD</v>
          </cell>
          <cell r="E715" t="str">
            <v>Blockchain Digital Rights</v>
          </cell>
          <cell r="F715" t="str">
            <v>Comm</v>
          </cell>
          <cell r="J715" t="str">
            <v>2017Q3</v>
          </cell>
          <cell r="K715" t="str">
            <v>Telco, Media, Entertainment</v>
          </cell>
          <cell r="L715">
            <v>42971</v>
          </cell>
          <cell r="M715" t="str">
            <v>01/12/2017 01:47pm</v>
          </cell>
          <cell r="N715" t="str">
            <v>03-Identified/Validating</v>
          </cell>
          <cell r="O715">
            <v>42971</v>
          </cell>
          <cell r="P715">
            <v>155000</v>
          </cell>
          <cell r="Q715">
            <v>0.155</v>
          </cell>
          <cell r="R715">
            <v>12</v>
          </cell>
          <cell r="S715" t="str">
            <v>01/22/2017 02:37pm</v>
          </cell>
          <cell r="T715" t="str">
            <v>Stretch</v>
          </cell>
          <cell r="U715" t="str">
            <v>GTS</v>
          </cell>
          <cell r="V715" t="str">
            <v>Infrastructure Services</v>
          </cell>
          <cell r="W715" t="str">
            <v>6950-16G GTS MHAS Split for Commerce Managed Hosted</v>
          </cell>
          <cell r="X715" t="str">
            <v>A. C. (ANDREA) Williamson</v>
          </cell>
          <cell r="Y715">
            <v>0</v>
          </cell>
        </row>
        <row r="716">
          <cell r="A716" t="str">
            <v>T5-C3JNX0W</v>
          </cell>
          <cell r="B716" t="str">
            <v>Europe</v>
          </cell>
          <cell r="C716" t="str">
            <v>UKI</v>
          </cell>
          <cell r="D716" t="str">
            <v>NATIONAL GRID PLC</v>
          </cell>
          <cell r="E716" t="str">
            <v>Blockchain POC</v>
          </cell>
          <cell r="F716" t="str">
            <v>Comm</v>
          </cell>
          <cell r="J716" t="str">
            <v>2017Q3</v>
          </cell>
          <cell r="K716" t="str">
            <v>Energy &amp; Utilities</v>
          </cell>
          <cell r="L716">
            <v>42979</v>
          </cell>
          <cell r="M716" t="str">
            <v>04/05/2017 11:49am</v>
          </cell>
          <cell r="N716" t="str">
            <v>04-Validated/Qualifying</v>
          </cell>
          <cell r="O716">
            <v>42979</v>
          </cell>
          <cell r="P716">
            <v>155000</v>
          </cell>
          <cell r="Q716">
            <v>0.155</v>
          </cell>
          <cell r="R716">
            <v>12</v>
          </cell>
          <cell r="S716" t="str">
            <v>06/22/2017 01:32am</v>
          </cell>
          <cell r="T716" t="str">
            <v>Stretch</v>
          </cell>
          <cell r="U716" t="str">
            <v>GBS</v>
          </cell>
          <cell r="V716" t="str">
            <v>Cloud Application Innovation</v>
          </cell>
          <cell r="W716" t="str">
            <v>CAI - Digital Operations</v>
          </cell>
          <cell r="X716" t="str">
            <v>Adam (ADAM) Jones</v>
          </cell>
          <cell r="Y716" t="str">
            <v>ANADVNCE:ANA SP: Advanced Analytics</v>
          </cell>
        </row>
        <row r="717">
          <cell r="A717" t="str">
            <v>IA-KMKEQ3P</v>
          </cell>
          <cell r="B717" t="str">
            <v>Europe</v>
          </cell>
          <cell r="C717" t="str">
            <v>UKI</v>
          </cell>
          <cell r="D717" t="str">
            <v>Deutsche Bank</v>
          </cell>
          <cell r="E717" t="str">
            <v>Hyperledger Trade Finance POC</v>
          </cell>
          <cell r="F717" t="str">
            <v>FSS</v>
          </cell>
          <cell r="G717" t="str">
            <v>Yes</v>
          </cell>
          <cell r="H717">
            <v>0</v>
          </cell>
          <cell r="I717" t="str">
            <v>Place Holder, Opportunity moving slowly, Parter open to engage CIC once we have further tracion</v>
          </cell>
          <cell r="J717" t="str">
            <v>2017Q3</v>
          </cell>
          <cell r="K717" t="str">
            <v>Banking &amp; Financial Markets</v>
          </cell>
          <cell r="L717">
            <v>42977</v>
          </cell>
          <cell r="M717" t="str">
            <v>11/01/2016 11:48am</v>
          </cell>
          <cell r="N717" t="str">
            <v>05-Qualified/Gaining Agreement</v>
          </cell>
          <cell r="O717">
            <v>42977</v>
          </cell>
          <cell r="P717">
            <v>155000</v>
          </cell>
          <cell r="Q717">
            <v>0.155</v>
          </cell>
          <cell r="R717">
            <v>12</v>
          </cell>
          <cell r="S717" t="str">
            <v>06/08/2017 01:32am</v>
          </cell>
          <cell r="T717" t="str">
            <v>Stretch</v>
          </cell>
          <cell r="U717" t="str">
            <v>GBS</v>
          </cell>
          <cell r="V717" t="str">
            <v>Cloud Application Innovation</v>
          </cell>
          <cell r="W717" t="str">
            <v>CAI Accel App Dev &amp; Integration - Bluemix</v>
          </cell>
          <cell r="X717" t="str">
            <v>Robin (ROBIN) Bradley</v>
          </cell>
          <cell r="Y717" t="str">
            <v>NONE:No code/solution involved</v>
          </cell>
        </row>
        <row r="718">
          <cell r="A718" t="str">
            <v>Q1-V4YNHEJ</v>
          </cell>
          <cell r="B718" t="str">
            <v>Asia Pacific</v>
          </cell>
          <cell r="C718" t="str">
            <v>ANZ</v>
          </cell>
          <cell r="D718" t="str">
            <v xml:space="preserve">BHP BILLITON IRON ORE PTY LTD                                         </v>
          </cell>
          <cell r="E718" t="str">
            <v>Block Chain</v>
          </cell>
          <cell r="F718" t="str">
            <v>Industrial</v>
          </cell>
          <cell r="J718" t="str">
            <v>2017Q4</v>
          </cell>
          <cell r="K718" t="str">
            <v>Industrial Products</v>
          </cell>
          <cell r="L718">
            <v>43035</v>
          </cell>
          <cell r="M718">
            <v>42877</v>
          </cell>
          <cell r="N718" t="str">
            <v>03-Identified/Validating</v>
          </cell>
          <cell r="O718">
            <v>43035</v>
          </cell>
          <cell r="P718">
            <v>155000</v>
          </cell>
          <cell r="Q718">
            <v>0.155</v>
          </cell>
          <cell r="R718">
            <v>12</v>
          </cell>
          <cell r="S718">
            <v>42877</v>
          </cell>
          <cell r="T718" t="str">
            <v>NIR</v>
          </cell>
          <cell r="U718" t="str">
            <v>GBS</v>
          </cell>
          <cell r="V718" t="str">
            <v>Cloud App Innov</v>
          </cell>
          <cell r="W718" t="str">
            <v>CAI Big Data Srvs Blockchain on Big Data</v>
          </cell>
          <cell r="X718" t="str">
            <v>SHANNON, JEREMY (Jeremy)</v>
          </cell>
          <cell r="Y718" t="str">
            <v>SOFTLAYR</v>
          </cell>
        </row>
        <row r="719">
          <cell r="A719" t="str">
            <v>B6-5IFVKPC</v>
          </cell>
          <cell r="B719" t="str">
            <v>Asia Pacific</v>
          </cell>
          <cell r="C719" t="str">
            <v>ANZ</v>
          </cell>
          <cell r="D719" t="str">
            <v xml:space="preserve">AUSTRALIAN TAXATION OFFICE                                            </v>
          </cell>
          <cell r="E719" t="str">
            <v>eInvoicing DNS SaaS Solution</v>
          </cell>
          <cell r="F719" t="str">
            <v>Public</v>
          </cell>
          <cell r="J719" t="str">
            <v>2017Q4</v>
          </cell>
          <cell r="K719" t="str">
            <v>Government</v>
          </cell>
          <cell r="L719">
            <v>43029</v>
          </cell>
          <cell r="M719">
            <v>42816</v>
          </cell>
          <cell r="N719" t="str">
            <v>04-Validated/Qualifying</v>
          </cell>
          <cell r="O719">
            <v>43029</v>
          </cell>
          <cell r="P719">
            <v>155000</v>
          </cell>
          <cell r="Q719">
            <v>0.155</v>
          </cell>
          <cell r="R719">
            <v>12</v>
          </cell>
          <cell r="S719">
            <v>42894</v>
          </cell>
          <cell r="T719" t="str">
            <v>Stretch</v>
          </cell>
          <cell r="U719" t="str">
            <v>GBS</v>
          </cell>
          <cell r="V719" t="str">
            <v>Cog Process Trnsfmtn</v>
          </cell>
          <cell r="W719" t="str">
            <v>CPR: Blockchain Consulting</v>
          </cell>
          <cell r="X719" t="str">
            <v>SKEAHAN, KYLIE M (Kylie)</v>
          </cell>
          <cell r="Y719">
            <v>0</v>
          </cell>
        </row>
        <row r="720">
          <cell r="A720" t="str">
            <v>EH-XENTB8Z</v>
          </cell>
          <cell r="B720" t="str">
            <v>Europe</v>
          </cell>
          <cell r="C720" t="str">
            <v>UKI</v>
          </cell>
          <cell r="D720" t="str">
            <v>CLYDESDALE BANK PLC</v>
          </cell>
          <cell r="E720" t="str">
            <v>Blockchain</v>
          </cell>
          <cell r="F720" t="str">
            <v>FSS</v>
          </cell>
          <cell r="J720" t="str">
            <v>2017Q4</v>
          </cell>
          <cell r="K720" t="str">
            <v>Banking &amp; Financial Markets</v>
          </cell>
          <cell r="L720">
            <v>43063</v>
          </cell>
          <cell r="M720" t="str">
            <v>03/15/2017 10:12am</v>
          </cell>
          <cell r="N720" t="str">
            <v>03-Identified/Validating</v>
          </cell>
          <cell r="O720">
            <v>43063</v>
          </cell>
          <cell r="P720">
            <v>155000</v>
          </cell>
          <cell r="Q720">
            <v>0.155</v>
          </cell>
          <cell r="R720">
            <v>12</v>
          </cell>
          <cell r="S720" t="str">
            <v>03/16/2017 02:32am</v>
          </cell>
          <cell r="T720" t="str">
            <v>NIR</v>
          </cell>
          <cell r="U720" t="str">
            <v>Cloud</v>
          </cell>
          <cell r="V720" t="str">
            <v>Cloud Developer Service</v>
          </cell>
          <cell r="W720" t="str">
            <v>IBM Bluemix Dedicated - Supported Runtimes for Containers</v>
          </cell>
          <cell r="X720" t="str">
            <v>William (WILLIAM) Mullen</v>
          </cell>
          <cell r="Y720">
            <v>0</v>
          </cell>
        </row>
        <row r="721">
          <cell r="A721" t="str">
            <v>KZ-2JUTY14</v>
          </cell>
          <cell r="B721" t="str">
            <v>Europe</v>
          </cell>
          <cell r="C721" t="str">
            <v>UKI</v>
          </cell>
          <cell r="D721" t="str">
            <v>SCOTTISH POWER PLC</v>
          </cell>
          <cell r="E721" t="str">
            <v>Blockchain</v>
          </cell>
          <cell r="F721" t="str">
            <v>Comm</v>
          </cell>
          <cell r="J721" t="str">
            <v>2017Q4</v>
          </cell>
          <cell r="K721" t="str">
            <v>Energy &amp; Utilities</v>
          </cell>
          <cell r="L721">
            <v>43063</v>
          </cell>
          <cell r="M721" t="str">
            <v>03/15/2017 09:37am</v>
          </cell>
          <cell r="N721" t="str">
            <v>03-Identified/Validating</v>
          </cell>
          <cell r="O721">
            <v>43063</v>
          </cell>
          <cell r="P721">
            <v>155000</v>
          </cell>
          <cell r="Q721">
            <v>0.155</v>
          </cell>
          <cell r="R721">
            <v>12</v>
          </cell>
          <cell r="S721" t="str">
            <v>03/16/2017 02:32am</v>
          </cell>
          <cell r="T721" t="str">
            <v>NIR</v>
          </cell>
          <cell r="U721" t="str">
            <v>Cloud</v>
          </cell>
          <cell r="V721" t="str">
            <v>Cloud Developer Service</v>
          </cell>
          <cell r="W721" t="str">
            <v>IBM Bluemix Dedicated - Supported Runtimes for Containers</v>
          </cell>
          <cell r="X721" t="str">
            <v>William (WILLIAM) Mullen</v>
          </cell>
          <cell r="Y721">
            <v>0</v>
          </cell>
        </row>
        <row r="722">
          <cell r="A722" t="str">
            <v>XI-2R1XM9W</v>
          </cell>
          <cell r="B722" t="str">
            <v>Europe</v>
          </cell>
          <cell r="C722" t="str">
            <v>UKI</v>
          </cell>
          <cell r="D722" t="str">
            <v>AEGON EDC LTD</v>
          </cell>
          <cell r="E722" t="str">
            <v>Blockchain</v>
          </cell>
          <cell r="F722" t="str">
            <v>FSS</v>
          </cell>
          <cell r="J722" t="str">
            <v>2017Q4</v>
          </cell>
          <cell r="K722" t="str">
            <v>Insurance</v>
          </cell>
          <cell r="L722">
            <v>43063</v>
          </cell>
          <cell r="M722" t="str">
            <v>03/15/2017 10:15am</v>
          </cell>
          <cell r="N722" t="str">
            <v>03-Identified/Validating</v>
          </cell>
          <cell r="O722">
            <v>43063</v>
          </cell>
          <cell r="P722">
            <v>155000</v>
          </cell>
          <cell r="Q722">
            <v>0.155</v>
          </cell>
          <cell r="R722">
            <v>12</v>
          </cell>
          <cell r="S722" t="str">
            <v>03/16/2017 02:32am</v>
          </cell>
          <cell r="T722" t="str">
            <v>NIR</v>
          </cell>
          <cell r="U722" t="str">
            <v>Cloud</v>
          </cell>
          <cell r="V722" t="str">
            <v>Cloud Developer Service</v>
          </cell>
          <cell r="W722" t="str">
            <v>IBM Bluemix Dedicated - Supported Runtimes for Containers</v>
          </cell>
          <cell r="X722" t="str">
            <v>William (WILLIAM) Mullen</v>
          </cell>
          <cell r="Y722">
            <v>0</v>
          </cell>
        </row>
        <row r="723">
          <cell r="A723" t="str">
            <v>HE-J43DNK3</v>
          </cell>
          <cell r="B723" t="str">
            <v>North America</v>
          </cell>
          <cell r="C723" t="str">
            <v>US Finance Service</v>
          </cell>
          <cell r="D723" t="str">
            <v>PNC BANK NATIONAL ASSOCIATION</v>
          </cell>
          <cell r="E723" t="str">
            <v>Blockchain PoC</v>
          </cell>
          <cell r="F723" t="str">
            <v>FSS</v>
          </cell>
          <cell r="J723" t="str">
            <v>2017Q3</v>
          </cell>
          <cell r="K723" t="str">
            <v>Banking &amp; Financial Markets</v>
          </cell>
          <cell r="L723">
            <v>42944</v>
          </cell>
          <cell r="M723" t="str">
            <v>02/27/2017 03:10pm</v>
          </cell>
          <cell r="N723" t="str">
            <v>04-Validated/Qualifying</v>
          </cell>
          <cell r="O723">
            <v>42944</v>
          </cell>
          <cell r="P723">
            <v>155000</v>
          </cell>
          <cell r="Q723">
            <v>0.155</v>
          </cell>
          <cell r="R723">
            <v>3</v>
          </cell>
          <cell r="S723" t="str">
            <v>06/15/2017 01:31am</v>
          </cell>
          <cell r="T723" t="str">
            <v>Stretch</v>
          </cell>
          <cell r="U723" t="str">
            <v>Cloud</v>
          </cell>
          <cell r="V723" t="str">
            <v>Cloud Developer Service</v>
          </cell>
          <cell r="W723" t="str">
            <v>IBM Bluemix Garage - MVP</v>
          </cell>
          <cell r="X723" t="str">
            <v>Mark J. (Mark) Sullivan</v>
          </cell>
          <cell r="Y723" t="str">
            <v>ISA-BankFS08-Blockchain, NONE:No code/solution involved</v>
          </cell>
        </row>
        <row r="724">
          <cell r="A724" t="str">
            <v>J5-FCRY3F5</v>
          </cell>
          <cell r="B724" t="str">
            <v>North America</v>
          </cell>
          <cell r="C724" t="str">
            <v>US Finance Service</v>
          </cell>
          <cell r="D724" t="str">
            <v>STATE FARM MUTUAL AUTOMOBILE INSURANCE COMPANY</v>
          </cell>
          <cell r="E724" t="str">
            <v>Blockchain MVP with ITR&amp;D</v>
          </cell>
          <cell r="F724" t="str">
            <v>FSS</v>
          </cell>
          <cell r="J724" t="str">
            <v>2017Q2</v>
          </cell>
          <cell r="K724" t="str">
            <v>Insurance</v>
          </cell>
          <cell r="L724">
            <v>42893</v>
          </cell>
          <cell r="M724" t="str">
            <v>02/28/2017 12:24pm</v>
          </cell>
          <cell r="N724" t="str">
            <v>07-Won/Implementing</v>
          </cell>
          <cell r="O724">
            <v>42895</v>
          </cell>
          <cell r="P724">
            <v>155000</v>
          </cell>
          <cell r="Q724">
            <v>0.155</v>
          </cell>
          <cell r="R724">
            <v>3</v>
          </cell>
          <cell r="S724" t="str">
            <v>06/15/2017 01:31am</v>
          </cell>
          <cell r="T724" t="str">
            <v>Won</v>
          </cell>
          <cell r="U724" t="str">
            <v>Cloud</v>
          </cell>
          <cell r="V724" t="str">
            <v>Cloud Developer Service</v>
          </cell>
          <cell r="W724" t="str">
            <v>IBM Bluemix Garage - MVP</v>
          </cell>
          <cell r="X724" t="str">
            <v>Samuel S. (Samuel) Kramer</v>
          </cell>
          <cell r="Y724" t="str">
            <v>ASASERVC:Cloud Business Solution (CBS), EXTCNAPP:CLD&amp;COG: Extend cloud native apps &amp; data, ISA-BankInsFS09SEC-Security</v>
          </cell>
        </row>
        <row r="725">
          <cell r="A725" t="str">
            <v>XI-OUHOJWO</v>
          </cell>
          <cell r="B725" t="str">
            <v>Europe</v>
          </cell>
          <cell r="C725" t="str">
            <v>UKI</v>
          </cell>
          <cell r="D725" t="str">
            <v xml:space="preserve">BESA PUBLICATIONS LTD.                                                </v>
          </cell>
          <cell r="E725" t="str">
            <v>Blockchain Infrastructure to support BESA MVP</v>
          </cell>
          <cell r="F725" t="str">
            <v>Comm</v>
          </cell>
          <cell r="J725" t="str">
            <v>2017Q3</v>
          </cell>
          <cell r="K725" t="str">
            <v>Telco, Media, Entertainment</v>
          </cell>
          <cell r="L725">
            <v>42978</v>
          </cell>
          <cell r="M725">
            <v>42891</v>
          </cell>
          <cell r="N725" t="str">
            <v>03-Identified/Validating</v>
          </cell>
          <cell r="O725">
            <v>42978</v>
          </cell>
          <cell r="P725">
            <v>154990</v>
          </cell>
          <cell r="Q725">
            <v>0.15498999999999999</v>
          </cell>
          <cell r="R725">
            <v>12</v>
          </cell>
          <cell r="S725">
            <v>42894</v>
          </cell>
          <cell r="T725" t="str">
            <v>NIR</v>
          </cell>
          <cell r="U725" t="str">
            <v>Watson FSS</v>
          </cell>
          <cell r="V725" t="str">
            <v>Industry Platform</v>
          </cell>
          <cell r="W725" t="str">
            <v>High Security Business Network</v>
          </cell>
          <cell r="X725" t="str">
            <v>Roberts, Matthew</v>
          </cell>
          <cell r="Y725" t="str">
            <v>ZBLKPOC</v>
          </cell>
        </row>
        <row r="726">
          <cell r="A726" t="str">
            <v>F1-8GGOMRW</v>
          </cell>
          <cell r="B726" t="str">
            <v>Europe</v>
          </cell>
          <cell r="C726" t="str">
            <v>UKI</v>
          </cell>
          <cell r="D726" t="str">
            <v xml:space="preserve">BARCLAYS BANK PLC                                                     </v>
          </cell>
          <cell r="E726" t="str">
            <v>Blockchain cross border payments project</v>
          </cell>
          <cell r="F726" t="str">
            <v>FSS</v>
          </cell>
          <cell r="J726" t="str">
            <v>2017Q4</v>
          </cell>
          <cell r="K726" t="str">
            <v>Banking &amp; Financial Markets</v>
          </cell>
          <cell r="L726">
            <v>43026</v>
          </cell>
          <cell r="M726">
            <v>42907</v>
          </cell>
          <cell r="N726" t="str">
            <v>04-Validated/Qualifying</v>
          </cell>
          <cell r="O726">
            <v>43026</v>
          </cell>
          <cell r="P726">
            <v>154990</v>
          </cell>
          <cell r="Q726">
            <v>0.15498999999999999</v>
          </cell>
          <cell r="R726">
            <v>12</v>
          </cell>
          <cell r="S726">
            <v>42907</v>
          </cell>
          <cell r="T726" t="str">
            <v>NIR</v>
          </cell>
          <cell r="U726" t="str">
            <v>GBS</v>
          </cell>
          <cell r="V726" t="str">
            <v>Cog Process Trnsfmtn</v>
          </cell>
          <cell r="W726" t="str">
            <v>CPR: Blockchain Consulting</v>
          </cell>
          <cell r="X726" t="str">
            <v>Bray, Christine</v>
          </cell>
          <cell r="Y726">
            <v>0</v>
          </cell>
        </row>
        <row r="727">
          <cell r="A727" t="str">
            <v>QG-NYARABS</v>
          </cell>
          <cell r="B727" t="str">
            <v>Europe</v>
          </cell>
          <cell r="C727" t="str">
            <v>UKI</v>
          </cell>
          <cell r="D727" t="str">
            <v xml:space="preserve">BURBERRYS                                                             </v>
          </cell>
          <cell r="E727" t="str">
            <v>Blockchain</v>
          </cell>
          <cell r="F727" t="str">
            <v>Distribution</v>
          </cell>
          <cell r="J727" t="str">
            <v>2017Q3</v>
          </cell>
          <cell r="K727" t="str">
            <v>Consumer</v>
          </cell>
          <cell r="L727">
            <v>43000</v>
          </cell>
          <cell r="M727">
            <v>42873</v>
          </cell>
          <cell r="N727" t="str">
            <v>04-Validated/Qualifying</v>
          </cell>
          <cell r="O727">
            <v>43000</v>
          </cell>
          <cell r="P727">
            <v>154990</v>
          </cell>
          <cell r="Q727">
            <v>0.15498999999999999</v>
          </cell>
          <cell r="R727">
            <v>12</v>
          </cell>
          <cell r="S727">
            <v>42894</v>
          </cell>
          <cell r="T727" t="str">
            <v>Stretch</v>
          </cell>
          <cell r="U727" t="str">
            <v>GBS</v>
          </cell>
          <cell r="V727" t="str">
            <v>Cog Process Trnsfmtn</v>
          </cell>
          <cell r="W727" t="str">
            <v>CPR: Blockchain Consulting</v>
          </cell>
          <cell r="X727" t="str">
            <v>Barker, Jack</v>
          </cell>
          <cell r="Y727" t="str">
            <v>NONE</v>
          </cell>
        </row>
        <row r="728">
          <cell r="A728" t="str">
            <v>Z7-HENHX73</v>
          </cell>
          <cell r="B728" t="str">
            <v>Latin America</v>
          </cell>
          <cell r="C728" t="str">
            <v>Brazil</v>
          </cell>
          <cell r="D728" t="str">
            <v xml:space="preserve">CARREFOUR COMERCIO E                                                  </v>
          </cell>
          <cell r="E728" t="str">
            <v>Porkchain Pilot</v>
          </cell>
          <cell r="F728" t="str">
            <v>Distribution</v>
          </cell>
          <cell r="J728" t="str">
            <v>2017Q3</v>
          </cell>
          <cell r="K728" t="str">
            <v>Consumer</v>
          </cell>
          <cell r="L728">
            <v>42976</v>
          </cell>
          <cell r="M728">
            <v>42886</v>
          </cell>
          <cell r="N728" t="str">
            <v>03-Identified/Validating</v>
          </cell>
          <cell r="O728">
            <v>42976</v>
          </cell>
          <cell r="P728">
            <v>154377</v>
          </cell>
          <cell r="Q728">
            <v>0.15437699999999999</v>
          </cell>
          <cell r="R728">
            <v>8</v>
          </cell>
          <cell r="S728">
            <v>42903</v>
          </cell>
          <cell r="T728" t="str">
            <v>NIR</v>
          </cell>
          <cell r="U728" t="str">
            <v>GBS</v>
          </cell>
          <cell r="V728" t="str">
            <v>Cog Process Trnsfmtn</v>
          </cell>
          <cell r="W728" t="str">
            <v>CPR: Blockchain Consulting</v>
          </cell>
          <cell r="X728" t="str">
            <v>Soares de Mello, Ricardo</v>
          </cell>
          <cell r="Y728" t="str">
            <v>ZBLKPOC</v>
          </cell>
        </row>
        <row r="729">
          <cell r="A729" t="str">
            <v>BM-S6WZR7B</v>
          </cell>
          <cell r="B729" t="str">
            <v>Latin America</v>
          </cell>
          <cell r="C729" t="str">
            <v>Brazil</v>
          </cell>
          <cell r="D729" t="str">
            <v xml:space="preserve">PERDIGAO AGROINDUSTRIAL S/A                                           </v>
          </cell>
          <cell r="E729" t="str">
            <v>Blockchain</v>
          </cell>
          <cell r="F729" t="str">
            <v>Distribution</v>
          </cell>
          <cell r="J729" t="str">
            <v>2017Q3</v>
          </cell>
          <cell r="K729" t="str">
            <v>Consumer</v>
          </cell>
          <cell r="L729">
            <v>42944</v>
          </cell>
          <cell r="M729">
            <v>42828</v>
          </cell>
          <cell r="N729" t="str">
            <v>04-Validated/Qualifying</v>
          </cell>
          <cell r="O729">
            <v>42944</v>
          </cell>
          <cell r="P729">
            <v>153442</v>
          </cell>
          <cell r="Q729">
            <v>0.153442</v>
          </cell>
          <cell r="R729">
            <v>12</v>
          </cell>
          <cell r="S729">
            <v>42903</v>
          </cell>
          <cell r="T729" t="str">
            <v>NIR</v>
          </cell>
          <cell r="U729" t="str">
            <v>Watson FSS</v>
          </cell>
          <cell r="V729" t="str">
            <v>Industry Platform</v>
          </cell>
          <cell r="W729" t="str">
            <v>High Security Business Network</v>
          </cell>
          <cell r="X729" t="str">
            <v>Ferreira, Luiz Gustavo Da Silva</v>
          </cell>
          <cell r="Y729" t="str">
            <v>ZBLKPOC, WATSNIOT</v>
          </cell>
        </row>
        <row r="730">
          <cell r="A730" t="str">
            <v>2W-HV2H78R</v>
          </cell>
          <cell r="B730" t="str">
            <v>Europe</v>
          </cell>
          <cell r="C730" t="str">
            <v>DACH</v>
          </cell>
          <cell r="D730" t="str">
            <v xml:space="preserve">Kali und Salz GmbH                                                    </v>
          </cell>
          <cell r="E730" t="str">
            <v>Blockchain for Food Supplychain</v>
          </cell>
          <cell r="F730" t="str">
            <v>Industrial</v>
          </cell>
          <cell r="J730" t="str">
            <v>2017Q4</v>
          </cell>
          <cell r="K730" t="str">
            <v>Chemicals&amp;Petroleum</v>
          </cell>
          <cell r="L730">
            <v>43069</v>
          </cell>
          <cell r="M730">
            <v>42893</v>
          </cell>
          <cell r="N730" t="str">
            <v>03-Identified/Validating</v>
          </cell>
          <cell r="O730">
            <v>43069</v>
          </cell>
          <cell r="P730">
            <v>151000</v>
          </cell>
          <cell r="Q730">
            <v>0.151</v>
          </cell>
          <cell r="R730">
            <v>12</v>
          </cell>
          <cell r="S730">
            <v>42894</v>
          </cell>
          <cell r="T730" t="str">
            <v>NIR</v>
          </cell>
          <cell r="U730" t="str">
            <v>GBS</v>
          </cell>
          <cell r="V730" t="str">
            <v>Cog Process Trnsfmtn</v>
          </cell>
          <cell r="W730" t="str">
            <v>CPR: Blockchain Consulting</v>
          </cell>
          <cell r="X730" t="str">
            <v>Schleifer, Goetz</v>
          </cell>
          <cell r="Y730">
            <v>0</v>
          </cell>
        </row>
        <row r="731">
          <cell r="A731" t="str">
            <v>TO-KSY2HTW</v>
          </cell>
          <cell r="B731" t="str">
            <v>Europe</v>
          </cell>
          <cell r="C731" t="str">
            <v>DACH</v>
          </cell>
          <cell r="D731" t="str">
            <v xml:space="preserve">Lisa Dräxlmaier GmbH                                                 </v>
          </cell>
          <cell r="E731" t="str">
            <v>Blockchain</v>
          </cell>
          <cell r="F731" t="str">
            <v>Industrial</v>
          </cell>
          <cell r="J731" t="str">
            <v>2017Q3</v>
          </cell>
          <cell r="K731" t="str">
            <v>Automotive and A&amp;D</v>
          </cell>
          <cell r="L731">
            <v>43008</v>
          </cell>
          <cell r="M731">
            <v>42863</v>
          </cell>
          <cell r="N731" t="str">
            <v>03-Identified/Validating</v>
          </cell>
          <cell r="O731">
            <v>43008</v>
          </cell>
          <cell r="P731">
            <v>151000</v>
          </cell>
          <cell r="Q731">
            <v>0.151</v>
          </cell>
          <cell r="R731">
            <v>12</v>
          </cell>
          <cell r="S731">
            <v>42898</v>
          </cell>
          <cell r="T731" t="str">
            <v>NIR</v>
          </cell>
          <cell r="U731" t="str">
            <v>GBS</v>
          </cell>
          <cell r="V731" t="str">
            <v>Cog Process Trnsfmtn</v>
          </cell>
          <cell r="W731" t="str">
            <v>CPR: Blockchain Consulting</v>
          </cell>
          <cell r="X731" t="str">
            <v>Schleifer, Goetz</v>
          </cell>
          <cell r="Y731">
            <v>0</v>
          </cell>
        </row>
        <row r="732">
          <cell r="A732" t="str">
            <v>TL-WEVC6NV</v>
          </cell>
          <cell r="B732" t="str">
            <v>Europe</v>
          </cell>
          <cell r="C732" t="str">
            <v>DACH</v>
          </cell>
          <cell r="D732" t="str">
            <v>DekaBank</v>
          </cell>
          <cell r="E732" t="str">
            <v>PoC Blockchain Use Case Validierung und Garage</v>
          </cell>
          <cell r="F732" t="str">
            <v>FSS</v>
          </cell>
          <cell r="J732" t="str">
            <v>2017Q3</v>
          </cell>
          <cell r="K732" t="str">
            <v>Banking &amp; Financial Markets</v>
          </cell>
          <cell r="L732">
            <v>42998</v>
          </cell>
          <cell r="M732" t="str">
            <v>02/03/2017 09:08am</v>
          </cell>
          <cell r="N732" t="str">
            <v>03-Identified/Validating</v>
          </cell>
          <cell r="O732">
            <v>42998</v>
          </cell>
          <cell r="P732">
            <v>151000</v>
          </cell>
          <cell r="Q732">
            <v>0.151</v>
          </cell>
          <cell r="R732">
            <v>12</v>
          </cell>
          <cell r="S732" t="str">
            <v>04/10/2017 01:22pm</v>
          </cell>
          <cell r="T732" t="str">
            <v>NIR</v>
          </cell>
          <cell r="U732" t="str">
            <v>GBS</v>
          </cell>
          <cell r="V732" t="str">
            <v>Cognitive Process Transformation</v>
          </cell>
          <cell r="W732">
            <v>0</v>
          </cell>
          <cell r="X732" t="str">
            <v>DATA WITHHELD</v>
          </cell>
          <cell r="Y732" t="str">
            <v>ISA-BankFMFS03-BackOfficeOps</v>
          </cell>
        </row>
        <row r="733">
          <cell r="A733" t="str">
            <v>46-Q1T3KPE</v>
          </cell>
          <cell r="B733" t="str">
            <v>MEA</v>
          </cell>
          <cell r="C733" t="str">
            <v>MEA</v>
          </cell>
          <cell r="D733" t="str">
            <v xml:space="preserve">UNIVERSITY OF CAPE TOWN                                               </v>
          </cell>
          <cell r="E733" t="str">
            <v>Block Chain for FET</v>
          </cell>
          <cell r="F733" t="str">
            <v>Public</v>
          </cell>
          <cell r="J733" t="str">
            <v>2017Q4</v>
          </cell>
          <cell r="K733" t="str">
            <v>Government</v>
          </cell>
          <cell r="L733">
            <v>43069</v>
          </cell>
          <cell r="M733">
            <v>42822</v>
          </cell>
          <cell r="N733" t="str">
            <v>03-Identified/Validating</v>
          </cell>
          <cell r="O733">
            <v>43069</v>
          </cell>
          <cell r="P733">
            <v>150917</v>
          </cell>
          <cell r="Q733">
            <v>0.150917</v>
          </cell>
          <cell r="R733">
            <v>12</v>
          </cell>
          <cell r="S733">
            <v>42903</v>
          </cell>
          <cell r="T733" t="str">
            <v>Stretch</v>
          </cell>
          <cell r="U733" t="str">
            <v>GBS</v>
          </cell>
          <cell r="V733" t="str">
            <v>Cloud App Innov</v>
          </cell>
          <cell r="W733" t="str">
            <v>CAI Big Data Srvs Blockchain on Big Data</v>
          </cell>
          <cell r="X733" t="str">
            <v>MAART, GRAHAM G (Graham)</v>
          </cell>
          <cell r="Y733" t="str">
            <v>ZBLKPOC</v>
          </cell>
        </row>
        <row r="734">
          <cell r="A734" t="str">
            <v>WA-TBLJ8DO</v>
          </cell>
          <cell r="B734" t="str">
            <v>Greater China Group</v>
          </cell>
          <cell r="C734" t="str">
            <v>GCG</v>
          </cell>
          <cell r="D734" t="str">
            <v xml:space="preserve">CHINA CONSTRUCTION BANK CORPORATION                                   </v>
          </cell>
          <cell r="E734" t="str">
            <v>Blockchain pilot in CCB</v>
          </cell>
          <cell r="F734" t="str">
            <v>FSS</v>
          </cell>
          <cell r="J734" t="str">
            <v>2017Q3</v>
          </cell>
          <cell r="K734" t="str">
            <v>Banking &amp; Financial Markets</v>
          </cell>
          <cell r="L734">
            <v>42977</v>
          </cell>
          <cell r="M734">
            <v>42787</v>
          </cell>
          <cell r="N734" t="str">
            <v>04-Validated/Qualifying</v>
          </cell>
          <cell r="O734">
            <v>42977</v>
          </cell>
          <cell r="P734">
            <v>150231</v>
          </cell>
          <cell r="Q734">
            <v>0.150231</v>
          </cell>
          <cell r="R734">
            <v>4</v>
          </cell>
          <cell r="S734">
            <v>42843</v>
          </cell>
          <cell r="T734" t="str">
            <v>Stretch</v>
          </cell>
          <cell r="U734" t="str">
            <v>GBS</v>
          </cell>
          <cell r="V734" t="str">
            <v>Cog Process Trnsfmtn</v>
          </cell>
          <cell r="W734" t="str">
            <v>CPR: Blockchain Consulting</v>
          </cell>
          <cell r="X734" t="str">
            <v>LIN, WEI PING</v>
          </cell>
          <cell r="Y734">
            <v>0</v>
          </cell>
        </row>
        <row r="735">
          <cell r="A735" t="str">
            <v>ZV-SNAOK0R</v>
          </cell>
          <cell r="B735" t="str">
            <v>Europe</v>
          </cell>
          <cell r="C735" t="str">
            <v>BeNeLux</v>
          </cell>
          <cell r="D735" t="str">
            <v>DATA WITHHELD</v>
          </cell>
          <cell r="E735" t="str">
            <v>DATA WITHHELD</v>
          </cell>
          <cell r="J735" t="str">
            <v>2017Q4</v>
          </cell>
          <cell r="K735">
            <v>0</v>
          </cell>
          <cell r="L735">
            <v>43054</v>
          </cell>
          <cell r="M735" t="str">
            <v>01/09/2017 04:14pm</v>
          </cell>
          <cell r="N735" t="str">
            <v>03-Identified/Validating</v>
          </cell>
          <cell r="O735">
            <v>43054</v>
          </cell>
          <cell r="P735">
            <v>150000</v>
          </cell>
          <cell r="Q735">
            <v>0.15</v>
          </cell>
          <cell r="R735">
            <v>12</v>
          </cell>
          <cell r="S735" t="str">
            <v>05/29/2017 12:45pm</v>
          </cell>
          <cell r="T735" t="str">
            <v>Stretch</v>
          </cell>
          <cell r="U735" t="str">
            <v>Watson IoT</v>
          </cell>
          <cell r="V735" t="str">
            <v>Platform &amp; Industry Solutions</v>
          </cell>
          <cell r="W735" t="str">
            <v>IoT for Connected Products on Cloud</v>
          </cell>
          <cell r="X735" t="str">
            <v>M. A. (Michael) Nees</v>
          </cell>
          <cell r="Y735" t="str">
            <v>ISA-ElecIS06PRDI-ProdSvcsInnov, WATIOT:Support for Growth Initiative</v>
          </cell>
        </row>
        <row r="736">
          <cell r="A736" t="str">
            <v>PP-9TCTLWQ</v>
          </cell>
          <cell r="B736" t="str">
            <v>North America</v>
          </cell>
          <cell r="C736" t="str">
            <v>US Distribution</v>
          </cell>
          <cell r="D736" t="str">
            <v>WALGREEN CO</v>
          </cell>
          <cell r="E736" t="str">
            <v>Blockchain as a Service</v>
          </cell>
          <cell r="F736" t="str">
            <v>Distribution</v>
          </cell>
          <cell r="J736" t="str">
            <v>2017Q4</v>
          </cell>
          <cell r="K736" t="str">
            <v>Consumer</v>
          </cell>
          <cell r="L736">
            <v>43084</v>
          </cell>
          <cell r="M736" t="str">
            <v>06/19/2017 10:41am</v>
          </cell>
          <cell r="N736" t="str">
            <v>03-Identified/Validating</v>
          </cell>
          <cell r="O736">
            <v>43084</v>
          </cell>
          <cell r="P736">
            <v>150000</v>
          </cell>
          <cell r="Q736">
            <v>0.15</v>
          </cell>
          <cell r="R736">
            <v>12</v>
          </cell>
          <cell r="S736" t="str">
            <v>06/22/2017 01:32am</v>
          </cell>
          <cell r="T736" t="str">
            <v>Stretch</v>
          </cell>
          <cell r="U736" t="str">
            <v>Watson FSS</v>
          </cell>
          <cell r="V736" t="str">
            <v>Industry Platform</v>
          </cell>
          <cell r="W736">
            <v>0</v>
          </cell>
          <cell r="X736" t="str">
            <v>Nicholas J. (Nick) Samanic</v>
          </cell>
          <cell r="Y736" t="str">
            <v>COGAPPS:CLD&amp;COG: Create cognitive applications</v>
          </cell>
        </row>
        <row r="737">
          <cell r="A737" t="str">
            <v>JF-T9KQN8X</v>
          </cell>
          <cell r="B737" t="str">
            <v>Asia Pacific</v>
          </cell>
          <cell r="C737" t="str">
            <v>ASEAN</v>
          </cell>
          <cell r="D737" t="str">
            <v xml:space="preserve">FPG INSURANCE CO., INC                                                </v>
          </cell>
          <cell r="E737" t="str">
            <v>Blockchain</v>
          </cell>
          <cell r="F737" t="str">
            <v>FSS</v>
          </cell>
          <cell r="J737" t="str">
            <v>2017Q4</v>
          </cell>
          <cell r="K737" t="str">
            <v>Insurance</v>
          </cell>
          <cell r="L737">
            <v>43100</v>
          </cell>
          <cell r="M737">
            <v>42825</v>
          </cell>
          <cell r="N737" t="str">
            <v>04-Validated/Qualifying</v>
          </cell>
          <cell r="O737">
            <v>43100</v>
          </cell>
          <cell r="P737">
            <v>150000</v>
          </cell>
          <cell r="Q737">
            <v>0.15</v>
          </cell>
          <cell r="R737">
            <v>12</v>
          </cell>
          <cell r="S737">
            <v>42831</v>
          </cell>
          <cell r="T737" t="str">
            <v>Key stretch</v>
          </cell>
          <cell r="U737" t="str">
            <v>Watson FSS</v>
          </cell>
          <cell r="V737" t="str">
            <v>Industry Platform</v>
          </cell>
          <cell r="W737" t="str">
            <v>High Security Business Network</v>
          </cell>
          <cell r="X737" t="str">
            <v>LopezVito, Martin Luis I Martin Luis</v>
          </cell>
          <cell r="Y737" t="str">
            <v>NONE</v>
          </cell>
        </row>
        <row r="738">
          <cell r="A738" t="str">
            <v>K4-Q0OYQH6</v>
          </cell>
          <cell r="B738" t="str">
            <v>North America</v>
          </cell>
          <cell r="C738" t="str">
            <v>US Finance Service</v>
          </cell>
          <cell r="D738" t="str">
            <v xml:space="preserve">AMERICAN EXPRESS TRAVEL RELATED                                       </v>
          </cell>
          <cell r="E738" t="str">
            <v>High Security Blockchain Network</v>
          </cell>
          <cell r="F738" t="str">
            <v>FSS</v>
          </cell>
          <cell r="J738" t="str">
            <v>2017Q4</v>
          </cell>
          <cell r="K738" t="str">
            <v>Banking &amp; Financial Markets</v>
          </cell>
          <cell r="L738">
            <v>43040</v>
          </cell>
          <cell r="M738">
            <v>42825</v>
          </cell>
          <cell r="N738" t="str">
            <v>04-Validated/Qualifying</v>
          </cell>
          <cell r="O738">
            <v>43040</v>
          </cell>
          <cell r="P738">
            <v>150000</v>
          </cell>
          <cell r="Q738">
            <v>0.15</v>
          </cell>
          <cell r="R738">
            <v>12</v>
          </cell>
          <cell r="S738">
            <v>42831</v>
          </cell>
          <cell r="T738" t="str">
            <v>NIR</v>
          </cell>
          <cell r="U738" t="str">
            <v>Watson FSS</v>
          </cell>
          <cell r="V738" t="str">
            <v>Industry Platform</v>
          </cell>
          <cell r="W738" t="str">
            <v>IBM Support for Hyperledger Fabric</v>
          </cell>
          <cell r="X738" t="str">
            <v>Anderson, Kristin L. (KRISTIN)</v>
          </cell>
          <cell r="Y738" t="str">
            <v>ZBLKLOCL</v>
          </cell>
        </row>
        <row r="739">
          <cell r="A739" t="str">
            <v>Z5-LSVMWES</v>
          </cell>
          <cell r="B739" t="str">
            <v>North America</v>
          </cell>
          <cell r="C739" t="str">
            <v>US Industrial</v>
          </cell>
          <cell r="D739" t="str">
            <v>EXXONMOBIL GLOBAL SERVICES COMPANY</v>
          </cell>
          <cell r="E739" t="str">
            <v>Blockchain - Hydrocarbon Accounting</v>
          </cell>
          <cell r="F739" t="str">
            <v>Industrial</v>
          </cell>
          <cell r="J739" t="str">
            <v>2017Q3</v>
          </cell>
          <cell r="K739" t="str">
            <v>Chemicals&amp;Petroleum</v>
          </cell>
          <cell r="L739">
            <v>42960</v>
          </cell>
          <cell r="M739" t="str">
            <v>05/15/2017 12:14pm</v>
          </cell>
          <cell r="N739" t="str">
            <v>03-Identified/Validating</v>
          </cell>
          <cell r="O739">
            <v>42960</v>
          </cell>
          <cell r="P739">
            <v>150000</v>
          </cell>
          <cell r="Q739">
            <v>0.15</v>
          </cell>
          <cell r="R739">
            <v>12</v>
          </cell>
          <cell r="S739" t="str">
            <v>05/18/2017 01:31am</v>
          </cell>
          <cell r="T739" t="str">
            <v>Stretch</v>
          </cell>
          <cell r="U739" t="str">
            <v>Watson FSS</v>
          </cell>
          <cell r="V739" t="str">
            <v>Industry Platform</v>
          </cell>
          <cell r="W739">
            <v>0</v>
          </cell>
          <cell r="X739" t="str">
            <v>JENNIFER M. (Jennifer) BLAIR</v>
          </cell>
          <cell r="Y739" t="str">
            <v>BLKHSBN:HW SP: Blockchain High Sec Bus Netwk Blmix, DEVCNAPP:CLD&amp;COG: Develop cloud native apps</v>
          </cell>
        </row>
        <row r="740">
          <cell r="A740" t="str">
            <v>01-WKIY7VF</v>
          </cell>
          <cell r="B740" t="str">
            <v>Asia Pacific</v>
          </cell>
          <cell r="C740" t="str">
            <v>ASEAN</v>
          </cell>
          <cell r="D740" t="str">
            <v xml:space="preserve">ZUELLIG PHARMA PTE LTD                                                </v>
          </cell>
          <cell r="E740" t="str">
            <v>Blockchain</v>
          </cell>
          <cell r="F740" t="str">
            <v>Public</v>
          </cell>
          <cell r="J740" t="str">
            <v>2017Q3</v>
          </cell>
          <cell r="K740" t="str">
            <v>Healthcare &amp; Life Sciences</v>
          </cell>
          <cell r="L740">
            <v>42995</v>
          </cell>
          <cell r="M740">
            <v>42905</v>
          </cell>
          <cell r="N740" t="str">
            <v>04-Validated/Qualifying</v>
          </cell>
          <cell r="O740">
            <v>42995</v>
          </cell>
          <cell r="P740">
            <v>150000</v>
          </cell>
          <cell r="Q740">
            <v>0.15</v>
          </cell>
          <cell r="R740">
            <v>12</v>
          </cell>
          <cell r="S740">
            <v>42905</v>
          </cell>
          <cell r="T740" t="str">
            <v>Stretch</v>
          </cell>
          <cell r="U740" t="str">
            <v>Watson FSS</v>
          </cell>
          <cell r="V740" t="str">
            <v>Industry Platform</v>
          </cell>
          <cell r="W740" t="str">
            <v>High Security Business Network</v>
          </cell>
          <cell r="X740" t="str">
            <v>SIM, JOLENE FONG MENG (Jolene Fong Meng)</v>
          </cell>
          <cell r="Y740" t="str">
            <v>NONE</v>
          </cell>
        </row>
        <row r="741">
          <cell r="A741" t="str">
            <v>WU-YHCS4UR</v>
          </cell>
          <cell r="B741" t="str">
            <v>North America</v>
          </cell>
          <cell r="C741" t="str">
            <v>US Distribution</v>
          </cell>
          <cell r="D741" t="str">
            <v>PERDUE FARMS INCORPORATED</v>
          </cell>
          <cell r="E741" t="str">
            <v>Blockchain for Perdue</v>
          </cell>
          <cell r="F741" t="str">
            <v>Distribution</v>
          </cell>
          <cell r="J741" t="str">
            <v>2017Q2</v>
          </cell>
          <cell r="K741" t="str">
            <v>Consumer</v>
          </cell>
          <cell r="L741">
            <v>42916</v>
          </cell>
          <cell r="M741" t="str">
            <v>03/30/2017 09:36am</v>
          </cell>
          <cell r="N741" t="str">
            <v>03-Identified/Validating</v>
          </cell>
          <cell r="O741">
            <v>43008</v>
          </cell>
          <cell r="P741">
            <v>150000</v>
          </cell>
          <cell r="Q741">
            <v>0.15</v>
          </cell>
          <cell r="R741">
            <v>12</v>
          </cell>
          <cell r="S741" t="str">
            <v>04/06/2017 01:33am</v>
          </cell>
          <cell r="T741" t="str">
            <v>Stretch</v>
          </cell>
          <cell r="U741" t="str">
            <v>Watson FSS</v>
          </cell>
          <cell r="V741" t="str">
            <v>Industry Platform</v>
          </cell>
          <cell r="W741">
            <v>0</v>
          </cell>
          <cell r="X741" t="str">
            <v>JESSICA L. (JESSICA) HINKLE</v>
          </cell>
          <cell r="Y741">
            <v>0</v>
          </cell>
        </row>
        <row r="742">
          <cell r="A742" t="str">
            <v>ET-GIGEKVH</v>
          </cell>
          <cell r="B742" t="str">
            <v>Asia Pacific</v>
          </cell>
          <cell r="C742" t="str">
            <v>ASEAN</v>
          </cell>
          <cell r="D742" t="str">
            <v>BANK OF THAILAND</v>
          </cell>
          <cell r="E742" t="str">
            <v>LinuxONE for Blockchain</v>
          </cell>
          <cell r="F742" t="str">
            <v>FSS</v>
          </cell>
          <cell r="J742" t="str">
            <v>2017Q4</v>
          </cell>
          <cell r="K742" t="str">
            <v>Banking &amp; Financial Markets</v>
          </cell>
          <cell r="L742">
            <v>43100</v>
          </cell>
          <cell r="M742" t="str">
            <v>03/28/2017 09:35am</v>
          </cell>
          <cell r="N742" t="str">
            <v>03-Identified/Validating</v>
          </cell>
          <cell r="O742">
            <v>43100</v>
          </cell>
          <cell r="P742">
            <v>150000</v>
          </cell>
          <cell r="Q742">
            <v>0.15</v>
          </cell>
          <cell r="R742">
            <v>1</v>
          </cell>
          <cell r="S742" t="str">
            <v>03/30/2017 01:32am</v>
          </cell>
          <cell r="T742" t="str">
            <v>NIR</v>
          </cell>
          <cell r="U742" t="str">
            <v>Sys HW</v>
          </cell>
          <cell r="V742" t="str">
            <v>System z</v>
          </cell>
          <cell r="W742" t="str">
            <v>IBM LinuxONE Rockhopper</v>
          </cell>
          <cell r="X742" t="str">
            <v>Bhusarun (BHUSARUN) Sethanandha</v>
          </cell>
          <cell r="Y742">
            <v>0</v>
          </cell>
        </row>
        <row r="743">
          <cell r="A743" t="str">
            <v>IG-TAGDLGN</v>
          </cell>
          <cell r="B743" t="str">
            <v>Asia Pacific</v>
          </cell>
          <cell r="C743" t="str">
            <v>ASEAN</v>
          </cell>
          <cell r="D743" t="str">
            <v>BANK ISLAM BRUNEI DARUSSALAM BERHAD</v>
          </cell>
          <cell r="E743" t="str">
            <v>Blockchain POC for BIBD Digital Banking Group</v>
          </cell>
          <cell r="F743" t="str">
            <v>FSS</v>
          </cell>
          <cell r="J743" t="str">
            <v>2017Q4</v>
          </cell>
          <cell r="K743" t="str">
            <v>Banking &amp; Financial Markets</v>
          </cell>
          <cell r="L743">
            <v>43069</v>
          </cell>
          <cell r="M743" t="str">
            <v>03/08/2017 09:40pm</v>
          </cell>
          <cell r="N743" t="str">
            <v>03-Identified/Validating</v>
          </cell>
          <cell r="O743">
            <v>43069</v>
          </cell>
          <cell r="P743">
            <v>150000</v>
          </cell>
          <cell r="Q743">
            <v>0.15</v>
          </cell>
          <cell r="R743">
            <v>1</v>
          </cell>
          <cell r="S743" t="str">
            <v>03/09/2017 01:32am</v>
          </cell>
          <cell r="T743" t="str">
            <v>Stretch</v>
          </cell>
          <cell r="U743" t="str">
            <v>Sys HW</v>
          </cell>
          <cell r="V743" t="str">
            <v>System z</v>
          </cell>
          <cell r="W743" t="str">
            <v>IBM LinuxONE Rockhopper</v>
          </cell>
          <cell r="X743" t="str">
            <v>JING YI (Jing Yi) CHAN</v>
          </cell>
          <cell r="Y743" t="str">
            <v>ZBLKPOC:HW SP: Blockchain Proof of Concept</v>
          </cell>
        </row>
        <row r="744">
          <cell r="A744" t="str">
            <v>4S-XNJV2Z7</v>
          </cell>
          <cell r="B744" t="str">
            <v>Asia Pacific</v>
          </cell>
          <cell r="C744" t="str">
            <v>ASEAN</v>
          </cell>
          <cell r="D744" t="str">
            <v>SILVERLAKE SPRINTS SDN BHD</v>
          </cell>
          <cell r="E744" t="str">
            <v>IBM Blockchain for Trade Finance Solution</v>
          </cell>
          <cell r="F744" t="str">
            <v>Industrial</v>
          </cell>
          <cell r="J744" t="str">
            <v>2017Q4</v>
          </cell>
          <cell r="K744" t="str">
            <v>Computer Services</v>
          </cell>
          <cell r="L744">
            <v>43089</v>
          </cell>
          <cell r="M744" t="str">
            <v>04/07/2017 03:32am</v>
          </cell>
          <cell r="N744" t="str">
            <v>04-Validated/Qualifying</v>
          </cell>
          <cell r="O744">
            <v>43089</v>
          </cell>
          <cell r="P744">
            <v>150000</v>
          </cell>
          <cell r="Q744">
            <v>0.15</v>
          </cell>
          <cell r="R744">
            <v>1</v>
          </cell>
          <cell r="S744" t="str">
            <v>04/13/2017 01:32am</v>
          </cell>
          <cell r="T744" t="str">
            <v>Stretch</v>
          </cell>
          <cell r="U744" t="str">
            <v>Sys HW</v>
          </cell>
          <cell r="V744" t="str">
            <v>System z</v>
          </cell>
          <cell r="W744" t="str">
            <v>IBM LinuxONE Rockhopper</v>
          </cell>
          <cell r="X744" t="str">
            <v>Shuen Kwong (SHUEN KWONG) Leong</v>
          </cell>
          <cell r="Y744" t="str">
            <v>BLKHSBN:HW SP: Blockchain High Sec Bus Netwk Blmix</v>
          </cell>
        </row>
        <row r="745">
          <cell r="A745" t="str">
            <v>53-DSZOGSG</v>
          </cell>
          <cell r="B745" t="str">
            <v>Asia Pacific</v>
          </cell>
          <cell r="C745" t="str">
            <v>ASEAN</v>
          </cell>
          <cell r="D745" t="str">
            <v>TOKIO MARINE LIFE INSURANCE MALAYSIA BHD.</v>
          </cell>
          <cell r="E745" t="str">
            <v>HSBN Blockchain on LinuxONE</v>
          </cell>
          <cell r="F745" t="str">
            <v>FSS</v>
          </cell>
          <cell r="J745" t="str">
            <v>2017Q3</v>
          </cell>
          <cell r="K745" t="str">
            <v>Insurance</v>
          </cell>
          <cell r="L745">
            <v>42998</v>
          </cell>
          <cell r="M745" t="str">
            <v>03/20/2017 10:35pm</v>
          </cell>
          <cell r="N745" t="str">
            <v>03-Identified/Validating</v>
          </cell>
          <cell r="O745">
            <v>43089</v>
          </cell>
          <cell r="P745">
            <v>150000</v>
          </cell>
          <cell r="Q745">
            <v>0.15</v>
          </cell>
          <cell r="R745">
            <v>1</v>
          </cell>
          <cell r="S745" t="str">
            <v>03/23/2017 02:32am</v>
          </cell>
          <cell r="T745" t="str">
            <v>Stretch</v>
          </cell>
          <cell r="U745" t="str">
            <v>Sys HW</v>
          </cell>
          <cell r="V745" t="str">
            <v>System z</v>
          </cell>
          <cell r="W745" t="str">
            <v>IBM LinuxONE Rockhopper</v>
          </cell>
          <cell r="X745" t="str">
            <v>JING YI (Jing Yi) CHAN</v>
          </cell>
          <cell r="Y745" t="str">
            <v>BLKHSBN:HW SP: Blockchain High Sec Bus Netwk Blmix</v>
          </cell>
        </row>
        <row r="746">
          <cell r="A746" t="str">
            <v>02-YEC4T6Q</v>
          </cell>
          <cell r="B746" t="str">
            <v>Greater China Group</v>
          </cell>
          <cell r="C746" t="str">
            <v>GCG</v>
          </cell>
          <cell r="D746" t="str">
            <v>JIANGXI BANK CO.,LTD</v>
          </cell>
          <cell r="E746" t="str">
            <v>Jiang Xi Bank Blockchain project</v>
          </cell>
          <cell r="F746" t="str">
            <v>FSS</v>
          </cell>
          <cell r="J746" t="str">
            <v>2017Q3</v>
          </cell>
          <cell r="K746" t="str">
            <v>Banking &amp; Financial Markets</v>
          </cell>
          <cell r="L746">
            <v>43007</v>
          </cell>
          <cell r="M746" t="str">
            <v>05/10/2017 10:41am</v>
          </cell>
          <cell r="N746" t="str">
            <v>04-Validated/Qualifying</v>
          </cell>
          <cell r="O746">
            <v>43007</v>
          </cell>
          <cell r="P746">
            <v>150000</v>
          </cell>
          <cell r="Q746">
            <v>0.15</v>
          </cell>
          <cell r="R746">
            <v>1</v>
          </cell>
          <cell r="S746" t="str">
            <v>06/15/2017 01:32am</v>
          </cell>
          <cell r="T746" t="str">
            <v>Key stretch</v>
          </cell>
          <cell r="U746" t="str">
            <v>Sys HW</v>
          </cell>
          <cell r="V746" t="str">
            <v>System z</v>
          </cell>
          <cell r="W746" t="str">
            <v>IBM LinuxONE Rockhopper</v>
          </cell>
          <cell r="X746" t="str">
            <v>Ke (Ke) Xu</v>
          </cell>
          <cell r="Y746" t="str">
            <v>ZBLKPOC:HW SP: Blockchain Proof of Concept</v>
          </cell>
        </row>
        <row r="747">
          <cell r="A747" t="str">
            <v>OL-L7T829N</v>
          </cell>
          <cell r="B747" t="str">
            <v>Europe</v>
          </cell>
          <cell r="C747" t="str">
            <v>CEE</v>
          </cell>
          <cell r="D747" t="str">
            <v>KRAJOWY DEPOZYT PAPIEROW WARTOSCIOWYCH S. A.</v>
          </cell>
          <cell r="E747" t="str">
            <v>Blockchain</v>
          </cell>
          <cell r="F747" t="str">
            <v>FSS</v>
          </cell>
          <cell r="J747" t="str">
            <v>2017Q3</v>
          </cell>
          <cell r="K747" t="str">
            <v>Banking &amp; Financial Markets</v>
          </cell>
          <cell r="L747">
            <v>43000</v>
          </cell>
          <cell r="M747" t="str">
            <v>11/18/2016 11:25am</v>
          </cell>
          <cell r="N747" t="str">
            <v>04-Validated/Qualifying</v>
          </cell>
          <cell r="O747">
            <v>43000</v>
          </cell>
          <cell r="P747">
            <v>150000</v>
          </cell>
          <cell r="Q747">
            <v>0.15</v>
          </cell>
          <cell r="R747">
            <v>1</v>
          </cell>
          <cell r="S747" t="str">
            <v>06/08/2017 01:31am</v>
          </cell>
          <cell r="T747" t="str">
            <v>Stretch</v>
          </cell>
          <cell r="U747" t="str">
            <v>Sys HW</v>
          </cell>
          <cell r="V747" t="str">
            <v>Power System i/p</v>
          </cell>
          <cell r="W747" t="str">
            <v>Power 7R1 Linux</v>
          </cell>
          <cell r="X747" t="str">
            <v>ROBERT P. (ROBERT) KAROLEWSKI</v>
          </cell>
          <cell r="Y747" t="str">
            <v>ZBLKPOC:HW SP: Blockchain Proof of Concept</v>
          </cell>
        </row>
        <row r="748">
          <cell r="A748" t="str">
            <v>Y9-JAXSFZA</v>
          </cell>
          <cell r="B748" t="str">
            <v>Asia Pacific</v>
          </cell>
          <cell r="C748" t="str">
            <v>ASEAN</v>
          </cell>
          <cell r="D748" t="str">
            <v>SINGAPORE POWER LIMITED</v>
          </cell>
          <cell r="E748" t="str">
            <v>LinuxOne (HSBN) for Blockchain</v>
          </cell>
          <cell r="F748" t="str">
            <v>Comm</v>
          </cell>
          <cell r="J748" t="str">
            <v>2017Q2</v>
          </cell>
          <cell r="K748" t="str">
            <v>Energy &amp; Utilities</v>
          </cell>
          <cell r="L748">
            <v>42916</v>
          </cell>
          <cell r="M748" t="str">
            <v>11/25/2016 10:37am</v>
          </cell>
          <cell r="N748" t="str">
            <v>02-Noticed/Identifying</v>
          </cell>
          <cell r="O748">
            <v>42916</v>
          </cell>
          <cell r="P748">
            <v>150000</v>
          </cell>
          <cell r="Q748">
            <v>0.15</v>
          </cell>
          <cell r="R748">
            <v>1</v>
          </cell>
          <cell r="S748" t="str">
            <v>12/01/2016 01:33am</v>
          </cell>
          <cell r="T748" t="str">
            <v>NIR</v>
          </cell>
          <cell r="U748" t="str">
            <v>Sys HW</v>
          </cell>
          <cell r="V748" t="str">
            <v>System z</v>
          </cell>
          <cell r="W748">
            <v>0</v>
          </cell>
          <cell r="X748" t="str">
            <v>ELAINE MUI LING (Elaine Mui Ling) LIM</v>
          </cell>
          <cell r="Y748" t="str">
            <v>BLKHSBN:HW SP: Blockchain High Sec Bus Netwk Blmix</v>
          </cell>
        </row>
        <row r="749">
          <cell r="A749" t="str">
            <v>1U-NPVM5AS</v>
          </cell>
          <cell r="B749" t="str">
            <v>Asia Pacific</v>
          </cell>
          <cell r="C749" t="str">
            <v>ASEAN</v>
          </cell>
          <cell r="D749" t="str">
            <v>GIC PRIVATE LIMITED</v>
          </cell>
          <cell r="E749" t="str">
            <v>LinuxOne (HSBN) for Blockchain</v>
          </cell>
          <cell r="F749" t="str">
            <v>FSS</v>
          </cell>
          <cell r="J749" t="str">
            <v>2017Q2</v>
          </cell>
          <cell r="K749" t="str">
            <v>Banking &amp; Financial Markets</v>
          </cell>
          <cell r="L749">
            <v>42916</v>
          </cell>
          <cell r="M749" t="str">
            <v>11/25/2016 10:30am</v>
          </cell>
          <cell r="N749" t="str">
            <v>03-Identified/Validating</v>
          </cell>
          <cell r="O749">
            <v>43091</v>
          </cell>
          <cell r="P749">
            <v>150000</v>
          </cell>
          <cell r="Q749">
            <v>0.15</v>
          </cell>
          <cell r="R749">
            <v>1</v>
          </cell>
          <cell r="S749" t="str">
            <v>04/12/2017 03:50am</v>
          </cell>
          <cell r="T749" t="str">
            <v>Stretch</v>
          </cell>
          <cell r="U749" t="str">
            <v>Sys HW</v>
          </cell>
          <cell r="V749" t="str">
            <v>System z</v>
          </cell>
          <cell r="W749">
            <v>0</v>
          </cell>
          <cell r="X749" t="str">
            <v>ELAINE MUI LING (Elaine Mui Ling) LIM</v>
          </cell>
          <cell r="Y749" t="str">
            <v>BLKHSBN:HW SP: Blockchain High Sec Bus Netwk Blmix</v>
          </cell>
        </row>
        <row r="750">
          <cell r="A750" t="str">
            <v>QL-7ROO1QW</v>
          </cell>
          <cell r="B750" t="str">
            <v>Asia Pacific</v>
          </cell>
          <cell r="C750" t="str">
            <v>ANZ</v>
          </cell>
          <cell r="D750" t="str">
            <v>ASX limited (AUSTRALIAN SECURITIES EXCHANGE)</v>
          </cell>
          <cell r="E750" t="str">
            <v>Flash for BlockChain</v>
          </cell>
          <cell r="F750" t="str">
            <v>FSS</v>
          </cell>
          <cell r="J750" t="str">
            <v>2017Q2</v>
          </cell>
          <cell r="K750" t="str">
            <v>Banking &amp; Financial Markets</v>
          </cell>
          <cell r="L750">
            <v>42879</v>
          </cell>
          <cell r="M750" t="str">
            <v>08/18/2016 06:24am</v>
          </cell>
          <cell r="N750" t="str">
            <v>03-Identified/Validating</v>
          </cell>
          <cell r="O750">
            <v>42879</v>
          </cell>
          <cell r="P750">
            <v>150000</v>
          </cell>
          <cell r="Q750">
            <v>0.15</v>
          </cell>
          <cell r="R750">
            <v>1</v>
          </cell>
          <cell r="S750" t="str">
            <v>08/25/2016 01:36am</v>
          </cell>
          <cell r="T750" t="str">
            <v>Stretch</v>
          </cell>
          <cell r="U750" t="str">
            <v>Sys HW</v>
          </cell>
          <cell r="V750" t="str">
            <v>Storage</v>
          </cell>
          <cell r="W750">
            <v>0</v>
          </cell>
          <cell r="X750" t="str">
            <v>KIRSTY M. (Kirsty) SIMPSON</v>
          </cell>
          <cell r="Y750">
            <v>0</v>
          </cell>
        </row>
        <row r="751">
          <cell r="A751" t="str">
            <v>11-VEJWIQL</v>
          </cell>
          <cell r="B751" t="str">
            <v>North America</v>
          </cell>
          <cell r="C751" t="str">
            <v>US Communica/CSI</v>
          </cell>
          <cell r="D751" t="str">
            <v>MCKINSEY &amp; COMPANY, INC.</v>
          </cell>
          <cell r="E751" t="str">
            <v>BlockChain via Bluemix</v>
          </cell>
          <cell r="F751" t="str">
            <v>Industrial</v>
          </cell>
          <cell r="J751" t="str">
            <v>2017Q4</v>
          </cell>
          <cell r="K751" t="str">
            <v>Computer Services</v>
          </cell>
          <cell r="L751">
            <v>43084</v>
          </cell>
          <cell r="M751" t="str">
            <v>04/14/2017 04:37pm</v>
          </cell>
          <cell r="N751" t="str">
            <v>03-Identified/Validating</v>
          </cell>
          <cell r="O751">
            <v>43115</v>
          </cell>
          <cell r="P751">
            <v>150000</v>
          </cell>
          <cell r="Q751">
            <v>0.15</v>
          </cell>
          <cell r="R751">
            <v>12</v>
          </cell>
          <cell r="S751" t="str">
            <v>04/20/2017 01:32am</v>
          </cell>
          <cell r="T751" t="str">
            <v>Stretch</v>
          </cell>
          <cell r="U751" t="str">
            <v>GTS</v>
          </cell>
          <cell r="V751" t="str">
            <v>Infrastructure Services</v>
          </cell>
          <cell r="W751" t="str">
            <v>6950-16G GTS MHAS Split for Commerce Managed Hosted</v>
          </cell>
          <cell r="X751" t="str">
            <v>VANCE V. (VANCE) SKIDMORE</v>
          </cell>
          <cell r="Y751" t="str">
            <v>CLOUD1:All Cloud Sales other than to Cloud SPs</v>
          </cell>
        </row>
        <row r="752">
          <cell r="A752" t="str">
            <v>S3-L6QG835</v>
          </cell>
          <cell r="B752" t="str">
            <v>North America</v>
          </cell>
          <cell r="C752" t="str">
            <v>US Finance Service</v>
          </cell>
          <cell r="D752" t="str">
            <v>THE HANOVER AMERICAN INSURANCE COMPANY</v>
          </cell>
          <cell r="E752" t="str">
            <v>Blockchain Garage Services</v>
          </cell>
          <cell r="F752" t="str">
            <v>FSS</v>
          </cell>
          <cell r="J752" t="str">
            <v>2017Q2</v>
          </cell>
          <cell r="K752" t="str">
            <v>Insurance</v>
          </cell>
          <cell r="L752">
            <v>42885</v>
          </cell>
          <cell r="M752" t="str">
            <v>01/16/2017 10:57am</v>
          </cell>
          <cell r="N752" t="str">
            <v>04-Validated/Qualifying</v>
          </cell>
          <cell r="O752">
            <v>42885</v>
          </cell>
          <cell r="P752">
            <v>150000</v>
          </cell>
          <cell r="Q752">
            <v>0.15</v>
          </cell>
          <cell r="R752">
            <v>1</v>
          </cell>
          <cell r="S752" t="str">
            <v>05/18/2017 01:31am</v>
          </cell>
          <cell r="T752" t="str">
            <v>Stretch</v>
          </cell>
          <cell r="U752" t="str">
            <v>GTS</v>
          </cell>
          <cell r="V752" t="str">
            <v>Infrastructure Services</v>
          </cell>
          <cell r="W752" t="str">
            <v>6950-16G GTS MHAS Split for Commerce Managed Hosted</v>
          </cell>
          <cell r="X752" t="str">
            <v>Wendy P. (Wendy) Simoncelli</v>
          </cell>
          <cell r="Y752" t="str">
            <v>ZBLKPOC:HW SP: Blockchain Proof of Concept</v>
          </cell>
        </row>
        <row r="753">
          <cell r="A753" t="str">
            <v>DD-DM08IA0</v>
          </cell>
          <cell r="B753" t="str">
            <v>Asia Pacific</v>
          </cell>
          <cell r="C753" t="str">
            <v>ASEAN</v>
          </cell>
          <cell r="D753" t="str">
            <v>BANGKOK DUSIT MEDICAL SERVICES PUBLIC COMPANY LIMITED</v>
          </cell>
          <cell r="E753" t="str">
            <v>Blockchain Hyper-Ledger (On-prem)</v>
          </cell>
          <cell r="F753" t="str">
            <v>Public</v>
          </cell>
          <cell r="J753" t="str">
            <v>2017Q4</v>
          </cell>
          <cell r="K753" t="str">
            <v>Healthcare &amp; Life Sciences</v>
          </cell>
          <cell r="L753">
            <v>43058</v>
          </cell>
          <cell r="M753" t="str">
            <v>02/28/2017 09:44pm</v>
          </cell>
          <cell r="N753" t="str">
            <v>02-Noticed/Identifying</v>
          </cell>
          <cell r="O753">
            <v>43058</v>
          </cell>
          <cell r="P753">
            <v>150000</v>
          </cell>
          <cell r="Q753">
            <v>0.15</v>
          </cell>
          <cell r="R753">
            <v>12</v>
          </cell>
          <cell r="S753" t="str">
            <v>03/02/2017 01:32am</v>
          </cell>
          <cell r="T753" t="str">
            <v>Stretch</v>
          </cell>
          <cell r="U753" t="str">
            <v>GBS</v>
          </cell>
          <cell r="V753" t="str">
            <v>Cloud Application Innovation</v>
          </cell>
          <cell r="W753" t="str">
            <v>CAI Accel App Dev &amp; Integration - Bluemix</v>
          </cell>
          <cell r="X753" t="str">
            <v>CHUTIMA (Chutima) KUMNERDCHUTRAKUL</v>
          </cell>
          <cell r="Y753" t="str">
            <v>ZBLKPOC:HW SP: Blockchain Proof of Concept</v>
          </cell>
        </row>
        <row r="754">
          <cell r="A754" t="str">
            <v>Z4-1ZSVCHZ</v>
          </cell>
          <cell r="B754" t="str">
            <v>Europe</v>
          </cell>
          <cell r="C754" t="str">
            <v>CEE</v>
          </cell>
          <cell r="D754" t="str">
            <v>BANK OF LITHUANIA</v>
          </cell>
          <cell r="E754" t="str">
            <v>LB Blockchain</v>
          </cell>
          <cell r="F754" t="str">
            <v>FSS</v>
          </cell>
          <cell r="J754" t="str">
            <v>2017Q4</v>
          </cell>
          <cell r="K754" t="str">
            <v>Banking &amp; Financial Markets</v>
          </cell>
          <cell r="L754">
            <v>43098</v>
          </cell>
          <cell r="M754" t="str">
            <v>05/17/2017 11:04am</v>
          </cell>
          <cell r="N754" t="str">
            <v>02-Noticed/Identifying</v>
          </cell>
          <cell r="O754">
            <v>43098</v>
          </cell>
          <cell r="P754">
            <v>150000</v>
          </cell>
          <cell r="Q754">
            <v>0.15</v>
          </cell>
          <cell r="R754">
            <v>12</v>
          </cell>
          <cell r="S754" t="str">
            <v>05/18/2017 01:57am</v>
          </cell>
          <cell r="T754" t="str">
            <v>NIR</v>
          </cell>
          <cell r="U754" t="str">
            <v>GBS</v>
          </cell>
          <cell r="V754" t="str">
            <v>Cloud Application Innovation</v>
          </cell>
          <cell r="W754" t="str">
            <v>CAI Accel App Dev &amp; Integration - Bluemix</v>
          </cell>
          <cell r="X754" t="str">
            <v>Marius (MARIUS) Januskevicius</v>
          </cell>
          <cell r="Y754" t="str">
            <v>ISA-BankFS08-Blockchain, ZBLKPOC:HW SP: Blockchain Proof of Concept</v>
          </cell>
        </row>
        <row r="755">
          <cell r="A755" t="str">
            <v>XH-F578Z37</v>
          </cell>
          <cell r="B755" t="str">
            <v>Greater China Group</v>
          </cell>
          <cell r="C755" t="str">
            <v>GCG</v>
          </cell>
          <cell r="D755" t="str">
            <v>NEW WORLD REAL ESTATE AGENCY L IMITED</v>
          </cell>
          <cell r="E755" t="str">
            <v>NWD Blockchain Pilot for property selling (Phase 2)</v>
          </cell>
          <cell r="F755" t="str">
            <v>Industrial</v>
          </cell>
          <cell r="J755" t="str">
            <v>2017Q4</v>
          </cell>
          <cell r="K755" t="str">
            <v>Industrial Products</v>
          </cell>
          <cell r="L755">
            <v>43067</v>
          </cell>
          <cell r="M755" t="str">
            <v>05/07/2017 04:46am</v>
          </cell>
          <cell r="N755" t="str">
            <v>04-Validated/Qualifying</v>
          </cell>
          <cell r="O755">
            <v>43067</v>
          </cell>
          <cell r="P755">
            <v>150000</v>
          </cell>
          <cell r="Q755">
            <v>0.15</v>
          </cell>
          <cell r="R755">
            <v>12</v>
          </cell>
          <cell r="S755" t="str">
            <v>05/11/2017 01:31am</v>
          </cell>
          <cell r="T755" t="str">
            <v>Stretch</v>
          </cell>
          <cell r="U755" t="str">
            <v>GBS</v>
          </cell>
          <cell r="V755" t="str">
            <v>Cloud Application Innovation</v>
          </cell>
          <cell r="W755" t="str">
            <v>CAI Accel App Dev &amp; Integration - Bluemix</v>
          </cell>
          <cell r="X755" t="str">
            <v>Michael (Michael) Mak</v>
          </cell>
          <cell r="Y755" t="str">
            <v>ISA-BankFS08-Blockchain</v>
          </cell>
        </row>
        <row r="756">
          <cell r="A756" t="str">
            <v>O8-VKGLX9Q</v>
          </cell>
          <cell r="B756" t="str">
            <v>Europe</v>
          </cell>
          <cell r="C756" t="str">
            <v>UKI</v>
          </cell>
          <cell r="D756" t="str">
            <v>Deutsche Bank</v>
          </cell>
          <cell r="E756" t="str">
            <v>DB Hyperledger Credit Productionisation</v>
          </cell>
          <cell r="F756" t="str">
            <v>FSS</v>
          </cell>
          <cell r="J756" t="str">
            <v>2017Q4</v>
          </cell>
          <cell r="K756" t="str">
            <v>Banking &amp; Financial Markets</v>
          </cell>
          <cell r="L756">
            <v>43092</v>
          </cell>
          <cell r="M756" t="str">
            <v>11/29/2016 10:24am</v>
          </cell>
          <cell r="N756" t="str">
            <v>05-Qualified/Gaining Agreement</v>
          </cell>
          <cell r="O756">
            <v>43092</v>
          </cell>
          <cell r="P756">
            <v>150000</v>
          </cell>
          <cell r="Q756">
            <v>0.15</v>
          </cell>
          <cell r="R756">
            <v>12</v>
          </cell>
          <cell r="S756" t="str">
            <v>05/18/2017 01:32am</v>
          </cell>
          <cell r="T756" t="str">
            <v>Key stretch</v>
          </cell>
          <cell r="U756" t="str">
            <v>GBS</v>
          </cell>
          <cell r="V756" t="str">
            <v>Cloud Application Innovation</v>
          </cell>
          <cell r="W756" t="str">
            <v>CAI Accel App Dev &amp; Integration - Bluemix</v>
          </cell>
          <cell r="X756" t="str">
            <v>Robin (ROBIN) Bradley</v>
          </cell>
          <cell r="Y756" t="str">
            <v>ZBLKPOC:HW SP: Blockchain Proof of Concept, ISA-BankFS14COG-Cognitive</v>
          </cell>
        </row>
        <row r="757">
          <cell r="A757" t="str">
            <v>XV-XLVQ13F</v>
          </cell>
          <cell r="B757" t="str">
            <v>Greater China Group</v>
          </cell>
          <cell r="C757" t="str">
            <v>GCG</v>
          </cell>
          <cell r="D757" t="str">
            <v xml:space="preserve">AGRICULTURAL BANK OF CHINA SHAN                                       </v>
          </cell>
          <cell r="E757" t="str">
            <v>Block Chain</v>
          </cell>
          <cell r="F757" t="str">
            <v>FSS</v>
          </cell>
          <cell r="J757" t="str">
            <v>2017Q4</v>
          </cell>
          <cell r="K757" t="str">
            <v>Banking &amp; Financial Markets</v>
          </cell>
          <cell r="L757">
            <v>43100</v>
          </cell>
          <cell r="M757">
            <v>42837</v>
          </cell>
          <cell r="N757" t="str">
            <v>04-Validated/Qualifying</v>
          </cell>
          <cell r="O757">
            <v>43100</v>
          </cell>
          <cell r="P757">
            <v>150000</v>
          </cell>
          <cell r="Q757">
            <v>0.15</v>
          </cell>
          <cell r="R757">
            <v>12</v>
          </cell>
          <cell r="S757">
            <v>42838</v>
          </cell>
          <cell r="T757" t="str">
            <v>NIR</v>
          </cell>
          <cell r="U757" t="str">
            <v>GBS</v>
          </cell>
          <cell r="V757" t="str">
            <v>Cloud App Innov</v>
          </cell>
          <cell r="W757" t="str">
            <v>CAI Big Data Srvs Blockchain on Big Data</v>
          </cell>
          <cell r="X757" t="str">
            <v>SHI, MIAO</v>
          </cell>
          <cell r="Y757">
            <v>0</v>
          </cell>
        </row>
        <row r="758">
          <cell r="A758" t="str">
            <v>7S-5ZITB18</v>
          </cell>
          <cell r="B758" t="str">
            <v>Europe</v>
          </cell>
          <cell r="C758" t="str">
            <v>DACH</v>
          </cell>
          <cell r="D758" t="str">
            <v>dorma+kaba International Holding AG</v>
          </cell>
          <cell r="E758" t="str">
            <v>WPO - Blockchain Solution</v>
          </cell>
          <cell r="F758" t="str">
            <v>Industrial</v>
          </cell>
          <cell r="J758" t="str">
            <v>2017Q4</v>
          </cell>
          <cell r="K758" t="str">
            <v>Industrial Products</v>
          </cell>
          <cell r="L758">
            <v>43067</v>
          </cell>
          <cell r="M758" t="str">
            <v>07/27/2016 05:23am</v>
          </cell>
          <cell r="N758" t="str">
            <v>03-Identified/Validating</v>
          </cell>
          <cell r="O758">
            <v>43067</v>
          </cell>
          <cell r="P758">
            <v>150000</v>
          </cell>
          <cell r="Q758">
            <v>0.15</v>
          </cell>
          <cell r="R758">
            <v>9</v>
          </cell>
          <cell r="S758" t="str">
            <v>03/02/2017 04:04pm</v>
          </cell>
          <cell r="T758" t="str">
            <v>NIR</v>
          </cell>
          <cell r="U758" t="str">
            <v>GBS</v>
          </cell>
          <cell r="V758" t="str">
            <v>Cognitive Process Transformation</v>
          </cell>
          <cell r="W758" t="str">
            <v>CBDS: Watson IoT - Connected Solutions</v>
          </cell>
          <cell r="X758" t="str">
            <v>DATA WITHHELD</v>
          </cell>
          <cell r="Y758">
            <v>0</v>
          </cell>
        </row>
        <row r="759">
          <cell r="A759" t="str">
            <v>L7-P7QDLEQ</v>
          </cell>
          <cell r="B759" t="str">
            <v>Europe</v>
          </cell>
          <cell r="C759" t="str">
            <v>BeNeLux</v>
          </cell>
          <cell r="D759" t="str">
            <v>ANWB B.V.</v>
          </cell>
          <cell r="E759" t="str">
            <v>Blockchain @ ANWB</v>
          </cell>
          <cell r="F759" t="str">
            <v>Distribution</v>
          </cell>
          <cell r="J759" t="str">
            <v>2017Q2</v>
          </cell>
          <cell r="K759" t="str">
            <v>Travel &amp; Transportation</v>
          </cell>
          <cell r="L759">
            <v>42885</v>
          </cell>
          <cell r="M759" t="str">
            <v>09/06/2016 06:01am</v>
          </cell>
          <cell r="N759" t="str">
            <v>04-Validated/Qualifying</v>
          </cell>
          <cell r="O759">
            <v>42885</v>
          </cell>
          <cell r="P759">
            <v>150000</v>
          </cell>
          <cell r="Q759">
            <v>0.15</v>
          </cell>
          <cell r="R759">
            <v>12</v>
          </cell>
          <cell r="S759" t="str">
            <v>05/30/2017 02:48am</v>
          </cell>
          <cell r="T759" t="str">
            <v>Stretch</v>
          </cell>
          <cell r="U759" t="str">
            <v>GBS</v>
          </cell>
          <cell r="V759" t="str">
            <v>Cognitive Process Transformation</v>
          </cell>
          <cell r="W759" t="str">
            <v>CBDS: Watson IoT - Connected Solutions</v>
          </cell>
          <cell r="X759" t="str">
            <v>L. (Louis) Bruin De</v>
          </cell>
          <cell r="Y759" t="str">
            <v>EMBCLOUD:GBS Embedded Cloud</v>
          </cell>
        </row>
        <row r="760">
          <cell r="A760" t="str">
            <v>80-LZVFWOC</v>
          </cell>
          <cell r="B760" t="str">
            <v>Europe</v>
          </cell>
          <cell r="C760" t="str">
            <v>DACH</v>
          </cell>
          <cell r="D760" t="str">
            <v xml:space="preserve">car2go Group GmbH                                                     </v>
          </cell>
          <cell r="E760" t="str">
            <v>Blockchain for car2go Backbone</v>
          </cell>
          <cell r="F760" t="str">
            <v>Distribution</v>
          </cell>
          <cell r="J760" t="str">
            <v>2017Q4</v>
          </cell>
          <cell r="K760" t="str">
            <v>Consumer</v>
          </cell>
          <cell r="L760">
            <v>43100</v>
          </cell>
          <cell r="M760">
            <v>42843</v>
          </cell>
          <cell r="N760" t="str">
            <v>03-Identified/Validating</v>
          </cell>
          <cell r="O760">
            <v>43100</v>
          </cell>
          <cell r="P760">
            <v>150000</v>
          </cell>
          <cell r="Q760">
            <v>0.15</v>
          </cell>
          <cell r="R760">
            <v>12</v>
          </cell>
          <cell r="S760">
            <v>42845</v>
          </cell>
          <cell r="T760" t="str">
            <v>NIR</v>
          </cell>
          <cell r="U760" t="str">
            <v>GBS</v>
          </cell>
          <cell r="V760" t="str">
            <v>Cog Process Trnsfmtn</v>
          </cell>
          <cell r="W760" t="str">
            <v>CPR: Blockchain Consulting</v>
          </cell>
          <cell r="X760" t="str">
            <v>WAELDE, FRANK</v>
          </cell>
          <cell r="Y760" t="str">
            <v>*</v>
          </cell>
        </row>
        <row r="761">
          <cell r="A761" t="str">
            <v>DX-WBW14JF</v>
          </cell>
          <cell r="B761" t="str">
            <v>Europe</v>
          </cell>
          <cell r="C761" t="str">
            <v>DACH</v>
          </cell>
          <cell r="D761" t="str">
            <v xml:space="preserve">Rentenanstalt / Swiss Life AG                                         </v>
          </cell>
          <cell r="E761" t="str">
            <v>Blockchain (WP 3/17)</v>
          </cell>
          <cell r="F761" t="str">
            <v>FSS</v>
          </cell>
          <cell r="J761" t="str">
            <v>2017Q4</v>
          </cell>
          <cell r="K761" t="str">
            <v>Insurance</v>
          </cell>
          <cell r="L761">
            <v>43054</v>
          </cell>
          <cell r="M761">
            <v>42782</v>
          </cell>
          <cell r="N761" t="str">
            <v>03-Identified/Validating</v>
          </cell>
          <cell r="O761">
            <v>43054</v>
          </cell>
          <cell r="P761">
            <v>150000</v>
          </cell>
          <cell r="Q761">
            <v>0.15</v>
          </cell>
          <cell r="R761">
            <v>12</v>
          </cell>
          <cell r="S761">
            <v>42864</v>
          </cell>
          <cell r="T761" t="str">
            <v>Stretch</v>
          </cell>
          <cell r="U761" t="str">
            <v>GBS</v>
          </cell>
          <cell r="V761" t="str">
            <v>Cog Process Trnsfmtn</v>
          </cell>
          <cell r="W761" t="str">
            <v>CPR: Blockchain Consulting</v>
          </cell>
          <cell r="X761" t="str">
            <v>Bolcic, Daniel</v>
          </cell>
          <cell r="Y761" t="str">
            <v>*</v>
          </cell>
        </row>
        <row r="762">
          <cell r="A762" t="str">
            <v>U2-9RELO7J</v>
          </cell>
          <cell r="B762" t="str">
            <v>Europe</v>
          </cell>
          <cell r="C762" t="str">
            <v>DACH</v>
          </cell>
          <cell r="D762" t="str">
            <v xml:space="preserve">Dow Europe GmbH                                                       </v>
          </cell>
          <cell r="E762" t="str">
            <v>Blockchain</v>
          </cell>
          <cell r="F762" t="str">
            <v>Industrial</v>
          </cell>
          <cell r="J762" t="str">
            <v>2017Q4</v>
          </cell>
          <cell r="K762" t="str">
            <v>Chemicals&amp;Petroleum</v>
          </cell>
          <cell r="L762">
            <v>43069</v>
          </cell>
          <cell r="M762">
            <v>42884</v>
          </cell>
          <cell r="N762" t="str">
            <v>03-Identified/Validating</v>
          </cell>
          <cell r="O762">
            <v>43069</v>
          </cell>
          <cell r="P762">
            <v>150000</v>
          </cell>
          <cell r="Q762">
            <v>0.15</v>
          </cell>
          <cell r="R762">
            <v>12</v>
          </cell>
          <cell r="S762">
            <v>42884</v>
          </cell>
          <cell r="T762" t="str">
            <v>Stretch</v>
          </cell>
          <cell r="U762" t="str">
            <v>GBS</v>
          </cell>
          <cell r="V762" t="str">
            <v>Cog Process Trnsfmtn</v>
          </cell>
          <cell r="W762" t="str">
            <v>CPR: Blockchain Consulting</v>
          </cell>
          <cell r="X762" t="str">
            <v>Bolcic, Daniel</v>
          </cell>
          <cell r="Y762" t="str">
            <v>*</v>
          </cell>
        </row>
        <row r="763">
          <cell r="A763" t="str">
            <v>M8-J3YGOYQ</v>
          </cell>
          <cell r="B763" t="str">
            <v>Europe</v>
          </cell>
          <cell r="C763" t="str">
            <v>UKI</v>
          </cell>
          <cell r="D763" t="str">
            <v xml:space="preserve">UBS BUSINESS SOLUTIONS AG                                             </v>
          </cell>
          <cell r="E763" t="str">
            <v>Blockchain PofC for Reconciliations</v>
          </cell>
          <cell r="F763" t="str">
            <v>FSS</v>
          </cell>
          <cell r="G763" t="str">
            <v>Yes</v>
          </cell>
          <cell r="H763" t="str">
            <v>Gronigen</v>
          </cell>
          <cell r="I763" t="str">
            <v>Initial POC developed using IRL,</v>
          </cell>
          <cell r="J763" t="str">
            <v>2017Q4</v>
          </cell>
          <cell r="K763" t="str">
            <v>Banking &amp; Financial Markets</v>
          </cell>
          <cell r="L763">
            <v>43035</v>
          </cell>
          <cell r="M763">
            <v>42814</v>
          </cell>
          <cell r="N763" t="str">
            <v>03-Identified/Validating</v>
          </cell>
          <cell r="O763">
            <v>43035</v>
          </cell>
          <cell r="P763">
            <v>150000</v>
          </cell>
          <cell r="Q763">
            <v>0.15</v>
          </cell>
          <cell r="R763">
            <v>6</v>
          </cell>
          <cell r="S763">
            <v>42880</v>
          </cell>
          <cell r="T763" t="str">
            <v>NIR</v>
          </cell>
          <cell r="U763" t="str">
            <v>GBS</v>
          </cell>
          <cell r="V763" t="str">
            <v>Cog Process Trnsfmtn</v>
          </cell>
          <cell r="W763" t="str">
            <v>CPR: Blockchain Consulting</v>
          </cell>
          <cell r="X763" t="str">
            <v>Mahmood, Waheed</v>
          </cell>
          <cell r="Y763" t="str">
            <v>ZBLKPOC</v>
          </cell>
        </row>
        <row r="764">
          <cell r="A764" t="str">
            <v>XI-S6DYYPR</v>
          </cell>
          <cell r="B764" t="str">
            <v>Asia Pacific</v>
          </cell>
          <cell r="C764" t="str">
            <v>ISA</v>
          </cell>
          <cell r="D764" t="str">
            <v xml:space="preserve">UNITED TECHNOLOGIES                                                   </v>
          </cell>
          <cell r="E764" t="str">
            <v>IoT Blockchain</v>
          </cell>
          <cell r="F764" t="str">
            <v>ISA</v>
          </cell>
          <cell r="J764" t="str">
            <v>2017Q4</v>
          </cell>
          <cell r="K764" t="str">
            <v>Electronics</v>
          </cell>
          <cell r="L764">
            <v>43028</v>
          </cell>
          <cell r="M764">
            <v>42877</v>
          </cell>
          <cell r="N764" t="str">
            <v>04-Validated/Qualifying</v>
          </cell>
          <cell r="O764">
            <v>43040</v>
          </cell>
          <cell r="P764">
            <v>150000</v>
          </cell>
          <cell r="Q764">
            <v>0.15</v>
          </cell>
          <cell r="R764">
            <v>12</v>
          </cell>
          <cell r="S764">
            <v>42880</v>
          </cell>
          <cell r="T764" t="str">
            <v>Stretch</v>
          </cell>
          <cell r="U764" t="str">
            <v>GBS</v>
          </cell>
          <cell r="V764" t="str">
            <v>Cog Process Trnsfmtn</v>
          </cell>
          <cell r="W764" t="str">
            <v>CPR: Blockchain Consulting</v>
          </cell>
          <cell r="X764" t="str">
            <v>Panda, Swarna R</v>
          </cell>
          <cell r="Y764" t="str">
            <v>ACTINSIG</v>
          </cell>
        </row>
        <row r="765">
          <cell r="A765" t="str">
            <v>1D-79ZZ1AQ</v>
          </cell>
          <cell r="B765" t="str">
            <v>Europe</v>
          </cell>
          <cell r="C765" t="str">
            <v>DACH</v>
          </cell>
          <cell r="D765" t="str">
            <v xml:space="preserve">Bundesdruckerei GmbH                                                  </v>
          </cell>
          <cell r="E765" t="str">
            <v>Identitiy Management mit Blockchain (CeBIT17)</v>
          </cell>
          <cell r="F765" t="str">
            <v>Public</v>
          </cell>
          <cell r="J765" t="str">
            <v>2017Q4</v>
          </cell>
          <cell r="K765" t="str">
            <v>Government</v>
          </cell>
          <cell r="L765">
            <v>43056</v>
          </cell>
          <cell r="M765">
            <v>42818</v>
          </cell>
          <cell r="N765" t="str">
            <v>04-Validated/Qualifying</v>
          </cell>
          <cell r="O765">
            <v>43056</v>
          </cell>
          <cell r="P765">
            <v>150000</v>
          </cell>
          <cell r="Q765">
            <v>0.15</v>
          </cell>
          <cell r="R765">
            <v>12</v>
          </cell>
          <cell r="S765">
            <v>42838</v>
          </cell>
          <cell r="T765" t="str">
            <v>Stretch</v>
          </cell>
          <cell r="U765" t="str">
            <v>GBS</v>
          </cell>
          <cell r="V765" t="str">
            <v>Cog Process Trnsfmtn</v>
          </cell>
          <cell r="W765" t="str">
            <v>CPR: Blockchain Consulting</v>
          </cell>
          <cell r="X765" t="str">
            <v>Zabel, Guenter</v>
          </cell>
          <cell r="Y765">
            <v>0</v>
          </cell>
        </row>
        <row r="766">
          <cell r="A766" t="str">
            <v>XH-F578Z37</v>
          </cell>
          <cell r="B766" t="str">
            <v>Greater China Group</v>
          </cell>
          <cell r="C766" t="str">
            <v>GCG</v>
          </cell>
          <cell r="D766" t="str">
            <v xml:space="preserve">NEW WORLD REAL ESTATE AGENCY L                                        </v>
          </cell>
          <cell r="E766" t="str">
            <v>NWD Blockchain Pilot for property selling (Phase 2)</v>
          </cell>
          <cell r="F766" t="str">
            <v>Industrial</v>
          </cell>
          <cell r="J766" t="str">
            <v>2017Q4</v>
          </cell>
          <cell r="K766" t="str">
            <v>Industrial Products</v>
          </cell>
          <cell r="L766">
            <v>43067</v>
          </cell>
          <cell r="M766">
            <v>42862</v>
          </cell>
          <cell r="N766" t="str">
            <v>04-Validated/Qualifying</v>
          </cell>
          <cell r="O766">
            <v>43067</v>
          </cell>
          <cell r="P766">
            <v>150000</v>
          </cell>
          <cell r="Q766">
            <v>0.15</v>
          </cell>
          <cell r="R766">
            <v>4</v>
          </cell>
          <cell r="S766">
            <v>42866</v>
          </cell>
          <cell r="T766" t="str">
            <v>Stretch</v>
          </cell>
          <cell r="U766" t="str">
            <v>GBS</v>
          </cell>
          <cell r="V766" t="str">
            <v>Cog Process Trnsfmtn</v>
          </cell>
          <cell r="W766" t="str">
            <v>CPR: Blockchain Consulting</v>
          </cell>
          <cell r="X766" t="str">
            <v>Mak, Michael</v>
          </cell>
          <cell r="Y766">
            <v>0</v>
          </cell>
        </row>
        <row r="767">
          <cell r="A767" t="str">
            <v>XI-S6DYYPR</v>
          </cell>
          <cell r="B767" t="str">
            <v>Asia Pacific</v>
          </cell>
          <cell r="C767" t="str">
            <v>ISA</v>
          </cell>
          <cell r="D767" t="str">
            <v>UNITED TECHNOLOGIES CORPORATION</v>
          </cell>
          <cell r="E767" t="str">
            <v>IoT Blockchain</v>
          </cell>
          <cell r="F767" t="str">
            <v>ISA</v>
          </cell>
          <cell r="J767" t="str">
            <v>2017Q4</v>
          </cell>
          <cell r="K767" t="str">
            <v>Electronics</v>
          </cell>
          <cell r="L767">
            <v>43028</v>
          </cell>
          <cell r="M767" t="str">
            <v>05/22/2017 05:46am</v>
          </cell>
          <cell r="N767" t="str">
            <v>04-Validated/Qualifying</v>
          </cell>
          <cell r="O767">
            <v>43028</v>
          </cell>
          <cell r="P767">
            <v>150000</v>
          </cell>
          <cell r="Q767">
            <v>0.15</v>
          </cell>
          <cell r="R767">
            <v>12</v>
          </cell>
          <cell r="S767" t="str">
            <v>05/25/2017 01:32am</v>
          </cell>
          <cell r="T767" t="str">
            <v>Stretch</v>
          </cell>
          <cell r="U767" t="str">
            <v>GBS</v>
          </cell>
          <cell r="V767" t="str">
            <v>Cognitive Process Transformation</v>
          </cell>
          <cell r="W767" t="str">
            <v>CPR: Blockchain Consulting</v>
          </cell>
          <cell r="X767" t="str">
            <v>Swarna R. (Swarna) Panda</v>
          </cell>
          <cell r="Y767" t="str">
            <v>ACTINSIG:CLD&amp;COG: Transform processes w/ insights</v>
          </cell>
        </row>
        <row r="768">
          <cell r="A768" t="str">
            <v>BF-06PZBVO</v>
          </cell>
          <cell r="B768" t="str">
            <v>Asia Pacific</v>
          </cell>
          <cell r="C768" t="str">
            <v>Korea</v>
          </cell>
          <cell r="D768" t="str">
            <v xml:space="preserve">HYUNDAI CARD                                                          </v>
          </cell>
          <cell r="E768" t="str">
            <v>BlockChain Business</v>
          </cell>
          <cell r="F768" t="str">
            <v>FSS</v>
          </cell>
          <cell r="J768" t="str">
            <v>2017Q3</v>
          </cell>
          <cell r="K768" t="str">
            <v>Banking &amp; Financial Markets</v>
          </cell>
          <cell r="L768">
            <v>42972</v>
          </cell>
          <cell r="M768">
            <v>42802</v>
          </cell>
          <cell r="N768" t="str">
            <v>03-Identified/Validating</v>
          </cell>
          <cell r="O768">
            <v>42972</v>
          </cell>
          <cell r="P768">
            <v>150000</v>
          </cell>
          <cell r="Q768">
            <v>0.15</v>
          </cell>
          <cell r="R768">
            <v>3</v>
          </cell>
          <cell r="S768">
            <v>42880</v>
          </cell>
          <cell r="T768" t="str">
            <v>Stretch</v>
          </cell>
          <cell r="U768" t="str">
            <v>GBS</v>
          </cell>
          <cell r="V768" t="str">
            <v>Cog Process Trnsfmtn</v>
          </cell>
          <cell r="W768" t="str">
            <v>CPR: Blockchain Consulting</v>
          </cell>
          <cell r="X768" t="str">
            <v>Lee, Jong Ho</v>
          </cell>
          <cell r="Y768">
            <v>0</v>
          </cell>
        </row>
        <row r="769">
          <cell r="A769" t="str">
            <v>35-7Q213XR</v>
          </cell>
          <cell r="B769" t="str">
            <v>Europe</v>
          </cell>
          <cell r="C769" t="str">
            <v>DACH</v>
          </cell>
          <cell r="D769" t="str">
            <v xml:space="preserve">Axalta Coating Systems GmbH                                           </v>
          </cell>
          <cell r="E769" t="str">
            <v>Blockchain (WP 3/17)</v>
          </cell>
          <cell r="F769" t="str">
            <v>Industrial</v>
          </cell>
          <cell r="J769" t="str">
            <v>2017Q3</v>
          </cell>
          <cell r="K769" t="str">
            <v>Industrial Products</v>
          </cell>
          <cell r="L769">
            <v>42983</v>
          </cell>
          <cell r="M769">
            <v>42782</v>
          </cell>
          <cell r="N769" t="str">
            <v>03-Identified/Validating</v>
          </cell>
          <cell r="O769">
            <v>42983</v>
          </cell>
          <cell r="P769">
            <v>150000</v>
          </cell>
          <cell r="Q769">
            <v>0.15</v>
          </cell>
          <cell r="R769">
            <v>12</v>
          </cell>
          <cell r="S769">
            <v>42789</v>
          </cell>
          <cell r="T769" t="str">
            <v>Stretch</v>
          </cell>
          <cell r="U769" t="str">
            <v>GBS</v>
          </cell>
          <cell r="V769" t="str">
            <v>Cog Process Trnsfmtn</v>
          </cell>
          <cell r="W769" t="str">
            <v>CPR: Blockchain Consulting</v>
          </cell>
          <cell r="X769" t="str">
            <v>Bolcic, Daniel</v>
          </cell>
          <cell r="Y769" t="str">
            <v>*</v>
          </cell>
        </row>
        <row r="770">
          <cell r="A770" t="str">
            <v>WJ-DI8L1OI</v>
          </cell>
          <cell r="B770" t="str">
            <v>Europe</v>
          </cell>
          <cell r="C770" t="str">
            <v>DACH</v>
          </cell>
          <cell r="D770" t="str">
            <v xml:space="preserve">GfK SE                                                                </v>
          </cell>
          <cell r="E770" t="str">
            <v>CeBIT17-Blockchain für Vertragsmanagement</v>
          </cell>
          <cell r="F770" t="str">
            <v>Distribution</v>
          </cell>
          <cell r="J770" t="str">
            <v>2017Q3</v>
          </cell>
          <cell r="K770" t="str">
            <v>Consumer</v>
          </cell>
          <cell r="L770">
            <v>42920</v>
          </cell>
          <cell r="M770">
            <v>42830</v>
          </cell>
          <cell r="N770" t="str">
            <v>03-Identified/Validating</v>
          </cell>
          <cell r="O770">
            <v>42920</v>
          </cell>
          <cell r="P770">
            <v>150000</v>
          </cell>
          <cell r="Q770">
            <v>0.15</v>
          </cell>
          <cell r="R770">
            <v>12</v>
          </cell>
          <cell r="S770">
            <v>42831</v>
          </cell>
          <cell r="T770" t="str">
            <v>NIR</v>
          </cell>
          <cell r="U770" t="str">
            <v>GBS</v>
          </cell>
          <cell r="V770" t="str">
            <v>Cog Process Trnsfmtn</v>
          </cell>
          <cell r="W770" t="str">
            <v>CPR: Blockchain Consulting</v>
          </cell>
          <cell r="X770" t="str">
            <v>Kunde, Elke</v>
          </cell>
          <cell r="Y770">
            <v>0</v>
          </cell>
        </row>
        <row r="771">
          <cell r="A771" t="str">
            <v>X3-R05B2LI</v>
          </cell>
          <cell r="B771" t="str">
            <v>Europe</v>
          </cell>
          <cell r="C771" t="str">
            <v>DACH</v>
          </cell>
          <cell r="D771" t="str">
            <v xml:space="preserve">First Data Deutschland GmbH                                           </v>
          </cell>
          <cell r="E771" t="str">
            <v>CeBIT17-Blockchain for Loyalty and credit card processors</v>
          </cell>
          <cell r="F771" t="str">
            <v>FSS</v>
          </cell>
          <cell r="J771" t="str">
            <v>2017Q3</v>
          </cell>
          <cell r="K771" t="str">
            <v>Banking &amp; Financial Markets</v>
          </cell>
          <cell r="L771">
            <v>42920</v>
          </cell>
          <cell r="M771">
            <v>42830</v>
          </cell>
          <cell r="N771" t="str">
            <v>03-Identified/Validating</v>
          </cell>
          <cell r="O771">
            <v>42920</v>
          </cell>
          <cell r="P771">
            <v>150000</v>
          </cell>
          <cell r="Q771">
            <v>0.15</v>
          </cell>
          <cell r="R771">
            <v>12</v>
          </cell>
          <cell r="S771">
            <v>42864</v>
          </cell>
          <cell r="T771" t="str">
            <v>NIR</v>
          </cell>
          <cell r="U771" t="str">
            <v>GBS</v>
          </cell>
          <cell r="V771" t="str">
            <v>Cog Process Trnsfmtn</v>
          </cell>
          <cell r="W771" t="str">
            <v>CPR: Blockchain Consulting</v>
          </cell>
          <cell r="X771" t="str">
            <v>Kunde, Elke</v>
          </cell>
          <cell r="Y771">
            <v>0</v>
          </cell>
        </row>
        <row r="772">
          <cell r="A772" t="str">
            <v>2Y-S43DU8G</v>
          </cell>
          <cell r="B772" t="str">
            <v>North America</v>
          </cell>
          <cell r="C772" t="str">
            <v>US Communica/CSI</v>
          </cell>
          <cell r="D772" t="str">
            <v xml:space="preserve">CITCO FUND SERVICES USA INC                                           </v>
          </cell>
          <cell r="E772" t="str">
            <v>IBM Blockchain Services</v>
          </cell>
          <cell r="F772" t="str">
            <v>FSS</v>
          </cell>
          <cell r="J772" t="str">
            <v>2017Q3</v>
          </cell>
          <cell r="K772" t="str">
            <v>Banking &amp; Financial Markets</v>
          </cell>
          <cell r="L772">
            <v>42956</v>
          </cell>
          <cell r="M772">
            <v>42866</v>
          </cell>
          <cell r="N772" t="str">
            <v>03-Identified/Validating</v>
          </cell>
          <cell r="O772">
            <v>42956</v>
          </cell>
          <cell r="P772">
            <v>150000</v>
          </cell>
          <cell r="Q772">
            <v>0.15</v>
          </cell>
          <cell r="R772">
            <v>12</v>
          </cell>
          <cell r="S772">
            <v>42873</v>
          </cell>
          <cell r="T772" t="str">
            <v>Stretch</v>
          </cell>
          <cell r="U772" t="str">
            <v>GBS</v>
          </cell>
          <cell r="V772" t="str">
            <v>Cog Process Trnsfmtn</v>
          </cell>
          <cell r="W772" t="str">
            <v>CPR: Blockchain Consulting</v>
          </cell>
          <cell r="X772" t="str">
            <v>AJANI, ARSALAN</v>
          </cell>
          <cell r="Y772">
            <v>0</v>
          </cell>
        </row>
        <row r="773">
          <cell r="A773" t="str">
            <v>CU-A0RTRK5</v>
          </cell>
          <cell r="B773" t="str">
            <v>North America</v>
          </cell>
          <cell r="C773" t="str">
            <v>US Communica/CSI</v>
          </cell>
          <cell r="D773" t="str">
            <v>BB&amp;T Corp</v>
          </cell>
          <cell r="E773" t="str">
            <v>BB&amp;T First Blockchain Project</v>
          </cell>
          <cell r="F773" t="str">
            <v>Comm</v>
          </cell>
          <cell r="J773" t="str">
            <v>2017Q3</v>
          </cell>
          <cell r="K773" t="str">
            <v>Telco, Media, Entertainment</v>
          </cell>
          <cell r="L773">
            <v>42979</v>
          </cell>
          <cell r="M773">
            <v>42823</v>
          </cell>
          <cell r="N773" t="str">
            <v>03-Identified/Validating</v>
          </cell>
          <cell r="O773">
            <v>42979</v>
          </cell>
          <cell r="P773">
            <v>150000</v>
          </cell>
          <cell r="Q773">
            <v>0.15</v>
          </cell>
          <cell r="R773">
            <v>2</v>
          </cell>
          <cell r="S773">
            <v>42891</v>
          </cell>
          <cell r="T773" t="str">
            <v>Stretch</v>
          </cell>
          <cell r="U773" t="str">
            <v>GBS</v>
          </cell>
          <cell r="V773" t="str">
            <v>Cog Process Trnsfmtn</v>
          </cell>
          <cell r="W773" t="str">
            <v>CPR: Blockchain Consulting</v>
          </cell>
          <cell r="X773" t="str">
            <v>Cant, Bart (Bart)</v>
          </cell>
          <cell r="Y773">
            <v>0</v>
          </cell>
        </row>
        <row r="774">
          <cell r="A774" t="str">
            <v>F0-39690ST</v>
          </cell>
          <cell r="B774" t="str">
            <v>North America</v>
          </cell>
          <cell r="C774" t="str">
            <v>US Distribution</v>
          </cell>
          <cell r="D774" t="str">
            <v xml:space="preserve">SMITHFIELD FOODS INC                                                  </v>
          </cell>
          <cell r="E774" t="str">
            <v>Blockchain Proof of Concept</v>
          </cell>
          <cell r="F774" t="str">
            <v>Distribution</v>
          </cell>
          <cell r="J774" t="str">
            <v>2017Q3</v>
          </cell>
          <cell r="K774" t="str">
            <v>Consumer</v>
          </cell>
          <cell r="L774">
            <v>42930</v>
          </cell>
          <cell r="M774">
            <v>42760</v>
          </cell>
          <cell r="N774" t="str">
            <v>03-Identified/Validating</v>
          </cell>
          <cell r="O774">
            <v>42930</v>
          </cell>
          <cell r="P774">
            <v>150000</v>
          </cell>
          <cell r="Q774">
            <v>0.15</v>
          </cell>
          <cell r="R774">
            <v>2</v>
          </cell>
          <cell r="S774">
            <v>42761</v>
          </cell>
          <cell r="T774" t="str">
            <v>Stretch</v>
          </cell>
          <cell r="U774" t="str">
            <v>GBS</v>
          </cell>
          <cell r="V774" t="str">
            <v>Cog Process Trnsfmtn</v>
          </cell>
          <cell r="W774" t="str">
            <v>CPR: Blockchain Consulting</v>
          </cell>
          <cell r="X774" t="str">
            <v>SHOWERS, DANIEL C. (DAN)</v>
          </cell>
          <cell r="Y774" t="str">
            <v>*</v>
          </cell>
        </row>
        <row r="775">
          <cell r="A775" t="str">
            <v>OT-QZUA2AQ</v>
          </cell>
          <cell r="B775" t="str">
            <v>North America</v>
          </cell>
          <cell r="C775" t="str">
            <v>US Finance Service</v>
          </cell>
          <cell r="D775" t="str">
            <v xml:space="preserve">SUMITOMO MITSUI BANKING CORP                                          </v>
          </cell>
          <cell r="E775" t="str">
            <v>SMBC Group- First Blockchain Project</v>
          </cell>
          <cell r="F775" t="str">
            <v>FSS</v>
          </cell>
          <cell r="J775" t="str">
            <v>2017Q3</v>
          </cell>
          <cell r="K775" t="str">
            <v>Banking &amp; Financial Markets</v>
          </cell>
          <cell r="L775">
            <v>42947</v>
          </cell>
          <cell r="M775">
            <v>42843</v>
          </cell>
          <cell r="N775" t="str">
            <v>03-Identified/Validating</v>
          </cell>
          <cell r="O775">
            <v>42947</v>
          </cell>
          <cell r="P775">
            <v>150000</v>
          </cell>
          <cell r="Q775">
            <v>0.15</v>
          </cell>
          <cell r="R775">
            <v>2</v>
          </cell>
          <cell r="S775">
            <v>42845</v>
          </cell>
          <cell r="T775" t="str">
            <v>Stretch</v>
          </cell>
          <cell r="U775" t="str">
            <v>GBS</v>
          </cell>
          <cell r="V775" t="str">
            <v>Cog Process Trnsfmtn</v>
          </cell>
          <cell r="W775" t="str">
            <v>CPR: Blockchain Consulting</v>
          </cell>
          <cell r="X775" t="str">
            <v>Cant, Bart (Bart)</v>
          </cell>
          <cell r="Y775">
            <v>0</v>
          </cell>
        </row>
        <row r="776">
          <cell r="A776" t="str">
            <v>19-K9T7OAB</v>
          </cell>
          <cell r="B776" t="str">
            <v>Asia Pacific</v>
          </cell>
          <cell r="C776" t="str">
            <v>ISA</v>
          </cell>
          <cell r="D776" t="str">
            <v xml:space="preserve">TATA CAPITAL LIMITED                                                  </v>
          </cell>
          <cell r="E776" t="str">
            <v>Blockchain for Supply Chain Finance Use Case</v>
          </cell>
          <cell r="F776" t="str">
            <v>ISA</v>
          </cell>
          <cell r="G776" t="str">
            <v>Yes</v>
          </cell>
          <cell r="H776" t="str">
            <v>India</v>
          </cell>
          <cell r="I776" t="str">
            <v>In the process of submitting a proposal, Need more details</v>
          </cell>
          <cell r="J776" t="str">
            <v>2017Q3</v>
          </cell>
          <cell r="K776" t="str">
            <v>Banking &amp; Financial Markets</v>
          </cell>
          <cell r="L776">
            <v>42944</v>
          </cell>
          <cell r="M776">
            <v>42787</v>
          </cell>
          <cell r="N776" t="str">
            <v>04-Validated/Qualifying</v>
          </cell>
          <cell r="O776">
            <v>42944</v>
          </cell>
          <cell r="P776">
            <v>150000</v>
          </cell>
          <cell r="Q776">
            <v>0.15</v>
          </cell>
          <cell r="R776">
            <v>12</v>
          </cell>
          <cell r="S776">
            <v>42859</v>
          </cell>
          <cell r="T776" t="str">
            <v>Stretch</v>
          </cell>
          <cell r="U776" t="str">
            <v>GBS</v>
          </cell>
          <cell r="V776" t="str">
            <v>Cog Process Trnsfmtn</v>
          </cell>
          <cell r="W776" t="str">
            <v>CPR: Blockchain Consulting</v>
          </cell>
          <cell r="X776" t="str">
            <v>Foujdar, Ajay S</v>
          </cell>
          <cell r="Y776" t="str">
            <v>ZBLKPOC</v>
          </cell>
        </row>
        <row r="777">
          <cell r="A777" t="str">
            <v>17-YAURP18</v>
          </cell>
          <cell r="B777" t="str">
            <v>Europe</v>
          </cell>
          <cell r="C777" t="str">
            <v>BeNeLux</v>
          </cell>
          <cell r="D777" t="str">
            <v xml:space="preserve">ABN AMRO BANK NV                                                      </v>
          </cell>
          <cell r="E777" t="str">
            <v>Finance of Trade on Blockchain</v>
          </cell>
          <cell r="F777" t="str">
            <v>FSS</v>
          </cell>
          <cell r="J777" t="str">
            <v>2017Q3</v>
          </cell>
          <cell r="K777" t="str">
            <v>Banking &amp; Financial Markets</v>
          </cell>
          <cell r="L777">
            <v>43007</v>
          </cell>
          <cell r="M777">
            <v>42845</v>
          </cell>
          <cell r="N777" t="str">
            <v>04-Validated/Qualifying</v>
          </cell>
          <cell r="O777">
            <v>43007</v>
          </cell>
          <cell r="P777">
            <v>150000</v>
          </cell>
          <cell r="Q777">
            <v>0.15</v>
          </cell>
          <cell r="R777">
            <v>12</v>
          </cell>
          <cell r="S777">
            <v>42905</v>
          </cell>
          <cell r="T777" t="str">
            <v>Stretch</v>
          </cell>
          <cell r="U777" t="str">
            <v>GBS</v>
          </cell>
          <cell r="V777" t="str">
            <v>Cog Process Trnsfmtn</v>
          </cell>
          <cell r="W777" t="str">
            <v>CPR: Blockchain Consulting</v>
          </cell>
          <cell r="X777" t="str">
            <v>Smeets, J (Jacques)</v>
          </cell>
          <cell r="Y777" t="str">
            <v>ZBLKPOC</v>
          </cell>
        </row>
        <row r="778">
          <cell r="A778" t="str">
            <v>CQ-AWMPI7P</v>
          </cell>
          <cell r="B778" t="str">
            <v>Europe</v>
          </cell>
          <cell r="C778" t="str">
            <v>DACH</v>
          </cell>
          <cell r="D778" t="str">
            <v xml:space="preserve">Deutsche Bank AG                                                      </v>
          </cell>
          <cell r="E778" t="str">
            <v>Blockchain Integration - Connect DB to the DTC Platform</v>
          </cell>
          <cell r="F778" t="str">
            <v>FSS</v>
          </cell>
          <cell r="J778" t="str">
            <v>2017Q3</v>
          </cell>
          <cell r="K778" t="str">
            <v>Banking &amp; Financial Markets</v>
          </cell>
          <cell r="L778">
            <v>42919</v>
          </cell>
          <cell r="M778">
            <v>42874</v>
          </cell>
          <cell r="N778" t="str">
            <v>04-Validated/Qualifying</v>
          </cell>
          <cell r="O778">
            <v>42919</v>
          </cell>
          <cell r="P778">
            <v>150000</v>
          </cell>
          <cell r="Q778">
            <v>0.15</v>
          </cell>
          <cell r="R778">
            <v>12</v>
          </cell>
          <cell r="S778">
            <v>42901</v>
          </cell>
          <cell r="T778" t="str">
            <v>Stretch</v>
          </cell>
          <cell r="U778" t="str">
            <v>GBS</v>
          </cell>
          <cell r="V778" t="str">
            <v>Cog Process Trnsfmtn</v>
          </cell>
          <cell r="W778" t="str">
            <v>CPR: Blockchain Consulting</v>
          </cell>
          <cell r="X778" t="str">
            <v>Ripper, Thorsten</v>
          </cell>
          <cell r="Y778">
            <v>0</v>
          </cell>
        </row>
        <row r="779">
          <cell r="A779" t="str">
            <v>RH-DRWNU24</v>
          </cell>
          <cell r="B779" t="str">
            <v>Europe</v>
          </cell>
          <cell r="C779" t="str">
            <v>DACH</v>
          </cell>
          <cell r="D779" t="str">
            <v xml:space="preserve">comdirect bank AG                                                     </v>
          </cell>
          <cell r="E779" t="str">
            <v>Blockchain @ comdirect</v>
          </cell>
          <cell r="F779" t="str">
            <v>FSS</v>
          </cell>
          <cell r="J779" t="str">
            <v>2017Q3</v>
          </cell>
          <cell r="K779" t="str">
            <v>Banking &amp; Financial Markets</v>
          </cell>
          <cell r="L779">
            <v>43008</v>
          </cell>
          <cell r="M779">
            <v>42884</v>
          </cell>
          <cell r="N779" t="str">
            <v>04-Validated/Qualifying</v>
          </cell>
          <cell r="O779">
            <v>43008</v>
          </cell>
          <cell r="P779">
            <v>150000</v>
          </cell>
          <cell r="Q779">
            <v>0.15</v>
          </cell>
          <cell r="R779">
            <v>12</v>
          </cell>
          <cell r="S779">
            <v>42898</v>
          </cell>
          <cell r="T779" t="str">
            <v>Stretch</v>
          </cell>
          <cell r="U779" t="str">
            <v>GBS</v>
          </cell>
          <cell r="V779" t="str">
            <v>Cog Process Trnsfmtn</v>
          </cell>
          <cell r="W779" t="str">
            <v>CPR: Blockchain Consulting</v>
          </cell>
          <cell r="X779" t="str">
            <v>Bollmann, Sanjay Michael</v>
          </cell>
          <cell r="Y779" t="str">
            <v>, BLKHSBN</v>
          </cell>
        </row>
        <row r="780">
          <cell r="A780" t="str">
            <v>F6-P97CY1Y</v>
          </cell>
          <cell r="B780" t="str">
            <v>Europe</v>
          </cell>
          <cell r="C780" t="str">
            <v>Italy</v>
          </cell>
          <cell r="D780" t="str">
            <v xml:space="preserve">BARILLA G.E R. FRATELLI                                               </v>
          </cell>
          <cell r="E780" t="str">
            <v>First Project Blockchain</v>
          </cell>
          <cell r="F780" t="str">
            <v>Distribution</v>
          </cell>
          <cell r="J780" t="str">
            <v>2017Q3</v>
          </cell>
          <cell r="K780" t="str">
            <v>Consumer</v>
          </cell>
          <cell r="L780">
            <v>42977</v>
          </cell>
          <cell r="M780">
            <v>42887</v>
          </cell>
          <cell r="N780" t="str">
            <v>04-Validated/Qualifying</v>
          </cell>
          <cell r="O780">
            <v>42977</v>
          </cell>
          <cell r="P780">
            <v>150000</v>
          </cell>
          <cell r="Q780">
            <v>0.15</v>
          </cell>
          <cell r="R780">
            <v>3</v>
          </cell>
          <cell r="S780">
            <v>42894</v>
          </cell>
          <cell r="T780" t="str">
            <v>NIR</v>
          </cell>
          <cell r="U780" t="str">
            <v>GBS</v>
          </cell>
          <cell r="V780" t="str">
            <v>Cog Process Trnsfmtn</v>
          </cell>
          <cell r="W780" t="str">
            <v>CPR: Blockchain Consulting</v>
          </cell>
          <cell r="X780" t="str">
            <v>Somma, Simone</v>
          </cell>
          <cell r="Y780" t="str">
            <v>NONE</v>
          </cell>
        </row>
        <row r="781">
          <cell r="A781" t="str">
            <v>CM-LAIZ5H7</v>
          </cell>
          <cell r="B781" t="str">
            <v>Europe</v>
          </cell>
          <cell r="C781" t="str">
            <v>Nordic</v>
          </cell>
          <cell r="D781" t="str">
            <v xml:space="preserve">DONG ENERGY A/S                                                       </v>
          </cell>
          <cell r="E781" t="str">
            <v>DONG Blockchain MVP</v>
          </cell>
          <cell r="F781" t="str">
            <v>Comm</v>
          </cell>
          <cell r="J781" t="str">
            <v>2017Q3</v>
          </cell>
          <cell r="K781" t="str">
            <v>Energy &amp; Utilities</v>
          </cell>
          <cell r="L781">
            <v>42921</v>
          </cell>
          <cell r="M781">
            <v>42776</v>
          </cell>
          <cell r="N781" t="str">
            <v>04-Validated/Qualifying</v>
          </cell>
          <cell r="O781">
            <v>42921</v>
          </cell>
          <cell r="P781">
            <v>150000</v>
          </cell>
          <cell r="Q781">
            <v>0.15</v>
          </cell>
          <cell r="R781">
            <v>6</v>
          </cell>
          <cell r="S781">
            <v>42887</v>
          </cell>
          <cell r="T781" t="str">
            <v>Stretch</v>
          </cell>
          <cell r="U781" t="str">
            <v>GBS</v>
          </cell>
          <cell r="V781" t="str">
            <v>Cog Process Trnsfmtn</v>
          </cell>
          <cell r="W781" t="str">
            <v>CPR: Blockchain Consulting</v>
          </cell>
          <cell r="X781" t="str">
            <v>Overgaard, Nils</v>
          </cell>
          <cell r="Y781">
            <v>0</v>
          </cell>
        </row>
        <row r="782">
          <cell r="A782" t="str">
            <v>H3-JIPVT6T</v>
          </cell>
          <cell r="B782" t="str">
            <v>Europe</v>
          </cell>
          <cell r="C782" t="str">
            <v>SPGI</v>
          </cell>
          <cell r="D782" t="str">
            <v>REAL MADRID CLUB DE FUTBOL</v>
          </cell>
          <cell r="E782" t="str">
            <v>Blockchain IOT Entradas Digitales Estadio</v>
          </cell>
          <cell r="F782" t="str">
            <v>Comm</v>
          </cell>
          <cell r="J782" t="str">
            <v>2017Q3</v>
          </cell>
          <cell r="K782" t="str">
            <v>Telco, Media, Entertainment</v>
          </cell>
          <cell r="L782">
            <v>42964</v>
          </cell>
          <cell r="M782">
            <v>42874</v>
          </cell>
          <cell r="N782" t="str">
            <v>04-Validated/Qualifying</v>
          </cell>
          <cell r="O782">
            <v>42964</v>
          </cell>
          <cell r="P782">
            <v>150000</v>
          </cell>
          <cell r="Q782">
            <v>0.15</v>
          </cell>
          <cell r="R782">
            <v>4</v>
          </cell>
          <cell r="S782">
            <v>42887</v>
          </cell>
          <cell r="T782" t="str">
            <v>Stretch</v>
          </cell>
          <cell r="U782" t="str">
            <v>GBS</v>
          </cell>
          <cell r="V782" t="str">
            <v>Cog Process Trnsfmtn</v>
          </cell>
          <cell r="W782" t="str">
            <v>CPR: Blockchain Consulting</v>
          </cell>
          <cell r="X782" t="str">
            <v>Thomas Rubio, Jorge</v>
          </cell>
          <cell r="Y782">
            <v>0</v>
          </cell>
        </row>
        <row r="783">
          <cell r="A783" t="str">
            <v>T9-1XL766G</v>
          </cell>
          <cell r="B783" t="str">
            <v>MEA</v>
          </cell>
          <cell r="C783" t="str">
            <v>MEA</v>
          </cell>
          <cell r="D783" t="str">
            <v xml:space="preserve">MINISTRY OF TRANSPORT                                                 </v>
          </cell>
          <cell r="E783" t="str">
            <v>BlockChain (RealEstate LifeCycle)</v>
          </cell>
          <cell r="F783" t="str">
            <v>Public</v>
          </cell>
          <cell r="J783" t="str">
            <v>2017Q3</v>
          </cell>
          <cell r="K783" t="str">
            <v>Government</v>
          </cell>
          <cell r="L783">
            <v>43008</v>
          </cell>
          <cell r="M783">
            <v>42898</v>
          </cell>
          <cell r="N783" t="str">
            <v>04-Validated/Qualifying</v>
          </cell>
          <cell r="O783">
            <v>43008</v>
          </cell>
          <cell r="P783">
            <v>150000</v>
          </cell>
          <cell r="Q783">
            <v>0.15</v>
          </cell>
          <cell r="R783">
            <v>12</v>
          </cell>
          <cell r="S783">
            <v>42901</v>
          </cell>
          <cell r="T783" t="str">
            <v>Stretch</v>
          </cell>
          <cell r="U783" t="str">
            <v>GBS</v>
          </cell>
          <cell r="V783" t="str">
            <v>Cog Process Trnsfmtn</v>
          </cell>
          <cell r="W783" t="str">
            <v>CPR: Blockchain Consulting</v>
          </cell>
          <cell r="X783" t="str">
            <v>Salem, Ahmed B</v>
          </cell>
          <cell r="Y783" t="str">
            <v>IGSPU</v>
          </cell>
        </row>
        <row r="784">
          <cell r="A784" t="str">
            <v>IN-R835NIC</v>
          </cell>
          <cell r="B784" t="str">
            <v>North America</v>
          </cell>
          <cell r="C784" t="str">
            <v>US Communica/CSI</v>
          </cell>
          <cell r="D784" t="str">
            <v xml:space="preserve">Passive House Institute US                                            </v>
          </cell>
          <cell r="E784" t="str">
            <v>Watson and Blockchain</v>
          </cell>
          <cell r="F784" t="str">
            <v>Comm</v>
          </cell>
          <cell r="J784" t="str">
            <v>2017Q3</v>
          </cell>
          <cell r="K784" t="str">
            <v>Energy &amp; Utilities</v>
          </cell>
          <cell r="L784">
            <v>42948</v>
          </cell>
          <cell r="M784">
            <v>42858</v>
          </cell>
          <cell r="N784" t="str">
            <v>04-Validated/Qualifying</v>
          </cell>
          <cell r="O784">
            <v>42948</v>
          </cell>
          <cell r="P784">
            <v>150000</v>
          </cell>
          <cell r="Q784">
            <v>0.15</v>
          </cell>
          <cell r="R784">
            <v>12</v>
          </cell>
          <cell r="S784">
            <v>42887</v>
          </cell>
          <cell r="T784" t="str">
            <v>Stretch</v>
          </cell>
          <cell r="U784" t="str">
            <v>GBS</v>
          </cell>
          <cell r="V784" t="str">
            <v>Cog Process Trnsfmtn</v>
          </cell>
          <cell r="W784" t="str">
            <v>CPR: Blockchain Consulting</v>
          </cell>
          <cell r="X784" t="str">
            <v>BUSINESSPARTNER</v>
          </cell>
          <cell r="Y784">
            <v>0</v>
          </cell>
        </row>
        <row r="785">
          <cell r="A785" t="str">
            <v>LB-WA8IKC1</v>
          </cell>
          <cell r="B785" t="str">
            <v>North America</v>
          </cell>
          <cell r="C785" t="str">
            <v>US Industrial</v>
          </cell>
          <cell r="D785" t="str">
            <v xml:space="preserve">BHP PETROLEUM AMERICAS INC                                            </v>
          </cell>
          <cell r="E785" t="str">
            <v>Potash Reimbursables - Blockchain</v>
          </cell>
          <cell r="F785" t="str">
            <v>Industrial</v>
          </cell>
          <cell r="J785" t="str">
            <v>2017Q3</v>
          </cell>
          <cell r="K785" t="str">
            <v>Chemicals&amp;Petroleum</v>
          </cell>
          <cell r="L785">
            <v>42996</v>
          </cell>
          <cell r="M785">
            <v>42803</v>
          </cell>
          <cell r="N785" t="str">
            <v>04-validated/Qualifying</v>
          </cell>
          <cell r="O785">
            <v>42996</v>
          </cell>
          <cell r="P785">
            <v>150000</v>
          </cell>
          <cell r="Q785">
            <v>0.15</v>
          </cell>
          <cell r="R785">
            <v>4</v>
          </cell>
          <cell r="S785">
            <v>42831</v>
          </cell>
          <cell r="T785" t="str">
            <v>Stretch</v>
          </cell>
          <cell r="U785" t="str">
            <v>GBS</v>
          </cell>
          <cell r="V785" t="str">
            <v>Cog Process Trnsfmtn</v>
          </cell>
          <cell r="W785" t="str">
            <v>CPR: Blockchain Consulting</v>
          </cell>
          <cell r="X785" t="str">
            <v>BRENTON, KEITH D (Keith)</v>
          </cell>
          <cell r="Y785" t="str">
            <v>ZBLKPOC</v>
          </cell>
        </row>
        <row r="786">
          <cell r="A786" t="str">
            <v>XF-VQPT3RD</v>
          </cell>
          <cell r="B786" t="str">
            <v>Asia Pacific</v>
          </cell>
          <cell r="C786" t="str">
            <v>ANZ</v>
          </cell>
          <cell r="D786" t="str">
            <v xml:space="preserve">MINISTRY OF JUSTICE                                                   </v>
          </cell>
          <cell r="E786" t="str">
            <v>Permission-Based Blockchain full project POC</v>
          </cell>
          <cell r="F786" t="str">
            <v>Public</v>
          </cell>
          <cell r="J786" t="str">
            <v>2017Q3</v>
          </cell>
          <cell r="K786" t="str">
            <v>Government</v>
          </cell>
          <cell r="L786">
            <v>42991</v>
          </cell>
          <cell r="M786">
            <v>42885</v>
          </cell>
          <cell r="N786" t="str">
            <v>05-Qualified/Gaining Agreement</v>
          </cell>
          <cell r="O786">
            <v>42991</v>
          </cell>
          <cell r="P786">
            <v>150000</v>
          </cell>
          <cell r="Q786">
            <v>0.15</v>
          </cell>
          <cell r="R786">
            <v>12</v>
          </cell>
          <cell r="S786">
            <v>42894</v>
          </cell>
          <cell r="T786" t="str">
            <v>Stretch</v>
          </cell>
          <cell r="U786" t="str">
            <v>GBS</v>
          </cell>
          <cell r="V786" t="str">
            <v>Cog Process Trnsfmtn</v>
          </cell>
          <cell r="W786" t="str">
            <v>CPR: Blockchain Consulting</v>
          </cell>
          <cell r="X786" t="str">
            <v>HAND, LORI A (Lori)</v>
          </cell>
          <cell r="Y786">
            <v>0</v>
          </cell>
        </row>
        <row r="787">
          <cell r="A787" t="str">
            <v>0L-H1GB4V3</v>
          </cell>
          <cell r="B787" t="str">
            <v>Europe</v>
          </cell>
          <cell r="C787" t="str">
            <v>BeNeLux</v>
          </cell>
          <cell r="D787" t="str">
            <v xml:space="preserve">C. STEINWEG-HANDELSVEEM B.V.                                          </v>
          </cell>
          <cell r="E787" t="str">
            <v>Blockchain PoC</v>
          </cell>
          <cell r="F787" t="str">
            <v>Distribution</v>
          </cell>
          <cell r="J787" t="str">
            <v>2017Q3</v>
          </cell>
          <cell r="K787" t="str">
            <v>Consumer</v>
          </cell>
          <cell r="L787">
            <v>42934</v>
          </cell>
          <cell r="M787">
            <v>42844</v>
          </cell>
          <cell r="N787" t="str">
            <v>05-Qualified/Gaining Agreement</v>
          </cell>
          <cell r="O787">
            <v>42934</v>
          </cell>
          <cell r="P787">
            <v>150000</v>
          </cell>
          <cell r="Q787">
            <v>0.15</v>
          </cell>
          <cell r="R787">
            <v>3</v>
          </cell>
          <cell r="S787">
            <v>42898</v>
          </cell>
          <cell r="T787" t="str">
            <v>Stretch</v>
          </cell>
          <cell r="U787" t="str">
            <v>GBS</v>
          </cell>
          <cell r="V787" t="str">
            <v>Cog Process Trnsfmtn</v>
          </cell>
          <cell r="W787" t="str">
            <v>CPR: Blockchain Consulting</v>
          </cell>
          <cell r="X787" t="str">
            <v>Doves, O (Onno)</v>
          </cell>
          <cell r="Y787">
            <v>0</v>
          </cell>
        </row>
        <row r="788">
          <cell r="A788" t="str">
            <v>HT-ZEBKIVC</v>
          </cell>
          <cell r="B788" t="str">
            <v>Europe</v>
          </cell>
          <cell r="C788" t="str">
            <v>BeNeLux</v>
          </cell>
          <cell r="D788" t="str">
            <v xml:space="preserve">Rabobank Nederland                                                    </v>
          </cell>
          <cell r="E788" t="str">
            <v>Trade Commodity Finance</v>
          </cell>
          <cell r="F788" t="str">
            <v>FSS</v>
          </cell>
          <cell r="J788" t="str">
            <v>2017Q3</v>
          </cell>
          <cell r="K788" t="str">
            <v>Banking &amp; Financial Markets</v>
          </cell>
          <cell r="L788">
            <v>43007</v>
          </cell>
          <cell r="M788">
            <v>42860</v>
          </cell>
          <cell r="N788" t="str">
            <v>05-Qualified/Gaining Agreement</v>
          </cell>
          <cell r="O788">
            <v>0</v>
          </cell>
          <cell r="P788">
            <v>150000</v>
          </cell>
          <cell r="Q788">
            <v>0.15</v>
          </cell>
          <cell r="R788">
            <v>3</v>
          </cell>
          <cell r="S788">
            <v>42898</v>
          </cell>
          <cell r="T788" t="str">
            <v>Stretch</v>
          </cell>
          <cell r="U788" t="str">
            <v>GBS</v>
          </cell>
          <cell r="V788" t="str">
            <v>Cog Process Trnsfmtn</v>
          </cell>
          <cell r="W788" t="str">
            <v>CPR: Blockchain Consulting</v>
          </cell>
          <cell r="X788" t="str">
            <v>Borsboom, Peter</v>
          </cell>
          <cell r="Y788">
            <v>0</v>
          </cell>
        </row>
        <row r="789">
          <cell r="A789" t="str">
            <v>8L-JHSQWT8</v>
          </cell>
          <cell r="B789" t="str">
            <v>North America</v>
          </cell>
          <cell r="C789" t="str">
            <v>US Finance Service</v>
          </cell>
          <cell r="D789" t="str">
            <v xml:space="preserve">PROGRESSIVE CASUALTY INSURANCE                                        </v>
          </cell>
          <cell r="E789" t="str">
            <v>Blockchain - Initial Use Case and POC</v>
          </cell>
          <cell r="F789" t="str">
            <v>FSS</v>
          </cell>
          <cell r="J789" t="str">
            <v>2017Q3</v>
          </cell>
          <cell r="K789" t="str">
            <v>Insurance</v>
          </cell>
          <cell r="L789">
            <v>42965</v>
          </cell>
          <cell r="M789">
            <v>42873</v>
          </cell>
          <cell r="N789" t="str">
            <v>05-Qualified/Gaining Agreement</v>
          </cell>
          <cell r="O789">
            <v>42965</v>
          </cell>
          <cell r="P789">
            <v>150000</v>
          </cell>
          <cell r="Q789">
            <v>0.15</v>
          </cell>
          <cell r="R789">
            <v>3</v>
          </cell>
          <cell r="S789">
            <v>42901</v>
          </cell>
          <cell r="T789" t="str">
            <v>At Risk</v>
          </cell>
          <cell r="U789" t="str">
            <v>GBS</v>
          </cell>
          <cell r="V789" t="str">
            <v>Cog Process Trnsfmtn</v>
          </cell>
          <cell r="W789" t="str">
            <v>CPR: Blockchain Consulting</v>
          </cell>
          <cell r="X789" t="str">
            <v>Hummer, Don L (Don)</v>
          </cell>
          <cell r="Y789" t="str">
            <v>NONE</v>
          </cell>
        </row>
        <row r="790">
          <cell r="A790" t="str">
            <v>SL-IHOSPPU</v>
          </cell>
          <cell r="B790" t="str">
            <v>Greater China Group</v>
          </cell>
          <cell r="C790" t="str">
            <v>GCG</v>
          </cell>
          <cell r="D790" t="str">
            <v xml:space="preserve">Xinjiang Laoodao Agricultural                                         </v>
          </cell>
          <cell r="E790" t="str">
            <v>Xinjiang Laoodao Smart Agriculture Blockchain</v>
          </cell>
          <cell r="F790" t="str">
            <v>Industrial</v>
          </cell>
          <cell r="J790" t="str">
            <v>2017Q2</v>
          </cell>
          <cell r="K790" t="str">
            <v>Computer Services</v>
          </cell>
          <cell r="L790">
            <v>42916</v>
          </cell>
          <cell r="M790">
            <v>42877</v>
          </cell>
          <cell r="N790" t="str">
            <v>04-Validated/Qualifying</v>
          </cell>
          <cell r="O790">
            <v>42978</v>
          </cell>
          <cell r="P790">
            <v>150000</v>
          </cell>
          <cell r="Q790">
            <v>0.15</v>
          </cell>
          <cell r="R790">
            <v>6</v>
          </cell>
          <cell r="S790">
            <v>42894</v>
          </cell>
          <cell r="T790" t="str">
            <v>At Risk</v>
          </cell>
          <cell r="U790" t="str">
            <v>GBS</v>
          </cell>
          <cell r="V790" t="str">
            <v>Cog Process Trnsfmtn</v>
          </cell>
          <cell r="W790" t="str">
            <v>CPR: Blockchain Consulting</v>
          </cell>
          <cell r="X790" t="str">
            <v>MA, SHI TAO</v>
          </cell>
          <cell r="Y790" t="str">
            <v>ZBLKPOC</v>
          </cell>
        </row>
        <row r="791">
          <cell r="A791" t="str">
            <v>7H-BP70SSW</v>
          </cell>
          <cell r="B791" t="str">
            <v>Europe</v>
          </cell>
          <cell r="C791" t="str">
            <v>DACH</v>
          </cell>
          <cell r="D791" t="str">
            <v xml:space="preserve">Münchener                                                            </v>
          </cell>
          <cell r="E791" t="str">
            <v>Phase 1- B3i Blockchain</v>
          </cell>
          <cell r="F791" t="str">
            <v>FSS</v>
          </cell>
          <cell r="J791" t="str">
            <v>2017Q2</v>
          </cell>
          <cell r="K791" t="str">
            <v>Insurance</v>
          </cell>
          <cell r="L791">
            <v>42870</v>
          </cell>
          <cell r="M791">
            <v>42772</v>
          </cell>
          <cell r="N791" t="str">
            <v>07-Won/Implementing</v>
          </cell>
          <cell r="O791">
            <v>42837</v>
          </cell>
          <cell r="P791">
            <v>150000</v>
          </cell>
          <cell r="Q791">
            <v>0.15</v>
          </cell>
          <cell r="R791">
            <v>12</v>
          </cell>
          <cell r="S791">
            <v>42866</v>
          </cell>
          <cell r="T791" t="str">
            <v>Won</v>
          </cell>
          <cell r="U791" t="str">
            <v>GBS</v>
          </cell>
          <cell r="V791" t="str">
            <v>Cog Process Trnsfmtn</v>
          </cell>
          <cell r="W791" t="str">
            <v>CPR: Blockchain Consulting</v>
          </cell>
          <cell r="X791" t="str">
            <v>Smolarz, Astrid</v>
          </cell>
          <cell r="Y791" t="str">
            <v>BDAMEGA</v>
          </cell>
        </row>
        <row r="792">
          <cell r="A792" t="str">
            <v>TR-Z47XY0K</v>
          </cell>
          <cell r="B792" t="str">
            <v>Europe</v>
          </cell>
          <cell r="C792" t="str">
            <v>SPGI</v>
          </cell>
          <cell r="D792" t="str">
            <v>CENTROS COMERCIALES CARREFOUR S.A</v>
          </cell>
          <cell r="E792" t="str">
            <v>Blockchain Pilot</v>
          </cell>
          <cell r="F792" t="str">
            <v>Distribution</v>
          </cell>
          <cell r="J792" t="str">
            <v>2017Q2</v>
          </cell>
          <cell r="K792" t="str">
            <v>Consumer</v>
          </cell>
          <cell r="L792">
            <v>42904</v>
          </cell>
          <cell r="M792" t="str">
            <v>03/20/2017 07:39am</v>
          </cell>
          <cell r="N792" t="str">
            <v>03-Identified/Validating</v>
          </cell>
          <cell r="O792">
            <v>42904</v>
          </cell>
          <cell r="P792">
            <v>150000</v>
          </cell>
          <cell r="Q792">
            <v>0.15</v>
          </cell>
          <cell r="R792">
            <v>2</v>
          </cell>
          <cell r="S792" t="str">
            <v>04/11/2017 07:34am</v>
          </cell>
          <cell r="T792" t="str">
            <v>Stretch</v>
          </cell>
          <cell r="U792" t="str">
            <v>GBS</v>
          </cell>
          <cell r="V792" t="str">
            <v>Cognitive Process Transformation</v>
          </cell>
          <cell r="W792" t="str">
            <v>CPS: Operate Advisory Services for Cognitive Automation</v>
          </cell>
          <cell r="X792" t="str">
            <v>Jose Miguel (José Miguel) Rico De La Hera</v>
          </cell>
          <cell r="Y792">
            <v>0</v>
          </cell>
        </row>
        <row r="793">
          <cell r="A793" t="str">
            <v>3D-GPGBS4S</v>
          </cell>
          <cell r="B793" t="str">
            <v>Europe</v>
          </cell>
          <cell r="C793" t="str">
            <v>DACH</v>
          </cell>
          <cell r="D793" t="str">
            <v>Erste Group Bank AG</v>
          </cell>
          <cell r="E793" t="str">
            <v>Blockchain Automation of Invoices</v>
          </cell>
          <cell r="F793" t="str">
            <v>FSS</v>
          </cell>
          <cell r="J793" t="str">
            <v>2017Q3</v>
          </cell>
          <cell r="K793" t="str">
            <v>Banking &amp; Financial Markets</v>
          </cell>
          <cell r="L793">
            <v>43006</v>
          </cell>
          <cell r="M793" t="str">
            <v>05/22/2017 08:35am</v>
          </cell>
          <cell r="N793" t="str">
            <v>03-Identified/Validating</v>
          </cell>
          <cell r="O793">
            <v>43006</v>
          </cell>
          <cell r="P793">
            <v>150000</v>
          </cell>
          <cell r="Q793">
            <v>0.15</v>
          </cell>
          <cell r="R793">
            <v>12</v>
          </cell>
          <cell r="S793" t="str">
            <v>06/12/2017 11:30am</v>
          </cell>
          <cell r="T793" t="str">
            <v>Stretch</v>
          </cell>
          <cell r="U793" t="str">
            <v>GBS</v>
          </cell>
          <cell r="V793" t="str">
            <v>Cognitive Process Transformation</v>
          </cell>
          <cell r="W793" t="str">
            <v>CPS: Procurement Analytics (Cloud, BPaaS)</v>
          </cell>
          <cell r="X793" t="str">
            <v>DATA WITHHELD</v>
          </cell>
          <cell r="Y793" t="str">
            <v>ISA-BankFS08-Blockchain</v>
          </cell>
        </row>
        <row r="794">
          <cell r="A794" t="str">
            <v>C1-8YD1IUP</v>
          </cell>
          <cell r="B794" t="str">
            <v>Europe</v>
          </cell>
          <cell r="C794" t="str">
            <v>France</v>
          </cell>
          <cell r="D794" t="str">
            <v xml:space="preserve">ELECTRICITE DE FRANCE                                                 </v>
          </cell>
          <cell r="E794" t="str">
            <v>EDF Commerce MCP - GDPR Assessment &amp; gestion du consentement</v>
          </cell>
          <cell r="F794" t="str">
            <v>Comm</v>
          </cell>
          <cell r="J794" t="str">
            <v>2017Q3</v>
          </cell>
          <cell r="K794" t="str">
            <v>Energy &amp; Utilities</v>
          </cell>
          <cell r="L794">
            <v>42999</v>
          </cell>
          <cell r="M794">
            <v>42858</v>
          </cell>
          <cell r="N794" t="str">
            <v>04-Validated/Qualifying</v>
          </cell>
          <cell r="O794">
            <v>42999</v>
          </cell>
          <cell r="P794">
            <v>150000</v>
          </cell>
          <cell r="Q794">
            <v>0.15</v>
          </cell>
          <cell r="R794">
            <v>3</v>
          </cell>
          <cell r="S794">
            <v>42866</v>
          </cell>
          <cell r="T794" t="str">
            <v>NIR</v>
          </cell>
          <cell r="U794" t="str">
            <v>GBS</v>
          </cell>
          <cell r="V794" t="str">
            <v>Cog Process Trnsfmtn</v>
          </cell>
          <cell r="W794" t="str">
            <v>UNK - Blockchain (CPR)</v>
          </cell>
          <cell r="X794" t="str">
            <v>Guedj, Sarah</v>
          </cell>
          <cell r="Y794">
            <v>0</v>
          </cell>
        </row>
        <row r="795">
          <cell r="A795" t="str">
            <v>0Y-348PJED</v>
          </cell>
          <cell r="B795" t="str">
            <v>Europe</v>
          </cell>
          <cell r="C795" t="str">
            <v>UKI</v>
          </cell>
          <cell r="D795" t="str">
            <v>WILLIS GROUP SERVICES LTD</v>
          </cell>
          <cell r="E795" t="str">
            <v>CPR: Blockchain Consulting</v>
          </cell>
          <cell r="F795" t="str">
            <v>FSS</v>
          </cell>
          <cell r="J795" t="str">
            <v>2017Q4</v>
          </cell>
          <cell r="K795" t="str">
            <v>Insurance</v>
          </cell>
          <cell r="L795">
            <v>43091</v>
          </cell>
          <cell r="M795" t="str">
            <v>04/24/2017 06:50am</v>
          </cell>
          <cell r="N795" t="str">
            <v>03-Identified/Validating</v>
          </cell>
          <cell r="O795">
            <v>43091</v>
          </cell>
          <cell r="P795">
            <v>150000</v>
          </cell>
          <cell r="Q795">
            <v>0.15</v>
          </cell>
          <cell r="R795">
            <v>12</v>
          </cell>
          <cell r="S795" t="str">
            <v>04/27/2017 01:31am</v>
          </cell>
          <cell r="T795" t="str">
            <v>Stretch</v>
          </cell>
          <cell r="U795" t="str">
            <v>GBS</v>
          </cell>
          <cell r="V795" t="str">
            <v>Cognitive Process Transformation</v>
          </cell>
          <cell r="W795">
            <v>0</v>
          </cell>
          <cell r="X795" t="str">
            <v>Graeme (GRAEME) Asquith</v>
          </cell>
          <cell r="Y795">
            <v>0</v>
          </cell>
        </row>
        <row r="796">
          <cell r="A796" t="str">
            <v>NT-F2ZSC2G</v>
          </cell>
          <cell r="B796" t="str">
            <v>MEA</v>
          </cell>
          <cell r="C796" t="str">
            <v>MEA</v>
          </cell>
          <cell r="D796" t="str">
            <v>OBEIKAN INVESTMENT GROUP COMPANY</v>
          </cell>
          <cell r="E796" t="str">
            <v>IBM Blockchain for Obeikan marketplace project.</v>
          </cell>
          <cell r="F796" t="str">
            <v>FSS</v>
          </cell>
          <cell r="J796" t="str">
            <v>2017Q4</v>
          </cell>
          <cell r="K796" t="str">
            <v>Banking &amp; Financial Markets</v>
          </cell>
          <cell r="L796">
            <v>43097</v>
          </cell>
          <cell r="M796" t="str">
            <v>05/15/2017 06:11am</v>
          </cell>
          <cell r="N796" t="str">
            <v>03-Identified/Validating</v>
          </cell>
          <cell r="O796">
            <v>43097</v>
          </cell>
          <cell r="P796">
            <v>150000</v>
          </cell>
          <cell r="Q796">
            <v>0.15</v>
          </cell>
          <cell r="R796">
            <v>12</v>
          </cell>
          <cell r="S796" t="str">
            <v>05/18/2017 01:32am</v>
          </cell>
          <cell r="T796" t="str">
            <v>NIR</v>
          </cell>
          <cell r="U796" t="str">
            <v>GBS</v>
          </cell>
          <cell r="V796" t="str">
            <v>Cognitive Process Transformation</v>
          </cell>
          <cell r="W796">
            <v>0</v>
          </cell>
          <cell r="X796" t="str">
            <v>Soltan (Soltan) Hafez</v>
          </cell>
          <cell r="Y796">
            <v>0</v>
          </cell>
        </row>
        <row r="797">
          <cell r="A797" t="str">
            <v>NT-F2ZSC2G</v>
          </cell>
          <cell r="B797" t="str">
            <v>MEA</v>
          </cell>
          <cell r="C797" t="str">
            <v>MEA</v>
          </cell>
          <cell r="D797" t="str">
            <v>OBEIKAN INVESTMENT GROUP COMPANY</v>
          </cell>
          <cell r="E797" t="str">
            <v>IBM Blockchain for Obeikan marketplace project.</v>
          </cell>
          <cell r="F797" t="str">
            <v>FSS</v>
          </cell>
          <cell r="J797" t="str">
            <v>2017Q4</v>
          </cell>
          <cell r="K797" t="str">
            <v>Banking &amp; Financial Markets</v>
          </cell>
          <cell r="L797">
            <v>43097</v>
          </cell>
          <cell r="M797" t="str">
            <v>05/15/2017 06:11am</v>
          </cell>
          <cell r="N797" t="str">
            <v>03-Identified/Validating</v>
          </cell>
          <cell r="O797">
            <v>43097</v>
          </cell>
          <cell r="P797">
            <v>150000</v>
          </cell>
          <cell r="Q797">
            <v>0.15</v>
          </cell>
          <cell r="R797">
            <v>12</v>
          </cell>
          <cell r="S797" t="str">
            <v>06/01/2017 01:32am</v>
          </cell>
          <cell r="T797" t="str">
            <v>NIR</v>
          </cell>
          <cell r="U797" t="str">
            <v>GBS</v>
          </cell>
          <cell r="V797" t="str">
            <v>iX Growth Platform</v>
          </cell>
          <cell r="W797">
            <v>0</v>
          </cell>
          <cell r="X797" t="str">
            <v>Soltan (Soltan) Hafez</v>
          </cell>
          <cell r="Y797">
            <v>0</v>
          </cell>
        </row>
        <row r="798">
          <cell r="A798" t="str">
            <v>L3-UF0L9W6</v>
          </cell>
          <cell r="B798" t="str">
            <v>North America</v>
          </cell>
          <cell r="C798" t="str">
            <v>US Federal</v>
          </cell>
          <cell r="D798" t="str">
            <v>FEDERAL HOME LOAN BANK</v>
          </cell>
          <cell r="E798" t="str">
            <v>FHLB - Atl Blockchain</v>
          </cell>
          <cell r="F798" t="str">
            <v>Public</v>
          </cell>
          <cell r="J798" t="str">
            <v>2017Q4</v>
          </cell>
          <cell r="K798" t="str">
            <v>Government</v>
          </cell>
          <cell r="L798">
            <v>43069</v>
          </cell>
          <cell r="M798" t="str">
            <v>04/10/2017 01:23pm</v>
          </cell>
          <cell r="N798" t="str">
            <v>03-Identified/Validating</v>
          </cell>
          <cell r="O798">
            <v>43069</v>
          </cell>
          <cell r="P798">
            <v>150000</v>
          </cell>
          <cell r="Q798">
            <v>0.15</v>
          </cell>
          <cell r="R798">
            <v>12</v>
          </cell>
          <cell r="S798" t="str">
            <v>04/13/2017 01:32am</v>
          </cell>
          <cell r="T798" t="str">
            <v>NIR</v>
          </cell>
          <cell r="U798" t="str">
            <v>GBS</v>
          </cell>
          <cell r="V798" t="str">
            <v>Cognitive Process Transformation</v>
          </cell>
          <cell r="W798">
            <v>0</v>
          </cell>
          <cell r="X798" t="str">
            <v>Joan D. (Joan) Shiver</v>
          </cell>
          <cell r="Y798">
            <v>0</v>
          </cell>
        </row>
        <row r="799">
          <cell r="A799" t="str">
            <v>6H-SU2OQVF</v>
          </cell>
          <cell r="B799" t="str">
            <v>Europe</v>
          </cell>
          <cell r="C799" t="str">
            <v>DACH</v>
          </cell>
          <cell r="D799" t="str">
            <v>SBB AG</v>
          </cell>
          <cell r="E799" t="str">
            <v>Blockchain for Ticketing</v>
          </cell>
          <cell r="F799" t="str">
            <v>Distribution</v>
          </cell>
          <cell r="J799" t="str">
            <v>2017Q3</v>
          </cell>
          <cell r="K799" t="str">
            <v>Travel &amp; Transportation</v>
          </cell>
          <cell r="L799">
            <v>42992</v>
          </cell>
          <cell r="M799" t="str">
            <v>11/23/2016 03:24am</v>
          </cell>
          <cell r="N799" t="str">
            <v>03-Identified/Validating</v>
          </cell>
          <cell r="O799">
            <v>42992</v>
          </cell>
          <cell r="P799">
            <v>150000</v>
          </cell>
          <cell r="Q799">
            <v>0.15</v>
          </cell>
          <cell r="R799">
            <v>1</v>
          </cell>
          <cell r="S799" t="str">
            <v>01/28/2017 08:22am</v>
          </cell>
          <cell r="T799" t="str">
            <v>NIR</v>
          </cell>
          <cell r="U799" t="str">
            <v>GBS</v>
          </cell>
          <cell r="V799" t="str">
            <v>Cognitive Process Transformation</v>
          </cell>
          <cell r="W799">
            <v>0</v>
          </cell>
          <cell r="X799" t="str">
            <v>DATA WITHHELD</v>
          </cell>
          <cell r="Y799">
            <v>0</v>
          </cell>
        </row>
        <row r="800">
          <cell r="A800" t="str">
            <v>GI-ZRQEBOU</v>
          </cell>
          <cell r="B800" t="str">
            <v>Europe</v>
          </cell>
          <cell r="C800" t="str">
            <v>SPGI</v>
          </cell>
          <cell r="D800" t="str">
            <v>EL CORTE INGLES,S.A SUC.001 DPTO.300 PED.33333333</v>
          </cell>
          <cell r="E800" t="str">
            <v>Blockchain en Aseguradora</v>
          </cell>
          <cell r="F800" t="str">
            <v>Distribution</v>
          </cell>
          <cell r="J800" t="str">
            <v>2017Q3</v>
          </cell>
          <cell r="K800" t="str">
            <v>Consumer</v>
          </cell>
          <cell r="L800">
            <v>43007</v>
          </cell>
          <cell r="M800" t="str">
            <v>12/08/2016 01:56am</v>
          </cell>
          <cell r="N800" t="str">
            <v>03-Identified/Validating</v>
          </cell>
          <cell r="O800">
            <v>43007</v>
          </cell>
          <cell r="P800">
            <v>150000</v>
          </cell>
          <cell r="Q800">
            <v>0.15</v>
          </cell>
          <cell r="R800">
            <v>12</v>
          </cell>
          <cell r="S800" t="str">
            <v>01/27/2017 04:42am</v>
          </cell>
          <cell r="T800" t="str">
            <v>Stretch</v>
          </cell>
          <cell r="U800" t="str">
            <v>GBS</v>
          </cell>
          <cell r="V800" t="str">
            <v>Cognitive Process Transformation</v>
          </cell>
          <cell r="W800">
            <v>0</v>
          </cell>
          <cell r="X800" t="str">
            <v>Jose Miguel (José Miguel) Rico De La Hera</v>
          </cell>
          <cell r="Y800">
            <v>0</v>
          </cell>
        </row>
        <row r="801">
          <cell r="A801" t="str">
            <v>LZ-I0NG1FT</v>
          </cell>
          <cell r="B801" t="str">
            <v>North America</v>
          </cell>
          <cell r="C801" t="str">
            <v>US Distribution</v>
          </cell>
          <cell r="D801" t="str">
            <v>COLGATE-PALMOLIVE CO</v>
          </cell>
          <cell r="E801" t="str">
            <v>Block chain track and Traceability POC</v>
          </cell>
          <cell r="F801" t="str">
            <v>Distribution</v>
          </cell>
          <cell r="J801" t="str">
            <v>2017Q3</v>
          </cell>
          <cell r="K801" t="str">
            <v>Consumer</v>
          </cell>
          <cell r="L801">
            <v>42992</v>
          </cell>
          <cell r="M801" t="str">
            <v>06/16/2017 02:07pm</v>
          </cell>
          <cell r="N801" t="str">
            <v>03-Identified/Validating</v>
          </cell>
          <cell r="O801">
            <v>42992</v>
          </cell>
          <cell r="P801">
            <v>150000</v>
          </cell>
          <cell r="Q801">
            <v>0.15</v>
          </cell>
          <cell r="R801">
            <v>4</v>
          </cell>
          <cell r="S801" t="str">
            <v>06/22/2017 01:32am</v>
          </cell>
          <cell r="T801" t="str">
            <v>Key stretch</v>
          </cell>
          <cell r="U801" t="str">
            <v>GBS</v>
          </cell>
          <cell r="V801" t="str">
            <v>Cognitive Process Transformation</v>
          </cell>
          <cell r="W801">
            <v>0</v>
          </cell>
          <cell r="X801" t="str">
            <v>RICHARD M. (Richard) WRIGHT</v>
          </cell>
          <cell r="Y801" t="str">
            <v>ZBLKPOC:HW SP: Blockchain Proof of Concept</v>
          </cell>
        </row>
        <row r="802">
          <cell r="A802" t="str">
            <v>MF-MX59SEX</v>
          </cell>
          <cell r="B802" t="str">
            <v>North America</v>
          </cell>
          <cell r="C802" t="str">
            <v>US Industrial</v>
          </cell>
          <cell r="D802" t="str">
            <v>SHELL OIL PRODUCTS US</v>
          </cell>
          <cell r="E802" t="str">
            <v>Blockchain - Trade Finance Solution</v>
          </cell>
          <cell r="F802" t="str">
            <v>Industrial</v>
          </cell>
          <cell r="J802" t="str">
            <v>2017Q3</v>
          </cell>
          <cell r="K802" t="str">
            <v>Chemicals&amp;Petroleum</v>
          </cell>
          <cell r="L802">
            <v>42922</v>
          </cell>
          <cell r="M802" t="str">
            <v>03/15/2017 02:36pm</v>
          </cell>
          <cell r="N802" t="str">
            <v>03-Identified/Validating</v>
          </cell>
          <cell r="O802">
            <v>43010</v>
          </cell>
          <cell r="P802">
            <v>150000</v>
          </cell>
          <cell r="Q802">
            <v>0.15</v>
          </cell>
          <cell r="R802">
            <v>4</v>
          </cell>
          <cell r="S802" t="str">
            <v>06/08/2017 01:53pm</v>
          </cell>
          <cell r="T802" t="str">
            <v>Stretch</v>
          </cell>
          <cell r="U802" t="str">
            <v>GBS</v>
          </cell>
          <cell r="V802" t="str">
            <v>Cognitive Process Transformation</v>
          </cell>
          <cell r="W802">
            <v>0</v>
          </cell>
          <cell r="X802" t="str">
            <v>JENNIFER M. (Jennifer) BLAIR</v>
          </cell>
          <cell r="Y802" t="str">
            <v>BLKHSBN:HW SP: Blockchain High Sec Bus Netwk Blmix, ISA-BankFS08-Blockchain</v>
          </cell>
        </row>
        <row r="803">
          <cell r="A803" t="str">
            <v>KA-KGK0XVE</v>
          </cell>
          <cell r="B803" t="str">
            <v>Asia Pacific</v>
          </cell>
          <cell r="C803" t="str">
            <v>ASEAN</v>
          </cell>
          <cell r="D803" t="str">
            <v>THE MALL GROUP COMPANY LIMITED</v>
          </cell>
          <cell r="E803" t="str">
            <v>Blockchain garage - Smart Locker</v>
          </cell>
          <cell r="F803" t="str">
            <v>Distribution</v>
          </cell>
          <cell r="J803" t="str">
            <v>2017Q2</v>
          </cell>
          <cell r="K803" t="str">
            <v>Consumer</v>
          </cell>
          <cell r="L803">
            <v>42916</v>
          </cell>
          <cell r="M803" t="str">
            <v>03/21/2017 11:52am</v>
          </cell>
          <cell r="N803" t="str">
            <v>03-Identified/Validating</v>
          </cell>
          <cell r="O803">
            <v>42916</v>
          </cell>
          <cell r="P803">
            <v>150000</v>
          </cell>
          <cell r="Q803">
            <v>0.15</v>
          </cell>
          <cell r="R803">
            <v>12</v>
          </cell>
          <cell r="S803" t="str">
            <v>03/23/2017 02:32am</v>
          </cell>
          <cell r="T803" t="str">
            <v>NIR</v>
          </cell>
          <cell r="U803" t="str">
            <v>GBS</v>
          </cell>
          <cell r="V803" t="str">
            <v>Cognitive Process Transformation</v>
          </cell>
          <cell r="W803">
            <v>0</v>
          </cell>
          <cell r="X803" t="str">
            <v>Wiboon (WIBOON) Thanandornsuk</v>
          </cell>
          <cell r="Y803" t="str">
            <v>BLKHSBN:HW SP: Blockchain High Sec Bus Netwk Blmix</v>
          </cell>
        </row>
        <row r="804">
          <cell r="A804" t="str">
            <v>DC-VQTJTGX</v>
          </cell>
          <cell r="B804" t="str">
            <v>Europe</v>
          </cell>
          <cell r="C804" t="str">
            <v>DACH</v>
          </cell>
          <cell r="D804" t="str">
            <v>Infomotion GmbH</v>
          </cell>
          <cell r="E804" t="str">
            <v>CeBIT17-Global Business Services-Hyperledger + IGF + Use Cases-062-low (SS2)</v>
          </cell>
          <cell r="F804" t="str">
            <v>Industrial</v>
          </cell>
          <cell r="J804" t="str">
            <v>2017Q2</v>
          </cell>
          <cell r="K804" t="str">
            <v>Computer Services</v>
          </cell>
          <cell r="L804">
            <v>42908</v>
          </cell>
          <cell r="M804" t="str">
            <v>03/24/2017 12:31pm</v>
          </cell>
          <cell r="N804" t="str">
            <v>03-Identified/Validating</v>
          </cell>
          <cell r="O804">
            <v>42908</v>
          </cell>
          <cell r="P804">
            <v>150000</v>
          </cell>
          <cell r="Q804">
            <v>0.15</v>
          </cell>
          <cell r="R804">
            <v>12</v>
          </cell>
          <cell r="S804" t="str">
            <v>03/30/2017 01:32am</v>
          </cell>
          <cell r="T804" t="str">
            <v>NIR</v>
          </cell>
          <cell r="U804" t="str">
            <v>GBS</v>
          </cell>
          <cell r="V804" t="str">
            <v>Cognitive Process Transformation</v>
          </cell>
          <cell r="W804">
            <v>0</v>
          </cell>
          <cell r="X804" t="str">
            <v>DATA WITHHELD</v>
          </cell>
          <cell r="Y804" t="str">
            <v>ISA-999-NoSolutionSold</v>
          </cell>
        </row>
        <row r="805">
          <cell r="A805" t="str">
            <v>LR-BEE696E</v>
          </cell>
          <cell r="B805" t="str">
            <v>North America</v>
          </cell>
          <cell r="C805" t="str">
            <v>US Communica/CSI</v>
          </cell>
          <cell r="D805" t="str">
            <v>EVERTEC GROUP LLC</v>
          </cell>
          <cell r="E805" t="str">
            <v>Block chain for reward program</v>
          </cell>
          <cell r="F805" t="str">
            <v>Comm</v>
          </cell>
          <cell r="J805" t="str">
            <v>2017Q2</v>
          </cell>
          <cell r="K805" t="str">
            <v>Telco, Media, Entertainment</v>
          </cell>
          <cell r="L805">
            <v>42869</v>
          </cell>
          <cell r="M805" t="str">
            <v>02/13/2017 04:28pm</v>
          </cell>
          <cell r="N805" t="str">
            <v>03-Identified/Validating</v>
          </cell>
          <cell r="O805">
            <v>42869</v>
          </cell>
          <cell r="P805">
            <v>150000</v>
          </cell>
          <cell r="Q805">
            <v>0.15</v>
          </cell>
          <cell r="R805">
            <v>12</v>
          </cell>
          <cell r="S805" t="str">
            <v>02/16/2017 01:31am</v>
          </cell>
          <cell r="T805" t="str">
            <v>Stretch</v>
          </cell>
          <cell r="U805" t="str">
            <v>GBS</v>
          </cell>
          <cell r="V805" t="str">
            <v>Cognitive Process Transformation</v>
          </cell>
          <cell r="W805">
            <v>0</v>
          </cell>
          <cell r="X805" t="str">
            <v>MARIDALYS (MARIDALYS) GINES REYES</v>
          </cell>
          <cell r="Y805" t="str">
            <v>ASASERVC:Cloud Business Solution (CBS)</v>
          </cell>
        </row>
        <row r="806">
          <cell r="A806" t="str">
            <v>V3-DO9BAQ3</v>
          </cell>
          <cell r="B806" t="str">
            <v>North America</v>
          </cell>
          <cell r="C806" t="str">
            <v>US Distribution</v>
          </cell>
          <cell r="D806" t="str">
            <v>FERGUSON ENTERPRISES, INC.</v>
          </cell>
          <cell r="E806" t="str">
            <v>Blockchain POV</v>
          </cell>
          <cell r="F806" t="str">
            <v>Distribution</v>
          </cell>
          <cell r="J806" t="str">
            <v>2017Q2</v>
          </cell>
          <cell r="K806" t="str">
            <v>Consumer</v>
          </cell>
          <cell r="L806">
            <v>42871</v>
          </cell>
          <cell r="M806" t="str">
            <v>02/16/2017 12:18am</v>
          </cell>
          <cell r="N806" t="str">
            <v>03-Identified/Validating</v>
          </cell>
          <cell r="O806">
            <v>42887</v>
          </cell>
          <cell r="P806">
            <v>150000</v>
          </cell>
          <cell r="Q806">
            <v>0.15</v>
          </cell>
          <cell r="R806">
            <v>2</v>
          </cell>
          <cell r="S806" t="str">
            <v>02/16/2017 01:32am</v>
          </cell>
          <cell r="T806" t="str">
            <v>Stretch</v>
          </cell>
          <cell r="U806" t="str">
            <v>GBS</v>
          </cell>
          <cell r="V806" t="str">
            <v>Cognitive Process Transformation</v>
          </cell>
          <cell r="W806">
            <v>0</v>
          </cell>
          <cell r="X806" t="str">
            <v>DANIEL C. (DANIEL) SHOWERS</v>
          </cell>
          <cell r="Y806" t="str">
            <v>ISA-CPGDS03SCO-SupplyChainOpt</v>
          </cell>
        </row>
        <row r="807">
          <cell r="A807" t="str">
            <v>Y7-BK4JSJR</v>
          </cell>
          <cell r="B807" t="str">
            <v>North America</v>
          </cell>
          <cell r="C807" t="str">
            <v>US Distribution</v>
          </cell>
          <cell r="D807" t="str">
            <v>PFG HOLDINGS, INC.</v>
          </cell>
          <cell r="E807" t="str">
            <v>Blockchain POV</v>
          </cell>
          <cell r="F807" t="str">
            <v>Industrial</v>
          </cell>
          <cell r="J807" t="str">
            <v>2017Q2</v>
          </cell>
          <cell r="K807" t="str">
            <v>Computer Services</v>
          </cell>
          <cell r="L807">
            <v>42872</v>
          </cell>
          <cell r="M807" t="str">
            <v>02/16/2017 12:21am</v>
          </cell>
          <cell r="N807" t="str">
            <v>03-Identified/Validating</v>
          </cell>
          <cell r="O807">
            <v>42887</v>
          </cell>
          <cell r="P807">
            <v>150000</v>
          </cell>
          <cell r="Q807">
            <v>0.15</v>
          </cell>
          <cell r="R807">
            <v>2</v>
          </cell>
          <cell r="S807" t="str">
            <v>02/16/2017 01:31am</v>
          </cell>
          <cell r="T807" t="str">
            <v>Stretch</v>
          </cell>
          <cell r="U807" t="str">
            <v>GBS</v>
          </cell>
          <cell r="V807" t="str">
            <v>Cognitive Process Transformation</v>
          </cell>
          <cell r="W807">
            <v>0</v>
          </cell>
          <cell r="X807" t="str">
            <v>DANIEL C. (DANIEL) SHOWERS</v>
          </cell>
          <cell r="Y807" t="str">
            <v>ISA-CPGDS03SCO-SupplyChainOpt</v>
          </cell>
        </row>
        <row r="808">
          <cell r="A808" t="str">
            <v>ED-64VF610</v>
          </cell>
          <cell r="B808" t="str">
            <v>North America</v>
          </cell>
          <cell r="C808" t="str">
            <v>US Finance Service</v>
          </cell>
          <cell r="D808" t="str">
            <v>THE HANOVER INSURANCE COMPANY</v>
          </cell>
          <cell r="E808" t="str">
            <v>Hanover - Blockchain</v>
          </cell>
          <cell r="F808" t="str">
            <v>FSS</v>
          </cell>
          <cell r="J808" t="str">
            <v>2017Q2</v>
          </cell>
          <cell r="K808" t="str">
            <v>Insurance</v>
          </cell>
          <cell r="L808">
            <v>42916</v>
          </cell>
          <cell r="M808" t="str">
            <v>02/17/2017 08:31am</v>
          </cell>
          <cell r="N808" t="str">
            <v>03-Identified/Validating</v>
          </cell>
          <cell r="O808">
            <v>42916</v>
          </cell>
          <cell r="P808">
            <v>150000</v>
          </cell>
          <cell r="Q808">
            <v>0.15</v>
          </cell>
          <cell r="R808">
            <v>12</v>
          </cell>
          <cell r="S808" t="str">
            <v>02/23/2017 01:32am</v>
          </cell>
          <cell r="T808" t="str">
            <v>Stretch</v>
          </cell>
          <cell r="U808" t="str">
            <v>GBS</v>
          </cell>
          <cell r="V808" t="str">
            <v>Cognitive Process Transformation</v>
          </cell>
          <cell r="W808">
            <v>0</v>
          </cell>
          <cell r="X808" t="str">
            <v>JOSEPH J. (JOSEPH) DIBUONO</v>
          </cell>
          <cell r="Y808" t="str">
            <v>ISA-InsFS24DIGI-E2EDigitizatn</v>
          </cell>
        </row>
        <row r="809">
          <cell r="A809" t="str">
            <v>WK-K9EKE2U</v>
          </cell>
          <cell r="B809" t="str">
            <v>Asia Pacific</v>
          </cell>
          <cell r="C809" t="str">
            <v>ASEAN</v>
          </cell>
          <cell r="D809" t="str">
            <v>GOVERNMENT SAVINGS BANK (HQ)</v>
          </cell>
          <cell r="E809" t="str">
            <v>Blockchain for GSB</v>
          </cell>
          <cell r="F809" t="str">
            <v>FSS</v>
          </cell>
          <cell r="J809" t="str">
            <v>2017Q3</v>
          </cell>
          <cell r="K809" t="str">
            <v>Banking &amp; Financial Markets</v>
          </cell>
          <cell r="L809">
            <v>43008</v>
          </cell>
          <cell r="M809" t="str">
            <v>12/01/2016 02:50am</v>
          </cell>
          <cell r="N809" t="str">
            <v>04-Validated/Qualifying</v>
          </cell>
          <cell r="O809">
            <v>43008</v>
          </cell>
          <cell r="P809">
            <v>150000</v>
          </cell>
          <cell r="Q809">
            <v>0.15</v>
          </cell>
          <cell r="R809">
            <v>12</v>
          </cell>
          <cell r="S809" t="str">
            <v>06/22/2017 01:32am</v>
          </cell>
          <cell r="T809" t="str">
            <v>Stretch</v>
          </cell>
          <cell r="U809" t="str">
            <v>Cloud</v>
          </cell>
          <cell r="V809" t="str">
            <v>Cloud Developer Service</v>
          </cell>
          <cell r="W809" t="str">
            <v>Bluemix Pay As You Go</v>
          </cell>
          <cell r="X809" t="str">
            <v>Nattachai (NATTACHAI) Wadwongtham</v>
          </cell>
          <cell r="Y809" t="str">
            <v>ISA-999-NoSolutionSold</v>
          </cell>
        </row>
        <row r="810">
          <cell r="A810" t="str">
            <v>20-0RAJ2I9</v>
          </cell>
          <cell r="B810" t="str">
            <v>Greater China Group</v>
          </cell>
          <cell r="C810" t="str">
            <v>GCG</v>
          </cell>
          <cell r="D810" t="str">
            <v>CHINA CITIC BANK INTERNATIONAL LIMITED</v>
          </cell>
          <cell r="E810" t="str">
            <v>Blockchain Garage</v>
          </cell>
          <cell r="F810" t="str">
            <v>FSS</v>
          </cell>
          <cell r="J810" t="str">
            <v>2017Q3</v>
          </cell>
          <cell r="K810" t="str">
            <v>Banking &amp; Financial Markets</v>
          </cell>
          <cell r="L810">
            <v>42921</v>
          </cell>
          <cell r="M810" t="str">
            <v>07/12/2016 11:38am</v>
          </cell>
          <cell r="N810" t="str">
            <v>04-Validated/Qualifying</v>
          </cell>
          <cell r="O810">
            <v>42921</v>
          </cell>
          <cell r="P810">
            <v>150000</v>
          </cell>
          <cell r="Q810">
            <v>0.15</v>
          </cell>
          <cell r="R810">
            <v>12</v>
          </cell>
          <cell r="S810" t="str">
            <v>05/25/2017 01:32am</v>
          </cell>
          <cell r="T810" t="str">
            <v>Stretch</v>
          </cell>
          <cell r="U810" t="str">
            <v>Cloud</v>
          </cell>
          <cell r="V810" t="str">
            <v>Cloud Developer Service</v>
          </cell>
          <cell r="W810" t="str">
            <v>Bluemix Pay As You Go</v>
          </cell>
          <cell r="X810" t="str">
            <v>CANDACE (CANDACE) Chan</v>
          </cell>
          <cell r="Y810" t="str">
            <v>ISA-BankFS08-Blockchain</v>
          </cell>
        </row>
        <row r="811">
          <cell r="A811" t="str">
            <v>JP-LUEYAZS</v>
          </cell>
          <cell r="B811" t="str">
            <v>North America</v>
          </cell>
          <cell r="C811" t="str">
            <v>US Distribution</v>
          </cell>
          <cell r="D811" t="str">
            <v>TARGET CORPORATION</v>
          </cell>
          <cell r="E811" t="str">
            <v>Blockchain @ Target (Art of Possible)</v>
          </cell>
          <cell r="F811" t="str">
            <v>Distribution</v>
          </cell>
          <cell r="J811" t="str">
            <v>2017Q3</v>
          </cell>
          <cell r="K811" t="str">
            <v>consumer</v>
          </cell>
          <cell r="L811">
            <v>42989</v>
          </cell>
          <cell r="M811" t="str">
            <v>06/13/2017 10:18am</v>
          </cell>
          <cell r="N811" t="str">
            <v>05-Qualified/Gaining Agreement</v>
          </cell>
          <cell r="O811">
            <v>42989</v>
          </cell>
          <cell r="P811">
            <v>150000</v>
          </cell>
          <cell r="Q811">
            <v>0.15</v>
          </cell>
          <cell r="R811">
            <v>12</v>
          </cell>
          <cell r="S811" t="str">
            <v>06/15/2017 01:32am</v>
          </cell>
          <cell r="T811" t="str">
            <v>Key stretch</v>
          </cell>
          <cell r="U811" t="str">
            <v>Cloud</v>
          </cell>
          <cell r="V811" t="str">
            <v>Cloud Developer Service</v>
          </cell>
          <cell r="W811" t="str">
            <v>Bluemix Pay As You Go</v>
          </cell>
          <cell r="X811" t="str">
            <v>MICHELLE (Michelle) MILLER</v>
          </cell>
          <cell r="Y811" t="str">
            <v>CLOUD1:All Cloud Sales other than to Cloud SPs</v>
          </cell>
        </row>
        <row r="812">
          <cell r="A812" t="str">
            <v>YX-9CZL7MB</v>
          </cell>
          <cell r="B812" t="str">
            <v>North America</v>
          </cell>
          <cell r="C812" t="str">
            <v>US Finance Service</v>
          </cell>
          <cell r="D812" t="str">
            <v>DEPOSITORY TRUST CLEARING CORP</v>
          </cell>
          <cell r="E812" t="str">
            <v>BlueMix Toolchain for Blockchain Development</v>
          </cell>
          <cell r="F812" t="str">
            <v>FSS</v>
          </cell>
          <cell r="J812" t="str">
            <v>2017Q4</v>
          </cell>
          <cell r="K812" t="str">
            <v>Banking &amp; Financial Markets</v>
          </cell>
          <cell r="L812">
            <v>43013</v>
          </cell>
          <cell r="M812" t="str">
            <v>03/20/2017 03:12pm</v>
          </cell>
          <cell r="N812" t="str">
            <v>04-Validated/Qualifying</v>
          </cell>
          <cell r="O812">
            <v>43013</v>
          </cell>
          <cell r="P812">
            <v>150000</v>
          </cell>
          <cell r="Q812">
            <v>0.15</v>
          </cell>
          <cell r="R812">
            <v>12</v>
          </cell>
          <cell r="S812" t="str">
            <v>03/23/2017 02:31am</v>
          </cell>
          <cell r="T812" t="str">
            <v>NIR</v>
          </cell>
          <cell r="U812" t="str">
            <v>Cloud</v>
          </cell>
          <cell r="V812" t="str">
            <v>Cloud Developer Service</v>
          </cell>
          <cell r="W812" t="str">
            <v>Bluemix Public Subscription</v>
          </cell>
          <cell r="X812" t="str">
            <v>ROBERT C. (Robert) MILLER</v>
          </cell>
          <cell r="Y812" t="str">
            <v>ISA-999-NoSolutionSold</v>
          </cell>
        </row>
        <row r="813">
          <cell r="A813" t="str">
            <v>5K-QU0B51A</v>
          </cell>
          <cell r="B813" t="str">
            <v>North America</v>
          </cell>
          <cell r="C813" t="str">
            <v>US Federal</v>
          </cell>
          <cell r="D813" t="str">
            <v>US DEPT OF HEALTH &amp; HUMAN SERVICES</v>
          </cell>
          <cell r="E813" t="str">
            <v>CDC- BlockChain</v>
          </cell>
          <cell r="F813" t="str">
            <v>Public</v>
          </cell>
          <cell r="J813" t="str">
            <v>2017Q3</v>
          </cell>
          <cell r="K813" t="str">
            <v>Government</v>
          </cell>
          <cell r="L813">
            <v>42944</v>
          </cell>
          <cell r="M813" t="str">
            <v>12/13/2016 05:40pm</v>
          </cell>
          <cell r="N813" t="str">
            <v>03-Identified/Validating</v>
          </cell>
          <cell r="O813">
            <v>42944</v>
          </cell>
          <cell r="P813">
            <v>150000</v>
          </cell>
          <cell r="Q813">
            <v>0.15</v>
          </cell>
          <cell r="R813">
            <v>12</v>
          </cell>
          <cell r="S813" t="str">
            <v>02/19/2017 03:10am</v>
          </cell>
          <cell r="T813" t="str">
            <v>NIR</v>
          </cell>
          <cell r="U813" t="str">
            <v>Cloud</v>
          </cell>
          <cell r="V813" t="str">
            <v>Cloud Developer Service</v>
          </cell>
          <cell r="W813" t="str">
            <v>Bluemix Public Subscription</v>
          </cell>
          <cell r="X813" t="str">
            <v>Felecia R. (Felecia) Kornegay</v>
          </cell>
          <cell r="Y813">
            <v>0</v>
          </cell>
        </row>
        <row r="814">
          <cell r="A814" t="str">
            <v>VS-F129UXQ</v>
          </cell>
          <cell r="B814" t="str">
            <v>Latin America</v>
          </cell>
          <cell r="C814" t="str">
            <v>SSA</v>
          </cell>
          <cell r="D814" t="str">
            <v>AGENCIA DE VIAJES Y TURISMO AVIATUR SA</v>
          </cell>
          <cell r="E814" t="str">
            <v>CLOBLO Blockchain - Grupo Aviatur (Agencia de viajes y turismo y Carga)</v>
          </cell>
          <cell r="F814" t="str">
            <v>Comm</v>
          </cell>
          <cell r="J814" t="str">
            <v>2017Q3</v>
          </cell>
          <cell r="K814" t="str">
            <v>Telco, Media, Entertainment</v>
          </cell>
          <cell r="L814">
            <v>42972</v>
          </cell>
          <cell r="M814" t="str">
            <v>02/14/2017 04:34pm</v>
          </cell>
          <cell r="N814" t="str">
            <v>04-Validated/Qualifying</v>
          </cell>
          <cell r="O814">
            <v>42972</v>
          </cell>
          <cell r="P814">
            <v>150000</v>
          </cell>
          <cell r="Q814">
            <v>0.15</v>
          </cell>
          <cell r="R814">
            <v>12</v>
          </cell>
          <cell r="S814" t="str">
            <v>05/25/2017 01:32am</v>
          </cell>
          <cell r="T814" t="str">
            <v>Stretch</v>
          </cell>
          <cell r="U814" t="str">
            <v>Cloud</v>
          </cell>
          <cell r="V814" t="str">
            <v>Cloud Developer Service</v>
          </cell>
          <cell r="W814" t="str">
            <v>Bluemix Public Subscription</v>
          </cell>
          <cell r="X814" t="str">
            <v>Candy Giselle (CANDY GISELLE) Hernandez Garcia</v>
          </cell>
          <cell r="Y814" t="str">
            <v>BLKHSBN:HW SP: Blockchain High Sec Bus Netwk Blmix, ISA-999-NoSolutionSold, ZBLKPOC:HW SP: Blockchain Proof of Concept</v>
          </cell>
        </row>
        <row r="815">
          <cell r="A815" t="str">
            <v>UK-7GFSMEF</v>
          </cell>
          <cell r="B815" t="str">
            <v>North America</v>
          </cell>
          <cell r="C815" t="str">
            <v>US Finance Service</v>
          </cell>
          <cell r="D815" t="str">
            <v>DFS SERVICES LLC</v>
          </cell>
          <cell r="E815" t="str">
            <v>Blockchain for Discover</v>
          </cell>
          <cell r="F815" t="str">
            <v>FSS</v>
          </cell>
          <cell r="J815" t="str">
            <v>2017Q3</v>
          </cell>
          <cell r="K815" t="str">
            <v>Banking &amp; Financial Markets</v>
          </cell>
          <cell r="L815">
            <v>42993</v>
          </cell>
          <cell r="M815" t="str">
            <v>02/10/2017 11:22am</v>
          </cell>
          <cell r="N815" t="str">
            <v>04-Validated/Qualifying</v>
          </cell>
          <cell r="O815">
            <v>42993</v>
          </cell>
          <cell r="P815">
            <v>150000</v>
          </cell>
          <cell r="Q815">
            <v>0.15</v>
          </cell>
          <cell r="R815">
            <v>12</v>
          </cell>
          <cell r="S815" t="str">
            <v>05/25/2017 01:32am</v>
          </cell>
          <cell r="T815" t="str">
            <v>Stretch</v>
          </cell>
          <cell r="U815" t="str">
            <v>Cloud</v>
          </cell>
          <cell r="V815" t="str">
            <v>Cloud Developer Service</v>
          </cell>
          <cell r="W815" t="str">
            <v>Bluemix Public Subscription</v>
          </cell>
          <cell r="X815" t="str">
            <v>Leslie N. (Leslie) Korhan</v>
          </cell>
          <cell r="Y815" t="str">
            <v>CLOUD1:All Cloud Sales other than to Cloud SPs</v>
          </cell>
        </row>
        <row r="816">
          <cell r="A816" t="str">
            <v>OG-WKQEFY5</v>
          </cell>
          <cell r="B816" t="str">
            <v>Asia Pacific</v>
          </cell>
          <cell r="C816" t="str">
            <v>ASEAN</v>
          </cell>
          <cell r="D816" t="str">
            <v>Krungthai Bank Pcl</v>
          </cell>
          <cell r="E816" t="str">
            <v>KTB Blockchain</v>
          </cell>
          <cell r="F816" t="str">
            <v>FSS</v>
          </cell>
          <cell r="J816" t="str">
            <v>2017Q2</v>
          </cell>
          <cell r="K816" t="str">
            <v>Banking &amp; Financial Markets</v>
          </cell>
          <cell r="L816">
            <v>42916</v>
          </cell>
          <cell r="M816" t="str">
            <v>09/27/2016 10:26am</v>
          </cell>
          <cell r="N816" t="str">
            <v>04-Validated/Qualifying</v>
          </cell>
          <cell r="O816">
            <v>42916</v>
          </cell>
          <cell r="P816">
            <v>150000</v>
          </cell>
          <cell r="Q816">
            <v>0.15</v>
          </cell>
          <cell r="R816">
            <v>1</v>
          </cell>
          <cell r="S816" t="str">
            <v>06/18/2017 10:15pm</v>
          </cell>
          <cell r="T816" t="str">
            <v>Stretch</v>
          </cell>
          <cell r="U816" t="str">
            <v>Cloud</v>
          </cell>
          <cell r="V816" t="str">
            <v>Cloud Developer Service</v>
          </cell>
          <cell r="W816" t="str">
            <v>Bluemix Public Subscription</v>
          </cell>
          <cell r="X816" t="str">
            <v>Supanard (SUPANARD) Meekun-Iam</v>
          </cell>
          <cell r="Y816" t="str">
            <v>ISA-999-NoSolutionSold</v>
          </cell>
        </row>
        <row r="817">
          <cell r="A817" t="str">
            <v>6A-O4SKMM9</v>
          </cell>
          <cell r="B817" t="str">
            <v>North America</v>
          </cell>
          <cell r="C817" t="str">
            <v>US Public</v>
          </cell>
          <cell r="D817" t="str">
            <v>ABBOTT</v>
          </cell>
          <cell r="E817" t="str">
            <v>Bluemix Subscription for Blockchain</v>
          </cell>
          <cell r="F817" t="str">
            <v>Public</v>
          </cell>
          <cell r="J817" t="str">
            <v>2017Q4</v>
          </cell>
          <cell r="K817" t="str">
            <v>Healthcare &amp; Life Sciences</v>
          </cell>
          <cell r="L817">
            <v>43049</v>
          </cell>
          <cell r="M817" t="str">
            <v>02/27/2017 04:21pm</v>
          </cell>
          <cell r="N817" t="str">
            <v>04-Validated/Qualifying</v>
          </cell>
          <cell r="O817">
            <v>43049</v>
          </cell>
          <cell r="P817">
            <v>150000</v>
          </cell>
          <cell r="Q817">
            <v>0.15</v>
          </cell>
          <cell r="R817">
            <v>12</v>
          </cell>
          <cell r="S817" t="str">
            <v>05/04/2017 01:31am</v>
          </cell>
          <cell r="T817" t="str">
            <v>Stretch</v>
          </cell>
          <cell r="U817" t="str">
            <v>Cloud</v>
          </cell>
          <cell r="V817" t="str">
            <v>Cloud Developer Service</v>
          </cell>
          <cell r="W817" t="str">
            <v>IBM Bluemix Dedicated - Containers</v>
          </cell>
          <cell r="X817" t="str">
            <v>Gary R. (Gary) Geiger</v>
          </cell>
          <cell r="Y817" t="str">
            <v>NONE:No code/solution involved</v>
          </cell>
        </row>
        <row r="818">
          <cell r="A818" t="str">
            <v>ER-AJYXU1F</v>
          </cell>
          <cell r="B818" t="str">
            <v>North America</v>
          </cell>
          <cell r="C818" t="str">
            <v>US Federal</v>
          </cell>
          <cell r="D818" t="str">
            <v>BUREAU OF CUSTOMS AND BORDER PROTECTION</v>
          </cell>
          <cell r="E818" t="str">
            <v>CBP - Blockchain 2017 - Advanced Clearance for Arriving Passengers</v>
          </cell>
          <cell r="F818" t="str">
            <v>Public</v>
          </cell>
          <cell r="J818" t="str">
            <v>2017Q3</v>
          </cell>
          <cell r="K818" t="str">
            <v>Government</v>
          </cell>
          <cell r="L818">
            <v>43006</v>
          </cell>
          <cell r="M818" t="str">
            <v>05/02/2017 01:47pm</v>
          </cell>
          <cell r="N818" t="str">
            <v>04-Validated/Qualifying</v>
          </cell>
          <cell r="O818">
            <v>43006</v>
          </cell>
          <cell r="P818">
            <v>150000</v>
          </cell>
          <cell r="Q818">
            <v>0.15</v>
          </cell>
          <cell r="R818">
            <v>12</v>
          </cell>
          <cell r="S818" t="str">
            <v>05/11/2017 01:31am</v>
          </cell>
          <cell r="T818" t="str">
            <v>NIR</v>
          </cell>
          <cell r="U818" t="str">
            <v>Cloud</v>
          </cell>
          <cell r="V818" t="str">
            <v>Cloud Developer Service</v>
          </cell>
          <cell r="W818" t="str">
            <v>IBM Bluemix Dedicated - Runtimes</v>
          </cell>
          <cell r="X818" t="str">
            <v>JOHN G. (John) JURKIN</v>
          </cell>
          <cell r="Y818" t="str">
            <v>BLKHSBN:HW SP: Blockchain High Sec Bus Netwk Blmix</v>
          </cell>
        </row>
        <row r="819">
          <cell r="A819" t="str">
            <v>KG-1XQFV7T</v>
          </cell>
          <cell r="B819" t="str">
            <v>Asia Pacific</v>
          </cell>
          <cell r="C819" t="str">
            <v>Korea</v>
          </cell>
          <cell r="D819" t="str">
            <v>HANA FINANCIAL GROUP</v>
          </cell>
          <cell r="E819" t="str">
            <v>[KEB Hana Bank] Bluemix &amp; Blockchain for GLN PoC</v>
          </cell>
          <cell r="F819" t="str">
            <v>FSS</v>
          </cell>
          <cell r="J819" t="str">
            <v>2017Q2</v>
          </cell>
          <cell r="K819" t="str">
            <v>Banking &amp; Financial Markets</v>
          </cell>
          <cell r="L819">
            <v>42916</v>
          </cell>
          <cell r="M819" t="str">
            <v>11/20/2016 08:22pm</v>
          </cell>
          <cell r="N819" t="str">
            <v>05-Qualified/Gaining Agreement</v>
          </cell>
          <cell r="O819">
            <v>42977</v>
          </cell>
          <cell r="P819">
            <v>150000</v>
          </cell>
          <cell r="Q819">
            <v>0.15</v>
          </cell>
          <cell r="R819">
            <v>12</v>
          </cell>
          <cell r="S819" t="str">
            <v>06/01/2017 01:32am</v>
          </cell>
          <cell r="T819" t="str">
            <v>Key stretch</v>
          </cell>
          <cell r="U819" t="str">
            <v>Cloud</v>
          </cell>
          <cell r="V819" t="str">
            <v>Cloud Developer Service</v>
          </cell>
          <cell r="W819" t="str">
            <v>IBM Bluemix Dedicated - Runtimes</v>
          </cell>
          <cell r="X819" t="str">
            <v>Jin Hyoe (JIN HYOE) Kim</v>
          </cell>
          <cell r="Y819" t="str">
            <v>CLOUD1:All Cloud Sales other than to Cloud SPs</v>
          </cell>
        </row>
        <row r="820">
          <cell r="A820" t="str">
            <v>P4-GU2K5FH</v>
          </cell>
          <cell r="B820" t="str">
            <v>North America</v>
          </cell>
          <cell r="C820" t="str">
            <v>US Public</v>
          </cell>
          <cell r="D820" t="str">
            <v>BCBSM, INC.</v>
          </cell>
          <cell r="E820" t="str">
            <v>BlockChain</v>
          </cell>
          <cell r="F820" t="str">
            <v>Public</v>
          </cell>
          <cell r="J820" t="str">
            <v>2017Q4</v>
          </cell>
          <cell r="K820" t="str">
            <v>Healthcare &amp; Life Sciences</v>
          </cell>
          <cell r="L820">
            <v>43097</v>
          </cell>
          <cell r="M820" t="str">
            <v>03/08/2017 09:57am</v>
          </cell>
          <cell r="N820" t="str">
            <v>04-Validated/Qualifying</v>
          </cell>
          <cell r="O820">
            <v>43097</v>
          </cell>
          <cell r="P820">
            <v>150000</v>
          </cell>
          <cell r="Q820">
            <v>0.15</v>
          </cell>
          <cell r="R820">
            <v>3</v>
          </cell>
          <cell r="S820" t="str">
            <v>05/25/2017 01:32am</v>
          </cell>
          <cell r="T820" t="str">
            <v>Key stretch</v>
          </cell>
          <cell r="U820" t="str">
            <v>Cloud</v>
          </cell>
          <cell r="V820" t="str">
            <v>Cloud Developer Service</v>
          </cell>
          <cell r="W820" t="str">
            <v>IBM Bluemix Garage - Design Thinking</v>
          </cell>
          <cell r="X820" t="str">
            <v>Mohammad (Mohammad) Ahmed</v>
          </cell>
          <cell r="Y820" t="str">
            <v>CLOUD1:All Cloud Sales other than to Cloud SPs, DEVCNAPP:CLD&amp;COG: Develop cloud native apps</v>
          </cell>
        </row>
        <row r="821">
          <cell r="A821" t="str">
            <v>VV-S5NX2AN</v>
          </cell>
          <cell r="B821" t="str">
            <v>Asia Pacific</v>
          </cell>
          <cell r="C821" t="str">
            <v>ASEAN</v>
          </cell>
          <cell r="D821" t="str">
            <v>DBS BANK LTD.</v>
          </cell>
          <cell r="E821" t="str">
            <v>Blockchain (IDC Asian Financial Congress )</v>
          </cell>
          <cell r="F821" t="str">
            <v>FSS</v>
          </cell>
          <cell r="J821" t="str">
            <v>2017Q3</v>
          </cell>
          <cell r="K821" t="str">
            <v>Banking &amp; Financial Markets</v>
          </cell>
          <cell r="L821">
            <v>43006</v>
          </cell>
          <cell r="M821" t="str">
            <v>03/24/2017 02:46pm</v>
          </cell>
          <cell r="N821" t="str">
            <v>04-Validated/Qualifying</v>
          </cell>
          <cell r="O821">
            <v>43006</v>
          </cell>
          <cell r="P821">
            <v>150000</v>
          </cell>
          <cell r="Q821">
            <v>0.15</v>
          </cell>
          <cell r="R821">
            <v>12</v>
          </cell>
          <cell r="S821" t="str">
            <v>05/25/2017 01:32am</v>
          </cell>
          <cell r="T821" t="str">
            <v>NIR</v>
          </cell>
          <cell r="U821" t="str">
            <v>Cloud</v>
          </cell>
          <cell r="V821" t="str">
            <v>Cloud Developer Service</v>
          </cell>
          <cell r="W821" t="str">
            <v>IBM Bluemix Garage - MVP</v>
          </cell>
          <cell r="X821" t="str">
            <v>CHETAN KUMAR (Chetan Kumar) KRISHNAMURTHY</v>
          </cell>
          <cell r="Y821" t="str">
            <v>CLOUD1:All Cloud Sales other than to Cloud SPs</v>
          </cell>
        </row>
        <row r="822">
          <cell r="A822" t="str">
            <v>83-3QSCJZ9</v>
          </cell>
          <cell r="B822" t="str">
            <v>North America</v>
          </cell>
          <cell r="C822" t="str">
            <v>US Distribution</v>
          </cell>
          <cell r="D822" t="str">
            <v>UNITED AIRLINES INC</v>
          </cell>
          <cell r="E822" t="str">
            <v>United &amp; IATA Blockchain</v>
          </cell>
          <cell r="F822" t="str">
            <v>Distribution</v>
          </cell>
          <cell r="J822" t="str">
            <v>2017Q3</v>
          </cell>
          <cell r="K822" t="str">
            <v>Travel &amp; Transportation</v>
          </cell>
          <cell r="L822">
            <v>42978</v>
          </cell>
          <cell r="M822" t="str">
            <v>05/03/2017 01:11pm</v>
          </cell>
          <cell r="N822" t="str">
            <v>04-Validated/Qualifying</v>
          </cell>
          <cell r="O822">
            <v>42978</v>
          </cell>
          <cell r="P822">
            <v>150000</v>
          </cell>
          <cell r="Q822">
            <v>0.15</v>
          </cell>
          <cell r="R822">
            <v>2</v>
          </cell>
          <cell r="S822" t="str">
            <v>06/15/2017 01:32am</v>
          </cell>
          <cell r="T822" t="str">
            <v>Stretch</v>
          </cell>
          <cell r="U822" t="str">
            <v>Cloud</v>
          </cell>
          <cell r="V822" t="str">
            <v>Cloud Developer Service</v>
          </cell>
          <cell r="W822" t="str">
            <v>IBM Bluemix Garage - MVP</v>
          </cell>
          <cell r="X822" t="str">
            <v>Diane E. (Diane) Shimmon</v>
          </cell>
          <cell r="Y822" t="str">
            <v>COGAPPS:CLD&amp;COG: Create cognitive applications</v>
          </cell>
        </row>
        <row r="823">
          <cell r="A823" t="str">
            <v>T4-NH04NQ4</v>
          </cell>
          <cell r="B823" t="str">
            <v>North America</v>
          </cell>
          <cell r="C823" t="str">
            <v>US Distribution</v>
          </cell>
          <cell r="D823" t="str">
            <v>CARDINAL HEALTH TECHNOLOGIES, LLC</v>
          </cell>
          <cell r="E823" t="str">
            <v>Blockchain</v>
          </cell>
          <cell r="F823" t="str">
            <v>Distribution</v>
          </cell>
          <cell r="J823" t="str">
            <v>2017Q3</v>
          </cell>
          <cell r="K823" t="str">
            <v>Consumer</v>
          </cell>
          <cell r="L823">
            <v>42978</v>
          </cell>
          <cell r="M823" t="str">
            <v>11/08/2016 10:24am</v>
          </cell>
          <cell r="N823" t="str">
            <v>04-Validated/Qualifying</v>
          </cell>
          <cell r="O823">
            <v>42978</v>
          </cell>
          <cell r="P823">
            <v>150000</v>
          </cell>
          <cell r="Q823">
            <v>0.15</v>
          </cell>
          <cell r="R823">
            <v>12</v>
          </cell>
          <cell r="S823" t="str">
            <v>06/08/2017 01:31am</v>
          </cell>
          <cell r="T823" t="str">
            <v>Key stretch</v>
          </cell>
          <cell r="U823" t="str">
            <v>Cloud</v>
          </cell>
          <cell r="V823" t="str">
            <v>Cloud Developer Service</v>
          </cell>
          <cell r="W823" t="str">
            <v>IBM Bluemix Garage - MVP</v>
          </cell>
          <cell r="X823" t="str">
            <v>PATRICK J. (Patrick) HEFLIN</v>
          </cell>
          <cell r="Y823" t="str">
            <v>BLKHSBN:HW SP: Blockchain High Sec Bus Netwk Blmix, EMBCLOUD:GBS Embedded Cloud</v>
          </cell>
        </row>
        <row r="824">
          <cell r="A824" t="str">
            <v>SW-ZN2Q324</v>
          </cell>
          <cell r="B824" t="str">
            <v>North America</v>
          </cell>
          <cell r="C824" t="str">
            <v>US Industrial</v>
          </cell>
          <cell r="D824" t="str">
            <v>FORD MOTOR COMPANY</v>
          </cell>
          <cell r="E824" t="str">
            <v>Ford Blockchain Inter-company Settlement</v>
          </cell>
          <cell r="F824" t="str">
            <v>Industrial</v>
          </cell>
          <cell r="J824" t="str">
            <v>2017Q4</v>
          </cell>
          <cell r="K824" t="str">
            <v>Automotive and A&amp;D</v>
          </cell>
          <cell r="L824">
            <v>43048</v>
          </cell>
          <cell r="M824" t="str">
            <v>05/25/2017 10:39am</v>
          </cell>
          <cell r="N824" t="str">
            <v>04-Validated/Qualifying</v>
          </cell>
          <cell r="O824">
            <v>43048</v>
          </cell>
          <cell r="P824">
            <v>150000</v>
          </cell>
          <cell r="Q824">
            <v>0.15</v>
          </cell>
          <cell r="R824">
            <v>12</v>
          </cell>
          <cell r="S824" t="str">
            <v>06/01/2017 01:31am</v>
          </cell>
          <cell r="T824" t="str">
            <v>Stretch</v>
          </cell>
          <cell r="U824" t="str">
            <v>Cloud</v>
          </cell>
          <cell r="V824" t="str">
            <v>Cloud Developer Service</v>
          </cell>
          <cell r="W824" t="str">
            <v>IBM Bluemix Garage - Other</v>
          </cell>
          <cell r="X824" t="str">
            <v>JACQUELINE M. (JACQUELINE) NEMESI</v>
          </cell>
          <cell r="Y824" t="str">
            <v>ISA-999-NoSolutionSold</v>
          </cell>
        </row>
        <row r="825">
          <cell r="A825" t="str">
            <v>ZQ-JXIXS3K</v>
          </cell>
          <cell r="B825" t="str">
            <v>North America</v>
          </cell>
          <cell r="C825" t="str">
            <v>US Industrial</v>
          </cell>
          <cell r="D825" t="str">
            <v>FORD MOTOR COMPANY</v>
          </cell>
          <cell r="E825" t="str">
            <v>Ford Blockchain Customer Appreciation</v>
          </cell>
          <cell r="F825" t="str">
            <v>Industrial</v>
          </cell>
          <cell r="J825" t="str">
            <v>2017Q4</v>
          </cell>
          <cell r="K825" t="str">
            <v>Automotive and A&amp;D</v>
          </cell>
          <cell r="L825">
            <v>43014</v>
          </cell>
          <cell r="M825" t="str">
            <v>05/25/2017 10:32am</v>
          </cell>
          <cell r="N825" t="str">
            <v>04-Validated/Qualifying</v>
          </cell>
          <cell r="O825">
            <v>43014</v>
          </cell>
          <cell r="P825">
            <v>150000</v>
          </cell>
          <cell r="Q825">
            <v>0.15</v>
          </cell>
          <cell r="R825">
            <v>12</v>
          </cell>
          <cell r="S825" t="str">
            <v>06/01/2017 01:32am</v>
          </cell>
          <cell r="T825" t="str">
            <v>Stretch</v>
          </cell>
          <cell r="U825" t="str">
            <v>Cloud</v>
          </cell>
          <cell r="V825" t="str">
            <v>Cloud Developer Service</v>
          </cell>
          <cell r="W825" t="str">
            <v>IBM Bluemix Garage - Other</v>
          </cell>
          <cell r="X825" t="str">
            <v>JACQUELINE M. (JACQUELINE) NEMESI</v>
          </cell>
          <cell r="Y825" t="str">
            <v>ISA-999-NoSolutionSold</v>
          </cell>
        </row>
        <row r="826">
          <cell r="A826" t="str">
            <v>NL-C4L4ES4</v>
          </cell>
          <cell r="B826" t="str">
            <v>Asia Pacific</v>
          </cell>
          <cell r="C826" t="str">
            <v>ANZ</v>
          </cell>
          <cell r="D826" t="str">
            <v>QBE INSURANCE GROUP LIMITED</v>
          </cell>
          <cell r="E826" t="str">
            <v>Bluemix Garage - Blockchain &amp; IOT</v>
          </cell>
          <cell r="F826" t="str">
            <v>FSS</v>
          </cell>
          <cell r="J826" t="str">
            <v>2017Q4</v>
          </cell>
          <cell r="K826" t="str">
            <v>Insurance</v>
          </cell>
          <cell r="L826">
            <v>43033</v>
          </cell>
          <cell r="M826" t="str">
            <v>02/11/2017 07:47pm</v>
          </cell>
          <cell r="N826" t="str">
            <v>05-Qualified/Gaining Agreement</v>
          </cell>
          <cell r="O826">
            <v>43033</v>
          </cell>
          <cell r="P826">
            <v>150000</v>
          </cell>
          <cell r="Q826">
            <v>0.15</v>
          </cell>
          <cell r="R826">
            <v>12</v>
          </cell>
          <cell r="S826" t="str">
            <v>05/25/2017 08:46am</v>
          </cell>
          <cell r="T826" t="str">
            <v>Stretch</v>
          </cell>
          <cell r="U826" t="str">
            <v>Cloud</v>
          </cell>
          <cell r="V826" t="str">
            <v>Cloud Developer Service</v>
          </cell>
          <cell r="W826" t="str">
            <v>IBM Bluemix Garage - Other</v>
          </cell>
          <cell r="X826" t="str">
            <v>JASON A. (Jason) ARNOLD-AULAND</v>
          </cell>
          <cell r="Y826" t="str">
            <v>NONE:No code/solution involved</v>
          </cell>
        </row>
        <row r="827">
          <cell r="A827" t="str">
            <v>Q4-X4SS77X</v>
          </cell>
          <cell r="B827" t="str">
            <v>Asia Pacific</v>
          </cell>
          <cell r="C827" t="str">
            <v>ASEAN</v>
          </cell>
          <cell r="D827" t="str">
            <v>THE SIAM CEMENT PUBLIC COMPANY LIMITED</v>
          </cell>
          <cell r="E827" t="str">
            <v>Blockchain for Supply Chain</v>
          </cell>
          <cell r="F827" t="str">
            <v>Industrial</v>
          </cell>
          <cell r="J827" t="str">
            <v>2017Q3</v>
          </cell>
          <cell r="K827" t="str">
            <v>Chemicals&amp;Petroleum</v>
          </cell>
          <cell r="L827">
            <v>43007</v>
          </cell>
          <cell r="M827" t="str">
            <v>03/21/2017 02:52am</v>
          </cell>
          <cell r="N827" t="str">
            <v>04-Validated/Qualifying</v>
          </cell>
          <cell r="O827">
            <v>43007</v>
          </cell>
          <cell r="P827">
            <v>150000</v>
          </cell>
          <cell r="Q827">
            <v>0.15</v>
          </cell>
          <cell r="R827">
            <v>12</v>
          </cell>
          <cell r="S827" t="str">
            <v>03/30/2017 01:32am</v>
          </cell>
          <cell r="T827" t="str">
            <v>Stretch</v>
          </cell>
          <cell r="U827" t="str">
            <v>Cloud</v>
          </cell>
          <cell r="V827" t="str">
            <v>Cloud Developer Service</v>
          </cell>
          <cell r="W827" t="str">
            <v>IBM Bluemix Garage - Other</v>
          </cell>
          <cell r="X827" t="str">
            <v>Niphat (Niphat) Yukhong</v>
          </cell>
          <cell r="Y827" t="str">
            <v>NONE:No code/solution involved</v>
          </cell>
        </row>
        <row r="828">
          <cell r="A828" t="str">
            <v>6K-CSLUKJJ</v>
          </cell>
          <cell r="B828" t="str">
            <v>MEA</v>
          </cell>
          <cell r="C828" t="str">
            <v>MEA</v>
          </cell>
          <cell r="D828" t="str">
            <v>DUBAI CUSTOMS HEAD QUARTERS BUILDING</v>
          </cell>
          <cell r="E828" t="str">
            <v>Blockchain Garage</v>
          </cell>
          <cell r="F828" t="str">
            <v>Public</v>
          </cell>
          <cell r="J828" t="str">
            <v>2017Q3</v>
          </cell>
          <cell r="K828" t="str">
            <v>Government</v>
          </cell>
          <cell r="L828">
            <v>43008</v>
          </cell>
          <cell r="M828" t="str">
            <v>12/19/2016 06:51am</v>
          </cell>
          <cell r="N828" t="str">
            <v>04-Validated/Qualifying</v>
          </cell>
          <cell r="O828">
            <v>43008</v>
          </cell>
          <cell r="P828">
            <v>150000</v>
          </cell>
          <cell r="Q828">
            <v>0.15</v>
          </cell>
          <cell r="R828">
            <v>12</v>
          </cell>
          <cell r="S828" t="str">
            <v>06/01/2017 01:32am</v>
          </cell>
          <cell r="T828" t="str">
            <v>Key stretch</v>
          </cell>
          <cell r="U828" t="str">
            <v>Cloud</v>
          </cell>
          <cell r="V828" t="str">
            <v>Lab Services</v>
          </cell>
          <cell r="W828" t="str">
            <v>Software Services - Bluemix Garage</v>
          </cell>
          <cell r="X828" t="str">
            <v>Amr (Amr) Roshdy</v>
          </cell>
          <cell r="Y828" t="str">
            <v>ISA-999-NoSolutionSold</v>
          </cell>
        </row>
        <row r="829">
          <cell r="A829" t="str">
            <v>ES-W83LO3G</v>
          </cell>
          <cell r="B829" t="str">
            <v>North America</v>
          </cell>
          <cell r="C829" t="str">
            <v>US Finance Service</v>
          </cell>
          <cell r="D829" t="str">
            <v>DV Trading LLC</v>
          </cell>
          <cell r="E829" t="str">
            <v>Blockchain Initiative for Quantitative Trading Group</v>
          </cell>
          <cell r="F829" t="str">
            <v>FSS</v>
          </cell>
          <cell r="J829" t="str">
            <v>2017Q3</v>
          </cell>
          <cell r="K829" t="str">
            <v>Banking &amp; Financial Markets</v>
          </cell>
          <cell r="L829">
            <v>43008</v>
          </cell>
          <cell r="M829" t="str">
            <v>11/14/2016 02:45pm</v>
          </cell>
          <cell r="N829" t="str">
            <v>04-Validated/Qualifying</v>
          </cell>
          <cell r="O829">
            <v>43008</v>
          </cell>
          <cell r="P829">
            <v>150000</v>
          </cell>
          <cell r="Q829">
            <v>0.15</v>
          </cell>
          <cell r="R829">
            <v>12</v>
          </cell>
          <cell r="S829" t="str">
            <v>04/13/2017 01:31am</v>
          </cell>
          <cell r="T829" t="str">
            <v>NIR</v>
          </cell>
          <cell r="U829" t="str">
            <v>Cloud</v>
          </cell>
          <cell r="V829" t="str">
            <v>Lab Services</v>
          </cell>
          <cell r="W829" t="str">
            <v>Software Services - Bluemix Garage</v>
          </cell>
          <cell r="X829" t="str">
            <v>ALEX (Alex) GRILLAKIS</v>
          </cell>
          <cell r="Y829" t="str">
            <v>ISA-BankFMFS03-BackOfficeOps</v>
          </cell>
        </row>
        <row r="830">
          <cell r="A830" t="str">
            <v>5A-CKCFY62</v>
          </cell>
          <cell r="B830" t="str">
            <v>Asia Pacific</v>
          </cell>
          <cell r="C830" t="str">
            <v>ASEAN</v>
          </cell>
          <cell r="D830" t="str">
            <v>AIA SINGAPORE PRIVATE</v>
          </cell>
          <cell r="E830" t="str">
            <v>Blockchain AIA</v>
          </cell>
          <cell r="F830" t="str">
            <v>FSS</v>
          </cell>
          <cell r="J830" t="str">
            <v>2017Q2</v>
          </cell>
          <cell r="K830" t="str">
            <v>Insurance</v>
          </cell>
          <cell r="L830">
            <v>42916</v>
          </cell>
          <cell r="M830" t="str">
            <v>05/29/2017 04:21am</v>
          </cell>
          <cell r="N830" t="str">
            <v>04-Validated/Qualifying</v>
          </cell>
          <cell r="O830">
            <v>42974</v>
          </cell>
          <cell r="P830">
            <v>150000</v>
          </cell>
          <cell r="Q830">
            <v>0.15</v>
          </cell>
          <cell r="R830">
            <v>12</v>
          </cell>
          <cell r="S830" t="str">
            <v>06/22/2017 01:31am</v>
          </cell>
          <cell r="T830" t="str">
            <v>Stretch</v>
          </cell>
          <cell r="U830" t="str">
            <v>Cloud</v>
          </cell>
          <cell r="V830" t="str">
            <v>Lab Services</v>
          </cell>
          <cell r="W830" t="str">
            <v>Software Services - Bluemix Garage</v>
          </cell>
          <cell r="X830" t="str">
            <v>JOSEPH (Joseph) WIBAWA</v>
          </cell>
          <cell r="Y830" t="str">
            <v>ISA-999-NoSolutionSold</v>
          </cell>
        </row>
        <row r="831">
          <cell r="A831" t="str">
            <v>H5-Z0XVA86</v>
          </cell>
          <cell r="B831" t="str">
            <v>North America</v>
          </cell>
          <cell r="C831" t="str">
            <v>US Finance Service</v>
          </cell>
          <cell r="D831" t="str">
            <v>CONTINENTAL CASUALTY COMPANY INC</v>
          </cell>
          <cell r="E831" t="str">
            <v>CNA - Blockchain - Bluemix Garage</v>
          </cell>
          <cell r="F831" t="str">
            <v>FSS</v>
          </cell>
          <cell r="J831" t="str">
            <v>2017Q2</v>
          </cell>
          <cell r="K831" t="str">
            <v>Insurance</v>
          </cell>
          <cell r="L831">
            <v>42909</v>
          </cell>
          <cell r="M831" t="str">
            <v>01/11/2017 10:14pm</v>
          </cell>
          <cell r="N831" t="str">
            <v>04-Validated/Qualifying</v>
          </cell>
          <cell r="O831">
            <v>42909</v>
          </cell>
          <cell r="P831">
            <v>150000</v>
          </cell>
          <cell r="Q831">
            <v>0.15</v>
          </cell>
          <cell r="R831">
            <v>12</v>
          </cell>
          <cell r="S831" t="str">
            <v>04/13/2017 01:32am</v>
          </cell>
          <cell r="T831" t="str">
            <v>Stretch</v>
          </cell>
          <cell r="U831" t="str">
            <v>Cloud</v>
          </cell>
          <cell r="V831" t="str">
            <v>Lab Services</v>
          </cell>
          <cell r="W831" t="str">
            <v>Software Services - Bluemix Garage</v>
          </cell>
          <cell r="X831" t="str">
            <v>Gary N. (Gary) Desmarais</v>
          </cell>
          <cell r="Y831" t="str">
            <v>NONE:No code/solution involved</v>
          </cell>
        </row>
        <row r="832">
          <cell r="A832" t="str">
            <v>6P-V7KJCAM</v>
          </cell>
          <cell r="B832" t="str">
            <v>Greater China Group</v>
          </cell>
          <cell r="C832" t="str">
            <v>GCG</v>
          </cell>
          <cell r="D832" t="str">
            <v>CHINA CONSTRUCTION BANK (ASIA) CORPORATION LIMITED</v>
          </cell>
          <cell r="E832" t="str">
            <v>CCB Blockchain pilot on bancassurance</v>
          </cell>
          <cell r="F832" t="str">
            <v>FSS</v>
          </cell>
          <cell r="J832" t="str">
            <v>2017Q2</v>
          </cell>
          <cell r="K832" t="str">
            <v>Banking &amp; Financial Markets</v>
          </cell>
          <cell r="L832">
            <v>42916</v>
          </cell>
          <cell r="M832" t="str">
            <v>02/16/2017 10:45am</v>
          </cell>
          <cell r="N832" t="str">
            <v>06-Cond Agreed/Closing</v>
          </cell>
          <cell r="O832">
            <v>42916</v>
          </cell>
          <cell r="P832">
            <v>150000</v>
          </cell>
          <cell r="Q832">
            <v>0.15</v>
          </cell>
          <cell r="R832">
            <v>12</v>
          </cell>
          <cell r="S832" t="str">
            <v>03/29/2017 02:42am</v>
          </cell>
          <cell r="T832" t="str">
            <v>Stretch</v>
          </cell>
          <cell r="U832" t="str">
            <v>Cloud</v>
          </cell>
          <cell r="V832" t="str">
            <v>Lab Services</v>
          </cell>
          <cell r="W832" t="str">
            <v>Software Services - Bluemix Garage</v>
          </cell>
          <cell r="X832" t="str">
            <v>JACKY (Jacky) HUI</v>
          </cell>
          <cell r="Y832" t="str">
            <v>ISA-BankFS08-Blockchain</v>
          </cell>
        </row>
        <row r="833">
          <cell r="A833" t="str">
            <v>XL-CPHCPA2</v>
          </cell>
          <cell r="B833" t="str">
            <v>Europe</v>
          </cell>
          <cell r="C833" t="str">
            <v>Italy</v>
          </cell>
          <cell r="D833" t="str">
            <v>TELECOM ITALIA SPA</v>
          </cell>
          <cell r="E833" t="str">
            <v>Telecom BlockChain</v>
          </cell>
          <cell r="F833" t="str">
            <v>Comm</v>
          </cell>
          <cell r="J833" t="str">
            <v>2017Q4</v>
          </cell>
          <cell r="K833" t="str">
            <v>Telco, Media, Entertainment</v>
          </cell>
          <cell r="L833">
            <v>43098</v>
          </cell>
          <cell r="M833" t="str">
            <v>02/14/2017 09:48am</v>
          </cell>
          <cell r="N833" t="str">
            <v>03-Identified/Validating</v>
          </cell>
          <cell r="O833">
            <v>43098</v>
          </cell>
          <cell r="P833">
            <v>150000</v>
          </cell>
          <cell r="Q833">
            <v>0.15</v>
          </cell>
          <cell r="R833">
            <v>12</v>
          </cell>
          <cell r="S833" t="str">
            <v>02/19/2017 03:13am</v>
          </cell>
          <cell r="T833" t="str">
            <v>NIR</v>
          </cell>
          <cell r="U833" t="str">
            <v>Cloud</v>
          </cell>
          <cell r="V833" t="str">
            <v>Cloud Developer Service</v>
          </cell>
          <cell r="W833">
            <v>0</v>
          </cell>
          <cell r="X833" t="str">
            <v>Massimo (MASSIMO) Todini</v>
          </cell>
          <cell r="Y833" t="str">
            <v>ISA-999-NoSolutionSold</v>
          </cell>
        </row>
        <row r="834">
          <cell r="A834" t="str">
            <v>IF-8O2UI2J</v>
          </cell>
          <cell r="B834" t="str">
            <v>North America</v>
          </cell>
          <cell r="C834" t="str">
            <v>US Finance Service</v>
          </cell>
          <cell r="D834" t="str">
            <v>US BANK NATIONAL ASSOCIATION</v>
          </cell>
          <cell r="E834" t="str">
            <v>Blockchain Pilot with Retailer/Shipper</v>
          </cell>
          <cell r="F834" t="str">
            <v>FSS</v>
          </cell>
          <cell r="J834" t="str">
            <v>2017Q3</v>
          </cell>
          <cell r="K834" t="str">
            <v>Banking &amp; Financial Markets</v>
          </cell>
          <cell r="L834">
            <v>42977</v>
          </cell>
          <cell r="M834" t="str">
            <v>04/03/2017 11:15am</v>
          </cell>
          <cell r="N834" t="str">
            <v>03-Identified/Validating</v>
          </cell>
          <cell r="O834">
            <v>42977</v>
          </cell>
          <cell r="P834">
            <v>150000</v>
          </cell>
          <cell r="Q834">
            <v>0.15</v>
          </cell>
          <cell r="R834">
            <v>12</v>
          </cell>
          <cell r="S834" t="str">
            <v>04/06/2017 01:32am</v>
          </cell>
          <cell r="T834" t="str">
            <v>NIR</v>
          </cell>
          <cell r="U834" t="str">
            <v>Cloud</v>
          </cell>
          <cell r="V834" t="str">
            <v>Cloud Developer Service</v>
          </cell>
          <cell r="W834">
            <v>0</v>
          </cell>
          <cell r="X834" t="str">
            <v>MICHAEL K. (Mike) MORRIS</v>
          </cell>
          <cell r="Y834" t="str">
            <v>ACTINSIG:CLD&amp;COG: Transform processes w/ insights, DEVCNAPP:CLD&amp;COG: Develop cloud native apps</v>
          </cell>
        </row>
        <row r="835">
          <cell r="A835" t="str">
            <v>4S-KQYJWTF</v>
          </cell>
          <cell r="B835" t="str">
            <v>Europe</v>
          </cell>
          <cell r="C835" t="str">
            <v>DACH</v>
          </cell>
          <cell r="D835" t="str">
            <v>Robert Bosch GmbH</v>
          </cell>
          <cell r="E835" t="str">
            <v>Bosch Automotive Aftermarket Blockchain Implemention Services</v>
          </cell>
          <cell r="F835" t="str">
            <v>Industrial</v>
          </cell>
          <cell r="J835" t="str">
            <v>2017Q2</v>
          </cell>
          <cell r="K835" t="str">
            <v>Automotive and A&amp;D</v>
          </cell>
          <cell r="L835">
            <v>42913</v>
          </cell>
          <cell r="M835" t="str">
            <v>11/15/2016 04:16am</v>
          </cell>
          <cell r="N835" t="str">
            <v>03-Identified/Validating</v>
          </cell>
          <cell r="O835">
            <v>42913</v>
          </cell>
          <cell r="P835">
            <v>150000</v>
          </cell>
          <cell r="Q835">
            <v>0.15</v>
          </cell>
          <cell r="R835">
            <v>12</v>
          </cell>
          <cell r="S835" t="str">
            <v>01/22/2017 06:37am</v>
          </cell>
          <cell r="T835" t="str">
            <v>NIR</v>
          </cell>
          <cell r="U835" t="str">
            <v>Cloud</v>
          </cell>
          <cell r="V835" t="str">
            <v>Lab Services</v>
          </cell>
          <cell r="W835">
            <v>0</v>
          </cell>
          <cell r="X835" t="str">
            <v>DATA WITHHELD</v>
          </cell>
          <cell r="Y835" t="str">
            <v>ISA-BankFMFS03-BackOfficeOps</v>
          </cell>
        </row>
        <row r="836">
          <cell r="A836" t="str">
            <v>TF-HD9M9H1</v>
          </cell>
          <cell r="B836" t="str">
            <v>Europe</v>
          </cell>
          <cell r="C836" t="str">
            <v>DACH</v>
          </cell>
          <cell r="D836" t="str">
            <v>F. Hoffmann-La Roche AG</v>
          </cell>
          <cell r="E836" t="str">
            <v>BlockChain, Advanced Analytics and Artificial Intelligence at Roche Finance</v>
          </cell>
          <cell r="F836" t="str">
            <v>Public</v>
          </cell>
          <cell r="J836" t="str">
            <v>2017Q3</v>
          </cell>
          <cell r="K836" t="str">
            <v>Healthcare &amp; Life Sciences</v>
          </cell>
          <cell r="L836">
            <v>42971</v>
          </cell>
          <cell r="M836" t="str">
            <v>03/17/2017 09:17am</v>
          </cell>
          <cell r="N836" t="str">
            <v>03-Identified/Validating</v>
          </cell>
          <cell r="O836">
            <v>42971</v>
          </cell>
          <cell r="P836">
            <v>150000</v>
          </cell>
          <cell r="Q836">
            <v>0.15</v>
          </cell>
          <cell r="R836">
            <v>1</v>
          </cell>
          <cell r="S836" t="str">
            <v>03/23/2017 02:32am</v>
          </cell>
          <cell r="T836" t="str">
            <v>Stretch</v>
          </cell>
          <cell r="U836" t="str">
            <v>Analytics</v>
          </cell>
          <cell r="V836" t="str">
            <v>Analytics Platform</v>
          </cell>
          <cell r="W836" t="str">
            <v>SPSS Modeler</v>
          </cell>
          <cell r="X836" t="str">
            <v>DATA WITHHELD</v>
          </cell>
          <cell r="Y836" t="str">
            <v>ANADVNCE:ANA SP: Advanced Analytics</v>
          </cell>
        </row>
        <row r="837">
          <cell r="A837" t="str">
            <v>2X-LMHUJQD</v>
          </cell>
          <cell r="B837" t="str">
            <v>Europe</v>
          </cell>
          <cell r="C837" t="str">
            <v>UKI</v>
          </cell>
          <cell r="D837" t="str">
            <v xml:space="preserve">JONES LANG LASALLE LIMITED                                            </v>
          </cell>
          <cell r="E837" t="str">
            <v>Blockchain Proof of Concept</v>
          </cell>
          <cell r="F837" t="str">
            <v>Industrial</v>
          </cell>
          <cell r="J837" t="str">
            <v>2017Q2</v>
          </cell>
          <cell r="K837" t="str">
            <v>Industrial Products</v>
          </cell>
          <cell r="L837">
            <v>42916</v>
          </cell>
          <cell r="M837">
            <v>42802</v>
          </cell>
          <cell r="N837" t="str">
            <v>05-Qualified/Gaining Agreement</v>
          </cell>
          <cell r="O837">
            <v>42916</v>
          </cell>
          <cell r="P837">
            <v>149990</v>
          </cell>
          <cell r="Q837">
            <v>0.14998999999999998</v>
          </cell>
          <cell r="R837">
            <v>12</v>
          </cell>
          <cell r="S837">
            <v>42901</v>
          </cell>
          <cell r="T837" t="str">
            <v>NIR</v>
          </cell>
          <cell r="U837" t="str">
            <v>GBS</v>
          </cell>
          <cell r="V837" t="str">
            <v>Cog Process Trnsfmtn</v>
          </cell>
          <cell r="W837" t="str">
            <v>CPR: Blockchain Consulting</v>
          </cell>
          <cell r="X837" t="str">
            <v>Colchester, Rupert</v>
          </cell>
          <cell r="Y837">
            <v>0</v>
          </cell>
        </row>
        <row r="838">
          <cell r="A838" t="str">
            <v>HX-5SY83FV</v>
          </cell>
          <cell r="B838" t="str">
            <v>Asia Pacific</v>
          </cell>
          <cell r="C838" t="str">
            <v>ANZ</v>
          </cell>
          <cell r="D838" t="str">
            <v>LEND LEASE</v>
          </cell>
          <cell r="E838" t="str">
            <v>BlockChain for LL Finance</v>
          </cell>
          <cell r="F838" t="str">
            <v>Industrial</v>
          </cell>
          <cell r="J838" t="str">
            <v>2017Q4</v>
          </cell>
          <cell r="K838" t="str">
            <v>Industrial Products</v>
          </cell>
          <cell r="L838">
            <v>43091</v>
          </cell>
          <cell r="M838" t="str">
            <v>11/17/2016 06:52pm</v>
          </cell>
          <cell r="N838" t="str">
            <v>04-Validated/Qualifying</v>
          </cell>
          <cell r="O838">
            <v>43091</v>
          </cell>
          <cell r="P838">
            <v>148800</v>
          </cell>
          <cell r="Q838">
            <v>0.14879999999999999</v>
          </cell>
          <cell r="R838">
            <v>12</v>
          </cell>
          <cell r="S838" t="str">
            <v>05/25/2017 01:32am</v>
          </cell>
          <cell r="T838" t="str">
            <v>Stretch</v>
          </cell>
          <cell r="U838" t="str">
            <v>Cloud</v>
          </cell>
          <cell r="V838" t="str">
            <v>Cloud Developer Service</v>
          </cell>
          <cell r="W838" t="str">
            <v>Bluemix Public Subscription</v>
          </cell>
          <cell r="X838" t="str">
            <v>JASON A. (Jason) ARNOLD-AULAND</v>
          </cell>
          <cell r="Y838" t="str">
            <v>ISA-999-NoSolutionSold</v>
          </cell>
        </row>
        <row r="839">
          <cell r="A839" t="str">
            <v>CP-32WS1PR</v>
          </cell>
          <cell r="B839" t="str">
            <v>Greater China Group</v>
          </cell>
          <cell r="C839" t="str">
            <v>GCG</v>
          </cell>
          <cell r="D839" t="str">
            <v>BANK OF TAIWAN</v>
          </cell>
          <cell r="E839" t="str">
            <v>Blockchain Cross-bank gold account transfer</v>
          </cell>
          <cell r="F839" t="str">
            <v>FSS</v>
          </cell>
          <cell r="J839" t="str">
            <v>2017Q4</v>
          </cell>
          <cell r="K839" t="str">
            <v>Banking &amp; Financial Markets</v>
          </cell>
          <cell r="L839">
            <v>43069</v>
          </cell>
          <cell r="M839" t="str">
            <v>05/17/2016 11:43pm</v>
          </cell>
          <cell r="N839" t="str">
            <v>04-Validated/Qualifying</v>
          </cell>
          <cell r="O839">
            <v>43069</v>
          </cell>
          <cell r="P839">
            <v>146070</v>
          </cell>
          <cell r="Q839">
            <v>0.14607000000000001</v>
          </cell>
          <cell r="R839">
            <v>4</v>
          </cell>
          <cell r="S839" t="str">
            <v>06/22/2017 01:32am</v>
          </cell>
          <cell r="T839" t="str">
            <v>NIR</v>
          </cell>
          <cell r="U839" t="str">
            <v>GBS</v>
          </cell>
          <cell r="V839" t="str">
            <v>Cognitive Process Transformation</v>
          </cell>
          <cell r="W839" t="str">
            <v>CBDS: Watson IoT - Building &amp; Asset Optimization</v>
          </cell>
          <cell r="X839" t="str">
            <v>Renee (Renee) Chao</v>
          </cell>
          <cell r="Y839" t="str">
            <v>ASASERVC:Cloud Business Solution (CBS), ISA-BankFMFS03AGIL-E2EDigit, ISA-BankFS08-Blockchain, VDPCand:Value Driven Proposal Candidate, VDPCnfm:Value Driven Proposal Confirm</v>
          </cell>
        </row>
        <row r="840">
          <cell r="A840" t="str">
            <v>OG-06R8FG4</v>
          </cell>
          <cell r="B840" t="str">
            <v>Greater China Group</v>
          </cell>
          <cell r="C840" t="str">
            <v>GCG</v>
          </cell>
          <cell r="D840" t="str">
            <v>Shanghai Fosun High Technology (Group) Co., Ltd.</v>
          </cell>
          <cell r="E840" t="str">
            <v>block chain</v>
          </cell>
          <cell r="F840" t="str">
            <v>Public</v>
          </cell>
          <cell r="J840" t="str">
            <v>2017Q4</v>
          </cell>
          <cell r="K840" t="str">
            <v>Healthcare &amp; Life Sciences</v>
          </cell>
          <cell r="L840">
            <v>43084</v>
          </cell>
          <cell r="M840" t="str">
            <v>03/15/2017 12:17pm</v>
          </cell>
          <cell r="N840" t="str">
            <v>05-Qualified/Gaining Agreement</v>
          </cell>
          <cell r="O840">
            <v>43084</v>
          </cell>
          <cell r="P840">
            <v>145240</v>
          </cell>
          <cell r="Q840">
            <v>0.14523999999999998</v>
          </cell>
          <cell r="R840">
            <v>12</v>
          </cell>
          <cell r="S840" t="str">
            <v>06/17/2017 01:33pm</v>
          </cell>
          <cell r="T840" t="str">
            <v>Key stretch</v>
          </cell>
          <cell r="U840" t="str">
            <v>GBS</v>
          </cell>
          <cell r="V840" t="str">
            <v>Cognitive Process Transformation</v>
          </cell>
          <cell r="W840" t="str">
            <v>CBDS - Smarter Process</v>
          </cell>
          <cell r="X840" t="str">
            <v>YONG (YONG) PAN</v>
          </cell>
          <cell r="Y840" t="str">
            <v>BLKHSBN:HW SP: Blockchain High Sec Bus Netwk Blmix</v>
          </cell>
        </row>
        <row r="841">
          <cell r="A841" t="str">
            <v>LQ-Q62YNZO</v>
          </cell>
          <cell r="B841" t="str">
            <v>Greater China Group</v>
          </cell>
          <cell r="C841" t="str">
            <v>GCG</v>
          </cell>
          <cell r="D841" t="str">
            <v>BANK OF NINGBO CO., LTD</v>
          </cell>
          <cell r="E841" t="str">
            <v>Block chain</v>
          </cell>
          <cell r="F841" t="str">
            <v>FSS</v>
          </cell>
          <cell r="J841" t="str">
            <v>2017Q3</v>
          </cell>
          <cell r="K841" t="str">
            <v>Banking &amp; Financial Markets</v>
          </cell>
          <cell r="L841">
            <v>43008</v>
          </cell>
          <cell r="M841" t="str">
            <v>02/07/2017 03:25am</v>
          </cell>
          <cell r="N841" t="str">
            <v>04-Validated/Qualifying</v>
          </cell>
          <cell r="O841">
            <v>43008</v>
          </cell>
          <cell r="P841">
            <v>145239</v>
          </cell>
          <cell r="Q841">
            <v>0.14523900000000001</v>
          </cell>
          <cell r="R841">
            <v>12</v>
          </cell>
          <cell r="S841" t="str">
            <v>06/17/2017 01:26pm</v>
          </cell>
          <cell r="T841" t="str">
            <v>Stretch</v>
          </cell>
          <cell r="U841" t="str">
            <v>GTS</v>
          </cell>
          <cell r="V841" t="str">
            <v>Technology Support Services</v>
          </cell>
          <cell r="W841" t="str">
            <v>6950-14R IBM Lifecycle Maintenance</v>
          </cell>
          <cell r="X841" t="str">
            <v>BIN HUA (BIN HUA) LUO</v>
          </cell>
          <cell r="Y841" t="str">
            <v>ISA-999-NoSolutionSold</v>
          </cell>
        </row>
        <row r="842">
          <cell r="A842" t="str">
            <v>MI-A6UY11L</v>
          </cell>
          <cell r="B842" t="str">
            <v>Greater China Group</v>
          </cell>
          <cell r="C842" t="str">
            <v>GCG</v>
          </cell>
          <cell r="D842" t="str">
            <v>TAIZHOU TAILONG CITY CREDIT COOPERATION</v>
          </cell>
          <cell r="E842" t="str">
            <v>泰隆银行block chain
4WALL</v>
          </cell>
          <cell r="F842" t="str">
            <v>FSS</v>
          </cell>
          <cell r="J842" t="str">
            <v>2017Q3</v>
          </cell>
          <cell r="K842" t="str">
            <v>Banking &amp; Financial Markets</v>
          </cell>
          <cell r="L842">
            <v>43004</v>
          </cell>
          <cell r="M842" t="str">
            <v>02/07/2017 03:09am</v>
          </cell>
          <cell r="N842" t="str">
            <v>04-Validated/Qualifying</v>
          </cell>
          <cell r="O842">
            <v>43008</v>
          </cell>
          <cell r="P842">
            <v>145239</v>
          </cell>
          <cell r="Q842">
            <v>0.14523900000000001</v>
          </cell>
          <cell r="R842">
            <v>12</v>
          </cell>
          <cell r="S842" t="str">
            <v>06/17/2017 01:26pm</v>
          </cell>
          <cell r="T842" t="str">
            <v>Stretch</v>
          </cell>
          <cell r="U842" t="str">
            <v>GTS</v>
          </cell>
          <cell r="V842" t="str">
            <v>Technology Support Services</v>
          </cell>
          <cell r="W842" t="str">
            <v>6950-15C IBM Integrated Support Services</v>
          </cell>
          <cell r="X842" t="str">
            <v>Zhong Wei (Zhong Wei) Zhang</v>
          </cell>
          <cell r="Y842" t="str">
            <v>IGSPN:Procurement NONE - No 3rd Party Supplier</v>
          </cell>
        </row>
        <row r="843">
          <cell r="A843" t="str">
            <v>PL-WMTE1T7</v>
          </cell>
          <cell r="B843" t="str">
            <v>Greater China Group</v>
          </cell>
          <cell r="C843" t="str">
            <v>GCG</v>
          </cell>
          <cell r="D843" t="str">
            <v xml:space="preserve">INDUSTRIAL BANK                                                       </v>
          </cell>
          <cell r="E843" t="str">
            <v>CIB BCC Blockchain</v>
          </cell>
          <cell r="F843" t="str">
            <v>FSS</v>
          </cell>
          <cell r="J843" t="str">
            <v>2017Q4</v>
          </cell>
          <cell r="K843" t="str">
            <v>Banking &amp; Financial Markets</v>
          </cell>
          <cell r="L843">
            <v>43069</v>
          </cell>
          <cell r="M843">
            <v>42482</v>
          </cell>
          <cell r="N843" t="str">
            <v>03-Identified/Validating</v>
          </cell>
          <cell r="O843">
            <v>43069</v>
          </cell>
          <cell r="P843">
            <v>145237</v>
          </cell>
          <cell r="Q843">
            <v>0.145237</v>
          </cell>
          <cell r="R843">
            <v>3</v>
          </cell>
          <cell r="S843">
            <v>42903</v>
          </cell>
          <cell r="T843" t="str">
            <v>Stretch</v>
          </cell>
          <cell r="U843" t="str">
            <v>GBS</v>
          </cell>
          <cell r="V843" t="str">
            <v>Cog Process Trnsfmtn</v>
          </cell>
          <cell r="W843" t="str">
            <v>CPR: Blockchain Consulting</v>
          </cell>
          <cell r="X843" t="str">
            <v>CHEN, SONG</v>
          </cell>
          <cell r="Y843" t="str">
            <v>ZBLKPOC</v>
          </cell>
        </row>
        <row r="844">
          <cell r="A844" t="str">
            <v>OE-WAMQ6SA</v>
          </cell>
          <cell r="B844" t="str">
            <v>North America</v>
          </cell>
          <cell r="C844" t="str">
            <v>US Finance Service</v>
          </cell>
          <cell r="D844" t="str">
            <v xml:space="preserve">THE NORTHERN TRUST COMPANY                                            </v>
          </cell>
          <cell r="E844" t="str">
            <v>PE Blockchain - Post MVP support - PCR 1</v>
          </cell>
          <cell r="F844" t="str">
            <v>FSS</v>
          </cell>
          <cell r="J844" t="str">
            <v>2017Q1</v>
          </cell>
          <cell r="K844" t="str">
            <v>Banking &amp; Financial Markets</v>
          </cell>
          <cell r="L844">
            <v>42804</v>
          </cell>
          <cell r="M844">
            <v>42789</v>
          </cell>
          <cell r="N844" t="str">
            <v>07-Won/Implementing</v>
          </cell>
          <cell r="O844">
            <v>42804</v>
          </cell>
          <cell r="P844">
            <v>144540</v>
          </cell>
          <cell r="Q844">
            <v>0.14454</v>
          </cell>
          <cell r="R844">
            <v>2</v>
          </cell>
          <cell r="S844">
            <v>42806</v>
          </cell>
          <cell r="T844" t="str">
            <v>Won</v>
          </cell>
          <cell r="U844" t="str">
            <v>GBS</v>
          </cell>
          <cell r="V844" t="str">
            <v>Cog Process Trnsfmtn</v>
          </cell>
          <cell r="W844" t="str">
            <v>CPR: Blockchain Consulting</v>
          </cell>
          <cell r="X844" t="str">
            <v>Jordan, Heather E (Heather E.)</v>
          </cell>
          <cell r="Y844" t="str">
            <v>, EMBCLOUD</v>
          </cell>
        </row>
        <row r="845">
          <cell r="A845" t="str">
            <v>BR-UT3GFP7</v>
          </cell>
          <cell r="B845" t="str">
            <v>Japan</v>
          </cell>
          <cell r="C845" t="str">
            <v>Japan</v>
          </cell>
          <cell r="D845" t="str">
            <v>MS&amp;ADINSGROUPHOLDINGS</v>
          </cell>
          <cell r="E845" t="str">
            <v>【DDR-Systems HW】　Blockchain検討</v>
          </cell>
          <cell r="F845" t="str">
            <v>FSS</v>
          </cell>
          <cell r="J845" t="str">
            <v>2017Q4</v>
          </cell>
          <cell r="K845" t="str">
            <v>Insurance</v>
          </cell>
          <cell r="L845">
            <v>43098</v>
          </cell>
          <cell r="M845" t="str">
            <v>11/08/2016 09:03pm</v>
          </cell>
          <cell r="N845" t="str">
            <v>04-Validated/Qualifying</v>
          </cell>
          <cell r="O845">
            <v>43098</v>
          </cell>
          <cell r="P845">
            <v>142857</v>
          </cell>
          <cell r="Q845">
            <v>0.14285699999999998</v>
          </cell>
          <cell r="R845">
            <v>1</v>
          </cell>
          <cell r="S845" t="str">
            <v>11/10/2016 01:34am</v>
          </cell>
          <cell r="T845" t="str">
            <v>Stretch</v>
          </cell>
          <cell r="U845" t="str">
            <v>Sys HW</v>
          </cell>
          <cell r="V845" t="str">
            <v>System z</v>
          </cell>
          <cell r="W845" t="str">
            <v>IBM z Systems z13s</v>
          </cell>
          <cell r="X845" t="str">
            <v>Hideomi (HIDEOMI) Ezumi</v>
          </cell>
          <cell r="Y845" t="str">
            <v>BLKHSBN:HW SP: Blockchain High Sec Bus Netwk Blmix, ZBLKLOCL:HW SP: zSystems Blockchain Local/On Prem.</v>
          </cell>
        </row>
        <row r="846">
          <cell r="A846" t="str">
            <v>WE-MZCIOTC</v>
          </cell>
          <cell r="B846" t="str">
            <v>Japan</v>
          </cell>
          <cell r="C846" t="str">
            <v>Japan</v>
          </cell>
          <cell r="D846" t="str">
            <v xml:space="preserve">MAZDA MOTOR CORPORATION                                               </v>
          </cell>
          <cell r="E846" t="str">
            <v>MDI Blockchain PoC</v>
          </cell>
          <cell r="F846" t="str">
            <v>Industrial</v>
          </cell>
          <cell r="J846" t="str">
            <v>2017Q3</v>
          </cell>
          <cell r="K846" t="str">
            <v>Automotive and A&amp;D</v>
          </cell>
          <cell r="L846">
            <v>42993</v>
          </cell>
          <cell r="M846">
            <v>42907</v>
          </cell>
          <cell r="N846" t="str">
            <v>03-Identified/Validating</v>
          </cell>
          <cell r="O846">
            <v>42993</v>
          </cell>
          <cell r="P846">
            <v>142857</v>
          </cell>
          <cell r="Q846">
            <v>0.14285699999999998</v>
          </cell>
          <cell r="R846">
            <v>4</v>
          </cell>
          <cell r="S846">
            <v>42907</v>
          </cell>
          <cell r="T846" t="str">
            <v>Stretch</v>
          </cell>
          <cell r="U846" t="str">
            <v>GBS</v>
          </cell>
          <cell r="V846" t="str">
            <v>Cog Process Trnsfmtn</v>
          </cell>
          <cell r="W846" t="str">
            <v>CPR: Blockchain Consulting</v>
          </cell>
          <cell r="X846" t="str">
            <v>Matsumoto, Tatsumi</v>
          </cell>
          <cell r="Y846" t="str">
            <v>, USESaaS</v>
          </cell>
        </row>
        <row r="847">
          <cell r="A847" t="str">
            <v>ON-3H9KF6E</v>
          </cell>
          <cell r="B847" t="str">
            <v>Japan</v>
          </cell>
          <cell r="C847" t="str">
            <v>Japan</v>
          </cell>
          <cell r="D847" t="str">
            <v xml:space="preserve">AUCNET                                                                </v>
          </cell>
          <cell r="E847" t="str">
            <v>Block Chain</v>
          </cell>
          <cell r="F847" t="str">
            <v>Distribution</v>
          </cell>
          <cell r="J847" t="str">
            <v>2017Q3</v>
          </cell>
          <cell r="K847" t="str">
            <v>Consumer</v>
          </cell>
          <cell r="L847">
            <v>43007</v>
          </cell>
          <cell r="M847">
            <v>42815</v>
          </cell>
          <cell r="N847" t="str">
            <v>04-Validated/Qualifying</v>
          </cell>
          <cell r="O847">
            <v>43007</v>
          </cell>
          <cell r="P847">
            <v>142857</v>
          </cell>
          <cell r="Q847">
            <v>0.14285699999999998</v>
          </cell>
          <cell r="R847">
            <v>12</v>
          </cell>
          <cell r="S847">
            <v>42839</v>
          </cell>
          <cell r="T847" t="str">
            <v>Stretch</v>
          </cell>
          <cell r="U847" t="str">
            <v>GBS</v>
          </cell>
          <cell r="V847" t="str">
            <v>Cog Process Trnsfmtn</v>
          </cell>
          <cell r="W847" t="str">
            <v>CPR: Blockchain Consulting</v>
          </cell>
          <cell r="X847" t="str">
            <v>Suzuki, Shinji</v>
          </cell>
          <cell r="Y847">
            <v>0</v>
          </cell>
        </row>
        <row r="848">
          <cell r="A848" t="str">
            <v>WE-MZCIOTC</v>
          </cell>
          <cell r="B848" t="str">
            <v>Japan</v>
          </cell>
          <cell r="C848" t="str">
            <v>Japan</v>
          </cell>
          <cell r="D848" t="str">
            <v>MAZDA H/Q S/I KENSA-7</v>
          </cell>
          <cell r="E848" t="str">
            <v>MDI Blockchain PoC</v>
          </cell>
          <cell r="F848" t="str">
            <v>Industrial</v>
          </cell>
          <cell r="J848" t="str">
            <v>2017Q3</v>
          </cell>
          <cell r="K848" t="str">
            <v>Automotive and A&amp;D</v>
          </cell>
          <cell r="L848">
            <v>42993</v>
          </cell>
          <cell r="M848" t="str">
            <v>06/21/2017 02:05am</v>
          </cell>
          <cell r="N848" t="str">
            <v>03-Identified/Validating</v>
          </cell>
          <cell r="O848">
            <v>42993</v>
          </cell>
          <cell r="P848">
            <v>142857</v>
          </cell>
          <cell r="Q848">
            <v>0.14285699999999998</v>
          </cell>
          <cell r="R848">
            <v>4</v>
          </cell>
          <cell r="S848" t="str">
            <v>06/22/2017 01:32am</v>
          </cell>
          <cell r="T848" t="str">
            <v>Stretch</v>
          </cell>
          <cell r="U848" t="str">
            <v>Cloud</v>
          </cell>
          <cell r="V848" t="str">
            <v>Cloud Developer Service</v>
          </cell>
          <cell r="W848" t="str">
            <v>IBM Bluemix Garage - MVP</v>
          </cell>
          <cell r="X848" t="str">
            <v>Tatsumi (TATSUMI) Matsumoto</v>
          </cell>
          <cell r="Y848" t="str">
            <v>ISA-IPIS62PEXS-ProjExecSvcs, USESaaS:CLD&amp;COG: Use and integrate SaaS apps</v>
          </cell>
        </row>
        <row r="849">
          <cell r="A849" t="str">
            <v>B5-BS9A9LJ</v>
          </cell>
          <cell r="B849" t="str">
            <v>Japan</v>
          </cell>
          <cell r="C849" t="str">
            <v>Japan</v>
          </cell>
          <cell r="D849" t="str">
            <v>YAMAGUCHI FINANCIAL GROUP, INC.</v>
          </cell>
          <cell r="E849" t="str">
            <v>YMFG BlockChain PoC</v>
          </cell>
          <cell r="F849" t="str">
            <v>FSS</v>
          </cell>
          <cell r="J849" t="str">
            <v>2017Q3</v>
          </cell>
          <cell r="K849" t="str">
            <v>Banking &amp; Financial Markets</v>
          </cell>
          <cell r="L849">
            <v>43007</v>
          </cell>
          <cell r="M849" t="str">
            <v>09/27/2016 09:45pm</v>
          </cell>
          <cell r="N849" t="str">
            <v>04-Validated/Qualifying</v>
          </cell>
          <cell r="O849">
            <v>43007</v>
          </cell>
          <cell r="P849">
            <v>142857</v>
          </cell>
          <cell r="Q849">
            <v>0.14285699999999998</v>
          </cell>
          <cell r="R849">
            <v>12</v>
          </cell>
          <cell r="S849" t="str">
            <v>05/25/2017 01:32am</v>
          </cell>
          <cell r="T849" t="str">
            <v>NIR</v>
          </cell>
          <cell r="U849" t="str">
            <v>Cloud</v>
          </cell>
          <cell r="V849" t="str">
            <v>Lab Services</v>
          </cell>
          <cell r="W849" t="str">
            <v>Software Services - Bluemix Garage</v>
          </cell>
          <cell r="X849" t="str">
            <v>Hiroaki (HIROAKI) Omata</v>
          </cell>
          <cell r="Y849" t="str">
            <v>ASASERVC:Cloud Business Solution (CBS), ISA-BankFMFS03CST-CoreBankMod</v>
          </cell>
        </row>
        <row r="850">
          <cell r="A850" t="str">
            <v>AS-GAOPEXN</v>
          </cell>
          <cell r="B850" t="str">
            <v>Japan</v>
          </cell>
          <cell r="C850" t="str">
            <v>Japan</v>
          </cell>
          <cell r="D850" t="str">
            <v>JCB CO.,LTD.</v>
          </cell>
          <cell r="E850" t="str">
            <v>Blockchain技術検証支援#2 B/C Garage</v>
          </cell>
          <cell r="F850" t="str">
            <v>FSS</v>
          </cell>
          <cell r="J850" t="str">
            <v>2017Q3</v>
          </cell>
          <cell r="K850" t="str">
            <v>Banking &amp; Financial Markets</v>
          </cell>
          <cell r="L850">
            <v>43007</v>
          </cell>
          <cell r="M850" t="str">
            <v>06/29/2016 04:07am</v>
          </cell>
          <cell r="N850" t="str">
            <v>02-Noticed/Identifying</v>
          </cell>
          <cell r="O850">
            <v>43007</v>
          </cell>
          <cell r="P850">
            <v>142857</v>
          </cell>
          <cell r="Q850">
            <v>0.14285699999999998</v>
          </cell>
          <cell r="R850">
            <v>3</v>
          </cell>
          <cell r="S850" t="str">
            <v>02/19/2017 03:06am</v>
          </cell>
          <cell r="T850" t="str">
            <v>NIR</v>
          </cell>
          <cell r="U850" t="str">
            <v>Cloud</v>
          </cell>
          <cell r="V850" t="str">
            <v>Cloud Developer Service</v>
          </cell>
          <cell r="W850">
            <v>0</v>
          </cell>
          <cell r="X850" t="str">
            <v>Hiroshi (HIROSHI) Abe</v>
          </cell>
          <cell r="Y850" t="str">
            <v>BLUEMIXX:GBS Bluemix Custom Application Services</v>
          </cell>
        </row>
        <row r="851">
          <cell r="A851" t="str">
            <v>IX-SGOJ2LS</v>
          </cell>
          <cell r="B851" t="str">
            <v>Europe</v>
          </cell>
          <cell r="C851" t="str">
            <v>DACH</v>
          </cell>
          <cell r="D851" t="str">
            <v>DB Systel GmbH TFB2 (Buchhaltung)</v>
          </cell>
          <cell r="E851" t="str">
            <v>Smart ICT / Order 3 Q2 2017 / Blockchain K. Schwartz</v>
          </cell>
          <cell r="F851" t="str">
            <v>Distribution</v>
          </cell>
          <cell r="J851" t="str">
            <v>2017Q2</v>
          </cell>
          <cell r="K851" t="str">
            <v>Travel &amp; Transportation</v>
          </cell>
          <cell r="L851">
            <v>42853</v>
          </cell>
          <cell r="M851" t="str">
            <v>04/20/2017 06:33am</v>
          </cell>
          <cell r="N851" t="str">
            <v>07-Won/Implementing</v>
          </cell>
          <cell r="O851">
            <v>42856</v>
          </cell>
          <cell r="P851">
            <v>142400</v>
          </cell>
          <cell r="Q851">
            <v>0.1424</v>
          </cell>
          <cell r="R851">
            <v>8</v>
          </cell>
          <cell r="S851" t="str">
            <v>05/04/2017 01:32am</v>
          </cell>
          <cell r="T851" t="str">
            <v>Won</v>
          </cell>
          <cell r="U851" t="str">
            <v>GBS</v>
          </cell>
          <cell r="V851" t="str">
            <v>Cloud Application Innovation</v>
          </cell>
          <cell r="W851" t="str">
            <v>CAI Digital Operations - AMS</v>
          </cell>
          <cell r="X851" t="str">
            <v>DATA WITHHELD</v>
          </cell>
          <cell r="Y851" t="str">
            <v>ISA-T&amp;TDS25-LegacyTransf&amp;Cloud</v>
          </cell>
        </row>
        <row r="852">
          <cell r="A852" t="str">
            <v>D1-168ZTS1</v>
          </cell>
          <cell r="B852" t="str">
            <v>Asia Pacific</v>
          </cell>
          <cell r="C852" t="str">
            <v>Korea</v>
          </cell>
          <cell r="D852" t="str">
            <v xml:space="preserve">KOSCOM                                                                </v>
          </cell>
          <cell r="E852" t="str">
            <v>Blockchain Platform Development and Testbed Design</v>
          </cell>
          <cell r="F852" t="str">
            <v>FSS</v>
          </cell>
          <cell r="J852" t="str">
            <v>2017Q2</v>
          </cell>
          <cell r="K852" t="str">
            <v>Banking &amp; Financial Markets</v>
          </cell>
          <cell r="L852">
            <v>42867</v>
          </cell>
          <cell r="M852">
            <v>42517</v>
          </cell>
          <cell r="N852" t="str">
            <v>08-Won and Complete</v>
          </cell>
          <cell r="O852">
            <v>42867</v>
          </cell>
          <cell r="P852">
            <v>140000</v>
          </cell>
          <cell r="Q852">
            <v>0.13999999999999999</v>
          </cell>
          <cell r="R852">
            <v>12</v>
          </cell>
          <cell r="S852">
            <v>42880</v>
          </cell>
          <cell r="T852" t="str">
            <v>Won</v>
          </cell>
          <cell r="U852" t="str">
            <v>GBS</v>
          </cell>
          <cell r="V852" t="str">
            <v>Cog Process Trnsfmtn</v>
          </cell>
          <cell r="W852" t="str">
            <v>CPR: Blockchain Consulting</v>
          </cell>
          <cell r="X852" t="str">
            <v>LIM, SANG WOOK (Sang Wook)</v>
          </cell>
          <cell r="Y852" t="str">
            <v>, ZBLKPOC</v>
          </cell>
        </row>
        <row r="853">
          <cell r="A853" t="str">
            <v>BT-H4UR40V</v>
          </cell>
          <cell r="B853" t="str">
            <v>North America</v>
          </cell>
          <cell r="C853" t="str">
            <v>US Public</v>
          </cell>
          <cell r="D853" t="str">
            <v>AETNA LIFE &amp; CASUALTY</v>
          </cell>
          <cell r="E853" t="str">
            <v>Blockchain for NextGen Authentication</v>
          </cell>
          <cell r="F853" t="str">
            <v>FSS</v>
          </cell>
          <cell r="G853" t="str">
            <v>Yes</v>
          </cell>
          <cell r="H853" t="str">
            <v>India</v>
          </cell>
          <cell r="I853" t="str">
            <v>Initial Discussions, Confirmed by Anuj the opportunity is a place holder as of now.</v>
          </cell>
          <cell r="J853" t="str">
            <v>2017Q2</v>
          </cell>
          <cell r="K853" t="str">
            <v>Insurance</v>
          </cell>
          <cell r="L853">
            <v>42902</v>
          </cell>
          <cell r="M853" t="str">
            <v>03/11/2017 07:15am</v>
          </cell>
          <cell r="N853" t="str">
            <v>04-Validated/Qualifying</v>
          </cell>
          <cell r="O853">
            <v>42944</v>
          </cell>
          <cell r="P853">
            <v>139060</v>
          </cell>
          <cell r="Q853">
            <v>0.13905999999999999</v>
          </cell>
          <cell r="R853">
            <v>4</v>
          </cell>
          <cell r="S853" t="str">
            <v>05/04/2017 01:32am</v>
          </cell>
          <cell r="T853" t="str">
            <v>Stretch</v>
          </cell>
          <cell r="U853" t="str">
            <v>Cloud</v>
          </cell>
          <cell r="V853" t="str">
            <v>Cloud Developer Service</v>
          </cell>
          <cell r="W853" t="str">
            <v>IBM Bluemix Garage - MVP</v>
          </cell>
          <cell r="X853" t="str">
            <v>Charles (Tyler) Kelly</v>
          </cell>
          <cell r="Y853" t="str">
            <v>ISA-InsFS23OCEG-CustomerEng, USESaaS:CLD&amp;COG: Use and integrate SaaS apps</v>
          </cell>
        </row>
        <row r="854">
          <cell r="A854" t="str">
            <v>Q9-GFTNO7N</v>
          </cell>
          <cell r="B854" t="str">
            <v>North America</v>
          </cell>
          <cell r="C854" t="str">
            <v>US Finance Service</v>
          </cell>
          <cell r="D854" t="str">
            <v>PRINCIPAL LIFE INSURANCE COMPANY</v>
          </cell>
          <cell r="E854" t="str">
            <v>Blockchain on Bluemix Service HSBN (High Security Business Network)</v>
          </cell>
          <cell r="F854" t="str">
            <v>FSS</v>
          </cell>
          <cell r="J854" t="str">
            <v>2017Q2</v>
          </cell>
          <cell r="K854" t="str">
            <v>Insurance</v>
          </cell>
          <cell r="L854">
            <v>42909</v>
          </cell>
          <cell r="M854" t="str">
            <v>12/28/2016 04:24pm</v>
          </cell>
          <cell r="N854" t="str">
            <v>04-Validated/Qualifying</v>
          </cell>
          <cell r="O854">
            <v>42909</v>
          </cell>
          <cell r="P854">
            <v>138600</v>
          </cell>
          <cell r="Q854">
            <v>0.1386</v>
          </cell>
          <cell r="R854">
            <v>12</v>
          </cell>
          <cell r="S854" t="str">
            <v>06/15/2017 01:31am</v>
          </cell>
          <cell r="T854" t="str">
            <v>Key stretch</v>
          </cell>
          <cell r="U854" t="str">
            <v>GTS</v>
          </cell>
          <cell r="V854" t="str">
            <v>Infrastructure Services</v>
          </cell>
          <cell r="W854" t="str">
            <v>6950-16G GTS MHAS Split for Commerce Managed Hosted</v>
          </cell>
          <cell r="X854" t="str">
            <v>James (James) Gerstner</v>
          </cell>
          <cell r="Y854" t="str">
            <v>BLKHSBN:HW SP: Blockchain High Sec Bus Netwk Blmix</v>
          </cell>
        </row>
        <row r="855">
          <cell r="A855" t="str">
            <v>IX-LKXWRN0</v>
          </cell>
          <cell r="B855" t="str">
            <v>Europe</v>
          </cell>
          <cell r="C855" t="str">
            <v>UKI</v>
          </cell>
          <cell r="D855" t="str">
            <v xml:space="preserve">SALFORD ROYAL HOSPITAL NHS                                            </v>
          </cell>
          <cell r="E855" t="str">
            <v>GM Connect Health and Social Care Partnership Blockchain PoC</v>
          </cell>
          <cell r="F855" t="str">
            <v>Public</v>
          </cell>
          <cell r="J855" t="str">
            <v>2017Q3</v>
          </cell>
          <cell r="K855" t="str">
            <v>Healthcare &amp; Life Sciences</v>
          </cell>
          <cell r="L855">
            <v>42964</v>
          </cell>
          <cell r="M855">
            <v>42800</v>
          </cell>
          <cell r="N855" t="str">
            <v>06-Cond Agreed/Closing</v>
          </cell>
          <cell r="O855">
            <v>42964</v>
          </cell>
          <cell r="P855">
            <v>137941</v>
          </cell>
          <cell r="Q855">
            <v>0.13794099999999998</v>
          </cell>
          <cell r="R855">
            <v>2</v>
          </cell>
          <cell r="S855">
            <v>42901</v>
          </cell>
          <cell r="T855" t="str">
            <v>At Risk</v>
          </cell>
          <cell r="U855" t="str">
            <v>GBS</v>
          </cell>
          <cell r="V855" t="str">
            <v>Cog Process Trnsfmtn</v>
          </cell>
          <cell r="W855" t="str">
            <v>CPR: Blockchain Consulting</v>
          </cell>
          <cell r="X855" t="str">
            <v>Campbell, Angus</v>
          </cell>
          <cell r="Y855" t="str">
            <v>ZBLKPOC</v>
          </cell>
        </row>
        <row r="856">
          <cell r="A856" t="str">
            <v>BF-0S6JJXW</v>
          </cell>
          <cell r="B856" t="str">
            <v>North America</v>
          </cell>
          <cell r="C856" t="str">
            <v>Canada</v>
          </cell>
          <cell r="D856" t="str">
            <v>AIR CANADA</v>
          </cell>
          <cell r="E856" t="str">
            <v>Baggage Management IoT - Blockchain</v>
          </cell>
          <cell r="F856" t="str">
            <v>Distribution</v>
          </cell>
          <cell r="J856" t="str">
            <v>2017Q4</v>
          </cell>
          <cell r="K856" t="str">
            <v>Travel &amp; Transportation</v>
          </cell>
          <cell r="L856">
            <v>43084</v>
          </cell>
          <cell r="M856" t="str">
            <v>05/10/2017 09:39pm</v>
          </cell>
          <cell r="N856" t="str">
            <v>03-Identified/Validating</v>
          </cell>
          <cell r="O856">
            <v>43084</v>
          </cell>
          <cell r="P856">
            <v>133334</v>
          </cell>
          <cell r="Q856">
            <v>0.13333399999999998</v>
          </cell>
          <cell r="R856">
            <v>12</v>
          </cell>
          <cell r="S856" t="str">
            <v>05/11/2017 01:32am</v>
          </cell>
          <cell r="T856" t="str">
            <v>NIR</v>
          </cell>
          <cell r="U856" t="str">
            <v>Watson IoT</v>
          </cell>
          <cell r="V856" t="str">
            <v>Platform &amp; Industry Solutions</v>
          </cell>
          <cell r="W856" t="str">
            <v>IoT for Manufacturing</v>
          </cell>
          <cell r="X856" t="str">
            <v>Rafek (RAFEK) Nicolas</v>
          </cell>
          <cell r="Y856" t="str">
            <v>DEVICES:CLD&amp;COG: Intelligent connected devices</v>
          </cell>
        </row>
        <row r="857">
          <cell r="A857" t="str">
            <v>VW-DUFI29G</v>
          </cell>
          <cell r="B857" t="str">
            <v>North America</v>
          </cell>
          <cell r="C857" t="str">
            <v>Canada</v>
          </cell>
          <cell r="D857" t="str">
            <v xml:space="preserve">AIR CANADA                                                            </v>
          </cell>
          <cell r="E857" t="str">
            <v>Aircraft Maintenance, Usage and Safety – IoT and Blockchain</v>
          </cell>
          <cell r="F857" t="str">
            <v>Distribution</v>
          </cell>
          <cell r="J857" t="str">
            <v>2017Q4</v>
          </cell>
          <cell r="K857" t="str">
            <v>Travel &amp; Transportation</v>
          </cell>
          <cell r="L857">
            <v>43084</v>
          </cell>
          <cell r="M857">
            <v>42864</v>
          </cell>
          <cell r="N857" t="str">
            <v>03-Identified/Validating</v>
          </cell>
          <cell r="O857">
            <v>43084</v>
          </cell>
          <cell r="P857">
            <v>133333</v>
          </cell>
          <cell r="Q857">
            <v>0.13333300000000001</v>
          </cell>
          <cell r="R857">
            <v>12</v>
          </cell>
          <cell r="S857">
            <v>42866</v>
          </cell>
          <cell r="T857" t="str">
            <v>NIR</v>
          </cell>
          <cell r="U857" t="str">
            <v>GBS</v>
          </cell>
          <cell r="V857" t="str">
            <v>Cog Process Trnsfmtn</v>
          </cell>
          <cell r="W857" t="str">
            <v>CPR: Blockchain Consulting</v>
          </cell>
          <cell r="X857" t="str">
            <v>Nicolas, Rafek (R.N.)</v>
          </cell>
          <cell r="Y857" t="str">
            <v>ZBLKPOC</v>
          </cell>
        </row>
        <row r="858">
          <cell r="A858" t="str">
            <v>J4-AS7SCO1</v>
          </cell>
          <cell r="B858" t="str">
            <v>North America</v>
          </cell>
          <cell r="C858" t="str">
            <v>Canada</v>
          </cell>
          <cell r="D858" t="str">
            <v xml:space="preserve">THE TORONTO-DOMINION BANK                                             </v>
          </cell>
          <cell r="E858" t="str">
            <v>SecureKey Quick Start</v>
          </cell>
          <cell r="F858" t="str">
            <v>FSS</v>
          </cell>
          <cell r="J858" t="str">
            <v>2017Q3</v>
          </cell>
          <cell r="K858" t="str">
            <v>Banking &amp; Financial Markets</v>
          </cell>
          <cell r="L858">
            <v>42937</v>
          </cell>
          <cell r="M858">
            <v>42885</v>
          </cell>
          <cell r="N858" t="str">
            <v>03-Identified/Validating</v>
          </cell>
          <cell r="O858">
            <v>42937</v>
          </cell>
          <cell r="P858">
            <v>133333</v>
          </cell>
          <cell r="Q858">
            <v>0.13333300000000001</v>
          </cell>
          <cell r="R858">
            <v>2</v>
          </cell>
          <cell r="S858">
            <v>42887</v>
          </cell>
          <cell r="T858" t="str">
            <v>NIR</v>
          </cell>
          <cell r="U858" t="str">
            <v>GBS</v>
          </cell>
          <cell r="V858" t="str">
            <v>Cog Process Trnsfmtn</v>
          </cell>
          <cell r="W858" t="str">
            <v>CPR: Blockchain Consulting</v>
          </cell>
          <cell r="X858" t="str">
            <v>Erickson, Paul (P.W.)</v>
          </cell>
          <cell r="Y858">
            <v>0</v>
          </cell>
        </row>
        <row r="859">
          <cell r="A859" t="str">
            <v>MT-U7AWIU7</v>
          </cell>
          <cell r="B859" t="str">
            <v>North America</v>
          </cell>
          <cell r="C859" t="str">
            <v>Canada</v>
          </cell>
          <cell r="D859" t="str">
            <v xml:space="preserve">ROYAL BANK OF CANADA                                                  </v>
          </cell>
          <cell r="E859" t="str">
            <v>RBC Blockchain Project</v>
          </cell>
          <cell r="F859" t="str">
            <v>FSS</v>
          </cell>
          <cell r="J859" t="str">
            <v>2017Q3</v>
          </cell>
          <cell r="K859" t="str">
            <v>Banking &amp; Financial Markets</v>
          </cell>
          <cell r="L859">
            <v>43007</v>
          </cell>
          <cell r="M859">
            <v>42898</v>
          </cell>
          <cell r="N859" t="str">
            <v>03-Identified/Validating</v>
          </cell>
          <cell r="O859">
            <v>43007</v>
          </cell>
          <cell r="P859">
            <v>133333</v>
          </cell>
          <cell r="Q859">
            <v>0.13333300000000001</v>
          </cell>
          <cell r="R859">
            <v>12</v>
          </cell>
          <cell r="S859">
            <v>42907</v>
          </cell>
          <cell r="T859" t="str">
            <v>Stretch</v>
          </cell>
          <cell r="U859" t="str">
            <v>GBS</v>
          </cell>
          <cell r="V859" t="str">
            <v>Cog Process Trnsfmtn</v>
          </cell>
          <cell r="W859" t="str">
            <v>CPR: Blockchain Consulting</v>
          </cell>
          <cell r="X859" t="str">
            <v>Kim, Joseph (J.Y.)</v>
          </cell>
          <cell r="Y859" t="str">
            <v>*</v>
          </cell>
        </row>
        <row r="860">
          <cell r="A860" t="str">
            <v>DG-99L16YU</v>
          </cell>
          <cell r="B860" t="str">
            <v>North America</v>
          </cell>
          <cell r="C860" t="str">
            <v>US Finance Service</v>
          </cell>
          <cell r="D860" t="str">
            <v xml:space="preserve">THE NORTHERN TRUST COMPANY                                            </v>
          </cell>
          <cell r="E860" t="str">
            <v>PE Blockchain - Post MVP support - PCR 2</v>
          </cell>
          <cell r="F860" t="str">
            <v>FSS</v>
          </cell>
          <cell r="J860" t="str">
            <v>2017Q2</v>
          </cell>
          <cell r="K860" t="str">
            <v>Banking &amp; Financial Markets</v>
          </cell>
          <cell r="L860">
            <v>42853</v>
          </cell>
          <cell r="M860">
            <v>42846</v>
          </cell>
          <cell r="N860" t="str">
            <v>07-Won/Implementing</v>
          </cell>
          <cell r="O860">
            <v>42853</v>
          </cell>
          <cell r="P860">
            <v>131175</v>
          </cell>
          <cell r="Q860">
            <v>0.13117499999999999</v>
          </cell>
          <cell r="R860">
            <v>12</v>
          </cell>
          <cell r="S860">
            <v>42859</v>
          </cell>
          <cell r="T860" t="str">
            <v>Won</v>
          </cell>
          <cell r="U860" t="str">
            <v>GBS</v>
          </cell>
          <cell r="V860" t="str">
            <v>Cog Process Trnsfmtn</v>
          </cell>
          <cell r="W860" t="str">
            <v>CPR: Blockchain Consulting</v>
          </cell>
          <cell r="X860" t="str">
            <v>Anderson, Brian C</v>
          </cell>
          <cell r="Y860" t="str">
            <v>, EMBCLOUD</v>
          </cell>
        </row>
        <row r="861">
          <cell r="A861" t="str">
            <v>P4-JS89AWB</v>
          </cell>
          <cell r="B861" t="str">
            <v>North America</v>
          </cell>
          <cell r="C861" t="str">
            <v>US Finance Service</v>
          </cell>
          <cell r="D861" t="str">
            <v>UNITED SERVICES AUTOMOBILE ASSOCIATION</v>
          </cell>
          <cell r="E861" t="str">
            <v>USAA - Blockchain Garage</v>
          </cell>
          <cell r="F861" t="str">
            <v>FSS</v>
          </cell>
          <cell r="J861" t="str">
            <v>2017Q3</v>
          </cell>
          <cell r="K861" t="str">
            <v>Insurance</v>
          </cell>
          <cell r="L861">
            <v>42957</v>
          </cell>
          <cell r="M861" t="str">
            <v>06/24/2016 01:48pm</v>
          </cell>
          <cell r="N861" t="str">
            <v>04-Validated/Qualifying</v>
          </cell>
          <cell r="O861">
            <v>42957</v>
          </cell>
          <cell r="P861">
            <v>130400</v>
          </cell>
          <cell r="Q861">
            <v>0.13039999999999999</v>
          </cell>
          <cell r="R861">
            <v>1</v>
          </cell>
          <cell r="S861" t="str">
            <v>06/16/2017 03:29pm</v>
          </cell>
          <cell r="T861" t="str">
            <v>At Risk</v>
          </cell>
          <cell r="U861" t="str">
            <v>Cloud</v>
          </cell>
          <cell r="V861" t="str">
            <v>Lab Services</v>
          </cell>
          <cell r="W861" t="str">
            <v>Software Services - Bluemix Garage</v>
          </cell>
          <cell r="X861" t="str">
            <v>MORRIS R. (MORRIS) SELBY</v>
          </cell>
          <cell r="Y861" t="str">
            <v>CLOUD1:All Cloud Sales other than to Cloud SPs</v>
          </cell>
        </row>
        <row r="862">
          <cell r="A862" t="str">
            <v>A1-HAHE6K0</v>
          </cell>
          <cell r="B862" t="str">
            <v>North America</v>
          </cell>
          <cell r="C862" t="str">
            <v>US Finance Service</v>
          </cell>
          <cell r="D862" t="str">
            <v>R3</v>
          </cell>
          <cell r="E862" t="str">
            <v>SCC Blockchain on IBM Bluemix - Financial Sector</v>
          </cell>
          <cell r="F862" t="str">
            <v>FSS</v>
          </cell>
          <cell r="J862" t="str">
            <v>2017Q4</v>
          </cell>
          <cell r="K862" t="str">
            <v>Banking &amp; Financial Markets</v>
          </cell>
          <cell r="L862">
            <v>43100</v>
          </cell>
          <cell r="M862" t="str">
            <v>10/25/2016 09:01am</v>
          </cell>
          <cell r="N862" t="str">
            <v>03-Identified/Validating</v>
          </cell>
          <cell r="O862">
            <v>43100</v>
          </cell>
          <cell r="P862">
            <v>130000</v>
          </cell>
          <cell r="Q862">
            <v>0.13</v>
          </cell>
          <cell r="R862">
            <v>12</v>
          </cell>
          <cell r="S862" t="str">
            <v>03/18/2017 05:49pm</v>
          </cell>
          <cell r="T862" t="str">
            <v>NIR</v>
          </cell>
          <cell r="U862" t="str">
            <v>Watson Data Platform</v>
          </cell>
          <cell r="V862" t="str">
            <v>Watson Data Platform</v>
          </cell>
          <cell r="W862" t="str">
            <v>Predictive Mdling for Bluemix</v>
          </cell>
          <cell r="X862" t="str">
            <v>Peter (Pete) Bomben</v>
          </cell>
          <cell r="Y862">
            <v>0</v>
          </cell>
        </row>
        <row r="863">
          <cell r="A863" t="str">
            <v>31-Y3DCVXL</v>
          </cell>
          <cell r="B863" t="str">
            <v>Europe</v>
          </cell>
          <cell r="C863" t="str">
            <v>DACH</v>
          </cell>
          <cell r="D863" t="str">
            <v>RSC Commercial Services GmbH &amp; Co. OHG</v>
          </cell>
          <cell r="E863" t="str">
            <v>C&amp;A Blockchain and Quality Processes</v>
          </cell>
          <cell r="F863" t="str">
            <v>Distribution</v>
          </cell>
          <cell r="J863" t="str">
            <v>2017Q4</v>
          </cell>
          <cell r="K863" t="str">
            <v>Consumer</v>
          </cell>
          <cell r="L863">
            <v>43097</v>
          </cell>
          <cell r="M863" t="str">
            <v>05/23/2017 05:58am</v>
          </cell>
          <cell r="N863" t="str">
            <v>03-Identified/Validating</v>
          </cell>
          <cell r="O863">
            <v>43097</v>
          </cell>
          <cell r="P863">
            <v>130000</v>
          </cell>
          <cell r="Q863">
            <v>0.13</v>
          </cell>
          <cell r="R863">
            <v>12</v>
          </cell>
          <cell r="S863" t="str">
            <v>05/25/2017 01:32am</v>
          </cell>
          <cell r="T863" t="str">
            <v>Stretch</v>
          </cell>
          <cell r="U863" t="str">
            <v>Cloud</v>
          </cell>
          <cell r="V863" t="str">
            <v>Cloud Developer Service</v>
          </cell>
          <cell r="W863" t="str">
            <v>Bluemix Public Subscription</v>
          </cell>
          <cell r="X863" t="str">
            <v>DATA WITHHELD</v>
          </cell>
          <cell r="Y863">
            <v>0</v>
          </cell>
        </row>
        <row r="864">
          <cell r="A864" t="str">
            <v>NV-JY35U36</v>
          </cell>
          <cell r="B864" t="str">
            <v>Japan</v>
          </cell>
          <cell r="C864" t="str">
            <v>Japan</v>
          </cell>
          <cell r="D864" t="str">
            <v xml:space="preserve">TOKYO STOCK EXCHANGE,INC.                                             </v>
          </cell>
          <cell r="E864" t="str">
            <v>JPX：Blockchain ブロックチェーン (業界連携 型の技術検証)</v>
          </cell>
          <cell r="F864" t="str">
            <v>FSS</v>
          </cell>
          <cell r="J864" t="str">
            <v>2017Q1</v>
          </cell>
          <cell r="K864" t="str">
            <v>Banking &amp; Financial Markets</v>
          </cell>
          <cell r="L864">
            <v>42825</v>
          </cell>
          <cell r="M864">
            <v>42750</v>
          </cell>
          <cell r="N864" t="str">
            <v>07-Won/Implementing</v>
          </cell>
          <cell r="O864">
            <v>42828</v>
          </cell>
          <cell r="P864">
            <v>128000</v>
          </cell>
          <cell r="Q864">
            <v>0.128</v>
          </cell>
          <cell r="R864">
            <v>12</v>
          </cell>
          <cell r="S864">
            <v>42827</v>
          </cell>
          <cell r="T864" t="str">
            <v>Won</v>
          </cell>
          <cell r="U864" t="str">
            <v>GBS</v>
          </cell>
          <cell r="V864" t="str">
            <v>Cog Process Trnsfmtn</v>
          </cell>
          <cell r="W864" t="str">
            <v>CPR: Blockchain Consulting</v>
          </cell>
          <cell r="X864" t="str">
            <v>Mohri, Akihiko</v>
          </cell>
          <cell r="Y864" t="str">
            <v>EMBCLOUD</v>
          </cell>
        </row>
        <row r="865">
          <cell r="A865" t="str">
            <v>JK-YDJG2HC</v>
          </cell>
          <cell r="B865" t="str">
            <v>Europe</v>
          </cell>
          <cell r="C865" t="str">
            <v>BeNeLux</v>
          </cell>
          <cell r="D865" t="str">
            <v>Tennet TSO</v>
          </cell>
          <cell r="E865" t="str">
            <v>Digital Transformation team Jan-Feb-Mart</v>
          </cell>
          <cell r="F865" t="str">
            <v>Comm</v>
          </cell>
          <cell r="J865" t="str">
            <v>2017Q1</v>
          </cell>
          <cell r="K865" t="str">
            <v>Energy &amp; Utilities</v>
          </cell>
          <cell r="L865">
            <v>42815</v>
          </cell>
          <cell r="M865" t="str">
            <v>3/6/2017  9:28:40 AM</v>
          </cell>
          <cell r="N865" t="str">
            <v>07-Won/Implementing</v>
          </cell>
          <cell r="O865" t="str">
            <v>3/30/2017</v>
          </cell>
          <cell r="P865">
            <v>125555</v>
          </cell>
          <cell r="Q865">
            <v>0.125555</v>
          </cell>
          <cell r="R865">
            <v>3</v>
          </cell>
          <cell r="S865">
            <v>42824</v>
          </cell>
          <cell r="T865" t="str">
            <v>At Risk</v>
          </cell>
          <cell r="U865" t="str">
            <v>GBS</v>
          </cell>
          <cell r="V865" t="str">
            <v>Cognitive Process Transformation</v>
          </cell>
          <cell r="W865" t="str">
            <v>CBD: Watson IoT - Connected Solutions</v>
          </cell>
          <cell r="X865" t="str">
            <v>Leo (LEO) Dijkstra</v>
          </cell>
          <cell r="Y865" t="str">
            <v>BCSSI:BCS Sales Initiatives|EMBMOBLE:GBS Embedded Mobile ISAFS03</v>
          </cell>
        </row>
        <row r="866">
          <cell r="A866" t="str">
            <v>2Q-T4M1J5Z</v>
          </cell>
          <cell r="B866" t="str">
            <v>North America</v>
          </cell>
          <cell r="C866" t="str">
            <v>US Finance Service</v>
          </cell>
          <cell r="D866" t="str">
            <v xml:space="preserve">CHUBB CORP                                                            </v>
          </cell>
          <cell r="E866" t="str">
            <v>Intelligent Automation Operational Risk Solution for Global Operations</v>
          </cell>
          <cell r="F866" t="str">
            <v>FSS</v>
          </cell>
          <cell r="J866" t="str">
            <v>2017Q4</v>
          </cell>
          <cell r="K866" t="str">
            <v>Insurance</v>
          </cell>
          <cell r="L866">
            <v>43084</v>
          </cell>
          <cell r="M866">
            <v>42825</v>
          </cell>
          <cell r="N866" t="str">
            <v>03-Identified/Validating</v>
          </cell>
          <cell r="O866">
            <v>43084</v>
          </cell>
          <cell r="P866">
            <v>125000</v>
          </cell>
          <cell r="Q866">
            <v>0.125</v>
          </cell>
          <cell r="R866">
            <v>12</v>
          </cell>
          <cell r="S866">
            <v>42831</v>
          </cell>
          <cell r="T866" t="str">
            <v>NIR</v>
          </cell>
          <cell r="U866" t="str">
            <v>Watson FSS</v>
          </cell>
          <cell r="V866" t="str">
            <v>Industry Platform</v>
          </cell>
          <cell r="W866" t="str">
            <v>UNK - High Security Business Network</v>
          </cell>
          <cell r="X866" t="str">
            <v>Morrow, Michael J.</v>
          </cell>
          <cell r="Y866" t="str">
            <v>BLKHSBN, COGAPPS</v>
          </cell>
        </row>
        <row r="867">
          <cell r="A867" t="str">
            <v>KC-K60KP64</v>
          </cell>
          <cell r="B867" t="str">
            <v>North America</v>
          </cell>
          <cell r="C867" t="str">
            <v>US Industrial</v>
          </cell>
          <cell r="D867" t="str">
            <v>STATOIL USA</v>
          </cell>
          <cell r="E867" t="str">
            <v>Potential Blockchain PoC for Supply Chain</v>
          </cell>
          <cell r="F867" t="str">
            <v>Industrial</v>
          </cell>
          <cell r="J867" t="str">
            <v>2017Q3</v>
          </cell>
          <cell r="K867" t="str">
            <v>Chemicals&amp;Petroleum</v>
          </cell>
          <cell r="L867">
            <v>42950</v>
          </cell>
          <cell r="M867" t="str">
            <v>05/05/2017 02:24pm</v>
          </cell>
          <cell r="N867" t="str">
            <v>03-Identified/Validating</v>
          </cell>
          <cell r="O867">
            <v>42950</v>
          </cell>
          <cell r="P867">
            <v>125000</v>
          </cell>
          <cell r="Q867">
            <v>0.125</v>
          </cell>
          <cell r="R867">
            <v>12</v>
          </cell>
          <cell r="S867" t="str">
            <v>05/11/2017 01:32am</v>
          </cell>
          <cell r="T867" t="str">
            <v>Stretch</v>
          </cell>
          <cell r="U867" t="str">
            <v>Watson FSS</v>
          </cell>
          <cell r="V867" t="str">
            <v>Industry Platform</v>
          </cell>
          <cell r="W867">
            <v>0</v>
          </cell>
          <cell r="X867" t="str">
            <v>JENNIFER M. (Jennifer) BLAIR</v>
          </cell>
          <cell r="Y867" t="str">
            <v>BLKHSBN:HW SP: Blockchain High Sec Bus Netwk Blmix, ZBLKPOC:HW SP: Blockchain Proof of Concept</v>
          </cell>
        </row>
        <row r="868">
          <cell r="A868" t="str">
            <v>ZQ-TVYEQ5F</v>
          </cell>
          <cell r="B868" t="str">
            <v>North America</v>
          </cell>
          <cell r="C868" t="str">
            <v>US Industrial</v>
          </cell>
          <cell r="D868" t="str">
            <v>BP CORPORATION NORTH AMERICA INC.</v>
          </cell>
          <cell r="E868" t="str">
            <v>Blockchain L48 PoC - Energy Coponents US potential only</v>
          </cell>
          <cell r="F868" t="str">
            <v>Industrial</v>
          </cell>
          <cell r="J868" t="str">
            <v>2017Q3</v>
          </cell>
          <cell r="K868" t="str">
            <v>Chemicals&amp;Petroleum</v>
          </cell>
          <cell r="L868">
            <v>42922</v>
          </cell>
          <cell r="M868" t="str">
            <v>04/07/2017 02:31pm</v>
          </cell>
          <cell r="N868" t="str">
            <v>03-Identified/Validating</v>
          </cell>
          <cell r="O868">
            <v>42922</v>
          </cell>
          <cell r="P868">
            <v>125000</v>
          </cell>
          <cell r="Q868">
            <v>0.125</v>
          </cell>
          <cell r="R868">
            <v>12</v>
          </cell>
          <cell r="S868" t="str">
            <v>04/13/2017 01:32am</v>
          </cell>
          <cell r="T868" t="str">
            <v>Stretch</v>
          </cell>
          <cell r="U868" t="str">
            <v>Watson FSS</v>
          </cell>
          <cell r="V868" t="str">
            <v>Industry Platform</v>
          </cell>
          <cell r="W868">
            <v>0</v>
          </cell>
          <cell r="X868" t="str">
            <v>JENNIFER M. (Jennifer) BLAIR</v>
          </cell>
          <cell r="Y868" t="str">
            <v>BLKHSBN:HW SP: Blockchain High Sec Bus Netwk Blmix, ISA-BankFS08-Blockchain</v>
          </cell>
        </row>
        <row r="869">
          <cell r="A869" t="str">
            <v>P7-DH8L5QP</v>
          </cell>
          <cell r="B869" t="str">
            <v>North America</v>
          </cell>
          <cell r="C869" t="str">
            <v>US Industrial</v>
          </cell>
          <cell r="D869" t="str">
            <v>PACCAR INC</v>
          </cell>
          <cell r="E869" t="str">
            <v>Blockchain POC</v>
          </cell>
          <cell r="F869" t="str">
            <v>Industrial</v>
          </cell>
          <cell r="J869" t="str">
            <v>2017Q4</v>
          </cell>
          <cell r="K869" t="str">
            <v>Automotive and A&amp;D</v>
          </cell>
          <cell r="L869">
            <v>43039</v>
          </cell>
          <cell r="M869" t="str">
            <v>09/23/2016 08:23am</v>
          </cell>
          <cell r="N869" t="str">
            <v>03-Identified/Validating</v>
          </cell>
          <cell r="O869">
            <v>43039</v>
          </cell>
          <cell r="P869">
            <v>125000</v>
          </cell>
          <cell r="Q869">
            <v>0.125</v>
          </cell>
          <cell r="R869">
            <v>1</v>
          </cell>
          <cell r="S869" t="str">
            <v>03/06/2017 07:23am</v>
          </cell>
          <cell r="T869" t="str">
            <v>NIR</v>
          </cell>
          <cell r="U869" t="str">
            <v>Sys HW</v>
          </cell>
          <cell r="V869" t="str">
            <v>System z</v>
          </cell>
          <cell r="W869">
            <v>0</v>
          </cell>
          <cell r="X869" t="str">
            <v>Mark (Mark) Zingery</v>
          </cell>
          <cell r="Y869" t="str">
            <v>ZBLKPOC:HW SP: Blockchain Proof of Concept</v>
          </cell>
        </row>
        <row r="870">
          <cell r="A870" t="str">
            <v>72-7DIBERF</v>
          </cell>
          <cell r="B870" t="str">
            <v>North America</v>
          </cell>
          <cell r="C870" t="str">
            <v>US Federal</v>
          </cell>
          <cell r="D870" t="str">
            <v>TET - WORLD BANK - Inter-American Development Bank (IADB) 9216</v>
          </cell>
          <cell r="E870" t="str">
            <v>IADB  Finance Blockchain Trade / POC</v>
          </cell>
          <cell r="F870" t="str">
            <v>Public</v>
          </cell>
          <cell r="J870" t="str">
            <v>2017Q2</v>
          </cell>
          <cell r="K870" t="str">
            <v>Government</v>
          </cell>
          <cell r="L870">
            <v>42916</v>
          </cell>
          <cell r="M870" t="str">
            <v>11/07/2016 10:48pm</v>
          </cell>
          <cell r="N870" t="str">
            <v>03-Identified/Validating</v>
          </cell>
          <cell r="O870">
            <v>42916</v>
          </cell>
          <cell r="P870">
            <v>125000</v>
          </cell>
          <cell r="Q870">
            <v>0.125</v>
          </cell>
          <cell r="R870">
            <v>1</v>
          </cell>
          <cell r="S870" t="str">
            <v>02/21/2017 11:12am</v>
          </cell>
          <cell r="T870" t="str">
            <v>Stretch</v>
          </cell>
          <cell r="U870" t="str">
            <v>Miscellaneous</v>
          </cell>
          <cell r="V870" t="str">
            <v>Miscellaneous</v>
          </cell>
          <cell r="W870">
            <v>0</v>
          </cell>
          <cell r="X870" t="str">
            <v>Joan D. (Joan) Shiver</v>
          </cell>
          <cell r="Y870" t="str">
            <v>ZBLKPOC:HW SP: Blockchain Proof of Concept</v>
          </cell>
        </row>
        <row r="871">
          <cell r="A871" t="str">
            <v>G8-D11BLQA</v>
          </cell>
          <cell r="B871" t="str">
            <v>North America</v>
          </cell>
          <cell r="C871" t="str">
            <v>US Industrial</v>
          </cell>
          <cell r="D871" t="str">
            <v>BHP BILLITON LTD</v>
          </cell>
          <cell r="E871" t="str">
            <v>Blockchain</v>
          </cell>
          <cell r="F871" t="str">
            <v>Industrial</v>
          </cell>
          <cell r="J871" t="str">
            <v>2017Q2</v>
          </cell>
          <cell r="K871" t="str">
            <v>Chemicals&amp;Petroleum</v>
          </cell>
          <cell r="L871">
            <v>42890</v>
          </cell>
          <cell r="M871" t="str">
            <v>03/06/2017 09:31am</v>
          </cell>
          <cell r="N871" t="str">
            <v>03-Identified/Validating</v>
          </cell>
          <cell r="O871">
            <v>42890</v>
          </cell>
          <cell r="P871">
            <v>125000</v>
          </cell>
          <cell r="Q871">
            <v>0.125</v>
          </cell>
          <cell r="R871">
            <v>4</v>
          </cell>
          <cell r="S871" t="str">
            <v>03/09/2017 01:32am</v>
          </cell>
          <cell r="T871" t="str">
            <v>NIR</v>
          </cell>
          <cell r="U871" t="str">
            <v>GBS</v>
          </cell>
          <cell r="V871" t="str">
            <v>Cognitive Process Transformation</v>
          </cell>
          <cell r="W871">
            <v>0</v>
          </cell>
          <cell r="X871" t="str">
            <v>JENNIFER M. (Jennifer) BLAIR</v>
          </cell>
          <cell r="Y871" t="str">
            <v>ISA-BankFS08-Blockchain, ISA-C&amp;PIS13-UpstrmPetroSolns</v>
          </cell>
        </row>
        <row r="872">
          <cell r="A872" t="str">
            <v>NW-JO30UQ1</v>
          </cell>
          <cell r="B872" t="str">
            <v>North America</v>
          </cell>
          <cell r="C872" t="str">
            <v>US Distribution</v>
          </cell>
          <cell r="D872" t="str">
            <v>COSTCO WHOLESALE CORPORATION</v>
          </cell>
          <cell r="E872" t="str">
            <v>Costco Blockchain for Pharmacy</v>
          </cell>
          <cell r="F872" t="str">
            <v>Distribution</v>
          </cell>
          <cell r="J872" t="str">
            <v>2017Q3</v>
          </cell>
          <cell r="K872" t="str">
            <v>Consumer</v>
          </cell>
          <cell r="L872">
            <v>42968</v>
          </cell>
          <cell r="M872" t="str">
            <v>05/23/2017 09:11pm</v>
          </cell>
          <cell r="N872" t="str">
            <v>03-Identified/Validating</v>
          </cell>
          <cell r="O872">
            <v>42968</v>
          </cell>
          <cell r="P872">
            <v>125000</v>
          </cell>
          <cell r="Q872">
            <v>0.125</v>
          </cell>
          <cell r="R872">
            <v>12</v>
          </cell>
          <cell r="S872" t="str">
            <v>05/25/2017 01:32am</v>
          </cell>
          <cell r="T872" t="str">
            <v>Stretch</v>
          </cell>
          <cell r="U872" t="str">
            <v>Cloud</v>
          </cell>
          <cell r="V872" t="str">
            <v>Cloud Developer Service</v>
          </cell>
          <cell r="W872" t="str">
            <v>Bluemix Public Subscription</v>
          </cell>
          <cell r="X872" t="str">
            <v>PETER (PETER) LELAND</v>
          </cell>
          <cell r="Y872">
            <v>0</v>
          </cell>
        </row>
        <row r="873">
          <cell r="A873" t="str">
            <v>3L-DAABFDT</v>
          </cell>
          <cell r="B873" t="str">
            <v>North America</v>
          </cell>
          <cell r="C873" t="str">
            <v>US Distribution</v>
          </cell>
          <cell r="D873" t="str">
            <v>MARRIOTT INTERNATIONAL INC</v>
          </cell>
          <cell r="E873" t="str">
            <v>Blockchain</v>
          </cell>
          <cell r="F873" t="str">
            <v>Distribution</v>
          </cell>
          <cell r="J873" t="str">
            <v>2017Q4</v>
          </cell>
          <cell r="K873" t="str">
            <v>Travel &amp; Transportation</v>
          </cell>
          <cell r="L873">
            <v>43084</v>
          </cell>
          <cell r="M873" t="str">
            <v>06/07/2017 02:15pm</v>
          </cell>
          <cell r="N873" t="str">
            <v>04-Validated/Qualifying</v>
          </cell>
          <cell r="O873">
            <v>43084</v>
          </cell>
          <cell r="P873">
            <v>125000</v>
          </cell>
          <cell r="Q873">
            <v>0.125</v>
          </cell>
          <cell r="R873">
            <v>12</v>
          </cell>
          <cell r="S873" t="str">
            <v>06/13/2017 02:37pm</v>
          </cell>
          <cell r="T873" t="str">
            <v>Stretch</v>
          </cell>
          <cell r="U873" t="str">
            <v>Cloud</v>
          </cell>
          <cell r="V873" t="str">
            <v>Cloud Developer Service</v>
          </cell>
          <cell r="W873" t="str">
            <v>IBM Bluemix Dedicated - Runtimes</v>
          </cell>
          <cell r="X873" t="str">
            <v>Ronald H. (Ron) Harris</v>
          </cell>
          <cell r="Y873" t="str">
            <v>NONE:No code/solution involved</v>
          </cell>
        </row>
        <row r="874">
          <cell r="A874" t="str">
            <v>3Q-GMHESQD</v>
          </cell>
          <cell r="B874" t="str">
            <v>Asia Pacific</v>
          </cell>
          <cell r="C874" t="str">
            <v>ANZ</v>
          </cell>
          <cell r="D874" t="str">
            <v xml:space="preserve">JETSTAR AIRWAYS PTY LIMITED                                           </v>
          </cell>
          <cell r="E874" t="str">
            <v>Blockchain for Jetstar &amp; partner airlines</v>
          </cell>
          <cell r="F874" t="str">
            <v>Distribution</v>
          </cell>
          <cell r="J874" t="str">
            <v>2017Q4</v>
          </cell>
          <cell r="K874" t="str">
            <v>Travel &amp; Transportation</v>
          </cell>
          <cell r="L874">
            <v>43053</v>
          </cell>
          <cell r="M874">
            <v>42906</v>
          </cell>
          <cell r="N874" t="str">
            <v>03-Identified/Validating</v>
          </cell>
          <cell r="O874">
            <v>43043</v>
          </cell>
          <cell r="P874">
            <v>124000</v>
          </cell>
          <cell r="Q874">
            <v>0.124</v>
          </cell>
          <cell r="R874">
            <v>6</v>
          </cell>
          <cell r="S874">
            <v>42906</v>
          </cell>
          <cell r="T874" t="str">
            <v>NIR</v>
          </cell>
          <cell r="U874" t="str">
            <v>GBS</v>
          </cell>
          <cell r="V874" t="str">
            <v>Cog Process Trnsfmtn</v>
          </cell>
          <cell r="W874" t="str">
            <v>CPR: Blockchain Consulting</v>
          </cell>
          <cell r="X874" t="str">
            <v>GARLAND, AMANDA (Amanda)</v>
          </cell>
          <cell r="Y874" t="str">
            <v>*</v>
          </cell>
        </row>
        <row r="875">
          <cell r="A875" t="str">
            <v>IP-MUHJBSB</v>
          </cell>
          <cell r="B875" t="str">
            <v>Asia Pacific</v>
          </cell>
          <cell r="C875" t="str">
            <v>ANZ</v>
          </cell>
          <cell r="D875" t="str">
            <v xml:space="preserve">DATA ACTION PTY LTD                                                   </v>
          </cell>
          <cell r="E875" t="str">
            <v>Cognitive/digital banking</v>
          </cell>
          <cell r="F875" t="str">
            <v>Industrial</v>
          </cell>
          <cell r="J875" t="str">
            <v>2017Q3</v>
          </cell>
          <cell r="K875" t="str">
            <v>Computer Services</v>
          </cell>
          <cell r="L875">
            <v>42978</v>
          </cell>
          <cell r="M875">
            <v>42704</v>
          </cell>
          <cell r="N875" t="str">
            <v>04-Validated/Qualifying</v>
          </cell>
          <cell r="O875">
            <v>42978</v>
          </cell>
          <cell r="P875">
            <v>124000</v>
          </cell>
          <cell r="Q875">
            <v>0.124</v>
          </cell>
          <cell r="R875">
            <v>12</v>
          </cell>
          <cell r="S875">
            <v>42845</v>
          </cell>
          <cell r="T875" t="str">
            <v>Stretch</v>
          </cell>
          <cell r="U875" t="str">
            <v>GBS</v>
          </cell>
          <cell r="V875" t="str">
            <v>Cog Process Trnsfmtn</v>
          </cell>
          <cell r="W875" t="str">
            <v>CPR: Blockchain Consulting</v>
          </cell>
          <cell r="X875" t="str">
            <v>MONGIA, DAMANDEEP S (Damandeep)</v>
          </cell>
          <cell r="Y875" t="str">
            <v>NONE</v>
          </cell>
        </row>
        <row r="876">
          <cell r="A876" t="str">
            <v>AK-6M8AWC5</v>
          </cell>
          <cell r="B876" t="str">
            <v>Asia Pacific</v>
          </cell>
          <cell r="C876" t="str">
            <v>ANZ</v>
          </cell>
          <cell r="D876" t="str">
            <v>LEND LEASE CORPORATION LIMITED</v>
          </cell>
          <cell r="E876" t="str">
            <v>BlockChain 4 Supply Chain</v>
          </cell>
          <cell r="F876" t="str">
            <v>Industrial</v>
          </cell>
          <cell r="J876" t="str">
            <v>2017Q4</v>
          </cell>
          <cell r="K876" t="str">
            <v>Industrial Products</v>
          </cell>
          <cell r="L876">
            <v>43035</v>
          </cell>
          <cell r="M876" t="str">
            <v>12/10/2016 05:58am</v>
          </cell>
          <cell r="N876" t="str">
            <v>04-Validated/Qualifying</v>
          </cell>
          <cell r="O876">
            <v>43035</v>
          </cell>
          <cell r="P876">
            <v>124000</v>
          </cell>
          <cell r="Q876">
            <v>0.124</v>
          </cell>
          <cell r="R876">
            <v>2</v>
          </cell>
          <cell r="S876" t="str">
            <v>06/01/2017 01:32am</v>
          </cell>
          <cell r="T876" t="str">
            <v>Stretch</v>
          </cell>
          <cell r="U876" t="str">
            <v>GBS</v>
          </cell>
          <cell r="V876" t="str">
            <v>Cognitive Process Transformation</v>
          </cell>
          <cell r="W876" t="str">
            <v>CPS: Digital Process Services</v>
          </cell>
          <cell r="X876" t="str">
            <v>ASHISH (Ashish) VERMA</v>
          </cell>
          <cell r="Y876" t="str">
            <v>ZBLKPOC:HW SP: Blockchain Proof of Concept</v>
          </cell>
        </row>
        <row r="877">
          <cell r="A877" t="str">
            <v>F9-X4UVAX0</v>
          </cell>
          <cell r="B877" t="str">
            <v>Asia Pacific</v>
          </cell>
          <cell r="C877" t="str">
            <v>ANZ</v>
          </cell>
          <cell r="D877" t="str">
            <v>CIMIC GROUP LTD</v>
          </cell>
          <cell r="E877" t="str">
            <v>BlockChain for Supply Chain</v>
          </cell>
          <cell r="F877" t="str">
            <v>Industrial</v>
          </cell>
          <cell r="J877" t="str">
            <v>2017Q3</v>
          </cell>
          <cell r="K877" t="str">
            <v>Industrial Products</v>
          </cell>
          <cell r="L877">
            <v>43006</v>
          </cell>
          <cell r="M877" t="str">
            <v>11/13/2016 10:56pm</v>
          </cell>
          <cell r="N877" t="str">
            <v>04-Validated/Qualifying</v>
          </cell>
          <cell r="O877">
            <v>43006</v>
          </cell>
          <cell r="P877">
            <v>124000</v>
          </cell>
          <cell r="Q877">
            <v>0.124</v>
          </cell>
          <cell r="R877">
            <v>12</v>
          </cell>
          <cell r="S877" t="str">
            <v>06/08/2017 01:31am</v>
          </cell>
          <cell r="T877" t="str">
            <v>Stretch</v>
          </cell>
          <cell r="U877" t="str">
            <v>Cloud</v>
          </cell>
          <cell r="V877" t="str">
            <v>Cloud Developer Service</v>
          </cell>
          <cell r="W877" t="str">
            <v>Bluemix Public Subscription</v>
          </cell>
          <cell r="X877" t="str">
            <v>JASON A. (Jason) ARNOLD-AULAND</v>
          </cell>
          <cell r="Y877" t="str">
            <v>NONE:No code/solution involved</v>
          </cell>
        </row>
        <row r="878">
          <cell r="A878" t="str">
            <v>1T-49KJ5PK</v>
          </cell>
          <cell r="B878" t="str">
            <v>Europe</v>
          </cell>
          <cell r="C878" t="str">
            <v>BeNeLux</v>
          </cell>
          <cell r="D878" t="str">
            <v>Tennet TSO</v>
          </cell>
          <cell r="E878" t="str">
            <v>Blockchain NL Flex project (build CiC)</v>
          </cell>
          <cell r="F878" t="str">
            <v>Comm</v>
          </cell>
          <cell r="J878" t="str">
            <v>2017Q1</v>
          </cell>
          <cell r="K878" t="str">
            <v>Energy &amp; Utilities</v>
          </cell>
          <cell r="L878">
            <v>42818</v>
          </cell>
          <cell r="M878" t="str">
            <v>02/09/2016 11:48am</v>
          </cell>
          <cell r="N878" t="str">
            <v>07-Won/Implementing</v>
          </cell>
          <cell r="O878">
            <v>42824</v>
          </cell>
          <cell r="P878">
            <v>123727</v>
          </cell>
          <cell r="Q878">
            <v>0.12372699999999999</v>
          </cell>
          <cell r="R878">
            <v>1</v>
          </cell>
          <cell r="S878" t="str">
            <v>03/30/2017 01:32am</v>
          </cell>
          <cell r="T878" t="str">
            <v>Won</v>
          </cell>
          <cell r="U878" t="str">
            <v>GBS</v>
          </cell>
          <cell r="V878" t="str">
            <v>Cognitive Process Transformation</v>
          </cell>
          <cell r="W878" t="str">
            <v>CBDS: Watson IoT - Connected Solutions</v>
          </cell>
          <cell r="X878" t="str">
            <v>Leo (LEO) Dijkstra</v>
          </cell>
          <cell r="Y878" t="str">
            <v>EMBMOBLE:GBS Embedded Mobile, ISA-BankFMFS03-BackOfficeOps</v>
          </cell>
        </row>
        <row r="879">
          <cell r="A879" t="str">
            <v>2K-LUWSXQM</v>
          </cell>
          <cell r="B879" t="str">
            <v>Japan</v>
          </cell>
          <cell r="C879" t="str">
            <v>Japan</v>
          </cell>
          <cell r="D879" t="str">
            <v xml:space="preserve">AEON FINANCIAL SERVICE CO.,LTD.                                       </v>
          </cell>
          <cell r="E879" t="str">
            <v>ブロックチェーン技術検証プロジェクト</v>
          </cell>
          <cell r="F879" t="str">
            <v>Distribution</v>
          </cell>
          <cell r="J879" t="str">
            <v>2017Q2</v>
          </cell>
          <cell r="K879" t="str">
            <v>Consumer</v>
          </cell>
          <cell r="L879">
            <v>42916</v>
          </cell>
          <cell r="M879">
            <v>42748</v>
          </cell>
          <cell r="N879" t="str">
            <v>05-Qualified/Gaining Agreement</v>
          </cell>
          <cell r="O879">
            <v>42919</v>
          </cell>
          <cell r="P879">
            <v>122857</v>
          </cell>
          <cell r="Q879">
            <v>0.12285699999999999</v>
          </cell>
          <cell r="R879">
            <v>12</v>
          </cell>
          <cell r="S879">
            <v>42902</v>
          </cell>
          <cell r="T879" t="str">
            <v>At Risk</v>
          </cell>
          <cell r="U879" t="str">
            <v>GBS</v>
          </cell>
          <cell r="V879" t="str">
            <v>Cog Process Trnsfmtn</v>
          </cell>
          <cell r="W879" t="str">
            <v>CPR: Blockchain Consulting</v>
          </cell>
          <cell r="X879" t="str">
            <v>Sanada, Tetsuji</v>
          </cell>
          <cell r="Y879">
            <v>0</v>
          </cell>
        </row>
        <row r="880">
          <cell r="A880" t="str">
            <v>LH-6YPPOYZ</v>
          </cell>
          <cell r="B880" t="str">
            <v>Latin America</v>
          </cell>
          <cell r="C880" t="str">
            <v>Brazil</v>
          </cell>
          <cell r="D880" t="str">
            <v xml:space="preserve">BANCO CENTRAL DO BRASIL                                               </v>
          </cell>
          <cell r="E880" t="str">
            <v>Blockchain for BACEN</v>
          </cell>
          <cell r="F880" t="str">
            <v>FSS</v>
          </cell>
          <cell r="J880" t="str">
            <v>2017Q4</v>
          </cell>
          <cell r="K880" t="str">
            <v>Banking &amp; Financial Markets</v>
          </cell>
          <cell r="L880">
            <v>43062</v>
          </cell>
          <cell r="M880">
            <v>42893</v>
          </cell>
          <cell r="N880" t="str">
            <v>04-Validated/Qualifying</v>
          </cell>
          <cell r="O880">
            <v>42983</v>
          </cell>
          <cell r="P880">
            <v>121688</v>
          </cell>
          <cell r="Q880">
            <v>0.12168799999999999</v>
          </cell>
          <cell r="R880">
            <v>12</v>
          </cell>
          <cell r="S880">
            <v>42905</v>
          </cell>
          <cell r="T880" t="str">
            <v>NIR</v>
          </cell>
          <cell r="U880" t="str">
            <v>GBS</v>
          </cell>
          <cell r="V880" t="str">
            <v>Cog Process Trnsfmtn</v>
          </cell>
          <cell r="W880" t="str">
            <v>CPR: Blockchain Consulting</v>
          </cell>
          <cell r="X880" t="str">
            <v>Storino, Raul Coimbra</v>
          </cell>
          <cell r="Y880">
            <v>0</v>
          </cell>
        </row>
        <row r="881">
          <cell r="A881" t="str">
            <v>R4-M3MMSOL</v>
          </cell>
          <cell r="B881" t="str">
            <v>Greater China Group</v>
          </cell>
          <cell r="C881" t="str">
            <v>GCG</v>
          </cell>
          <cell r="D881" t="str">
            <v xml:space="preserve">GUANGZHOU RURAL CREDIT BANK                                           </v>
          </cell>
          <cell r="E881" t="str">
            <v>Blockchain</v>
          </cell>
          <cell r="F881" t="str">
            <v>FSS</v>
          </cell>
          <cell r="J881" t="str">
            <v>2017Q3</v>
          </cell>
          <cell r="K881" t="str">
            <v>Banking &amp; Financial Markets</v>
          </cell>
          <cell r="L881">
            <v>43008</v>
          </cell>
          <cell r="M881">
            <v>42718</v>
          </cell>
          <cell r="N881" t="str">
            <v>03-Identified/Validating</v>
          </cell>
          <cell r="O881">
            <v>43008</v>
          </cell>
          <cell r="P881">
            <v>121306</v>
          </cell>
          <cell r="Q881">
            <v>0.121306</v>
          </cell>
          <cell r="R881">
            <v>12</v>
          </cell>
          <cell r="S881">
            <v>42817</v>
          </cell>
          <cell r="T881" t="str">
            <v>Stretch</v>
          </cell>
          <cell r="U881" t="str">
            <v>GBS</v>
          </cell>
          <cell r="V881" t="str">
            <v>Cog Process Trnsfmtn</v>
          </cell>
          <cell r="W881" t="str">
            <v>CPR: Blockchain Consulting</v>
          </cell>
          <cell r="X881" t="str">
            <v>GUO, HAO WEN</v>
          </cell>
          <cell r="Y881" t="str">
            <v>SVI, EMBANLYT, ANADVNCE</v>
          </cell>
        </row>
        <row r="882">
          <cell r="A882" t="str">
            <v>BQ-FZ4OU64</v>
          </cell>
          <cell r="B882" t="str">
            <v>Europe</v>
          </cell>
          <cell r="C882" t="str">
            <v>DACH</v>
          </cell>
          <cell r="D882" t="str">
            <v>Fiducia &amp; GAD IT AG</v>
          </cell>
          <cell r="E882" t="str">
            <v>Blockchain Hyperledger IoT Ansatz Beispiel Bosch Genius Summit iOT Event</v>
          </cell>
          <cell r="F882" t="str">
            <v>FSS</v>
          </cell>
          <cell r="J882" t="str">
            <v>2017Q3</v>
          </cell>
          <cell r="K882" t="str">
            <v>Banking &amp; Financial Markets</v>
          </cell>
          <cell r="L882">
            <v>42992</v>
          </cell>
          <cell r="M882" t="str">
            <v>02/17/2017 05:58am</v>
          </cell>
          <cell r="N882" t="str">
            <v>03-Identified/Validating</v>
          </cell>
          <cell r="O882">
            <v>42992</v>
          </cell>
          <cell r="P882">
            <v>120000</v>
          </cell>
          <cell r="Q882">
            <v>0.12</v>
          </cell>
          <cell r="R882">
            <v>12</v>
          </cell>
          <cell r="S882" t="str">
            <v>02/23/2017 01:32am</v>
          </cell>
          <cell r="T882" t="str">
            <v>NIR</v>
          </cell>
          <cell r="U882" t="str">
            <v>Watson Platform</v>
          </cell>
          <cell r="V882" t="str">
            <v>Watson Platform</v>
          </cell>
          <cell r="W882">
            <v>0</v>
          </cell>
          <cell r="X882" t="str">
            <v>DATA WITHHELD</v>
          </cell>
          <cell r="Y882" t="str">
            <v>WATIOT:Support for Growth Initiative</v>
          </cell>
        </row>
        <row r="883">
          <cell r="A883" t="str">
            <v>FR-6NT7Y7B</v>
          </cell>
          <cell r="B883" t="str">
            <v>Europe</v>
          </cell>
          <cell r="C883" t="str">
            <v>BeNeLux</v>
          </cell>
          <cell r="D883" t="str">
            <v>PHILIPS ELECTRONICS NEDERLAND BV</v>
          </cell>
          <cell r="E883" t="str">
            <v>Blockchain / Watson IOT for Philips HealthTech</v>
          </cell>
          <cell r="F883" t="str">
            <v>Industrial</v>
          </cell>
          <cell r="J883" t="str">
            <v>2017Q2</v>
          </cell>
          <cell r="K883" t="str">
            <v>Electronics</v>
          </cell>
          <cell r="L883">
            <v>42908</v>
          </cell>
          <cell r="M883" t="str">
            <v>01/04/2017 06:03pm</v>
          </cell>
          <cell r="N883" t="str">
            <v>03-Identified/Validating</v>
          </cell>
          <cell r="O883">
            <v>42908</v>
          </cell>
          <cell r="P883">
            <v>120000</v>
          </cell>
          <cell r="Q883">
            <v>0.12</v>
          </cell>
          <cell r="R883">
            <v>12</v>
          </cell>
          <cell r="S883" t="str">
            <v>01/22/2017 06:54am</v>
          </cell>
          <cell r="T883" t="str">
            <v>NIR</v>
          </cell>
          <cell r="U883" t="str">
            <v>Watson IoT</v>
          </cell>
          <cell r="V883" t="str">
            <v>Platform &amp; Industry Solutions</v>
          </cell>
          <cell r="W883">
            <v>0</v>
          </cell>
          <cell r="X883" t="str">
            <v>L. (Louis) Bruin De</v>
          </cell>
          <cell r="Y883" t="str">
            <v>ISA-ElecIS06PRDI-ProdSvcsInnov, WATSNIOT:Embedded: Watson Internet of Things - Co, ZBLKPOC:HW SP: Blockchain Proof of Concept</v>
          </cell>
        </row>
        <row r="884">
          <cell r="A884" t="str">
            <v>12-QKSSIEC</v>
          </cell>
          <cell r="B884" t="str">
            <v>North America</v>
          </cell>
          <cell r="C884" t="str">
            <v>US Finance Service</v>
          </cell>
          <cell r="D884" t="str">
            <v>AUTO CLUB ENTERPRISES</v>
          </cell>
          <cell r="E884" t="str">
            <v>Blockchain</v>
          </cell>
          <cell r="F884" t="str">
            <v>FSS</v>
          </cell>
          <cell r="J884" t="str">
            <v>2017Q4</v>
          </cell>
          <cell r="K884" t="str">
            <v>insurance</v>
          </cell>
          <cell r="L884">
            <v>43097</v>
          </cell>
          <cell r="M884" t="str">
            <v>04/26/2017 05:09pm</v>
          </cell>
          <cell r="N884" t="str">
            <v>03-Identified/Validating</v>
          </cell>
          <cell r="O884">
            <v>43097</v>
          </cell>
          <cell r="P884">
            <v>120000</v>
          </cell>
          <cell r="Q884">
            <v>0.12</v>
          </cell>
          <cell r="R884">
            <v>12</v>
          </cell>
          <cell r="S884" t="str">
            <v>04/27/2017 01:32am</v>
          </cell>
          <cell r="T884" t="str">
            <v>NIR</v>
          </cell>
          <cell r="U884" t="str">
            <v>Watson FSS</v>
          </cell>
          <cell r="V884" t="str">
            <v>Industry Platform</v>
          </cell>
          <cell r="W884">
            <v>0</v>
          </cell>
          <cell r="X884" t="str">
            <v>JAMES T. (James) SHAMP</v>
          </cell>
          <cell r="Y884" t="str">
            <v>BLKHSBN:HW SP: Blockchain High Sec Bus Netwk Blmix</v>
          </cell>
        </row>
        <row r="885">
          <cell r="A885" t="str">
            <v>ZU-QBCV095</v>
          </cell>
          <cell r="B885" t="str">
            <v>North America</v>
          </cell>
          <cell r="C885" t="str">
            <v>US Distribution</v>
          </cell>
          <cell r="D885" t="str">
            <v>TruckTrust</v>
          </cell>
          <cell r="E885" t="str">
            <v>Blockchain HSBN</v>
          </cell>
          <cell r="F885" t="str">
            <v>Distribution</v>
          </cell>
          <cell r="J885" t="str">
            <v>2017Q4</v>
          </cell>
          <cell r="K885" t="str">
            <v>Travel &amp; Transportation</v>
          </cell>
          <cell r="L885">
            <v>43100</v>
          </cell>
          <cell r="M885" t="str">
            <v>04/05/2017 02:39pm</v>
          </cell>
          <cell r="N885" t="str">
            <v>04-Validated/Qualifying</v>
          </cell>
          <cell r="O885">
            <v>43128</v>
          </cell>
          <cell r="P885">
            <v>120000</v>
          </cell>
          <cell r="Q885">
            <v>0.12</v>
          </cell>
          <cell r="R885">
            <v>12</v>
          </cell>
          <cell r="S885" t="str">
            <v>04/06/2017 01:32am</v>
          </cell>
          <cell r="T885" t="str">
            <v>NIR</v>
          </cell>
          <cell r="U885" t="str">
            <v>Watson FSS</v>
          </cell>
          <cell r="V885" t="str">
            <v>Industry Platform</v>
          </cell>
          <cell r="W885" t="str">
            <v>High Security Business Network</v>
          </cell>
          <cell r="X885" t="str">
            <v>Raj (Raj) Datta</v>
          </cell>
          <cell r="Y885" t="str">
            <v>BLKHSBN:HW SP: Blockchain High Sec Bus Netwk Blmix, SCALE-UP:HW SP: Linux Scale-Up</v>
          </cell>
        </row>
        <row r="886">
          <cell r="A886" t="str">
            <v>ZU-QBCV095</v>
          </cell>
          <cell r="B886" t="str">
            <v>North America</v>
          </cell>
          <cell r="C886" t="str">
            <v>US Distribution</v>
          </cell>
          <cell r="D886" t="str">
            <v>TruckTrust</v>
          </cell>
          <cell r="E886" t="str">
            <v>Blockchain HSBN</v>
          </cell>
          <cell r="F886" t="str">
            <v>Distribution</v>
          </cell>
          <cell r="J886" t="str">
            <v>2017Q4</v>
          </cell>
          <cell r="K886" t="str">
            <v>Travel &amp; Transportation</v>
          </cell>
          <cell r="L886">
            <v>43100</v>
          </cell>
          <cell r="M886" t="str">
            <v>04/05/2017 02:39pm</v>
          </cell>
          <cell r="N886" t="str">
            <v>04-Validated/Qualifying</v>
          </cell>
          <cell r="O886">
            <v>43128</v>
          </cell>
          <cell r="P886">
            <v>120000</v>
          </cell>
          <cell r="Q886">
            <v>0.12</v>
          </cell>
          <cell r="R886">
            <v>12</v>
          </cell>
          <cell r="S886" t="str">
            <v>04/06/2017 01:33am</v>
          </cell>
          <cell r="T886" t="str">
            <v>NIR</v>
          </cell>
          <cell r="U886" t="str">
            <v>Watson FSS</v>
          </cell>
          <cell r="V886" t="str">
            <v>Industry Platform</v>
          </cell>
          <cell r="W886" t="str">
            <v>IBM Support for Hyperledger Fabric</v>
          </cell>
          <cell r="X886" t="str">
            <v>Raj (Raj) Datta</v>
          </cell>
          <cell r="Y886" t="str">
            <v>BLKHSBN:HW SP: Blockchain High Sec Bus Netwk Blmix, SCALE-UP:HW SP: Linux Scale-Up</v>
          </cell>
        </row>
        <row r="887">
          <cell r="A887" t="str">
            <v>X0-EGJLRYE</v>
          </cell>
          <cell r="B887" t="str">
            <v>Asia Pacific</v>
          </cell>
          <cell r="C887" t="str">
            <v>ASEAN</v>
          </cell>
          <cell r="D887" t="str">
            <v xml:space="preserve">NATIONAL HEALTHCARE GROUP                                             </v>
          </cell>
          <cell r="E887" t="str">
            <v>HSBN (LinuxOne) for Blockchain</v>
          </cell>
          <cell r="F887" t="str">
            <v>Public</v>
          </cell>
          <cell r="J887" t="str">
            <v>2017Q3</v>
          </cell>
          <cell r="K887" t="str">
            <v>Healthcare &amp; Life Sciences</v>
          </cell>
          <cell r="L887">
            <v>43007</v>
          </cell>
          <cell r="M887">
            <v>42814</v>
          </cell>
          <cell r="N887" t="str">
            <v>03-Identified/Validating</v>
          </cell>
          <cell r="O887">
            <v>43008</v>
          </cell>
          <cell r="P887">
            <v>120000</v>
          </cell>
          <cell r="Q887">
            <v>0.12</v>
          </cell>
          <cell r="R887">
            <v>12</v>
          </cell>
          <cell r="S887">
            <v>42817</v>
          </cell>
          <cell r="T887" t="str">
            <v>Stretch</v>
          </cell>
          <cell r="U887" t="str">
            <v>Watson FSS</v>
          </cell>
          <cell r="V887" t="str">
            <v>Industry Platform</v>
          </cell>
          <cell r="W887" t="str">
            <v>IBM Support for Hyperledger Fabric</v>
          </cell>
          <cell r="X887" t="str">
            <v>LIM, ELAINE MUI LING (Elaine Mui Ling)</v>
          </cell>
          <cell r="Y887" t="str">
            <v>BLKHSBN</v>
          </cell>
        </row>
        <row r="888">
          <cell r="A888" t="str">
            <v>9A-10PF3VJ</v>
          </cell>
          <cell r="B888" t="str">
            <v>Europe</v>
          </cell>
          <cell r="C888" t="str">
            <v>UKI</v>
          </cell>
          <cell r="D888" t="str">
            <v>RECKITT BENCKISER</v>
          </cell>
          <cell r="E888" t="str">
            <v>RB - Blockchain opportunity</v>
          </cell>
          <cell r="F888" t="str">
            <v>Distribution</v>
          </cell>
          <cell r="J888" t="str">
            <v>2017Q2</v>
          </cell>
          <cell r="K888" t="str">
            <v>Consumer</v>
          </cell>
          <cell r="L888">
            <v>42916</v>
          </cell>
          <cell r="M888" t="str">
            <v>03/23/2017 08:33am</v>
          </cell>
          <cell r="N888" t="str">
            <v>03-Identified/Validating</v>
          </cell>
          <cell r="O888">
            <v>42916</v>
          </cell>
          <cell r="P888">
            <v>120000</v>
          </cell>
          <cell r="Q888">
            <v>0.12</v>
          </cell>
          <cell r="R888">
            <v>12</v>
          </cell>
          <cell r="S888" t="str">
            <v>03/30/2017 01:32am</v>
          </cell>
          <cell r="T888" t="str">
            <v>NIR</v>
          </cell>
          <cell r="U888" t="str">
            <v>Watson FSS</v>
          </cell>
          <cell r="V888" t="str">
            <v>Industry Platform</v>
          </cell>
          <cell r="W888">
            <v>0</v>
          </cell>
          <cell r="X888" t="str">
            <v>I. D. (IAN) Pattison</v>
          </cell>
          <cell r="Y888" t="str">
            <v>ISA-BankFMFS03-BackOfficeOps</v>
          </cell>
        </row>
        <row r="889">
          <cell r="A889" t="str">
            <v>2K-LUWSXQM</v>
          </cell>
          <cell r="B889" t="str">
            <v>Japan</v>
          </cell>
          <cell r="C889" t="str">
            <v>Japan</v>
          </cell>
          <cell r="D889" t="str">
            <v>AEON FINANCIAL SERVICE CO.,LTD.</v>
          </cell>
          <cell r="E889" t="str">
            <v>blockchain技術検証プロジェクト</v>
          </cell>
          <cell r="F889" t="str">
            <v>Distribution</v>
          </cell>
          <cell r="J889" t="str">
            <v>2017Q2</v>
          </cell>
          <cell r="K889" t="str">
            <v>Consumer</v>
          </cell>
          <cell r="L889">
            <v>42916</v>
          </cell>
          <cell r="M889" t="str">
            <v>01/13/2017 01:31am</v>
          </cell>
          <cell r="N889" t="str">
            <v>05-Qualified/Gaining Agreement</v>
          </cell>
          <cell r="O889">
            <v>42919</v>
          </cell>
          <cell r="P889">
            <v>120000</v>
          </cell>
          <cell r="Q889">
            <v>0.12</v>
          </cell>
          <cell r="R889">
            <v>3</v>
          </cell>
          <cell r="S889" t="str">
            <v>06/16/2017 12:16am</v>
          </cell>
          <cell r="T889" t="str">
            <v>NIR</v>
          </cell>
          <cell r="U889" t="str">
            <v>GTS</v>
          </cell>
          <cell r="V889" t="str">
            <v>Infrastructure Services</v>
          </cell>
          <cell r="W889" t="str">
            <v>6941-01Z IBM Cloud Advisory Services (GTS BU)</v>
          </cell>
          <cell r="X889" t="str">
            <v>Tetsuji (TETSUJI) Sanada</v>
          </cell>
          <cell r="Y889" t="str">
            <v>ISA-BankFS08-Blockchain</v>
          </cell>
        </row>
        <row r="890">
          <cell r="A890" t="str">
            <v>VS-NRA8OP2</v>
          </cell>
          <cell r="B890" t="str">
            <v>North America</v>
          </cell>
          <cell r="C890" t="str">
            <v>US Public</v>
          </cell>
          <cell r="D890" t="str">
            <v>QUEST DIAGNOSTICS INCORPORATED</v>
          </cell>
          <cell r="E890" t="str">
            <v>Blockchain for Healthcare at Quest</v>
          </cell>
          <cell r="F890" t="str">
            <v>Public</v>
          </cell>
          <cell r="J890" t="str">
            <v>2017Q4</v>
          </cell>
          <cell r="K890" t="str">
            <v>Healthcare &amp; Life Sciences</v>
          </cell>
          <cell r="L890">
            <v>43091</v>
          </cell>
          <cell r="M890" t="str">
            <v>02/09/2017 08:36am</v>
          </cell>
          <cell r="N890" t="str">
            <v>04-Validated/Qualifying</v>
          </cell>
          <cell r="O890">
            <v>43091</v>
          </cell>
          <cell r="P890">
            <v>120000</v>
          </cell>
          <cell r="Q890">
            <v>0.12</v>
          </cell>
          <cell r="R890">
            <v>12</v>
          </cell>
          <cell r="S890" t="str">
            <v>06/01/2017 01:32am</v>
          </cell>
          <cell r="T890" t="str">
            <v>Stretch</v>
          </cell>
          <cell r="U890" t="str">
            <v>GBS</v>
          </cell>
          <cell r="V890" t="str">
            <v>Cloud Application Innovation</v>
          </cell>
          <cell r="W890" t="str">
            <v>CAI Accel App Dev &amp; Integration - Bluemix</v>
          </cell>
          <cell r="X890" t="str">
            <v>Victoria (Vicki) Weg</v>
          </cell>
          <cell r="Y890" t="str">
            <v>CLOUD1:All Cloud Sales other than to Cloud SPs</v>
          </cell>
        </row>
        <row r="891">
          <cell r="A891" t="str">
            <v>EZ-FXIFKMZ</v>
          </cell>
          <cell r="B891" t="str">
            <v>Europe</v>
          </cell>
          <cell r="C891" t="str">
            <v>UKI</v>
          </cell>
          <cell r="D891" t="str">
            <v xml:space="preserve">DIRECT GROUP LTD                                                      </v>
          </cell>
          <cell r="E891" t="str">
            <v>From: Lynda King Sent: 23 March 2017 11:11 To: Social Prospecting [IRSDirect</v>
          </cell>
          <cell r="F891" t="str">
            <v>FSS</v>
          </cell>
          <cell r="J891" t="str">
            <v>2017Q3</v>
          </cell>
          <cell r="K891" t="str">
            <v>Banking &amp; Financial Markets</v>
          </cell>
          <cell r="L891">
            <v>42923</v>
          </cell>
          <cell r="M891">
            <v>42829</v>
          </cell>
          <cell r="N891" t="str">
            <v>04-Validated/Qualifying</v>
          </cell>
          <cell r="O891">
            <v>42923</v>
          </cell>
          <cell r="P891">
            <v>120000</v>
          </cell>
          <cell r="Q891">
            <v>0.12</v>
          </cell>
          <cell r="R891">
            <v>12</v>
          </cell>
          <cell r="S891">
            <v>42863</v>
          </cell>
          <cell r="T891" t="str">
            <v>NIR</v>
          </cell>
          <cell r="U891" t="str">
            <v>GBS</v>
          </cell>
          <cell r="V891" t="str">
            <v>Cog Process Trnsfmtn</v>
          </cell>
          <cell r="W891" t="str">
            <v>CPR: Blockchain - Apple</v>
          </cell>
          <cell r="X891" t="str">
            <v>Wilson, R G (Richard)</v>
          </cell>
          <cell r="Y891" t="str">
            <v>NONE</v>
          </cell>
        </row>
        <row r="892">
          <cell r="A892" t="str">
            <v>KN-L9IDBI4</v>
          </cell>
          <cell r="B892" t="str">
            <v>North America</v>
          </cell>
          <cell r="C892" t="str">
            <v>US Communica/CSI</v>
          </cell>
          <cell r="D892" t="str">
            <v xml:space="preserve">ENSONO LP                                                             </v>
          </cell>
          <cell r="E892" t="str">
            <v>Blockchain</v>
          </cell>
          <cell r="F892" t="str">
            <v>Industrial</v>
          </cell>
          <cell r="J892" t="str">
            <v>2017Q2</v>
          </cell>
          <cell r="K892" t="str">
            <v>Computer Services</v>
          </cell>
          <cell r="L892">
            <v>42916</v>
          </cell>
          <cell r="M892">
            <v>42880</v>
          </cell>
          <cell r="N892" t="str">
            <v>03-Identified/Validating</v>
          </cell>
          <cell r="O892">
            <v>42916</v>
          </cell>
          <cell r="P892">
            <v>120000</v>
          </cell>
          <cell r="Q892">
            <v>0.12</v>
          </cell>
          <cell r="R892">
            <v>12</v>
          </cell>
          <cell r="S892">
            <v>42880</v>
          </cell>
          <cell r="T892" t="str">
            <v>NIR</v>
          </cell>
          <cell r="U892" t="str">
            <v>GBS</v>
          </cell>
          <cell r="V892" t="str">
            <v>Cog Process Trnsfmtn</v>
          </cell>
          <cell r="W892" t="str">
            <v>CPR: Blockchain - Apple</v>
          </cell>
          <cell r="X892" t="str">
            <v>Busick, Eric C (Eric)</v>
          </cell>
          <cell r="Y892" t="str">
            <v>ZBLKLOCL</v>
          </cell>
        </row>
        <row r="893">
          <cell r="A893" t="str">
            <v>UG-SHB92QS</v>
          </cell>
          <cell r="B893" t="str">
            <v>Europe</v>
          </cell>
          <cell r="C893" t="str">
            <v>DACH</v>
          </cell>
          <cell r="D893" t="str">
            <v xml:space="preserve">Interkommunale                                                        </v>
          </cell>
          <cell r="E893" t="str">
            <v>CeBIT 2017: Blockchain Technologie</v>
          </cell>
          <cell r="F893" t="str">
            <v>Public</v>
          </cell>
          <cell r="J893" t="str">
            <v>2017Q4</v>
          </cell>
          <cell r="K893" t="str">
            <v>Government</v>
          </cell>
          <cell r="L893">
            <v>43091</v>
          </cell>
          <cell r="M893">
            <v>42828</v>
          </cell>
          <cell r="N893" t="str">
            <v>03-Identified/Validating</v>
          </cell>
          <cell r="O893">
            <v>43091</v>
          </cell>
          <cell r="P893">
            <v>120000</v>
          </cell>
          <cell r="Q893">
            <v>0.12</v>
          </cell>
          <cell r="R893">
            <v>12</v>
          </cell>
          <cell r="S893">
            <v>42836</v>
          </cell>
          <cell r="T893" t="str">
            <v>Stretch</v>
          </cell>
          <cell r="U893" t="str">
            <v>GBS</v>
          </cell>
          <cell r="V893" t="str">
            <v>Cog Process Trnsfmtn</v>
          </cell>
          <cell r="W893" t="str">
            <v>CPR: Blockchain Consulting</v>
          </cell>
          <cell r="X893" t="str">
            <v>Broeckel, Bernd</v>
          </cell>
          <cell r="Y893" t="str">
            <v>BLKHSBN</v>
          </cell>
        </row>
        <row r="894">
          <cell r="A894" t="str">
            <v>3C-GTZ5UXZ</v>
          </cell>
          <cell r="B894" t="str">
            <v>North America</v>
          </cell>
          <cell r="C894" t="str">
            <v>US Communica/CSI</v>
          </cell>
          <cell r="D894" t="str">
            <v xml:space="preserve">WIPRO LTD                                                             </v>
          </cell>
          <cell r="E894" t="str">
            <v>zNext /Cloud delivery</v>
          </cell>
          <cell r="F894" t="str">
            <v>Industrial</v>
          </cell>
          <cell r="J894" t="str">
            <v>2017Q4</v>
          </cell>
          <cell r="K894" t="str">
            <v>Computer Services</v>
          </cell>
          <cell r="L894">
            <v>43098</v>
          </cell>
          <cell r="M894">
            <v>42804</v>
          </cell>
          <cell r="N894" t="str">
            <v>03-Identified/Validating</v>
          </cell>
          <cell r="O894">
            <v>43098</v>
          </cell>
          <cell r="P894">
            <v>120000</v>
          </cell>
          <cell r="Q894">
            <v>0.12</v>
          </cell>
          <cell r="R894">
            <v>12</v>
          </cell>
          <cell r="S894">
            <v>42824</v>
          </cell>
          <cell r="T894" t="str">
            <v>NIR</v>
          </cell>
          <cell r="U894" t="str">
            <v>GBS</v>
          </cell>
          <cell r="V894" t="str">
            <v>Cog Process Trnsfmtn</v>
          </cell>
          <cell r="W894" t="str">
            <v>CPR: Blockchain Consulting</v>
          </cell>
          <cell r="X894" t="str">
            <v>FUCITO, MICHAEL J. (MIKE)</v>
          </cell>
          <cell r="Y894">
            <v>0</v>
          </cell>
        </row>
        <row r="895">
          <cell r="A895" t="str">
            <v>MY-BYO1U0G</v>
          </cell>
          <cell r="B895" t="str">
            <v>Europe</v>
          </cell>
          <cell r="C895" t="str">
            <v>Italy</v>
          </cell>
          <cell r="D895" t="str">
            <v xml:space="preserve">HUGO BOSS SHOES &amp;                                                     </v>
          </cell>
          <cell r="E895" t="str">
            <v>Progetto Blockchain</v>
          </cell>
          <cell r="F895" t="str">
            <v>Distribution</v>
          </cell>
          <cell r="J895" t="str">
            <v>2017Q3</v>
          </cell>
          <cell r="K895" t="str">
            <v>Consumer</v>
          </cell>
          <cell r="L895">
            <v>43008</v>
          </cell>
          <cell r="M895">
            <v>42874</v>
          </cell>
          <cell r="N895" t="str">
            <v>04-Validated/Qualifying</v>
          </cell>
          <cell r="O895">
            <v>43008</v>
          </cell>
          <cell r="P895">
            <v>120000</v>
          </cell>
          <cell r="Q895">
            <v>0.12</v>
          </cell>
          <cell r="R895">
            <v>6</v>
          </cell>
          <cell r="S895">
            <v>42894</v>
          </cell>
          <cell r="T895" t="str">
            <v>Stretch</v>
          </cell>
          <cell r="U895" t="str">
            <v>GBS</v>
          </cell>
          <cell r="V895" t="str">
            <v>Cog Process Trnsfmtn</v>
          </cell>
          <cell r="W895" t="str">
            <v>CPR: Blockchain Consulting</v>
          </cell>
          <cell r="X895" t="str">
            <v>Malosio, Fabio</v>
          </cell>
          <cell r="Y895" t="str">
            <v>ZBLKPOC</v>
          </cell>
        </row>
        <row r="896">
          <cell r="A896" t="str">
            <v>FU-UZ69J1P</v>
          </cell>
          <cell r="B896" t="str">
            <v>Europe</v>
          </cell>
          <cell r="C896" t="str">
            <v>UKI</v>
          </cell>
          <cell r="D896" t="str">
            <v xml:space="preserve">BLOCKED FROM VIEW                                                     </v>
          </cell>
          <cell r="E896" t="str">
            <v>LOGS IFaaS - Blockchain Pilot</v>
          </cell>
          <cell r="F896" t="str">
            <v>Public</v>
          </cell>
          <cell r="J896" t="str">
            <v>2017Q3</v>
          </cell>
          <cell r="K896" t="str">
            <v>Government</v>
          </cell>
          <cell r="L896">
            <v>43007</v>
          </cell>
          <cell r="M896">
            <v>42565</v>
          </cell>
          <cell r="N896" t="str">
            <v>05-Qualified/Gaining Agreement</v>
          </cell>
          <cell r="O896">
            <v>43007</v>
          </cell>
          <cell r="P896">
            <v>120000</v>
          </cell>
          <cell r="Q896">
            <v>0.12</v>
          </cell>
          <cell r="R896">
            <v>2</v>
          </cell>
          <cell r="S896">
            <v>42846</v>
          </cell>
          <cell r="T896" t="str">
            <v>Stretch</v>
          </cell>
          <cell r="U896" t="str">
            <v>GBS</v>
          </cell>
          <cell r="V896" t="str">
            <v>Cog Process Trnsfmtn</v>
          </cell>
          <cell r="W896" t="str">
            <v>CPR: Blockchain Consulting</v>
          </cell>
          <cell r="X896" t="str">
            <v>Musgrove, Robert</v>
          </cell>
          <cell r="Y896" t="str">
            <v>, IGSPU, EMBMOBLE</v>
          </cell>
        </row>
        <row r="897">
          <cell r="A897" t="str">
            <v>KE-MXVCTC1</v>
          </cell>
          <cell r="B897" t="str">
            <v>Europe</v>
          </cell>
          <cell r="C897" t="str">
            <v>UKI</v>
          </cell>
          <cell r="D897" t="str">
            <v xml:space="preserve">Houseology                                                            </v>
          </cell>
          <cell r="E897" t="str">
            <v>From: Paul Mullen [mailto:paul.mullen@houseology.com]  Sent: 30 March 2017 1</v>
          </cell>
          <cell r="F897" t="str">
            <v>Distribution</v>
          </cell>
          <cell r="J897" t="str">
            <v>2017Q3</v>
          </cell>
          <cell r="K897" t="str">
            <v>Consumer</v>
          </cell>
          <cell r="L897">
            <v>42923</v>
          </cell>
          <cell r="M897">
            <v>42829</v>
          </cell>
          <cell r="N897" t="str">
            <v>03-Identified/Validating</v>
          </cell>
          <cell r="O897">
            <v>42923</v>
          </cell>
          <cell r="P897">
            <v>120000</v>
          </cell>
          <cell r="Q897">
            <v>0.12</v>
          </cell>
          <cell r="R897">
            <v>12</v>
          </cell>
          <cell r="S897">
            <v>42831</v>
          </cell>
          <cell r="T897" t="str">
            <v>NIR</v>
          </cell>
          <cell r="U897" t="str">
            <v>GBS</v>
          </cell>
          <cell r="V897" t="str">
            <v>Cog Process Trnsfmtn</v>
          </cell>
          <cell r="W897" t="str">
            <v>UNK - Blockchain (CPR)</v>
          </cell>
          <cell r="X897" t="str">
            <v>Wilson, R G (Richard)</v>
          </cell>
          <cell r="Y897" t="str">
            <v>*</v>
          </cell>
        </row>
        <row r="898">
          <cell r="A898" t="str">
            <v>J6-RM26NNX</v>
          </cell>
          <cell r="B898" t="str">
            <v>North America</v>
          </cell>
          <cell r="C898" t="str">
            <v>US Communica/CSI</v>
          </cell>
          <cell r="D898" t="str">
            <v>HEALTHPLAN HOLDINGS, INC.</v>
          </cell>
          <cell r="E898" t="str">
            <v>Blockchain</v>
          </cell>
          <cell r="F898" t="str">
            <v>Public</v>
          </cell>
          <cell r="J898" t="str">
            <v>2017Q4</v>
          </cell>
          <cell r="K898" t="str">
            <v>Healthcare &amp; Life Sciences</v>
          </cell>
          <cell r="L898">
            <v>43098</v>
          </cell>
          <cell r="M898" t="str">
            <v>03/09/2017 05:04pm</v>
          </cell>
          <cell r="N898" t="str">
            <v>03-Identified/Validating</v>
          </cell>
          <cell r="O898">
            <v>43098</v>
          </cell>
          <cell r="P898">
            <v>120000</v>
          </cell>
          <cell r="Q898">
            <v>0.12</v>
          </cell>
          <cell r="R898">
            <v>12</v>
          </cell>
          <cell r="S898" t="str">
            <v>03/30/2017 01:32am</v>
          </cell>
          <cell r="T898" t="str">
            <v>NIR</v>
          </cell>
          <cell r="U898" t="str">
            <v>GBS</v>
          </cell>
          <cell r="V898" t="str">
            <v>Cognitive Process Transformation</v>
          </cell>
          <cell r="W898">
            <v>0</v>
          </cell>
          <cell r="X898" t="str">
            <v>MICHAEL J. (MICHAEL) FUCITO</v>
          </cell>
          <cell r="Y898" t="str">
            <v>ISA-999-NoSolutionSold</v>
          </cell>
        </row>
        <row r="899">
          <cell r="A899" t="str">
            <v>M3-X697KPK</v>
          </cell>
          <cell r="B899" t="str">
            <v>North America</v>
          </cell>
          <cell r="C899" t="str">
            <v>US Communica/CSI</v>
          </cell>
          <cell r="D899" t="str">
            <v>FISERV SOLUTIONS INC</v>
          </cell>
          <cell r="E899" t="str">
            <v>Blockchain</v>
          </cell>
          <cell r="F899" t="str">
            <v>Industrial</v>
          </cell>
          <cell r="J899" t="str">
            <v>2017Q4</v>
          </cell>
          <cell r="K899" t="str">
            <v>Computer Services</v>
          </cell>
          <cell r="L899">
            <v>43098</v>
          </cell>
          <cell r="M899" t="str">
            <v>03/29/2017 06:48pm</v>
          </cell>
          <cell r="N899" t="str">
            <v>03-Identified/Validating</v>
          </cell>
          <cell r="O899">
            <v>43098</v>
          </cell>
          <cell r="P899">
            <v>120000</v>
          </cell>
          <cell r="Q899">
            <v>0.12</v>
          </cell>
          <cell r="R899">
            <v>12</v>
          </cell>
          <cell r="S899" t="str">
            <v>03/30/2017 01:32am</v>
          </cell>
          <cell r="T899" t="str">
            <v>NIR</v>
          </cell>
          <cell r="U899" t="str">
            <v>GBS</v>
          </cell>
          <cell r="V899" t="str">
            <v>Cognitive Process Transformation</v>
          </cell>
          <cell r="W899">
            <v>0</v>
          </cell>
          <cell r="X899" t="str">
            <v>Kraig J. (Kraig) Holt</v>
          </cell>
          <cell r="Y899" t="str">
            <v>ISA-999-NoSolutionSold</v>
          </cell>
        </row>
        <row r="900">
          <cell r="A900" t="str">
            <v>V9-0YZOQPH</v>
          </cell>
          <cell r="B900" t="str">
            <v>North America</v>
          </cell>
          <cell r="C900" t="str">
            <v>US Finance Service</v>
          </cell>
          <cell r="D900" t="str">
            <v>INOVANT LLC</v>
          </cell>
          <cell r="E900" t="str">
            <v>Blockchain HSBN</v>
          </cell>
          <cell r="F900" t="str">
            <v>FSS</v>
          </cell>
          <cell r="J900" t="str">
            <v>2017Q4</v>
          </cell>
          <cell r="K900" t="str">
            <v>Banking &amp; Financial Markets</v>
          </cell>
          <cell r="L900">
            <v>43098</v>
          </cell>
          <cell r="M900" t="str">
            <v>03/12/2017 09:02pm</v>
          </cell>
          <cell r="N900" t="str">
            <v>03-Identified/Validating</v>
          </cell>
          <cell r="O900">
            <v>43098</v>
          </cell>
          <cell r="P900">
            <v>120000</v>
          </cell>
          <cell r="Q900">
            <v>0.12</v>
          </cell>
          <cell r="R900">
            <v>12</v>
          </cell>
          <cell r="S900" t="str">
            <v>03/16/2017 02:32am</v>
          </cell>
          <cell r="T900" t="str">
            <v>NIR</v>
          </cell>
          <cell r="U900" t="str">
            <v>GBS</v>
          </cell>
          <cell r="V900" t="str">
            <v>Cognitive Process Transformation</v>
          </cell>
          <cell r="W900">
            <v>0</v>
          </cell>
          <cell r="X900" t="str">
            <v>DEREK (Derek) HAYES</v>
          </cell>
          <cell r="Y900" t="str">
            <v>BLKHSBN:HW SP: Blockchain High Sec Bus Netwk Blmix</v>
          </cell>
        </row>
        <row r="901">
          <cell r="A901" t="str">
            <v>Z8-PK0ZMNC</v>
          </cell>
          <cell r="B901" t="str">
            <v>Asia Pacific</v>
          </cell>
          <cell r="C901" t="str">
            <v>Korea</v>
          </cell>
          <cell r="D901" t="str">
            <v>KEPCO</v>
          </cell>
          <cell r="E901" t="str">
            <v>[KEPCO] Blockchain Pilot for EV sharing</v>
          </cell>
          <cell r="F901" t="str">
            <v>Comm</v>
          </cell>
          <cell r="J901" t="str">
            <v>2017Q3</v>
          </cell>
          <cell r="K901" t="str">
            <v>Energy &amp; Utilities</v>
          </cell>
          <cell r="L901">
            <v>42965</v>
          </cell>
          <cell r="M901" t="str">
            <v>03/19/2017 09:40pm</v>
          </cell>
          <cell r="N901" t="str">
            <v>05-Qualified/Gaining Agreement</v>
          </cell>
          <cell r="O901">
            <v>42978</v>
          </cell>
          <cell r="P901">
            <v>120000</v>
          </cell>
          <cell r="Q901">
            <v>0.12</v>
          </cell>
          <cell r="R901">
            <v>12</v>
          </cell>
          <cell r="S901" t="str">
            <v>06/12/2017 04:18am</v>
          </cell>
          <cell r="T901" t="str">
            <v>Key stretch</v>
          </cell>
          <cell r="U901" t="str">
            <v>Cloud</v>
          </cell>
          <cell r="V901" t="str">
            <v>Cloud Unit Services</v>
          </cell>
          <cell r="W901" t="str">
            <v>6950-05J IBM Bluemix Private Cloud Local (Cloud BU)</v>
          </cell>
          <cell r="X901" t="str">
            <v>Jae Jun (JAE JUN) Lee</v>
          </cell>
          <cell r="Y901" t="str">
            <v>CLOUD1:All Cloud Sales other than to Cloud SPs</v>
          </cell>
        </row>
        <row r="902">
          <cell r="A902" t="str">
            <v>GE-BVO6WHZ</v>
          </cell>
          <cell r="B902" t="str">
            <v>Latin America</v>
          </cell>
          <cell r="C902" t="str">
            <v>SSA</v>
          </cell>
          <cell r="D902" t="str">
            <v>FISCALIA GENERAL DE LA NACION</v>
          </cell>
          <cell r="E902" t="str">
            <v>Workshop Blockchain</v>
          </cell>
          <cell r="F902" t="str">
            <v>Public</v>
          </cell>
          <cell r="J902" t="str">
            <v>2017Q4</v>
          </cell>
          <cell r="K902" t="str">
            <v>Government</v>
          </cell>
          <cell r="L902">
            <v>43099</v>
          </cell>
          <cell r="M902" t="str">
            <v>11/23/2016 04:04pm</v>
          </cell>
          <cell r="N902" t="str">
            <v>04-Validated/Qualifying</v>
          </cell>
          <cell r="O902">
            <v>43099</v>
          </cell>
          <cell r="P902">
            <v>120000</v>
          </cell>
          <cell r="Q902">
            <v>0.12</v>
          </cell>
          <cell r="R902">
            <v>12</v>
          </cell>
          <cell r="S902" t="str">
            <v>03/02/2017 01:32am</v>
          </cell>
          <cell r="T902" t="str">
            <v>Stretch</v>
          </cell>
          <cell r="U902" t="str">
            <v>Cloud</v>
          </cell>
          <cell r="V902" t="str">
            <v>Cloud Developer Service</v>
          </cell>
          <cell r="W902" t="str">
            <v>Bluemix Public Subscription</v>
          </cell>
          <cell r="X902" t="str">
            <v>Daniel (DANIEL) Garcia Quiroga</v>
          </cell>
          <cell r="Y902" t="str">
            <v>BLKHSBN:HW SP: Blockchain High Sec Bus Netwk Blmix</v>
          </cell>
        </row>
        <row r="903">
          <cell r="A903" t="str">
            <v>UK-Y3J93GP</v>
          </cell>
          <cell r="B903" t="str">
            <v>North America</v>
          </cell>
          <cell r="C903" t="str">
            <v>US Industrial</v>
          </cell>
          <cell r="D903" t="str">
            <v>HONEYWELL INTERNATIONAL INC.</v>
          </cell>
          <cell r="E903" t="str">
            <v>BLMX for Blockchain expansion</v>
          </cell>
          <cell r="F903" t="str">
            <v>Industrial</v>
          </cell>
          <cell r="J903" t="str">
            <v>2017Q3</v>
          </cell>
          <cell r="K903" t="str">
            <v>Electronics</v>
          </cell>
          <cell r="L903">
            <v>42937</v>
          </cell>
          <cell r="M903" t="str">
            <v>02/08/2017 01:43pm</v>
          </cell>
          <cell r="N903" t="str">
            <v>04-Validated/Qualifying</v>
          </cell>
          <cell r="O903">
            <v>42937</v>
          </cell>
          <cell r="P903">
            <v>120000</v>
          </cell>
          <cell r="Q903">
            <v>0.12</v>
          </cell>
          <cell r="R903">
            <v>12</v>
          </cell>
          <cell r="S903" t="str">
            <v>04/06/2017 01:32am</v>
          </cell>
          <cell r="T903" t="str">
            <v>NIR</v>
          </cell>
          <cell r="U903" t="str">
            <v>Cloud</v>
          </cell>
          <cell r="V903" t="str">
            <v>Cloud Developer Service</v>
          </cell>
          <cell r="W903" t="str">
            <v>Bluemix Public Subscription</v>
          </cell>
          <cell r="X903" t="str">
            <v>Thomas H. (Thomas) Williams</v>
          </cell>
          <cell r="Y903" t="str">
            <v>CLOUD1:All Cloud Sales other than to Cloud SPs</v>
          </cell>
        </row>
        <row r="904">
          <cell r="A904" t="str">
            <v>KI-GW7I1P1</v>
          </cell>
          <cell r="B904" t="str">
            <v>Europe</v>
          </cell>
          <cell r="C904" t="str">
            <v>BeNeLux</v>
          </cell>
          <cell r="D904" t="str">
            <v>COÖPERATIEVE CENTRALE RAIFFEISEN-BOERENLEENBANK B.A.</v>
          </cell>
          <cell r="E904" t="str">
            <v>Rabobank Blockchain Bluemix HSBN</v>
          </cell>
          <cell r="F904" t="str">
            <v>FSS</v>
          </cell>
          <cell r="J904" t="str">
            <v>2017Q3</v>
          </cell>
          <cell r="K904" t="str">
            <v>Banking &amp; Financial Markets</v>
          </cell>
          <cell r="L904">
            <v>42997</v>
          </cell>
          <cell r="M904" t="str">
            <v>06/21/2017 10:45am</v>
          </cell>
          <cell r="N904" t="str">
            <v>05-Qualified/Gaining Agreement</v>
          </cell>
          <cell r="O904">
            <v>42997</v>
          </cell>
          <cell r="P904">
            <v>120000</v>
          </cell>
          <cell r="Q904">
            <v>0.12</v>
          </cell>
          <cell r="R904">
            <v>12</v>
          </cell>
          <cell r="S904" t="str">
            <v>06/22/2017 01:32am</v>
          </cell>
          <cell r="T904" t="str">
            <v>At Risk</v>
          </cell>
          <cell r="U904" t="str">
            <v>Cloud</v>
          </cell>
          <cell r="V904" t="str">
            <v>Cloud Developer Service</v>
          </cell>
          <cell r="W904" t="str">
            <v>Bluemix Public Subscription</v>
          </cell>
          <cell r="X904" t="str">
            <v>R. P. J. (RUUD) Neeft</v>
          </cell>
          <cell r="Y904" t="str">
            <v>CLOUD1:All Cloud Sales other than to Cloud SPs</v>
          </cell>
        </row>
        <row r="905">
          <cell r="A905" t="str">
            <v>ZQ-0Z6S1NZ</v>
          </cell>
          <cell r="B905" t="str">
            <v>North America</v>
          </cell>
          <cell r="C905" t="str">
            <v>US Finance Service</v>
          </cell>
          <cell r="D905" t="str">
            <v>ERIE INSURANCE GROUP EMPLOYEES COMMUNITY SERVICE FUND</v>
          </cell>
          <cell r="E905" t="str">
            <v>Blockchain MVP</v>
          </cell>
          <cell r="F905" t="str">
            <v>FSS</v>
          </cell>
          <cell r="J905" t="str">
            <v>2017Q2</v>
          </cell>
          <cell r="K905" t="str">
            <v>Insurance</v>
          </cell>
          <cell r="L905">
            <v>42916</v>
          </cell>
          <cell r="M905" t="str">
            <v>04/24/2017 01:36pm</v>
          </cell>
          <cell r="N905" t="str">
            <v>06-Cond Agreed/Closing</v>
          </cell>
          <cell r="O905">
            <v>42916</v>
          </cell>
          <cell r="P905">
            <v>120000</v>
          </cell>
          <cell r="Q905">
            <v>0.12</v>
          </cell>
          <cell r="R905">
            <v>12</v>
          </cell>
          <cell r="S905" t="str">
            <v>05/05/2017 05:45pm</v>
          </cell>
          <cell r="T905" t="str">
            <v>At Risk</v>
          </cell>
          <cell r="U905" t="str">
            <v>Cloud</v>
          </cell>
          <cell r="V905" t="str">
            <v>Cloud Developer Service</v>
          </cell>
          <cell r="W905" t="str">
            <v>IBM Bluemix Garage - MVP</v>
          </cell>
          <cell r="X905" t="str">
            <v>ALEX (Alex) GRILLAKIS</v>
          </cell>
          <cell r="Y905" t="str">
            <v>NONE:No code/solution involved</v>
          </cell>
        </row>
        <row r="906">
          <cell r="A906" t="str">
            <v>16-SQVDXF3</v>
          </cell>
          <cell r="B906" t="str">
            <v>North America</v>
          </cell>
          <cell r="C906" t="str">
            <v>US Communica/CSI</v>
          </cell>
          <cell r="D906" t="str">
            <v>CENTURYLINK, INC.</v>
          </cell>
          <cell r="E906" t="str">
            <v>Risk Management - BlockChain</v>
          </cell>
          <cell r="F906" t="str">
            <v>Comm</v>
          </cell>
          <cell r="J906" t="str">
            <v>2017Q3</v>
          </cell>
          <cell r="K906" t="str">
            <v>Telco, Media, Entertainment</v>
          </cell>
          <cell r="L906">
            <v>43008</v>
          </cell>
          <cell r="M906" t="str">
            <v>02/14/2017 05:51pm</v>
          </cell>
          <cell r="N906" t="str">
            <v>04-Validated/Qualifying</v>
          </cell>
          <cell r="O906">
            <v>43008</v>
          </cell>
          <cell r="P906">
            <v>120000</v>
          </cell>
          <cell r="Q906">
            <v>0.12</v>
          </cell>
          <cell r="R906">
            <v>12</v>
          </cell>
          <cell r="S906" t="str">
            <v>04/06/2017 01:32am</v>
          </cell>
          <cell r="T906" t="str">
            <v>Stretch</v>
          </cell>
          <cell r="U906" t="str">
            <v>Cloud</v>
          </cell>
          <cell r="V906" t="str">
            <v>Hybrid Transformation</v>
          </cell>
          <cell r="W906" t="str">
            <v>Operational Decision Manager on Cloud (SaaS)</v>
          </cell>
          <cell r="X906" t="str">
            <v>Amy L. (Amy) Schroeder</v>
          </cell>
          <cell r="Y906" t="str">
            <v>ACTINSIG:CLD&amp;COG: Transform processes w/ insights, BLKHSBN:HW SP: Blockchain High Sec Bus Netwk Blmix</v>
          </cell>
        </row>
        <row r="907">
          <cell r="A907" t="str">
            <v>RS-VGNA7ZA</v>
          </cell>
          <cell r="B907" t="str">
            <v>North America</v>
          </cell>
          <cell r="C907" t="str">
            <v>US Communica/CSI</v>
          </cell>
          <cell r="D907" t="str">
            <v>CERNER CORP</v>
          </cell>
          <cell r="E907" t="str">
            <v>Blockchain for medical records</v>
          </cell>
          <cell r="F907" t="str">
            <v>Industrial</v>
          </cell>
          <cell r="J907" t="str">
            <v>2017Q4</v>
          </cell>
          <cell r="K907" t="str">
            <v>Computer Services</v>
          </cell>
          <cell r="L907">
            <v>43069</v>
          </cell>
          <cell r="M907" t="str">
            <v>03/30/2017 01:33pm</v>
          </cell>
          <cell r="N907" t="str">
            <v>02-Noticed/Identifying</v>
          </cell>
          <cell r="O907">
            <v>43069</v>
          </cell>
          <cell r="P907">
            <v>120000</v>
          </cell>
          <cell r="Q907">
            <v>0.12</v>
          </cell>
          <cell r="R907">
            <v>12</v>
          </cell>
          <cell r="S907" t="str">
            <v>04/06/2017 01:32am</v>
          </cell>
          <cell r="T907" t="str">
            <v>NIR</v>
          </cell>
          <cell r="U907" t="str">
            <v>Cloud</v>
          </cell>
          <cell r="V907" t="str">
            <v>Cloud Developer Service</v>
          </cell>
          <cell r="W907">
            <v>0</v>
          </cell>
          <cell r="X907" t="str">
            <v>Taylor D. (Taylor) Erickson</v>
          </cell>
          <cell r="Y907" t="str">
            <v>DEVCNAPP:CLD&amp;COG: Develop cloud native apps</v>
          </cell>
        </row>
        <row r="908">
          <cell r="A908" t="str">
            <v>H6-TN7TMXM</v>
          </cell>
          <cell r="B908" t="str">
            <v>Europe</v>
          </cell>
          <cell r="C908" t="str">
            <v>SPGI</v>
          </cell>
          <cell r="D908" t="str">
            <v>Kolokium Blockchain Technologies</v>
          </cell>
          <cell r="E908" t="str">
            <v>Bluemix for Blockchain</v>
          </cell>
          <cell r="F908" t="str">
            <v>Industrial</v>
          </cell>
          <cell r="J908" t="str">
            <v>2017Q4</v>
          </cell>
          <cell r="K908" t="str">
            <v>Computer Services</v>
          </cell>
          <cell r="L908">
            <v>43082</v>
          </cell>
          <cell r="M908" t="str">
            <v>03/15/2017 10:58am</v>
          </cell>
          <cell r="N908" t="str">
            <v>03-Identified/Validating</v>
          </cell>
          <cell r="O908">
            <v>43082</v>
          </cell>
          <cell r="P908">
            <v>120000</v>
          </cell>
          <cell r="Q908">
            <v>0.12</v>
          </cell>
          <cell r="R908">
            <v>12</v>
          </cell>
          <cell r="S908" t="str">
            <v>03/16/2017 02:32am</v>
          </cell>
          <cell r="T908" t="str">
            <v>NIR</v>
          </cell>
          <cell r="U908" t="str">
            <v>Cloud</v>
          </cell>
          <cell r="V908" t="str">
            <v>Cloud Developer Service</v>
          </cell>
          <cell r="W908">
            <v>0</v>
          </cell>
          <cell r="X908" t="str">
            <v>Ezequiel (EZEQUIEL) Alegre Moreno</v>
          </cell>
          <cell r="Y908" t="str">
            <v>CLOUD1:All Cloud Sales other than to Cloud SPs</v>
          </cell>
        </row>
        <row r="909">
          <cell r="A909" t="str">
            <v>G6-SK21MHZ</v>
          </cell>
          <cell r="B909" t="str">
            <v>Latin America</v>
          </cell>
          <cell r="C909" t="str">
            <v>SSA</v>
          </cell>
          <cell r="D909" t="str">
            <v>BANCO DEL PACIFICO S.A.</v>
          </cell>
          <cell r="E909" t="str">
            <v>Blockchain Opp - Smart Contract</v>
          </cell>
          <cell r="F909" t="str">
            <v>FSS</v>
          </cell>
          <cell r="J909" t="str">
            <v>2017Q4</v>
          </cell>
          <cell r="K909" t="str">
            <v>Banking &amp; Financial Markets</v>
          </cell>
          <cell r="L909">
            <v>43087</v>
          </cell>
          <cell r="M909" t="str">
            <v>04/28/2017 02:00pm</v>
          </cell>
          <cell r="N909" t="str">
            <v>03-Identified/Validating</v>
          </cell>
          <cell r="O909">
            <v>43087</v>
          </cell>
          <cell r="P909">
            <v>120000</v>
          </cell>
          <cell r="Q909">
            <v>0.12</v>
          </cell>
          <cell r="R909">
            <v>12</v>
          </cell>
          <cell r="S909" t="str">
            <v>05/04/2017 01:31am</v>
          </cell>
          <cell r="T909" t="str">
            <v>Stretch</v>
          </cell>
          <cell r="U909" t="str">
            <v>Cloud</v>
          </cell>
          <cell r="V909" t="str">
            <v>Cloud Developer Service</v>
          </cell>
          <cell r="W909">
            <v>0</v>
          </cell>
          <cell r="X909" t="str">
            <v>Isvel (Isvel) Lopez</v>
          </cell>
          <cell r="Y909" t="str">
            <v>ISA-999-NoSolutionSold</v>
          </cell>
        </row>
        <row r="910">
          <cell r="A910" t="str">
            <v>9A-10PF3VJ</v>
          </cell>
          <cell r="B910" t="str">
            <v>Europe</v>
          </cell>
          <cell r="C910" t="str">
            <v>UKI</v>
          </cell>
          <cell r="D910" t="str">
            <v>RECKITT BENCKISER</v>
          </cell>
          <cell r="E910" t="str">
            <v>RB - Blockchain opportunity</v>
          </cell>
          <cell r="F910" t="str">
            <v>Distribution</v>
          </cell>
          <cell r="J910" t="str">
            <v>2017Q2</v>
          </cell>
          <cell r="K910" t="str">
            <v>Consumer</v>
          </cell>
          <cell r="L910">
            <v>42916</v>
          </cell>
          <cell r="M910" t="str">
            <v>03/23/2017 08:33am</v>
          </cell>
          <cell r="N910" t="str">
            <v>03-Identified/Validating</v>
          </cell>
          <cell r="O910">
            <v>42916</v>
          </cell>
          <cell r="P910">
            <v>120000</v>
          </cell>
          <cell r="Q910">
            <v>0.12</v>
          </cell>
          <cell r="R910">
            <v>12</v>
          </cell>
          <cell r="S910" t="str">
            <v>03/30/2017 01:32am</v>
          </cell>
          <cell r="T910" t="str">
            <v>NIR</v>
          </cell>
          <cell r="U910" t="str">
            <v>Cloud</v>
          </cell>
          <cell r="V910" t="str">
            <v>Cloud Developer Service</v>
          </cell>
          <cell r="W910">
            <v>0</v>
          </cell>
          <cell r="X910" t="str">
            <v>I. D. (IAN) Pattison</v>
          </cell>
          <cell r="Y910" t="str">
            <v>ISA-BankFMFS03-BackOfficeOps</v>
          </cell>
        </row>
        <row r="911">
          <cell r="A911" t="str">
            <v>VX-EV9ZQNP</v>
          </cell>
          <cell r="B911" t="str">
            <v>North America</v>
          </cell>
          <cell r="C911" t="str">
            <v>US Public</v>
          </cell>
          <cell r="D911" t="str">
            <v>AMGEN INC.</v>
          </cell>
          <cell r="E911" t="str">
            <v>Blockchain Clinical Trials for Amgen</v>
          </cell>
          <cell r="F911" t="str">
            <v>Public</v>
          </cell>
          <cell r="G911" t="str">
            <v>Yes</v>
          </cell>
          <cell r="H911" t="str">
            <v>India</v>
          </cell>
          <cell r="I911" t="str">
            <v>Following up on next steps with the local team in the US. No response yet.</v>
          </cell>
          <cell r="J911" t="str">
            <v>2017Q2</v>
          </cell>
          <cell r="K911" t="str">
            <v>Healthcare &amp; Life Sciences</v>
          </cell>
          <cell r="L911">
            <v>42885</v>
          </cell>
          <cell r="M911" t="str">
            <v>02/17/2017 03:21pm</v>
          </cell>
          <cell r="N911" t="str">
            <v>05-Qualified/Gaining Agreement</v>
          </cell>
          <cell r="O911">
            <v>42885</v>
          </cell>
          <cell r="P911">
            <v>118750</v>
          </cell>
          <cell r="Q911">
            <v>0.11874999999999999</v>
          </cell>
          <cell r="R911">
            <v>2</v>
          </cell>
          <cell r="S911" t="str">
            <v>06/22/2017 01:32am</v>
          </cell>
          <cell r="T911" t="str">
            <v>Key stretch</v>
          </cell>
          <cell r="U911" t="str">
            <v>GBS</v>
          </cell>
          <cell r="V911" t="str">
            <v>Cognitive Process Transformation</v>
          </cell>
          <cell r="W911" t="str">
            <v>CBDS: Watson Health - Life Science - Advanced Analytics</v>
          </cell>
          <cell r="X911" t="str">
            <v>JEFFREY B. (Jeff) BERMAN</v>
          </cell>
          <cell r="Y911" t="str">
            <v>WATSNIOT:Embedded: Watson Internet of Things - Co</v>
          </cell>
        </row>
        <row r="912">
          <cell r="A912" t="str">
            <v>DC-6SAMA2S</v>
          </cell>
          <cell r="B912" t="str">
            <v>Europe</v>
          </cell>
          <cell r="C912" t="str">
            <v>France</v>
          </cell>
          <cell r="D912" t="str">
            <v>SOC AUTEUR COMPOSITEUR EDITEUR MUSIQUE</v>
          </cell>
          <cell r="E912" t="str">
            <v>SACEM Block Chain phase 2</v>
          </cell>
          <cell r="F912" t="str">
            <v>Comm</v>
          </cell>
          <cell r="J912" t="str">
            <v>2017Q2</v>
          </cell>
          <cell r="K912" t="str">
            <v>Telco, Media, Entertainment</v>
          </cell>
          <cell r="L912">
            <v>42866</v>
          </cell>
          <cell r="M912">
            <v>42846</v>
          </cell>
          <cell r="N912" t="str">
            <v>05-Qualified/Gaining Agreement</v>
          </cell>
          <cell r="O912">
            <v>42866</v>
          </cell>
          <cell r="P912">
            <v>118000</v>
          </cell>
          <cell r="Q912">
            <v>0.11799999999999999</v>
          </cell>
          <cell r="R912">
            <v>3</v>
          </cell>
          <cell r="S912">
            <v>42901</v>
          </cell>
          <cell r="T912" t="str">
            <v>At Risk</v>
          </cell>
          <cell r="U912" t="str">
            <v>GBS</v>
          </cell>
          <cell r="V912" t="str">
            <v>Cloud App Innov</v>
          </cell>
          <cell r="W912" t="str">
            <v>CAI Big Data Srvs Blockchain on Big Data</v>
          </cell>
          <cell r="X912" t="str">
            <v>Le Dain, Marc</v>
          </cell>
          <cell r="Y912" t="str">
            <v>ZBLKPOC</v>
          </cell>
        </row>
        <row r="913">
          <cell r="A913" t="str">
            <v>2F-3C0XDJS</v>
          </cell>
          <cell r="B913" t="str">
            <v>Latin America</v>
          </cell>
          <cell r="C913" t="str">
            <v>SSA</v>
          </cell>
          <cell r="D913" t="str">
            <v>BANCO CORPBANCA COLOMBIA SA</v>
          </cell>
          <cell r="E913" t="str">
            <v>CLOBLO - Blockchain</v>
          </cell>
          <cell r="F913" t="str">
            <v>FSS</v>
          </cell>
          <cell r="J913" t="str">
            <v>2017Q4</v>
          </cell>
          <cell r="K913" t="str">
            <v>Banking &amp; Financial Markets</v>
          </cell>
          <cell r="L913">
            <v>43056</v>
          </cell>
          <cell r="M913" t="str">
            <v>12/02/2016 01:23am</v>
          </cell>
          <cell r="N913" t="str">
            <v>04-Validated/Qualifying</v>
          </cell>
          <cell r="O913">
            <v>43084</v>
          </cell>
          <cell r="P913">
            <v>115000</v>
          </cell>
          <cell r="Q913">
            <v>0.11499999999999999</v>
          </cell>
          <cell r="R913">
            <v>12</v>
          </cell>
          <cell r="S913" t="str">
            <v>06/16/2017 05:01pm</v>
          </cell>
          <cell r="T913" t="str">
            <v>Stretch</v>
          </cell>
          <cell r="U913" t="str">
            <v>Cloud</v>
          </cell>
          <cell r="V913" t="str">
            <v>Cloud Developer Service</v>
          </cell>
          <cell r="W913" t="str">
            <v>Bluemix Public Subscription</v>
          </cell>
          <cell r="X913" t="str">
            <v>Adriana Lucia (ADRIANA LUCIA) Suarez Daza</v>
          </cell>
          <cell r="Y913" t="str">
            <v>NONE:No code/solution involved</v>
          </cell>
        </row>
        <row r="914">
          <cell r="A914" t="str">
            <v>B3-WSZ2M8K</v>
          </cell>
          <cell r="B914" t="str">
            <v>Latin America</v>
          </cell>
          <cell r="C914" t="str">
            <v>SSA</v>
          </cell>
          <cell r="D914" t="str">
            <v>ACH COLOMBIA S A</v>
          </cell>
          <cell r="E914" t="str">
            <v>CLOBLO Blockchain</v>
          </cell>
          <cell r="F914" t="str">
            <v>FSS</v>
          </cell>
          <cell r="J914" t="str">
            <v>2017Q3</v>
          </cell>
          <cell r="K914" t="str">
            <v>Banking &amp; Financial Markets</v>
          </cell>
          <cell r="L914">
            <v>42949</v>
          </cell>
          <cell r="M914" t="str">
            <v>05/04/2017 07:09pm</v>
          </cell>
          <cell r="N914" t="str">
            <v>04-Validated/Qualifying</v>
          </cell>
          <cell r="O914">
            <v>42949</v>
          </cell>
          <cell r="P914">
            <v>115000</v>
          </cell>
          <cell r="Q914">
            <v>0.11499999999999999</v>
          </cell>
          <cell r="R914">
            <v>12</v>
          </cell>
          <cell r="S914" t="str">
            <v>06/02/2017 01:26pm</v>
          </cell>
          <cell r="T914" t="str">
            <v>Key stretch</v>
          </cell>
          <cell r="U914" t="str">
            <v>Cloud</v>
          </cell>
          <cell r="V914" t="str">
            <v>Cloud Developer Service</v>
          </cell>
          <cell r="W914" t="str">
            <v>Bluemix Public Subscription</v>
          </cell>
          <cell r="X914" t="str">
            <v>Carolina (CAROLINA) Echeverry Ramirez</v>
          </cell>
          <cell r="Y914" t="str">
            <v>BLKHSBN:HW SP: Blockchain High Sec Bus Netwk Blmix</v>
          </cell>
        </row>
        <row r="915">
          <cell r="A915" t="str">
            <v>SK-YT7SZQZ</v>
          </cell>
          <cell r="B915" t="str">
            <v>Latin America</v>
          </cell>
          <cell r="C915" t="str">
            <v>SSA</v>
          </cell>
          <cell r="D915" t="str">
            <v>ASOCIACION GREMIAL DE INSTITUCIONES FINANCIERAS CREDIBANCO</v>
          </cell>
          <cell r="E915" t="str">
            <v>CLOBLO  Blockchain</v>
          </cell>
          <cell r="F915" t="str">
            <v>FSS</v>
          </cell>
          <cell r="J915" t="str">
            <v>2017Q3</v>
          </cell>
          <cell r="K915" t="str">
            <v>Banking &amp; Financial Markets</v>
          </cell>
          <cell r="L915">
            <v>43000</v>
          </cell>
          <cell r="M915" t="str">
            <v>04/27/2017 12:30pm</v>
          </cell>
          <cell r="N915" t="str">
            <v>04-Validated/Qualifying</v>
          </cell>
          <cell r="O915">
            <v>43000</v>
          </cell>
          <cell r="P915">
            <v>115000</v>
          </cell>
          <cell r="Q915">
            <v>0.11499999999999999</v>
          </cell>
          <cell r="R915">
            <v>12</v>
          </cell>
          <cell r="S915" t="str">
            <v>06/15/2017 01:32am</v>
          </cell>
          <cell r="T915" t="str">
            <v>Stretch</v>
          </cell>
          <cell r="U915" t="str">
            <v>Cloud</v>
          </cell>
          <cell r="V915" t="str">
            <v>Cloud Developer Service</v>
          </cell>
          <cell r="W915" t="str">
            <v>Bluemix Public Subscription</v>
          </cell>
          <cell r="X915" t="str">
            <v>Carolina (CAROLINA) Echeverry Ramirez</v>
          </cell>
          <cell r="Y915" t="str">
            <v>BLUEMIXX:GBS Bluemix Custom Application Services</v>
          </cell>
        </row>
        <row r="916">
          <cell r="A916" t="str">
            <v>M7-5G9Y714</v>
          </cell>
          <cell r="B916" t="str">
            <v>North America</v>
          </cell>
          <cell r="C916" t="str">
            <v>US Federal</v>
          </cell>
          <cell r="D916" t="str">
            <v>INTER-AMERICAN DEVELOPMENT BANK</v>
          </cell>
          <cell r="E916" t="str">
            <v>IDB Blockchain - POC Trade Confirmations</v>
          </cell>
          <cell r="F916" t="str">
            <v>FSS</v>
          </cell>
          <cell r="J916" t="str">
            <v>2017Q2</v>
          </cell>
          <cell r="K916" t="str">
            <v>Banking &amp; Financial Markets</v>
          </cell>
          <cell r="L916">
            <v>42916</v>
          </cell>
          <cell r="M916" t="str">
            <v>01/25/2017 04:41pm</v>
          </cell>
          <cell r="N916" t="str">
            <v>03-Identified/Validating</v>
          </cell>
          <cell r="O916">
            <v>42916</v>
          </cell>
          <cell r="P916">
            <v>115000</v>
          </cell>
          <cell r="Q916">
            <v>0.11499999999999999</v>
          </cell>
          <cell r="R916">
            <v>12</v>
          </cell>
          <cell r="S916" t="str">
            <v>01/26/2017 01:32am</v>
          </cell>
          <cell r="T916" t="str">
            <v>Stretch</v>
          </cell>
          <cell r="U916" t="str">
            <v>Cloud</v>
          </cell>
          <cell r="V916" t="str">
            <v>Lab Services</v>
          </cell>
          <cell r="W916" t="str">
            <v>Software Services - Bluemix Garage</v>
          </cell>
          <cell r="X916" t="str">
            <v>EILEEN M. (Eileen) LOWRY</v>
          </cell>
          <cell r="Y916">
            <v>0</v>
          </cell>
        </row>
        <row r="917">
          <cell r="A917" t="str">
            <v>SS-UVFMZ1W</v>
          </cell>
          <cell r="B917" t="str">
            <v>North America</v>
          </cell>
          <cell r="C917" t="str">
            <v>US Federal</v>
          </cell>
          <cell r="D917" t="str">
            <v>TET - WORLD BANK - Inter-American Development Bank (IADB) 9216</v>
          </cell>
          <cell r="E917" t="str">
            <v>Blockchain Garage</v>
          </cell>
          <cell r="F917" t="str">
            <v>Public</v>
          </cell>
          <cell r="J917" t="str">
            <v>2017Q3</v>
          </cell>
          <cell r="K917" t="str">
            <v>Government</v>
          </cell>
          <cell r="L917">
            <v>43007</v>
          </cell>
          <cell r="M917" t="str">
            <v>06/09/2017 11:23am</v>
          </cell>
          <cell r="N917" t="str">
            <v>03-Identified/Validating</v>
          </cell>
          <cell r="O917">
            <v>43007</v>
          </cell>
          <cell r="P917">
            <v>115000</v>
          </cell>
          <cell r="Q917">
            <v>0.11499999999999999</v>
          </cell>
          <cell r="R917">
            <v>12</v>
          </cell>
          <cell r="S917" t="str">
            <v>06/15/2017 01:32am</v>
          </cell>
          <cell r="T917" t="str">
            <v>NIR</v>
          </cell>
          <cell r="U917" t="str">
            <v>Cloud</v>
          </cell>
          <cell r="V917" t="str">
            <v>Cloud Developer Service</v>
          </cell>
          <cell r="W917">
            <v>0</v>
          </cell>
          <cell r="X917" t="str">
            <v>JORDAN J. (Jordan) SELIGMAN</v>
          </cell>
          <cell r="Y917">
            <v>0</v>
          </cell>
        </row>
        <row r="918">
          <cell r="A918" t="str">
            <v>N7-2K6H531</v>
          </cell>
          <cell r="B918" t="str">
            <v>Japan</v>
          </cell>
          <cell r="C918" t="str">
            <v>Japan</v>
          </cell>
          <cell r="D918" t="str">
            <v xml:space="preserve">SUMITOMO MITSUI BANKING CORPORATIO                                    </v>
          </cell>
          <cell r="E918" t="str">
            <v>SMBC Blockchain Practical Use Inspection</v>
          </cell>
          <cell r="F918" t="str">
            <v>FSS</v>
          </cell>
          <cell r="G918" t="str">
            <v>Yes</v>
          </cell>
          <cell r="H918" t="str">
            <v>India</v>
          </cell>
          <cell r="I918" t="str">
            <v>Delivery In progress</v>
          </cell>
          <cell r="J918" t="str">
            <v>2017Q1</v>
          </cell>
          <cell r="K918" t="str">
            <v>Banking &amp; Financial Markets</v>
          </cell>
          <cell r="L918">
            <v>42779</v>
          </cell>
          <cell r="M918">
            <v>42454</v>
          </cell>
          <cell r="N918" t="str">
            <v>07-Won/Implementing</v>
          </cell>
          <cell r="O918">
            <v>42779</v>
          </cell>
          <cell r="P918">
            <v>111428</v>
          </cell>
          <cell r="Q918">
            <v>0.111428</v>
          </cell>
          <cell r="R918">
            <v>4</v>
          </cell>
          <cell r="S918">
            <v>42835</v>
          </cell>
          <cell r="T918" t="str">
            <v>Won</v>
          </cell>
          <cell r="U918" t="str">
            <v>GBS</v>
          </cell>
          <cell r="V918" t="str">
            <v>Cog Process Trnsfmtn</v>
          </cell>
          <cell r="W918" t="str">
            <v>CPR: Blockchain Consulting</v>
          </cell>
          <cell r="X918" t="str">
            <v>MULTIPLECLIENTREP</v>
          </cell>
          <cell r="Y918">
            <v>0</v>
          </cell>
        </row>
        <row r="919">
          <cell r="A919" t="str">
            <v>OL-M9T41PD</v>
          </cell>
          <cell r="B919" t="str">
            <v>Asia Pacific</v>
          </cell>
          <cell r="C919" t="str">
            <v>ISA</v>
          </cell>
          <cell r="D919" t="str">
            <v xml:space="preserve">ALLIANZ BAJAJ                                                         </v>
          </cell>
          <cell r="E919" t="str">
            <v>Proof of Concept for Block-chain</v>
          </cell>
          <cell r="F919" t="str">
            <v>ISA</v>
          </cell>
          <cell r="G919" t="str">
            <v>Yes</v>
          </cell>
          <cell r="H919" t="str">
            <v>India</v>
          </cell>
          <cell r="I919" t="str">
            <v>Proposal being developed , to develop a BC solution for OPD Claims</v>
          </cell>
          <cell r="J919" t="str">
            <v>2017Q3</v>
          </cell>
          <cell r="K919" t="str">
            <v>Insurance</v>
          </cell>
          <cell r="L919">
            <v>42943</v>
          </cell>
          <cell r="M919">
            <v>42708</v>
          </cell>
          <cell r="N919" t="str">
            <v>05-Qualified/Gaining Agreement</v>
          </cell>
          <cell r="O919">
            <v>0</v>
          </cell>
          <cell r="P919">
            <v>111111</v>
          </cell>
          <cell r="Q919">
            <v>0.111111</v>
          </cell>
          <cell r="R919">
            <v>3</v>
          </cell>
          <cell r="S919">
            <v>42887</v>
          </cell>
          <cell r="T919" t="str">
            <v>Key stretch</v>
          </cell>
          <cell r="U919" t="str">
            <v>GBS</v>
          </cell>
          <cell r="V919" t="str">
            <v>Cog Process Trnsfmtn</v>
          </cell>
          <cell r="W919" t="str">
            <v>CPR: Blockchain Consulting</v>
          </cell>
          <cell r="X919" t="str">
            <v>Ghosh, Siddhartha K</v>
          </cell>
          <cell r="Y919" t="str">
            <v>ZBLKPOC</v>
          </cell>
        </row>
        <row r="920">
          <cell r="A920" t="str">
            <v>4O-IZ0HLL8</v>
          </cell>
          <cell r="B920" t="str">
            <v>Asia Pacific</v>
          </cell>
          <cell r="C920" t="str">
            <v>ISA</v>
          </cell>
          <cell r="D920" t="str">
            <v>VIJAYA BANK</v>
          </cell>
          <cell r="E920" t="str">
            <v>Blockchain- Trade Finance</v>
          </cell>
          <cell r="F920" t="str">
            <v>ISA</v>
          </cell>
          <cell r="J920" t="str">
            <v>2017Q3</v>
          </cell>
          <cell r="K920" t="str">
            <v>Banking &amp; Financial Markets</v>
          </cell>
          <cell r="L920">
            <v>42972</v>
          </cell>
          <cell r="M920" t="str">
            <v>03/06/2017 01:16pm</v>
          </cell>
          <cell r="N920" t="str">
            <v>03-Identified/Validating</v>
          </cell>
          <cell r="O920">
            <v>42972</v>
          </cell>
          <cell r="P920">
            <v>111111</v>
          </cell>
          <cell r="Q920">
            <v>0.111111</v>
          </cell>
          <cell r="R920">
            <v>12</v>
          </cell>
          <cell r="S920" t="str">
            <v>03/18/2017 04:44pm</v>
          </cell>
          <cell r="T920" t="str">
            <v>NIR</v>
          </cell>
          <cell r="U920" t="str">
            <v>GBS</v>
          </cell>
          <cell r="V920" t="str">
            <v>iX Growth Platform</v>
          </cell>
          <cell r="W920">
            <v>0</v>
          </cell>
          <cell r="X920" t="str">
            <v>Anit (Anit) Shanker</v>
          </cell>
          <cell r="Y920" t="str">
            <v>ISA-BankFMFS03AGIL-E2EDigit</v>
          </cell>
        </row>
        <row r="921">
          <cell r="A921" t="str">
            <v>GB-RY0PWYJ</v>
          </cell>
          <cell r="B921" t="str">
            <v>Asia Pacific</v>
          </cell>
          <cell r="C921" t="str">
            <v>ISA</v>
          </cell>
          <cell r="D921" t="str">
            <v>RESERVE BANK OF INDIA</v>
          </cell>
          <cell r="E921" t="str">
            <v>Blockchain evaluation by RBI</v>
          </cell>
          <cell r="F921" t="str">
            <v>ISA</v>
          </cell>
          <cell r="J921" t="str">
            <v>2017Q2</v>
          </cell>
          <cell r="K921" t="str">
            <v>Banking &amp; Financial Markets</v>
          </cell>
          <cell r="L921">
            <v>42901</v>
          </cell>
          <cell r="M921" t="str">
            <v>03/15/2017 08:05am</v>
          </cell>
          <cell r="N921" t="str">
            <v>03-Identified/Validating</v>
          </cell>
          <cell r="O921">
            <v>42901</v>
          </cell>
          <cell r="P921">
            <v>111111</v>
          </cell>
          <cell r="Q921">
            <v>0.111111</v>
          </cell>
          <cell r="R921">
            <v>12</v>
          </cell>
          <cell r="S921" t="str">
            <v>03/16/2017 02:32am</v>
          </cell>
          <cell r="T921" t="str">
            <v>NIR</v>
          </cell>
          <cell r="U921" t="str">
            <v>GBS</v>
          </cell>
          <cell r="V921" t="str">
            <v>Cognitive Process Transformation</v>
          </cell>
          <cell r="W921">
            <v>0</v>
          </cell>
          <cell r="X921" t="str">
            <v>Prashant S. (Prashant) Ghevde</v>
          </cell>
          <cell r="Y921">
            <v>0</v>
          </cell>
        </row>
        <row r="922">
          <cell r="A922" t="str">
            <v>T1-6HLIIOY</v>
          </cell>
          <cell r="B922" t="str">
            <v>Asia Pacific</v>
          </cell>
          <cell r="C922" t="str">
            <v>ISA</v>
          </cell>
          <cell r="D922" t="str">
            <v>Rapidqube Digital Business Solutions PVT LTD</v>
          </cell>
          <cell r="E922" t="str">
            <v>Blockchain, Watson IOT</v>
          </cell>
          <cell r="F922" t="str">
            <v>ISA</v>
          </cell>
          <cell r="J922" t="str">
            <v>2017Q3</v>
          </cell>
          <cell r="K922" t="str">
            <v>Computer Services</v>
          </cell>
          <cell r="L922">
            <v>42976</v>
          </cell>
          <cell r="M922" t="str">
            <v>05/31/2017 08:56am</v>
          </cell>
          <cell r="N922" t="str">
            <v>04-Validated/Qualifying</v>
          </cell>
          <cell r="O922">
            <v>42976</v>
          </cell>
          <cell r="P922">
            <v>111111</v>
          </cell>
          <cell r="Q922">
            <v>0.111111</v>
          </cell>
          <cell r="R922">
            <v>12</v>
          </cell>
          <cell r="S922" t="str">
            <v>06/08/2017 01:32am</v>
          </cell>
          <cell r="T922" t="str">
            <v>Stretch</v>
          </cell>
          <cell r="U922" t="str">
            <v>Cloud</v>
          </cell>
          <cell r="V922" t="str">
            <v>Cloud Developer Service</v>
          </cell>
          <cell r="W922" t="str">
            <v>Bluemix Pay As You Go</v>
          </cell>
          <cell r="X922" t="str">
            <v>Chinmay D. (Chinmay) Gavankar</v>
          </cell>
          <cell r="Y922" t="str">
            <v>ISA-999-NoSolutionSold</v>
          </cell>
        </row>
        <row r="923">
          <cell r="A923" t="str">
            <v>9P-RRJS4WW</v>
          </cell>
          <cell r="B923" t="str">
            <v>Asia Pacific</v>
          </cell>
          <cell r="C923" t="str">
            <v>ISA</v>
          </cell>
          <cell r="D923" t="str">
            <v>YES BANK LIMITED</v>
          </cell>
          <cell r="E923" t="str">
            <v>Bluemix for Blockchain &amp; Dockers for Blockchain</v>
          </cell>
          <cell r="F923" t="str">
            <v>ISA</v>
          </cell>
          <cell r="J923" t="str">
            <v>2017Q3</v>
          </cell>
          <cell r="K923" t="str">
            <v>Banking &amp; Financial Markets</v>
          </cell>
          <cell r="L923">
            <v>42965</v>
          </cell>
          <cell r="M923" t="str">
            <v>11/10/2016 11:25am</v>
          </cell>
          <cell r="N923" t="str">
            <v>04-Validated/Qualifying</v>
          </cell>
          <cell r="O923">
            <v>42965</v>
          </cell>
          <cell r="P923">
            <v>111111</v>
          </cell>
          <cell r="Q923">
            <v>0.111111</v>
          </cell>
          <cell r="R923">
            <v>1</v>
          </cell>
          <cell r="S923" t="str">
            <v>04/06/2017 01:33am</v>
          </cell>
          <cell r="T923" t="str">
            <v>Stretch</v>
          </cell>
          <cell r="U923" t="str">
            <v>Cloud</v>
          </cell>
          <cell r="V923" t="str">
            <v>Hybrid Management</v>
          </cell>
          <cell r="W923" t="str">
            <v>Docker Hub Enterprise</v>
          </cell>
          <cell r="X923" t="str">
            <v>Sandeep K. (Sandeep) Das</v>
          </cell>
          <cell r="Y923" t="str">
            <v>CLOUD1:All Cloud Sales other than to Cloud SPs</v>
          </cell>
        </row>
        <row r="924">
          <cell r="A924" t="str">
            <v>AO-06JUAEW</v>
          </cell>
          <cell r="B924" t="str">
            <v>Greater China Group</v>
          </cell>
          <cell r="C924" t="str">
            <v>GCG</v>
          </cell>
          <cell r="D924" t="str">
            <v>Bank Of Kun Lun</v>
          </cell>
          <cell r="E924" t="str">
            <v>硬件</v>
          </cell>
          <cell r="F924" t="str">
            <v>FSS</v>
          </cell>
          <cell r="J924" t="str">
            <v>2017Q3</v>
          </cell>
          <cell r="K924" t="str">
            <v>Banking &amp; Financial Markets</v>
          </cell>
          <cell r="L924">
            <v>43008</v>
          </cell>
          <cell r="M924" t="str">
            <v>03/15/2017 05:34am</v>
          </cell>
          <cell r="N924" t="str">
            <v>04-Validated/Qualifying</v>
          </cell>
          <cell r="O924">
            <v>43008</v>
          </cell>
          <cell r="P924">
            <v>110000</v>
          </cell>
          <cell r="Q924">
            <v>0.11</v>
          </cell>
          <cell r="R924">
            <v>1</v>
          </cell>
          <cell r="S924" t="str">
            <v>04/13/2017 01:31am</v>
          </cell>
          <cell r="T924" t="str">
            <v>Stretch</v>
          </cell>
          <cell r="U924" t="str">
            <v>Sys HW</v>
          </cell>
          <cell r="V924" t="str">
            <v>System z</v>
          </cell>
          <cell r="W924" t="str">
            <v>IBM LinuxONE Rockhopper</v>
          </cell>
          <cell r="X924" t="str">
            <v>Shu Qi (Shu Qi) Wang</v>
          </cell>
          <cell r="Y924" t="str">
            <v>ZBLKLOCL:HW SP: zSystems Blockchain Local/On Prem.</v>
          </cell>
        </row>
        <row r="925">
          <cell r="A925" t="str">
            <v>MR-WAFQVNJ</v>
          </cell>
          <cell r="B925" t="str">
            <v>North America</v>
          </cell>
          <cell r="C925" t="str">
            <v>US Industrial</v>
          </cell>
          <cell r="D925" t="str">
            <v>EXXONMOBIL GLOBAL SERVICES COMPANY</v>
          </cell>
          <cell r="E925" t="str">
            <v>O2C - Order to Cash Blockchain PoC</v>
          </cell>
          <cell r="F925" t="str">
            <v>Industrial</v>
          </cell>
          <cell r="J925" t="str">
            <v>2017Q2</v>
          </cell>
          <cell r="K925" t="str">
            <v>Chemicals&amp;Petroleum</v>
          </cell>
          <cell r="L925">
            <v>42890</v>
          </cell>
          <cell r="M925" t="str">
            <v>03/06/2017 10:17am</v>
          </cell>
          <cell r="N925" t="str">
            <v>04-Validated/Qualifying</v>
          </cell>
          <cell r="O925">
            <v>42890</v>
          </cell>
          <cell r="P925">
            <v>110000</v>
          </cell>
          <cell r="Q925">
            <v>0.11</v>
          </cell>
          <cell r="R925">
            <v>12</v>
          </cell>
          <cell r="S925" t="str">
            <v>06/01/2017 01:32am</v>
          </cell>
          <cell r="T925" t="str">
            <v>NIR</v>
          </cell>
          <cell r="U925" t="str">
            <v>GTS</v>
          </cell>
          <cell r="V925" t="str">
            <v>Infrastructure Services</v>
          </cell>
          <cell r="W925" t="str">
            <v>6950-16G GTS MHAS Split for Commerce Managed Hosted</v>
          </cell>
          <cell r="X925" t="str">
            <v>James N. (Jim) Lawnin</v>
          </cell>
          <cell r="Y925" t="str">
            <v>ISA-BankFS08-Blockchain</v>
          </cell>
        </row>
        <row r="926">
          <cell r="A926" t="str">
            <v>F9-HN8MOJN</v>
          </cell>
          <cell r="B926" t="str">
            <v>Europe</v>
          </cell>
          <cell r="C926" t="str">
            <v>DACH</v>
          </cell>
          <cell r="D926" t="str">
            <v xml:space="preserve">OMV Refining &amp; Marketing GmbH                                         </v>
          </cell>
          <cell r="E926" t="str">
            <v>Blockchain for Routex</v>
          </cell>
          <cell r="F926" t="str">
            <v>Industrial</v>
          </cell>
          <cell r="J926" t="str">
            <v>2017Q3</v>
          </cell>
          <cell r="K926" t="str">
            <v>Chemicals&amp;Petroleum</v>
          </cell>
          <cell r="L926">
            <v>42945</v>
          </cell>
          <cell r="M926">
            <v>42885</v>
          </cell>
          <cell r="N926" t="str">
            <v>03-Identified/Validating</v>
          </cell>
          <cell r="O926">
            <v>42945</v>
          </cell>
          <cell r="P926">
            <v>110000</v>
          </cell>
          <cell r="Q926">
            <v>0.11</v>
          </cell>
          <cell r="R926">
            <v>12</v>
          </cell>
          <cell r="S926">
            <v>42887</v>
          </cell>
          <cell r="T926" t="str">
            <v>Stretch</v>
          </cell>
          <cell r="U926" t="str">
            <v>GBS</v>
          </cell>
          <cell r="V926" t="str">
            <v>Cog Process Trnsfmtn</v>
          </cell>
          <cell r="W926" t="str">
            <v>CPR: Blockchain Consulting</v>
          </cell>
          <cell r="X926" t="str">
            <v>Goeschler, Kurt</v>
          </cell>
          <cell r="Y926" t="str">
            <v>ZBLKPOC</v>
          </cell>
        </row>
        <row r="927">
          <cell r="A927" t="str">
            <v>38-BKKB7TJ</v>
          </cell>
          <cell r="B927" t="str">
            <v>Greater China Group</v>
          </cell>
          <cell r="C927" t="str">
            <v>GCG</v>
          </cell>
          <cell r="D927" t="str">
            <v xml:space="preserve">China Construction Bank Co., Ltd.                                     </v>
          </cell>
          <cell r="E927" t="str">
            <v>CCB Shenzhen Financial Supply Chain</v>
          </cell>
          <cell r="F927" t="str">
            <v>FSS</v>
          </cell>
          <cell r="J927" t="str">
            <v>2017Q3</v>
          </cell>
          <cell r="K927" t="str">
            <v>Banking &amp; Financial Markets</v>
          </cell>
          <cell r="L927">
            <v>42972</v>
          </cell>
          <cell r="M927">
            <v>42829</v>
          </cell>
          <cell r="N927" t="str">
            <v>04-Validated/Qualifying</v>
          </cell>
          <cell r="O927">
            <v>42972</v>
          </cell>
          <cell r="P927">
            <v>110000</v>
          </cell>
          <cell r="Q927">
            <v>0.11</v>
          </cell>
          <cell r="R927">
            <v>12</v>
          </cell>
          <cell r="S927">
            <v>42901</v>
          </cell>
          <cell r="T927" t="str">
            <v>Stretch</v>
          </cell>
          <cell r="U927" t="str">
            <v>GBS</v>
          </cell>
          <cell r="V927" t="str">
            <v>Cog Process Trnsfmtn</v>
          </cell>
          <cell r="W927" t="str">
            <v>CPR: Blockchain Consulting</v>
          </cell>
          <cell r="X927" t="str">
            <v>LIN, WEI PING</v>
          </cell>
          <cell r="Y927">
            <v>0</v>
          </cell>
        </row>
        <row r="928">
          <cell r="A928" t="str">
            <v>LC-F8X0NF7</v>
          </cell>
          <cell r="B928" t="str">
            <v>North America</v>
          </cell>
          <cell r="C928" t="str">
            <v>US Distribution</v>
          </cell>
          <cell r="D928" t="str">
            <v xml:space="preserve">PROCTER &amp; GAMBLE DISTRIBUTING CO                                      </v>
          </cell>
          <cell r="E928" t="str">
            <v>Blockchain POC</v>
          </cell>
          <cell r="F928" t="str">
            <v>Distribution</v>
          </cell>
          <cell r="G928" t="str">
            <v>Yes</v>
          </cell>
          <cell r="H928" t="str">
            <v>India</v>
          </cell>
          <cell r="I928" t="str">
            <v>Presented to client during client visit in Delhi Client Center. Client was very appreciative and keen to start the demo soon</v>
          </cell>
          <cell r="J928" t="str">
            <v>2017Q2</v>
          </cell>
          <cell r="K928" t="str">
            <v>Consumer</v>
          </cell>
          <cell r="L928">
            <v>42916</v>
          </cell>
          <cell r="M928">
            <v>42577</v>
          </cell>
          <cell r="N928" t="str">
            <v>05-Qualified/Gaining Agreement</v>
          </cell>
          <cell r="O928">
            <v>43100</v>
          </cell>
          <cell r="P928">
            <v>110000</v>
          </cell>
          <cell r="Q928">
            <v>0.11</v>
          </cell>
          <cell r="R928">
            <v>2</v>
          </cell>
          <cell r="S928">
            <v>42880</v>
          </cell>
          <cell r="T928" t="str">
            <v>NIR</v>
          </cell>
          <cell r="U928" t="str">
            <v>GBS</v>
          </cell>
          <cell r="V928" t="str">
            <v>Cog Process Trnsfmtn</v>
          </cell>
          <cell r="W928" t="str">
            <v>CPR: Blockchain Consulting</v>
          </cell>
          <cell r="X928" t="str">
            <v>Keller, Jeffrey S. (JEFFREY)</v>
          </cell>
          <cell r="Y928">
            <v>0</v>
          </cell>
        </row>
        <row r="929">
          <cell r="A929" t="str">
            <v>SF-U959WGA</v>
          </cell>
          <cell r="B929" t="str">
            <v>Europe</v>
          </cell>
          <cell r="C929" t="str">
            <v>BeNeLux</v>
          </cell>
          <cell r="D929" t="str">
            <v xml:space="preserve">ABN AMRO Bank N.V.                                                    </v>
          </cell>
          <cell r="E929" t="str">
            <v>Torch 4, Road to Production, GvK</v>
          </cell>
          <cell r="F929" t="str">
            <v>FSS</v>
          </cell>
          <cell r="G929" t="str">
            <v>Yes</v>
          </cell>
          <cell r="H929" t="str">
            <v>Gronigen</v>
          </cell>
          <cell r="I929" t="str">
            <v>CIC Gronigen is being used in all dicussions for ABN, working to get the details</v>
          </cell>
          <cell r="J929" t="str">
            <v>2017Q2</v>
          </cell>
          <cell r="K929" t="str">
            <v>Banking &amp; Financial Markets</v>
          </cell>
          <cell r="L929">
            <v>42916</v>
          </cell>
          <cell r="M929">
            <v>42727</v>
          </cell>
          <cell r="N929" t="str">
            <v>06-Cond Agreed/Closing</v>
          </cell>
          <cell r="O929">
            <v>42900</v>
          </cell>
          <cell r="P929">
            <v>110000</v>
          </cell>
          <cell r="Q929">
            <v>0.11</v>
          </cell>
          <cell r="R929">
            <v>12</v>
          </cell>
          <cell r="S929">
            <v>42878</v>
          </cell>
          <cell r="T929" t="str">
            <v>At Risk</v>
          </cell>
          <cell r="U929" t="str">
            <v>GBS</v>
          </cell>
          <cell r="V929" t="str">
            <v>Cog Process Trnsfmtn</v>
          </cell>
          <cell r="W929" t="str">
            <v>CPR: Blockchain Consulting</v>
          </cell>
          <cell r="X929" t="str">
            <v>Kuilenburg Van, G (Gerrit)</v>
          </cell>
          <cell r="Y929" t="str">
            <v>BLUEMIXX</v>
          </cell>
        </row>
        <row r="930">
          <cell r="A930" t="str">
            <v>24-QY3FX06</v>
          </cell>
          <cell r="B930" t="str">
            <v>Latin America</v>
          </cell>
          <cell r="C930" t="str">
            <v>SSA</v>
          </cell>
          <cell r="D930" t="str">
            <v>BANCO DEL ESTADO DE CHILE</v>
          </cell>
          <cell r="E930" t="str">
            <v>Blockchain: FOGAPE</v>
          </cell>
          <cell r="F930" t="str">
            <v>FSS</v>
          </cell>
          <cell r="J930" t="str">
            <v>2017Q3</v>
          </cell>
          <cell r="K930" t="str">
            <v>Banking &amp; Financial Markets</v>
          </cell>
          <cell r="L930">
            <v>43007</v>
          </cell>
          <cell r="M930" t="str">
            <v>02/07/2017 05:55am</v>
          </cell>
          <cell r="N930" t="str">
            <v>04-Validated/Qualifying</v>
          </cell>
          <cell r="O930">
            <v>43007</v>
          </cell>
          <cell r="P930">
            <v>110000</v>
          </cell>
          <cell r="Q930">
            <v>0.11</v>
          </cell>
          <cell r="R930">
            <v>12</v>
          </cell>
          <cell r="S930" t="str">
            <v>06/22/2017 01:32am</v>
          </cell>
          <cell r="T930" t="str">
            <v>At Risk</v>
          </cell>
          <cell r="U930" t="str">
            <v>Cloud</v>
          </cell>
          <cell r="V930" t="str">
            <v>Cloud Developer Service</v>
          </cell>
          <cell r="W930" t="str">
            <v>Bluemix Public Subscription</v>
          </cell>
          <cell r="X930" t="str">
            <v>JOSE MIGUEL (JOSE MIGUEL) SELMAN GREZ</v>
          </cell>
          <cell r="Y930" t="str">
            <v>CLOUD1:All Cloud Sales other than to Cloud SPs</v>
          </cell>
        </row>
        <row r="931">
          <cell r="A931" t="str">
            <v>JN-AS8D4MD</v>
          </cell>
          <cell r="B931" t="str">
            <v>North America</v>
          </cell>
          <cell r="C931" t="str">
            <v>US Industrial</v>
          </cell>
          <cell r="D931" t="str">
            <v>HONEYWELL INTERNATIONAL INC</v>
          </cell>
          <cell r="E931" t="str">
            <v>Blockchain Bluemix Garage (DTW &amp; MVP)</v>
          </cell>
          <cell r="F931" t="str">
            <v>Industrial</v>
          </cell>
          <cell r="J931" t="str">
            <v>2017Q4</v>
          </cell>
          <cell r="K931" t="str">
            <v>Electronics</v>
          </cell>
          <cell r="L931">
            <v>43028</v>
          </cell>
          <cell r="M931" t="str">
            <v>01/05/2017 07:20pm</v>
          </cell>
          <cell r="N931" t="str">
            <v>04-Validated/Qualifying</v>
          </cell>
          <cell r="O931">
            <v>43028</v>
          </cell>
          <cell r="P931">
            <v>105000</v>
          </cell>
          <cell r="Q931">
            <v>0.105</v>
          </cell>
          <cell r="R931">
            <v>2</v>
          </cell>
          <cell r="S931" t="str">
            <v>06/08/2017 01:32am</v>
          </cell>
          <cell r="T931" t="str">
            <v>Stretch</v>
          </cell>
          <cell r="U931" t="str">
            <v>Cloud</v>
          </cell>
          <cell r="V931" t="str">
            <v>Lab Services</v>
          </cell>
          <cell r="W931" t="str">
            <v>Software Services - Bluemix Garage</v>
          </cell>
          <cell r="X931" t="str">
            <v>Matthew A. (Matt) Thomas</v>
          </cell>
          <cell r="Y931" t="str">
            <v>CLOUD1:All Cloud Sales other than to Cloud SPs</v>
          </cell>
        </row>
        <row r="932">
          <cell r="A932" t="str">
            <v>U4-KXZLS77</v>
          </cell>
          <cell r="B932" t="str">
            <v>Europe</v>
          </cell>
          <cell r="C932" t="str">
            <v>Italy</v>
          </cell>
          <cell r="D932" t="str">
            <v>ENI SPA</v>
          </cell>
          <cell r="E932" t="str">
            <v>Blockchain evaluation for trading</v>
          </cell>
          <cell r="F932" t="str">
            <v>Industrial</v>
          </cell>
          <cell r="J932" t="str">
            <v>2017Q2</v>
          </cell>
          <cell r="K932" t="str">
            <v>Chemicals&amp;Petroleum</v>
          </cell>
          <cell r="L932">
            <v>42895</v>
          </cell>
          <cell r="M932" t="str">
            <v>12/15/2016 08:53am</v>
          </cell>
          <cell r="N932" t="str">
            <v>03-Identified/Validating</v>
          </cell>
          <cell r="O932">
            <v>42895</v>
          </cell>
          <cell r="P932">
            <v>105000</v>
          </cell>
          <cell r="Q932">
            <v>0.105</v>
          </cell>
          <cell r="R932">
            <v>12</v>
          </cell>
          <cell r="S932" t="str">
            <v>02/19/2017 03:13am</v>
          </cell>
          <cell r="T932" t="str">
            <v>NIR</v>
          </cell>
          <cell r="U932" t="str">
            <v>Cloud</v>
          </cell>
          <cell r="V932" t="str">
            <v>Cloud Developer Service</v>
          </cell>
          <cell r="W932">
            <v>0</v>
          </cell>
          <cell r="X932" t="str">
            <v>Marco (MARCO) Garofalo</v>
          </cell>
          <cell r="Y932" t="str">
            <v>ISA-999-NoSolutionSold</v>
          </cell>
        </row>
        <row r="933">
          <cell r="A933" t="str">
            <v>B1-0H1I7LQ</v>
          </cell>
          <cell r="B933" t="str">
            <v>North America</v>
          </cell>
          <cell r="C933" t="str">
            <v>US Distribution</v>
          </cell>
          <cell r="D933" t="str">
            <v>Walmart Inc.</v>
          </cell>
          <cell r="E933" t="str">
            <v>Watson Blockchain for Facilities Maintenance</v>
          </cell>
          <cell r="F933" t="str">
            <v>Distribution</v>
          </cell>
          <cell r="J933" t="str">
            <v>2017Q4</v>
          </cell>
          <cell r="K933" t="str">
            <v>Consumer</v>
          </cell>
          <cell r="L933">
            <v>43091</v>
          </cell>
          <cell r="M933" t="str">
            <v>06/05/2017 08:02pm</v>
          </cell>
          <cell r="N933" t="str">
            <v>04-Validated/Qualifying</v>
          </cell>
          <cell r="O933">
            <v>43145</v>
          </cell>
          <cell r="P933">
            <v>100777</v>
          </cell>
          <cell r="Q933">
            <v>0.10077699999999999</v>
          </cell>
          <cell r="R933">
            <v>12</v>
          </cell>
          <cell r="S933" t="str">
            <v>06/12/2017 03:02pm</v>
          </cell>
          <cell r="T933" t="str">
            <v>Stretch</v>
          </cell>
          <cell r="U933" t="str">
            <v>Watson IoT</v>
          </cell>
          <cell r="V933" t="str">
            <v>Platform &amp; Industry Solutions</v>
          </cell>
          <cell r="W933" t="str">
            <v>IoT for Retail</v>
          </cell>
          <cell r="X933" t="str">
            <v>Craig (Craig) Velliquette</v>
          </cell>
          <cell r="Y933" t="str">
            <v>IBUANALY:For GBS-Heritage in IBUs Anal</v>
          </cell>
        </row>
        <row r="934">
          <cell r="A934" t="str">
            <v>FT-I8FL65W</v>
          </cell>
          <cell r="B934" t="str">
            <v>Asia Pacific</v>
          </cell>
          <cell r="C934" t="str">
            <v>Korea</v>
          </cell>
          <cell r="D934" t="str">
            <v>LOTTE CARD CO, LTD</v>
          </cell>
          <cell r="E934" t="str">
            <v>Blockchain plaform</v>
          </cell>
          <cell r="F934" t="str">
            <v>FSS</v>
          </cell>
          <cell r="J934" t="str">
            <v>2017Q3</v>
          </cell>
          <cell r="K934" t="str">
            <v>Banking &amp; Financial Markets</v>
          </cell>
          <cell r="L934">
            <v>43007</v>
          </cell>
          <cell r="M934" t="str">
            <v>06/14/2017 02:43am</v>
          </cell>
          <cell r="N934" t="str">
            <v>04-Validated/Qualifying</v>
          </cell>
          <cell r="O934">
            <v>43007</v>
          </cell>
          <cell r="P934">
            <v>100000</v>
          </cell>
          <cell r="Q934">
            <v>9.9999999999999992E-2</v>
          </cell>
          <cell r="R934">
            <v>24</v>
          </cell>
          <cell r="S934" t="str">
            <v>06/15/2017 01:31am</v>
          </cell>
          <cell r="T934" t="str">
            <v>NIR</v>
          </cell>
          <cell r="U934" t="str">
            <v>Watson Platform</v>
          </cell>
          <cell r="V934" t="str">
            <v>Watson Platform</v>
          </cell>
          <cell r="W934" t="str">
            <v>Wat Bluemix Premium</v>
          </cell>
          <cell r="X934" t="str">
            <v>Chul Min (CHUL MIN) Park</v>
          </cell>
          <cell r="Y934" t="str">
            <v>ISA-999-NoSolutionSold</v>
          </cell>
        </row>
        <row r="935">
          <cell r="A935" t="str">
            <v>VT-QZKS82P</v>
          </cell>
          <cell r="B935" t="str">
            <v>Europe</v>
          </cell>
          <cell r="C935" t="str">
            <v>DACH</v>
          </cell>
          <cell r="D935" t="str">
            <v>Salzburg AG für Energie, Verkehr und</v>
          </cell>
          <cell r="E935" t="str">
            <v>IoT with Blockchain</v>
          </cell>
          <cell r="F935" t="str">
            <v>Comm</v>
          </cell>
          <cell r="J935" t="str">
            <v>2017Q4</v>
          </cell>
          <cell r="K935" t="str">
            <v>Energy &amp; Utilities</v>
          </cell>
          <cell r="L935">
            <v>43063</v>
          </cell>
          <cell r="M935" t="str">
            <v>10/12/2016 04:38am</v>
          </cell>
          <cell r="N935" t="str">
            <v>04-Validated/Qualifying</v>
          </cell>
          <cell r="O935">
            <v>43063</v>
          </cell>
          <cell r="P935">
            <v>100000</v>
          </cell>
          <cell r="Q935">
            <v>9.9999999999999992E-2</v>
          </cell>
          <cell r="R935">
            <v>12</v>
          </cell>
          <cell r="S935" t="str">
            <v>04/27/2017 01:32am</v>
          </cell>
          <cell r="T935" t="str">
            <v>NIR</v>
          </cell>
          <cell r="U935" t="str">
            <v>Watson IoT</v>
          </cell>
          <cell r="V935" t="str">
            <v>Platform &amp; Industry Solutions</v>
          </cell>
          <cell r="W935" t="str">
            <v>IoT Foundation for Bluemix</v>
          </cell>
          <cell r="X935" t="str">
            <v>DATA WITHHELD</v>
          </cell>
          <cell r="Y935" t="str">
            <v>BLKHSBN:HW SP: Blockchain High Sec Bus Netwk Blmix, ISA-E&amp;UCS06AMGT-AssetMgt</v>
          </cell>
        </row>
        <row r="936">
          <cell r="A936" t="str">
            <v>DW-ZH3FAT0</v>
          </cell>
          <cell r="B936" t="str">
            <v>Asia Pacific</v>
          </cell>
          <cell r="C936" t="str">
            <v>Korea</v>
          </cell>
          <cell r="D936" t="str">
            <v>LG ELECTRONICS HQ</v>
          </cell>
          <cell r="E936" t="str">
            <v>LG전자 B2B세탁기 IoT and BlockChain</v>
          </cell>
          <cell r="F936" t="str">
            <v>Industrial</v>
          </cell>
          <cell r="J936" t="str">
            <v>2017Q3</v>
          </cell>
          <cell r="K936" t="str">
            <v>Electronics</v>
          </cell>
          <cell r="L936">
            <v>42999</v>
          </cell>
          <cell r="M936" t="str">
            <v>04/12/2017 02:07am</v>
          </cell>
          <cell r="N936" t="str">
            <v>02-Noticed/Identifying</v>
          </cell>
          <cell r="O936">
            <v>42999</v>
          </cell>
          <cell r="P936">
            <v>100000</v>
          </cell>
          <cell r="Q936">
            <v>9.9999999999999992E-2</v>
          </cell>
          <cell r="R936">
            <v>1</v>
          </cell>
          <cell r="S936" t="str">
            <v>04/13/2017 01:32am</v>
          </cell>
          <cell r="T936" t="str">
            <v>Stretch</v>
          </cell>
          <cell r="U936" t="str">
            <v>Watson IoT</v>
          </cell>
          <cell r="V936" t="str">
            <v>Platform &amp; Industry Solutions</v>
          </cell>
          <cell r="W936">
            <v>0</v>
          </cell>
          <cell r="X936" t="str">
            <v>YONG DEOK (Yong Deok) KIM</v>
          </cell>
          <cell r="Y936" t="str">
            <v>BLKHSBN:HW SP: Blockchain High Sec Bus Netwk Blmix, EMBIoT:GBS Embed Internet of Things, ZBLKPOC:HW SP: Blockchain Proof of Concept</v>
          </cell>
        </row>
        <row r="937">
          <cell r="A937" t="str">
            <v>ZG-GJR5QO4</v>
          </cell>
          <cell r="B937" t="str">
            <v>Europe</v>
          </cell>
          <cell r="C937" t="str">
            <v>DACH</v>
          </cell>
          <cell r="D937" t="str">
            <v>ITERGO Informationstechnologie GmbH</v>
          </cell>
          <cell r="E937" t="str">
            <v>Blockchain PoC für Kunstversicherung</v>
          </cell>
          <cell r="F937" t="str">
            <v>FSS</v>
          </cell>
          <cell r="J937" t="str">
            <v>2017Q2</v>
          </cell>
          <cell r="K937" t="str">
            <v>Insurance</v>
          </cell>
          <cell r="L937">
            <v>42879</v>
          </cell>
          <cell r="M937" t="str">
            <v>11/04/2016 08:44am</v>
          </cell>
          <cell r="N937" t="str">
            <v>03-Identified/Validating</v>
          </cell>
          <cell r="O937">
            <v>42879</v>
          </cell>
          <cell r="P937">
            <v>100000</v>
          </cell>
          <cell r="Q937">
            <v>9.9999999999999992E-2</v>
          </cell>
          <cell r="R937">
            <v>12</v>
          </cell>
          <cell r="S937" t="str">
            <v>01/22/2017 06:58am</v>
          </cell>
          <cell r="T937" t="str">
            <v>Stretch</v>
          </cell>
          <cell r="U937" t="str">
            <v>Watson IoT</v>
          </cell>
          <cell r="V937" t="str">
            <v>Platform &amp; Industry Solutions</v>
          </cell>
          <cell r="W937" t="str">
            <v>IoT for Insurance</v>
          </cell>
          <cell r="X937" t="str">
            <v>DATA WITHHELD</v>
          </cell>
          <cell r="Y937">
            <v>0</v>
          </cell>
        </row>
        <row r="938">
          <cell r="A938" t="str">
            <v>SK-2UQQJ3H</v>
          </cell>
          <cell r="B938" t="str">
            <v>North America</v>
          </cell>
          <cell r="C938" t="str">
            <v>US Distribution</v>
          </cell>
          <cell r="D938" t="str">
            <v>ARCA TECH SYSTEMS LLC</v>
          </cell>
          <cell r="E938" t="str">
            <v>ARCA - Watson IoT- Blockchain</v>
          </cell>
          <cell r="F938" t="str">
            <v>Distribution</v>
          </cell>
          <cell r="J938" t="str">
            <v>2017Q2</v>
          </cell>
          <cell r="K938" t="str">
            <v>Consumer</v>
          </cell>
          <cell r="L938">
            <v>42916</v>
          </cell>
          <cell r="M938" t="str">
            <v>02/15/2017 12:50pm</v>
          </cell>
          <cell r="N938" t="str">
            <v>03-Identified/Validating</v>
          </cell>
          <cell r="O938">
            <v>42916</v>
          </cell>
          <cell r="P938">
            <v>100000</v>
          </cell>
          <cell r="Q938">
            <v>9.9999999999999992E-2</v>
          </cell>
          <cell r="R938">
            <v>12</v>
          </cell>
          <cell r="S938" t="str">
            <v>02/16/2017 01:31am</v>
          </cell>
          <cell r="T938" t="str">
            <v>Stretch</v>
          </cell>
          <cell r="U938" t="str">
            <v>Watson IoT</v>
          </cell>
          <cell r="V938" t="str">
            <v>Platform &amp; Industry Solutions</v>
          </cell>
          <cell r="W938">
            <v>0</v>
          </cell>
          <cell r="X938" t="str">
            <v>BRAD (BRAD) BRIDGHAM</v>
          </cell>
          <cell r="Y938" t="str">
            <v>EMBIoT:GBS Embed Internet of Things, EMBMOBLE:GBS Embedded Mobile</v>
          </cell>
        </row>
        <row r="939">
          <cell r="A939" t="str">
            <v>TQ-87R8GMX</v>
          </cell>
          <cell r="B939" t="str">
            <v>MEA</v>
          </cell>
          <cell r="C939" t="str">
            <v>MEA</v>
          </cell>
          <cell r="D939" t="str">
            <v>TURK HAVA YOLLARI A.O. ATATURK HAVALIMANI</v>
          </cell>
          <cell r="E939" t="str">
            <v>Blockchain Garage</v>
          </cell>
          <cell r="F939" t="str">
            <v>Distribution</v>
          </cell>
          <cell r="J939" t="str">
            <v>2017Q4</v>
          </cell>
          <cell r="K939" t="str">
            <v>Travel &amp; Transportation</v>
          </cell>
          <cell r="L939">
            <v>43100</v>
          </cell>
          <cell r="M939" t="str">
            <v>06/21/2017 04:44am</v>
          </cell>
          <cell r="N939" t="str">
            <v>02-Noticed/Identifying</v>
          </cell>
          <cell r="O939">
            <v>43100</v>
          </cell>
          <cell r="P939">
            <v>100000</v>
          </cell>
          <cell r="Q939">
            <v>9.9999999999999992E-2</v>
          </cell>
          <cell r="R939">
            <v>12</v>
          </cell>
          <cell r="S939" t="str">
            <v>06/22/2017 01:32am</v>
          </cell>
          <cell r="T939" t="str">
            <v>NIR</v>
          </cell>
          <cell r="U939" t="str">
            <v>Watson FSS</v>
          </cell>
          <cell r="V939" t="str">
            <v>Industry Platform</v>
          </cell>
          <cell r="W939">
            <v>0</v>
          </cell>
          <cell r="X939" t="str">
            <v>MUSTAFA (Mustafa) ADACAL</v>
          </cell>
          <cell r="Y939">
            <v>0</v>
          </cell>
        </row>
        <row r="940">
          <cell r="A940" t="str">
            <v>07-O6D74N6</v>
          </cell>
          <cell r="B940" t="str">
            <v>Europe</v>
          </cell>
          <cell r="C940" t="str">
            <v>CEE</v>
          </cell>
          <cell r="D940" t="str">
            <v xml:space="preserve">BANK PEKAO SA-GRUPA PEKAO S.A.                                        </v>
          </cell>
          <cell r="E940" t="str">
            <v>Blockchain Garage + Blockchain for FSS</v>
          </cell>
          <cell r="F940" t="str">
            <v>FSS</v>
          </cell>
          <cell r="J940" t="str">
            <v>2017Q4</v>
          </cell>
          <cell r="K940" t="str">
            <v>Banking &amp; Financial Markets</v>
          </cell>
          <cell r="L940">
            <v>43028</v>
          </cell>
          <cell r="M940">
            <v>42871</v>
          </cell>
          <cell r="N940" t="str">
            <v>04-Validated/Qualifying</v>
          </cell>
          <cell r="O940">
            <v>43028</v>
          </cell>
          <cell r="P940">
            <v>100000</v>
          </cell>
          <cell r="Q940">
            <v>9.9999999999999992E-2</v>
          </cell>
          <cell r="R940">
            <v>12</v>
          </cell>
          <cell r="S940">
            <v>42903</v>
          </cell>
          <cell r="T940" t="str">
            <v>Key stretch</v>
          </cell>
          <cell r="U940" t="str">
            <v>Watson FSS</v>
          </cell>
          <cell r="V940" t="str">
            <v>Industry Platform</v>
          </cell>
          <cell r="W940" t="str">
            <v>High Security Business Network</v>
          </cell>
          <cell r="X940" t="str">
            <v>SIENKIEWICZ, PRZEMYSLAW J</v>
          </cell>
          <cell r="Y940" t="str">
            <v>DEVCNAPP</v>
          </cell>
        </row>
        <row r="941">
          <cell r="A941" t="str">
            <v>1Y-KVPSBNR</v>
          </cell>
          <cell r="B941" t="str">
            <v>Latin America</v>
          </cell>
          <cell r="C941" t="str">
            <v>SSA</v>
          </cell>
          <cell r="D941" t="str">
            <v xml:space="preserve">SEGUROS GENERALES SURAMERICANA S.A                                    </v>
          </cell>
          <cell r="E941" t="str">
            <v>Blockchain sobre Bluemix</v>
          </cell>
          <cell r="F941" t="str">
            <v>FSS</v>
          </cell>
          <cell r="J941" t="str">
            <v>2017Q4</v>
          </cell>
          <cell r="K941" t="str">
            <v>Insurance</v>
          </cell>
          <cell r="L941">
            <v>43035</v>
          </cell>
          <cell r="M941">
            <v>42817</v>
          </cell>
          <cell r="N941" t="str">
            <v>04-Validated/Qualifying</v>
          </cell>
          <cell r="O941">
            <v>43035</v>
          </cell>
          <cell r="P941">
            <v>100000</v>
          </cell>
          <cell r="Q941">
            <v>9.9999999999999992E-2</v>
          </cell>
          <cell r="R941">
            <v>12</v>
          </cell>
          <cell r="S941">
            <v>42831</v>
          </cell>
          <cell r="T941" t="str">
            <v>Key stretch</v>
          </cell>
          <cell r="U941" t="str">
            <v>Watson FSS</v>
          </cell>
          <cell r="V941" t="str">
            <v>Industry Platform</v>
          </cell>
          <cell r="W941" t="str">
            <v>High Security Business Network</v>
          </cell>
          <cell r="X941" t="str">
            <v>CAMACHO DIAZ, SANDRA JIMENA</v>
          </cell>
          <cell r="Y941">
            <v>0</v>
          </cell>
        </row>
        <row r="942">
          <cell r="A942" t="str">
            <v>1D-844KBF8</v>
          </cell>
          <cell r="B942" t="str">
            <v>MEA</v>
          </cell>
          <cell r="C942" t="str">
            <v>MEA</v>
          </cell>
          <cell r="D942" t="str">
            <v xml:space="preserve">DENIZBANK A.S.                                                        </v>
          </cell>
          <cell r="E942" t="str">
            <v>Blockchain Trade Finance</v>
          </cell>
          <cell r="F942" t="str">
            <v>FSS</v>
          </cell>
          <cell r="J942" t="str">
            <v>2017Q4</v>
          </cell>
          <cell r="K942" t="str">
            <v>Banking &amp; Financial Markets</v>
          </cell>
          <cell r="L942">
            <v>43089</v>
          </cell>
          <cell r="M942">
            <v>42907</v>
          </cell>
          <cell r="N942" t="str">
            <v>04-Validated/Qualifying</v>
          </cell>
          <cell r="O942">
            <v>43089</v>
          </cell>
          <cell r="P942">
            <v>100000</v>
          </cell>
          <cell r="Q942">
            <v>9.9999999999999992E-2</v>
          </cell>
          <cell r="R942">
            <v>12</v>
          </cell>
          <cell r="S942">
            <v>42907</v>
          </cell>
          <cell r="T942" t="str">
            <v>NIR</v>
          </cell>
          <cell r="U942" t="str">
            <v>Watson FSS</v>
          </cell>
          <cell r="V942" t="str">
            <v>Industry Platform</v>
          </cell>
          <cell r="W942" t="str">
            <v>High Security Business Network</v>
          </cell>
          <cell r="X942" t="str">
            <v>ALPARGUN, SIMGE (Simge)</v>
          </cell>
          <cell r="Y942">
            <v>0</v>
          </cell>
        </row>
        <row r="943">
          <cell r="A943" t="str">
            <v>58-ONKAK7K</v>
          </cell>
          <cell r="B943" t="str">
            <v>Europe</v>
          </cell>
          <cell r="C943" t="str">
            <v>SPGI</v>
          </cell>
          <cell r="D943" t="str">
            <v>CAJAS RURALES UNIDAS SOCIEDAD COOPERATIVA DE CREDITO.</v>
          </cell>
          <cell r="E943" t="str">
            <v>Blockchain</v>
          </cell>
          <cell r="F943" t="str">
            <v>FSS</v>
          </cell>
          <cell r="J943" t="str">
            <v>2017Q3</v>
          </cell>
          <cell r="K943" t="str">
            <v>Banking &amp; Financial Markets</v>
          </cell>
          <cell r="L943">
            <v>43006</v>
          </cell>
          <cell r="M943">
            <v>42894</v>
          </cell>
          <cell r="N943" t="str">
            <v>03-Identified/Validating</v>
          </cell>
          <cell r="O943">
            <v>43006</v>
          </cell>
          <cell r="P943">
            <v>100000</v>
          </cell>
          <cell r="Q943">
            <v>9.9999999999999992E-2</v>
          </cell>
          <cell r="R943">
            <v>12</v>
          </cell>
          <cell r="S943">
            <v>42901</v>
          </cell>
          <cell r="T943" t="str">
            <v>Stretch</v>
          </cell>
          <cell r="U943" t="str">
            <v>Watson FSS</v>
          </cell>
          <cell r="V943" t="str">
            <v>Industry Platform</v>
          </cell>
          <cell r="W943" t="str">
            <v>High Security Business Network</v>
          </cell>
          <cell r="X943" t="str">
            <v>Berrocal Prat, Jaime</v>
          </cell>
          <cell r="Y943" t="str">
            <v>DEVCNAPP</v>
          </cell>
        </row>
        <row r="944">
          <cell r="A944" t="str">
            <v>1I-UBJKGPF</v>
          </cell>
          <cell r="B944" t="str">
            <v>North America</v>
          </cell>
          <cell r="C944" t="str">
            <v>Canada</v>
          </cell>
          <cell r="D944" t="str">
            <v xml:space="preserve">Emerging Star Investment Group Inc                                    </v>
          </cell>
          <cell r="E944" t="str">
            <v>Blockchain development with potential Watson integration for compliance and</v>
          </cell>
          <cell r="F944" t="str">
            <v>FSS</v>
          </cell>
          <cell r="J944" t="str">
            <v>2017Q3</v>
          </cell>
          <cell r="K944" t="str">
            <v>Banking &amp; Financial Markets</v>
          </cell>
          <cell r="L944">
            <v>42992</v>
          </cell>
          <cell r="M944">
            <v>42902</v>
          </cell>
          <cell r="N944" t="str">
            <v>03-Identified/Validating</v>
          </cell>
          <cell r="O944">
            <v>42992</v>
          </cell>
          <cell r="P944">
            <v>100000</v>
          </cell>
          <cell r="Q944">
            <v>9.9999999999999992E-2</v>
          </cell>
          <cell r="R944">
            <v>36</v>
          </cell>
          <cell r="S944">
            <v>42902</v>
          </cell>
          <cell r="T944" t="str">
            <v>Stretch</v>
          </cell>
          <cell r="U944" t="str">
            <v>Watson FSS</v>
          </cell>
          <cell r="V944" t="str">
            <v>Industry Platform</v>
          </cell>
          <cell r="W944" t="str">
            <v>High Security Business Network</v>
          </cell>
          <cell r="X944" t="str">
            <v>Ling, Ernie (E.K.)</v>
          </cell>
          <cell r="Y944" t="str">
            <v>BLKHSBN</v>
          </cell>
        </row>
        <row r="945">
          <cell r="A945" t="str">
            <v>0R-ETGYL4H</v>
          </cell>
          <cell r="B945" t="str">
            <v>North America</v>
          </cell>
          <cell r="C945" t="str">
            <v>US Communica/CSI</v>
          </cell>
          <cell r="D945" t="str">
            <v xml:space="preserve">Operation Green Zone                                                  </v>
          </cell>
          <cell r="E945" t="str">
            <v>HSBN for Operationa Green Zone &amp; Foundation for 5; Protecting Veterans and P</v>
          </cell>
          <cell r="F945" t="str">
            <v>Industrial</v>
          </cell>
          <cell r="J945" t="str">
            <v>2017Q3</v>
          </cell>
          <cell r="K945" t="str">
            <v>Computer Services</v>
          </cell>
          <cell r="L945">
            <v>43008</v>
          </cell>
          <cell r="M945">
            <v>42877</v>
          </cell>
          <cell r="N945" t="str">
            <v>04-Validated/Qualifying</v>
          </cell>
          <cell r="O945">
            <v>43008</v>
          </cell>
          <cell r="P945">
            <v>100000</v>
          </cell>
          <cell r="Q945">
            <v>9.9999999999999992E-2</v>
          </cell>
          <cell r="R945">
            <v>12</v>
          </cell>
          <cell r="S945">
            <v>42880</v>
          </cell>
          <cell r="T945" t="str">
            <v>Stretch</v>
          </cell>
          <cell r="U945" t="str">
            <v>Watson FSS</v>
          </cell>
          <cell r="V945" t="str">
            <v>Industry Platform</v>
          </cell>
          <cell r="W945" t="str">
            <v>High Security Business Network</v>
          </cell>
          <cell r="X945" t="str">
            <v>Datta, Rajarshi (Raj)</v>
          </cell>
          <cell r="Y945">
            <v>0</v>
          </cell>
        </row>
        <row r="946">
          <cell r="A946" t="str">
            <v>KL-K5T0QY1</v>
          </cell>
          <cell r="B946" t="str">
            <v>MEA</v>
          </cell>
          <cell r="C946" t="str">
            <v>MEA</v>
          </cell>
          <cell r="D946" t="str">
            <v xml:space="preserve">TURKIYE IS BANKASI A.S.                                               </v>
          </cell>
          <cell r="E946" t="str">
            <v>Digital Identity with Blockchain</v>
          </cell>
          <cell r="F946" t="str">
            <v>FSS</v>
          </cell>
          <cell r="J946" t="str">
            <v>2017Q3</v>
          </cell>
          <cell r="K946" t="str">
            <v>Banking &amp; Financial Markets</v>
          </cell>
          <cell r="L946">
            <v>42995</v>
          </cell>
          <cell r="M946">
            <v>42905</v>
          </cell>
          <cell r="N946" t="str">
            <v>04-Validated/Qualifying</v>
          </cell>
          <cell r="O946">
            <v>42995</v>
          </cell>
          <cell r="P946">
            <v>100000</v>
          </cell>
          <cell r="Q946">
            <v>9.9999999999999992E-2</v>
          </cell>
          <cell r="R946">
            <v>12</v>
          </cell>
          <cell r="S946">
            <v>42905</v>
          </cell>
          <cell r="T946" t="str">
            <v>NIR</v>
          </cell>
          <cell r="U946" t="str">
            <v>Watson FSS</v>
          </cell>
          <cell r="V946" t="str">
            <v>Industry Platform</v>
          </cell>
          <cell r="W946" t="str">
            <v>High Security Business Network</v>
          </cell>
          <cell r="X946" t="str">
            <v>ALPARGUN, SIMGE (Simge)</v>
          </cell>
          <cell r="Y946">
            <v>0</v>
          </cell>
        </row>
        <row r="947">
          <cell r="A947" t="str">
            <v>94-VU67JFZ</v>
          </cell>
          <cell r="B947" t="str">
            <v>North America</v>
          </cell>
          <cell r="C947" t="str">
            <v>US Communica/CSI</v>
          </cell>
          <cell r="D947" t="str">
            <v xml:space="preserve">OPERATION GREEN ZONE                                                  </v>
          </cell>
          <cell r="E947" t="str">
            <v>HSBN for Operation Green Zone &amp; Foundation for 5; Protecting Veterans and Pu</v>
          </cell>
          <cell r="F947" t="str">
            <v>Industrial</v>
          </cell>
          <cell r="J947" t="str">
            <v>2017Q2</v>
          </cell>
          <cell r="K947" t="str">
            <v>Computer Services</v>
          </cell>
          <cell r="L947">
            <v>42916</v>
          </cell>
          <cell r="M947">
            <v>42899</v>
          </cell>
          <cell r="N947" t="str">
            <v>04-Validated/Qualifying</v>
          </cell>
          <cell r="O947">
            <v>42989</v>
          </cell>
          <cell r="P947">
            <v>100000</v>
          </cell>
          <cell r="Q947">
            <v>9.9999999999999992E-2</v>
          </cell>
          <cell r="R947">
            <v>12</v>
          </cell>
          <cell r="S947">
            <v>42901</v>
          </cell>
          <cell r="T947" t="str">
            <v>Stretch</v>
          </cell>
          <cell r="U947" t="str">
            <v>Watson FSS</v>
          </cell>
          <cell r="V947" t="str">
            <v>Industry Platform</v>
          </cell>
          <cell r="W947" t="str">
            <v>High Security Business Network</v>
          </cell>
          <cell r="X947" t="str">
            <v>Datta, Raj (Raj)</v>
          </cell>
          <cell r="Y947" t="str">
            <v>NONE</v>
          </cell>
        </row>
        <row r="948">
          <cell r="A948" t="str">
            <v>3V-DLW7FC5</v>
          </cell>
          <cell r="B948" t="str">
            <v>Europe</v>
          </cell>
          <cell r="C948" t="str">
            <v>France</v>
          </cell>
          <cell r="D948" t="str">
            <v xml:space="preserve">EURO INFORMATION                                                      </v>
          </cell>
          <cell r="E948" t="str">
            <v>Blockchain initiative</v>
          </cell>
          <cell r="F948" t="str">
            <v>Industrial</v>
          </cell>
          <cell r="J948" t="str">
            <v>2017Q4</v>
          </cell>
          <cell r="K948" t="str">
            <v>Computer Services</v>
          </cell>
          <cell r="L948">
            <v>43098</v>
          </cell>
          <cell r="M948">
            <v>42499</v>
          </cell>
          <cell r="N948" t="str">
            <v>04-Validated/Qualifying</v>
          </cell>
          <cell r="O948">
            <v>43098</v>
          </cell>
          <cell r="P948">
            <v>100000</v>
          </cell>
          <cell r="Q948">
            <v>9.9999999999999992E-2</v>
          </cell>
          <cell r="R948">
            <v>12</v>
          </cell>
          <cell r="S948">
            <v>42907</v>
          </cell>
          <cell r="T948" t="str">
            <v>NIR</v>
          </cell>
          <cell r="U948" t="str">
            <v>Watson FSS</v>
          </cell>
          <cell r="V948" t="str">
            <v>Industry Platform</v>
          </cell>
          <cell r="W948" t="str">
            <v>IBM Support for Hyperledger Fabric</v>
          </cell>
          <cell r="X948" t="str">
            <v>Lanciau, Brigitte</v>
          </cell>
          <cell r="Y948">
            <v>0</v>
          </cell>
        </row>
        <row r="949">
          <cell r="A949" t="str">
            <v>J2-P26FMUW</v>
          </cell>
          <cell r="B949" t="str">
            <v>North America</v>
          </cell>
          <cell r="C949" t="str">
            <v>US Finance Service</v>
          </cell>
          <cell r="D949" t="str">
            <v xml:space="preserve">THE BANK OF NEW YORK MELLON CORP                                      </v>
          </cell>
          <cell r="E949" t="str">
            <v>IBM Blockchain for Corporate Trust</v>
          </cell>
          <cell r="F949" t="str">
            <v>FSS</v>
          </cell>
          <cell r="J949" t="str">
            <v>2017Q3</v>
          </cell>
          <cell r="K949" t="str">
            <v>Banking &amp; Financial Markets</v>
          </cell>
          <cell r="L949">
            <v>42941</v>
          </cell>
          <cell r="M949">
            <v>42821</v>
          </cell>
          <cell r="N949" t="str">
            <v>04-Validated/Qualifying</v>
          </cell>
          <cell r="O949">
            <v>42941</v>
          </cell>
          <cell r="P949">
            <v>100000</v>
          </cell>
          <cell r="Q949">
            <v>9.9999999999999992E-2</v>
          </cell>
          <cell r="R949">
            <v>12</v>
          </cell>
          <cell r="S949">
            <v>42880</v>
          </cell>
          <cell r="T949" t="str">
            <v>Stretch</v>
          </cell>
          <cell r="U949" t="str">
            <v>Watson FSS</v>
          </cell>
          <cell r="V949" t="str">
            <v>Industry Platform</v>
          </cell>
          <cell r="W949" t="str">
            <v>IBM Support for Hyperledger Fabric</v>
          </cell>
          <cell r="X949" t="str">
            <v>Jeshiva, Lawrence (Lawrence)</v>
          </cell>
          <cell r="Y949" t="str">
            <v>CLOUD1, BLKHSBN</v>
          </cell>
        </row>
        <row r="950">
          <cell r="A950" t="str">
            <v>W2-XWJ5QTI</v>
          </cell>
          <cell r="B950" t="str">
            <v>North America</v>
          </cell>
          <cell r="C950" t="str">
            <v>US Public</v>
          </cell>
          <cell r="D950" t="str">
            <v>BAXTER HEALTHCARE CORPORATION</v>
          </cell>
          <cell r="E950" t="str">
            <v>Blockchain: Gross-to-Net</v>
          </cell>
          <cell r="F950" t="str">
            <v>Public</v>
          </cell>
          <cell r="J950" t="str">
            <v>2017Q3</v>
          </cell>
          <cell r="K950" t="str">
            <v>Healthcare &amp; Life Sciences</v>
          </cell>
          <cell r="L950">
            <v>43008</v>
          </cell>
          <cell r="M950" t="str">
            <v>03/28/2017 06:47pm</v>
          </cell>
          <cell r="N950" t="str">
            <v>02-Noticed/Identifying</v>
          </cell>
          <cell r="O950">
            <v>43008</v>
          </cell>
          <cell r="P950">
            <v>100000</v>
          </cell>
          <cell r="Q950">
            <v>9.9999999999999992E-2</v>
          </cell>
          <cell r="R950">
            <v>12</v>
          </cell>
          <cell r="S950" t="str">
            <v>03/30/2017 01:32am</v>
          </cell>
          <cell r="T950" t="str">
            <v>NIR</v>
          </cell>
          <cell r="U950" t="str">
            <v>Watson FSS</v>
          </cell>
          <cell r="V950" t="str">
            <v>Industry Platform</v>
          </cell>
          <cell r="W950">
            <v>0</v>
          </cell>
          <cell r="X950" t="str">
            <v>WILLIAM A. (Bill) YAGER</v>
          </cell>
          <cell r="Y950">
            <v>0</v>
          </cell>
        </row>
        <row r="951">
          <cell r="A951" t="str">
            <v>45-L3LEF86</v>
          </cell>
          <cell r="B951" t="str">
            <v>Asia Pacific</v>
          </cell>
          <cell r="C951" t="str">
            <v>ASEAN</v>
          </cell>
          <cell r="D951" t="str">
            <v>THE MALL GROUP COMPANY LIMITED</v>
          </cell>
          <cell r="E951" t="str">
            <v>Blockchain - Loyalty Point cross-redeem</v>
          </cell>
          <cell r="F951" t="str">
            <v>Distribution</v>
          </cell>
          <cell r="J951" t="str">
            <v>2017Q2</v>
          </cell>
          <cell r="K951" t="str">
            <v>Consumer</v>
          </cell>
          <cell r="L951">
            <v>42916</v>
          </cell>
          <cell r="M951" t="str">
            <v>03/21/2017 12:13pm</v>
          </cell>
          <cell r="N951" t="str">
            <v>03-Identified/Validating</v>
          </cell>
          <cell r="O951">
            <v>42916</v>
          </cell>
          <cell r="P951">
            <v>100000</v>
          </cell>
          <cell r="Q951">
            <v>9.9999999999999992E-2</v>
          </cell>
          <cell r="R951">
            <v>12</v>
          </cell>
          <cell r="S951" t="str">
            <v>03/23/2017 02:31am</v>
          </cell>
          <cell r="T951" t="str">
            <v>NIR</v>
          </cell>
          <cell r="U951" t="str">
            <v>Watson FSS</v>
          </cell>
          <cell r="V951" t="str">
            <v>Industry Platform</v>
          </cell>
          <cell r="W951">
            <v>0</v>
          </cell>
          <cell r="X951" t="str">
            <v>Petchpaitoon (PETCHPAITOON) Krungwong</v>
          </cell>
          <cell r="Y951">
            <v>0</v>
          </cell>
        </row>
        <row r="952">
          <cell r="A952" t="str">
            <v>G5-M4PTXTM</v>
          </cell>
          <cell r="B952" t="str">
            <v>Europe</v>
          </cell>
          <cell r="C952" t="str">
            <v>Italy</v>
          </cell>
          <cell r="D952" t="str">
            <v>SIA SPA</v>
          </cell>
          <cell r="E952" t="str">
            <v>Blockchain HSBN</v>
          </cell>
          <cell r="F952" t="str">
            <v>FSS</v>
          </cell>
          <cell r="J952" t="str">
            <v>2017Q2</v>
          </cell>
          <cell r="K952" t="str">
            <v>Banking &amp; Financial Markets</v>
          </cell>
          <cell r="L952">
            <v>42915</v>
          </cell>
          <cell r="M952" t="str">
            <v>03/31/2017 08:46am</v>
          </cell>
          <cell r="N952" t="str">
            <v>03-Identified/Validating</v>
          </cell>
          <cell r="O952">
            <v>43100</v>
          </cell>
          <cell r="P952">
            <v>100000</v>
          </cell>
          <cell r="Q952">
            <v>9.9999999999999992E-2</v>
          </cell>
          <cell r="R952">
            <v>12</v>
          </cell>
          <cell r="S952" t="str">
            <v>04/06/2017 01:32am</v>
          </cell>
          <cell r="T952" t="str">
            <v>NIR</v>
          </cell>
          <cell r="U952" t="str">
            <v>Watson FSS</v>
          </cell>
          <cell r="V952" t="str">
            <v>Industry Platform</v>
          </cell>
          <cell r="W952">
            <v>0</v>
          </cell>
          <cell r="X952" t="str">
            <v>Chiara (CHIARA) Ragazzo</v>
          </cell>
          <cell r="Y952" t="str">
            <v>BLKHSBN:HW SP: Blockchain High Sec Bus Netwk Blmix</v>
          </cell>
        </row>
        <row r="953">
          <cell r="A953" t="str">
            <v>OY-GN4V78K</v>
          </cell>
          <cell r="B953" t="str">
            <v>North America</v>
          </cell>
          <cell r="C953" t="str">
            <v>US Federal</v>
          </cell>
          <cell r="D953" t="str">
            <v>Defense Health Agency</v>
          </cell>
          <cell r="E953" t="str">
            <v>DoD/VA IPO (DHA)_VHMS_Blockchain(bluemix)</v>
          </cell>
          <cell r="F953" t="str">
            <v>Public</v>
          </cell>
          <cell r="J953" t="str">
            <v>2017Q4</v>
          </cell>
          <cell r="K953" t="str">
            <v>Government</v>
          </cell>
          <cell r="L953">
            <v>43018</v>
          </cell>
          <cell r="M953" t="str">
            <v>01/18/2017 02:15pm</v>
          </cell>
          <cell r="N953" t="str">
            <v>04-Validated/Qualifying</v>
          </cell>
          <cell r="O953">
            <v>43018</v>
          </cell>
          <cell r="P953">
            <v>100000</v>
          </cell>
          <cell r="Q953">
            <v>9.9999999999999992E-2</v>
          </cell>
          <cell r="R953">
            <v>12</v>
          </cell>
          <cell r="S953" t="str">
            <v>05/25/2017 01:32am</v>
          </cell>
          <cell r="T953" t="str">
            <v>Stretch</v>
          </cell>
          <cell r="U953" t="str">
            <v>Watson Data Platform</v>
          </cell>
          <cell r="V953" t="str">
            <v>Watson Data Platform</v>
          </cell>
          <cell r="W953" t="str">
            <v>Blmx Public for Analytics</v>
          </cell>
          <cell r="X953" t="str">
            <v>SCOTT J. (SCOTT) HORTON</v>
          </cell>
          <cell r="Y953" t="str">
            <v>NONE:No code/solution involved</v>
          </cell>
        </row>
        <row r="954">
          <cell r="A954" t="str">
            <v>NH-ALCRF8R</v>
          </cell>
          <cell r="B954" t="str">
            <v>Europe</v>
          </cell>
          <cell r="C954" t="str">
            <v>DACH</v>
          </cell>
          <cell r="D954" t="str">
            <v>AXA Konzern AG</v>
          </cell>
          <cell r="E954" t="str">
            <v>Blockchain für AXA Kunstversicherung - Provenienznachweis</v>
          </cell>
          <cell r="F954" t="str">
            <v>FSS</v>
          </cell>
          <cell r="J954" t="str">
            <v>2017Q2</v>
          </cell>
          <cell r="K954" t="str">
            <v>Insurance</v>
          </cell>
          <cell r="L954">
            <v>42913</v>
          </cell>
          <cell r="M954" t="str">
            <v>10/28/2016 11:00am</v>
          </cell>
          <cell r="N954" t="str">
            <v>02-Noticed/Identifying</v>
          </cell>
          <cell r="O954">
            <v>42913</v>
          </cell>
          <cell r="P954">
            <v>100000</v>
          </cell>
          <cell r="Q954">
            <v>9.9999999999999992E-2</v>
          </cell>
          <cell r="R954">
            <v>12</v>
          </cell>
          <cell r="S954" t="str">
            <v>01/22/2017 02:45am</v>
          </cell>
          <cell r="T954" t="str">
            <v>Stretch</v>
          </cell>
          <cell r="U954" t="str">
            <v>Watson Data Platform</v>
          </cell>
          <cell r="V954" t="str">
            <v>Watson Data Platform</v>
          </cell>
          <cell r="W954">
            <v>0</v>
          </cell>
          <cell r="X954" t="str">
            <v>DATA WITHHELD</v>
          </cell>
          <cell r="Y954" t="str">
            <v>ISA-InsFS23-FrntOfficeTransf</v>
          </cell>
        </row>
        <row r="955">
          <cell r="A955" t="str">
            <v>KO-FXAJEAH</v>
          </cell>
          <cell r="B955" t="str">
            <v>Europe</v>
          </cell>
          <cell r="C955" t="str">
            <v>UKI</v>
          </cell>
          <cell r="D955" t="str">
            <v>UNILEVER</v>
          </cell>
          <cell r="E955" t="str">
            <v>Sterling Supply Chain Insight &amp; Blockchain</v>
          </cell>
          <cell r="F955" t="str">
            <v>Distribution</v>
          </cell>
          <cell r="J955" t="str">
            <v>2017Q4</v>
          </cell>
          <cell r="K955" t="str">
            <v>Consumer</v>
          </cell>
          <cell r="L955">
            <v>43097</v>
          </cell>
          <cell r="M955" t="str">
            <v>04/17/2017 09:12am</v>
          </cell>
          <cell r="N955" t="str">
            <v>04-Validated/Qualifying</v>
          </cell>
          <cell r="O955">
            <v>43097</v>
          </cell>
          <cell r="P955">
            <v>100000</v>
          </cell>
          <cell r="Q955">
            <v>9.9999999999999992E-2</v>
          </cell>
          <cell r="R955">
            <v>12</v>
          </cell>
          <cell r="S955" t="str">
            <v>04/20/2017 01:32am</v>
          </cell>
          <cell r="T955" t="str">
            <v>Stretch</v>
          </cell>
          <cell r="U955" t="str">
            <v>Watson Customer Engagement</v>
          </cell>
          <cell r="V955" t="str">
            <v>Watson Supply Chain</v>
          </cell>
          <cell r="W955" t="str">
            <v>Sterling Managed Services</v>
          </cell>
          <cell r="X955" t="str">
            <v>Stuart (STUART) Power</v>
          </cell>
          <cell r="Y955" t="str">
            <v>CLDMS:CLD&amp;COG: Cloud Managed Services</v>
          </cell>
        </row>
        <row r="956">
          <cell r="A956" t="str">
            <v>PK-FZ6RA5B</v>
          </cell>
          <cell r="B956" t="str">
            <v>Asia Pacific</v>
          </cell>
          <cell r="C956" t="str">
            <v>ISA</v>
          </cell>
          <cell r="D956" t="str">
            <v>YES BANK LIMITED</v>
          </cell>
          <cell r="E956" t="str">
            <v>Blockchain opportunity at YES Bank</v>
          </cell>
          <cell r="F956" t="str">
            <v>ISA</v>
          </cell>
          <cell r="J956" t="str">
            <v>2017Q3</v>
          </cell>
          <cell r="K956" t="str">
            <v>Banking &amp; Financial Markets</v>
          </cell>
          <cell r="L956">
            <v>42944</v>
          </cell>
          <cell r="M956" t="str">
            <v>12/08/2016 09:15am</v>
          </cell>
          <cell r="N956" t="str">
            <v>04-Validated/Qualifying</v>
          </cell>
          <cell r="O956">
            <v>42944</v>
          </cell>
          <cell r="P956">
            <v>100000</v>
          </cell>
          <cell r="Q956">
            <v>9.9999999999999992E-2</v>
          </cell>
          <cell r="R956">
            <v>1</v>
          </cell>
          <cell r="S956" t="str">
            <v>06/22/2017 01:32am</v>
          </cell>
          <cell r="T956" t="str">
            <v>Stretch</v>
          </cell>
          <cell r="U956" t="str">
            <v>Sys SW</v>
          </cell>
          <cell r="V956" t="str">
            <v>z Systems MW</v>
          </cell>
          <cell r="W956" t="str">
            <v>CICS Transaction Server for z/OS - OTC</v>
          </cell>
          <cell r="X956" t="str">
            <v>SIDHARTHA (SIDHARTHA) BAHADUR</v>
          </cell>
          <cell r="Y956" t="str">
            <v>ZBLKLOCL:HW SP: zSystems Blockchain Local/On Prem.</v>
          </cell>
        </row>
        <row r="957">
          <cell r="A957" t="str">
            <v>SU-BI4GNYW</v>
          </cell>
          <cell r="B957" t="str">
            <v>Asia Pacific</v>
          </cell>
          <cell r="C957" t="str">
            <v>ISA</v>
          </cell>
          <cell r="D957" t="str">
            <v>HDFC STANDARD LIFE INSURANCE</v>
          </cell>
          <cell r="E957" t="str">
            <v>Blockchain opportunity at HDFC Life</v>
          </cell>
          <cell r="F957" t="str">
            <v>ISA</v>
          </cell>
          <cell r="G957" t="str">
            <v>Yes</v>
          </cell>
          <cell r="H957" t="str">
            <v>India</v>
          </cell>
          <cell r="I957" t="str">
            <v>Initial POC done, proposal being developed for a production engagement</v>
          </cell>
          <cell r="J957" t="str">
            <v>2017Q2</v>
          </cell>
          <cell r="K957" t="str">
            <v>Insurance</v>
          </cell>
          <cell r="L957">
            <v>42916</v>
          </cell>
          <cell r="M957" t="str">
            <v>02/21/2017 01:49am</v>
          </cell>
          <cell r="N957" t="str">
            <v>04-Validated/Qualifying</v>
          </cell>
          <cell r="O957">
            <v>42916</v>
          </cell>
          <cell r="P957">
            <v>100000</v>
          </cell>
          <cell r="Q957">
            <v>9.9999999999999992E-2</v>
          </cell>
          <cell r="R957">
            <v>1</v>
          </cell>
          <cell r="S957" t="str">
            <v>04/20/2017 01:32am</v>
          </cell>
          <cell r="T957" t="str">
            <v>Key stretch</v>
          </cell>
          <cell r="U957" t="str">
            <v>Sys SW</v>
          </cell>
          <cell r="V957" t="str">
            <v>z Systems MW</v>
          </cell>
          <cell r="W957" t="str">
            <v>Mainframe SW Services</v>
          </cell>
          <cell r="X957" t="str">
            <v>SIDHARTHA (SIDHARTHA) BAHADUR</v>
          </cell>
          <cell r="Y957" t="str">
            <v>NONE:No code/solution involved</v>
          </cell>
        </row>
        <row r="958">
          <cell r="A958" t="str">
            <v>HX-ZNK6CFB</v>
          </cell>
          <cell r="B958" t="str">
            <v>Asia Pacific</v>
          </cell>
          <cell r="C958" t="str">
            <v>ASEAN</v>
          </cell>
          <cell r="D958" t="str">
            <v>GREENLINE SYNERGY CO. LTD</v>
          </cell>
          <cell r="E958" t="str">
            <v>Blockchain for Healthcare</v>
          </cell>
          <cell r="F958" t="str">
            <v>Industrial</v>
          </cell>
          <cell r="J958" t="str">
            <v>2017Q2</v>
          </cell>
          <cell r="K958" t="str">
            <v>Computer Services</v>
          </cell>
          <cell r="L958">
            <v>42909</v>
          </cell>
          <cell r="M958" t="str">
            <v>11/28/2016 04:17am</v>
          </cell>
          <cell r="N958" t="str">
            <v>03-Identified/Validating</v>
          </cell>
          <cell r="O958">
            <v>42909</v>
          </cell>
          <cell r="P958">
            <v>100000</v>
          </cell>
          <cell r="Q958">
            <v>9.9999999999999992E-2</v>
          </cell>
          <cell r="R958">
            <v>1</v>
          </cell>
          <cell r="S958" t="str">
            <v>02/20/2017 01:42am</v>
          </cell>
          <cell r="T958" t="str">
            <v>Stretch</v>
          </cell>
          <cell r="U958" t="str">
            <v>Sys HW</v>
          </cell>
          <cell r="V958" t="str">
            <v>System z</v>
          </cell>
          <cell r="W958" t="str">
            <v>IBM LinuxONE Emperor</v>
          </cell>
          <cell r="X958" t="str">
            <v>Ratanatawee (RATANATAWEE) Butsuntorn</v>
          </cell>
          <cell r="Y958">
            <v>0</v>
          </cell>
        </row>
        <row r="959">
          <cell r="A959" t="str">
            <v>F2-AS5U4C4</v>
          </cell>
          <cell r="B959" t="str">
            <v>Asia Pacific</v>
          </cell>
          <cell r="C959" t="str">
            <v>ASEAN</v>
          </cell>
          <cell r="D959" t="str">
            <v>LAND TRANSPORT AUTHORITY OF SINGAPORE</v>
          </cell>
          <cell r="E959" t="str">
            <v>BlockChain</v>
          </cell>
          <cell r="F959" t="str">
            <v>Public</v>
          </cell>
          <cell r="J959" t="str">
            <v>2017Q4</v>
          </cell>
          <cell r="K959" t="str">
            <v>Government</v>
          </cell>
          <cell r="L959">
            <v>43090</v>
          </cell>
          <cell r="M959" t="str">
            <v>10/05/2016 11:55am</v>
          </cell>
          <cell r="N959" t="str">
            <v>03-Identified/Validating</v>
          </cell>
          <cell r="O959">
            <v>43090</v>
          </cell>
          <cell r="P959">
            <v>100000</v>
          </cell>
          <cell r="Q959">
            <v>9.9999999999999992E-2</v>
          </cell>
          <cell r="R959">
            <v>1</v>
          </cell>
          <cell r="S959" t="str">
            <v>05/28/2017 10:38pm</v>
          </cell>
          <cell r="T959" t="str">
            <v>NIR</v>
          </cell>
          <cell r="U959" t="str">
            <v>Sys HW</v>
          </cell>
          <cell r="V959" t="str">
            <v>System z</v>
          </cell>
          <cell r="W959" t="str">
            <v>IBM LinuxONE Rockhopper</v>
          </cell>
          <cell r="X959" t="str">
            <v>LIANG GIAP (Liang Giap) WEE</v>
          </cell>
          <cell r="Y959">
            <v>0</v>
          </cell>
        </row>
        <row r="960">
          <cell r="A960" t="str">
            <v>1K-ORBYQYW</v>
          </cell>
          <cell r="B960" t="str">
            <v>North America</v>
          </cell>
          <cell r="C960" t="str">
            <v>Canada</v>
          </cell>
          <cell r="D960" t="str">
            <v>ROYAL BANK OF CANADA</v>
          </cell>
          <cell r="E960" t="str">
            <v>Blockchain at RBC. Opportunity for Prod (Silver/Yellow) HW expansion for Production Blockchain deployment. Currently PoC on GCC Blue.</v>
          </cell>
          <cell r="F960" t="str">
            <v>FSS</v>
          </cell>
          <cell r="J960" t="str">
            <v>2017Q4</v>
          </cell>
          <cell r="K960" t="str">
            <v>Banking &amp; Financial Markets</v>
          </cell>
          <cell r="L960">
            <v>43100</v>
          </cell>
          <cell r="M960" t="str">
            <v>03/06/2017 08:40am</v>
          </cell>
          <cell r="N960" t="str">
            <v>04-Validated/Qualifying</v>
          </cell>
          <cell r="O960">
            <v>43100</v>
          </cell>
          <cell r="P960">
            <v>100000</v>
          </cell>
          <cell r="Q960">
            <v>9.9999999999999992E-2</v>
          </cell>
          <cell r="R960">
            <v>1</v>
          </cell>
          <cell r="S960" t="str">
            <v>03/13/2017 04:55pm</v>
          </cell>
          <cell r="T960" t="str">
            <v>Stretch</v>
          </cell>
          <cell r="U960" t="str">
            <v>Sys HW</v>
          </cell>
          <cell r="V960" t="str">
            <v>System z</v>
          </cell>
          <cell r="W960" t="str">
            <v>Linux on IBM z Systems</v>
          </cell>
          <cell r="X960" t="str">
            <v>Shane (SHANE) Moore</v>
          </cell>
          <cell r="Y960" t="str">
            <v>ZBLKLOCL:HW SP: zSystems Blockchain Local/On Prem.</v>
          </cell>
        </row>
        <row r="961">
          <cell r="A961" t="str">
            <v>20-ZRRSYK5</v>
          </cell>
          <cell r="B961" t="str">
            <v>Europe</v>
          </cell>
          <cell r="C961" t="str">
            <v>France</v>
          </cell>
          <cell r="D961" t="str">
            <v>CULTURA</v>
          </cell>
          <cell r="E961" t="str">
            <v>BlockChain</v>
          </cell>
          <cell r="F961" t="str">
            <v>Industrial</v>
          </cell>
          <cell r="J961" t="str">
            <v>2017Q2</v>
          </cell>
          <cell r="K961" t="str">
            <v>Computer Services</v>
          </cell>
          <cell r="L961">
            <v>42879</v>
          </cell>
          <cell r="M961" t="str">
            <v>11/25/2016 09:22am</v>
          </cell>
          <cell r="N961" t="str">
            <v>03-Identified/Validating</v>
          </cell>
          <cell r="O961">
            <v>42879</v>
          </cell>
          <cell r="P961">
            <v>100000</v>
          </cell>
          <cell r="Q961">
            <v>9.9999999999999992E-2</v>
          </cell>
          <cell r="R961">
            <v>12</v>
          </cell>
          <cell r="S961" t="str">
            <v>01/22/2017 01:41pm</v>
          </cell>
          <cell r="T961" t="str">
            <v>NIR</v>
          </cell>
          <cell r="U961" t="str">
            <v>Security</v>
          </cell>
          <cell r="V961" t="str">
            <v>Security Services</v>
          </cell>
          <cell r="W961" t="str">
            <v>IBM Data and Application Security Services 6950-97D</v>
          </cell>
          <cell r="X961" t="str">
            <v>Vincent (VINCENT) Desveronnieres</v>
          </cell>
          <cell r="Y961" t="str">
            <v>ISA-RetailDS15-SmarterShopping</v>
          </cell>
        </row>
        <row r="962">
          <cell r="A962" t="str">
            <v>RF-L5XDOTS</v>
          </cell>
          <cell r="B962" t="str">
            <v>Europe</v>
          </cell>
          <cell r="C962" t="str">
            <v>France</v>
          </cell>
          <cell r="D962" t="str">
            <v>YVES ROCHER VENTE DIRECTE</v>
          </cell>
          <cell r="E962" t="str">
            <v>Blockchain</v>
          </cell>
          <cell r="F962" t="str">
            <v>Distribution</v>
          </cell>
          <cell r="J962" t="str">
            <v>2017Q2</v>
          </cell>
          <cell r="K962" t="str">
            <v>Consumer</v>
          </cell>
          <cell r="L962">
            <v>42879</v>
          </cell>
          <cell r="M962" t="str">
            <v>11/25/2016 09:12am</v>
          </cell>
          <cell r="N962" t="str">
            <v>03-Identified/Validating</v>
          </cell>
          <cell r="O962">
            <v>42879</v>
          </cell>
          <cell r="P962">
            <v>100000</v>
          </cell>
          <cell r="Q962">
            <v>9.9999999999999992E-2</v>
          </cell>
          <cell r="R962">
            <v>12</v>
          </cell>
          <cell r="S962" t="str">
            <v>01/22/2017 01:41pm</v>
          </cell>
          <cell r="T962" t="str">
            <v>NIR</v>
          </cell>
          <cell r="U962" t="str">
            <v>Security</v>
          </cell>
          <cell r="V962" t="str">
            <v>Security Services</v>
          </cell>
          <cell r="W962" t="str">
            <v>IBM Data and Application Security Services 6950-97D</v>
          </cell>
          <cell r="X962" t="str">
            <v>Vincent (VINCENT) Desveronnieres</v>
          </cell>
          <cell r="Y962">
            <v>0</v>
          </cell>
        </row>
        <row r="963">
          <cell r="A963" t="str">
            <v>B9-VWQLQJP</v>
          </cell>
          <cell r="B963" t="str">
            <v>Europe</v>
          </cell>
          <cell r="C963" t="str">
            <v>DACH</v>
          </cell>
          <cell r="D963" t="str">
            <v>Daimler Financial Services AG</v>
          </cell>
          <cell r="E963" t="str">
            <v>Blockchain Post PoC @ DFS</v>
          </cell>
          <cell r="F963" t="str">
            <v>Industrial</v>
          </cell>
          <cell r="J963" t="str">
            <v>2017Q2</v>
          </cell>
          <cell r="K963" t="str">
            <v>Automotive and A&amp;D</v>
          </cell>
          <cell r="L963">
            <v>42912</v>
          </cell>
          <cell r="M963" t="str">
            <v>05/11/2017 08:24am</v>
          </cell>
          <cell r="N963" t="str">
            <v>04-Validated/Qualifying</v>
          </cell>
          <cell r="O963">
            <v>42919</v>
          </cell>
          <cell r="P963">
            <v>100000</v>
          </cell>
          <cell r="Q963">
            <v>9.9999999999999992E-2</v>
          </cell>
          <cell r="R963">
            <v>6</v>
          </cell>
          <cell r="S963" t="str">
            <v>05/11/2017 08:24am</v>
          </cell>
          <cell r="T963" t="str">
            <v>Stretch</v>
          </cell>
          <cell r="U963" t="str">
            <v>Miscellaneous</v>
          </cell>
          <cell r="V963" t="str">
            <v>Miscellaneous</v>
          </cell>
          <cell r="W963" t="str">
            <v>Other/Unk IBM Svcs</v>
          </cell>
          <cell r="X963" t="str">
            <v>DATA WITHHELD</v>
          </cell>
          <cell r="Y963" t="str">
            <v>ISA-AutoIS04-TrnsfrmAutoRetail</v>
          </cell>
        </row>
        <row r="964">
          <cell r="A964" t="str">
            <v>E9-OGXDJ6A</v>
          </cell>
          <cell r="B964" t="str">
            <v>Europe</v>
          </cell>
          <cell r="C964" t="str">
            <v>Nordic</v>
          </cell>
          <cell r="D964" t="str">
            <v>SKAT</v>
          </cell>
          <cell r="E964" t="str">
            <v>Blockchain workshop udbytteskat</v>
          </cell>
          <cell r="F964" t="str">
            <v>Public</v>
          </cell>
          <cell r="J964" t="str">
            <v>2017Q4</v>
          </cell>
          <cell r="K964" t="str">
            <v>Government</v>
          </cell>
          <cell r="L964">
            <v>43053</v>
          </cell>
          <cell r="M964" t="str">
            <v>11/16/2016 10:48am</v>
          </cell>
          <cell r="N964" t="str">
            <v>03-Identified/Validating</v>
          </cell>
          <cell r="O964">
            <v>43053</v>
          </cell>
          <cell r="P964">
            <v>100000</v>
          </cell>
          <cell r="Q964">
            <v>9.9999999999999992E-2</v>
          </cell>
          <cell r="R964">
            <v>1</v>
          </cell>
          <cell r="S964" t="str">
            <v>03/08/2017 04:39am</v>
          </cell>
          <cell r="T964" t="str">
            <v>Stretch</v>
          </cell>
          <cell r="U964" t="str">
            <v>Miscellaneous</v>
          </cell>
          <cell r="V964" t="str">
            <v>Miscellaneous</v>
          </cell>
          <cell r="W964" t="str">
            <v>Other/Unk IBM SW</v>
          </cell>
          <cell r="X964" t="str">
            <v>Susanne (Susanne) Møller Jeppesen</v>
          </cell>
          <cell r="Y964" t="str">
            <v>ZBLKPOC:HW SP: Blockchain Proof of Concept</v>
          </cell>
        </row>
        <row r="965">
          <cell r="A965" t="str">
            <v>L7-48TA0EN</v>
          </cell>
          <cell r="B965" t="str">
            <v>North America</v>
          </cell>
          <cell r="C965" t="str">
            <v>US Finance Service</v>
          </cell>
          <cell r="D965" t="str">
            <v>ALLSTATE INSURANCE CO</v>
          </cell>
          <cell r="E965" t="str">
            <v>Blockchain in Insurance</v>
          </cell>
          <cell r="F965" t="str">
            <v>FSS</v>
          </cell>
          <cell r="J965" t="str">
            <v>2017Q4</v>
          </cell>
          <cell r="K965" t="str">
            <v>Insurance</v>
          </cell>
          <cell r="L965">
            <v>43084</v>
          </cell>
          <cell r="M965" t="str">
            <v>03/14/2017 01:29pm</v>
          </cell>
          <cell r="N965" t="str">
            <v>03-Identified/Validating</v>
          </cell>
          <cell r="O965">
            <v>43084</v>
          </cell>
          <cell r="P965">
            <v>100000</v>
          </cell>
          <cell r="Q965">
            <v>9.9999999999999992E-2</v>
          </cell>
          <cell r="R965">
            <v>1</v>
          </cell>
          <cell r="S965" t="str">
            <v>03/16/2017 02:32am</v>
          </cell>
          <cell r="T965" t="str">
            <v>NIR</v>
          </cell>
          <cell r="U965" t="str">
            <v>Industry</v>
          </cell>
          <cell r="V965" t="str">
            <v>ISU Assets</v>
          </cell>
          <cell r="W965" t="str">
            <v>Industry Svcs</v>
          </cell>
          <cell r="X965" t="str">
            <v>David J. (Dave) Rook</v>
          </cell>
          <cell r="Y965" t="str">
            <v>ZBLKPOC:HW SP: Blockchain Proof of Concept</v>
          </cell>
        </row>
        <row r="966">
          <cell r="A966" t="str">
            <v>M8-UYTATGY</v>
          </cell>
          <cell r="B966" t="str">
            <v>Europe</v>
          </cell>
          <cell r="C966" t="str">
            <v>France</v>
          </cell>
          <cell r="D966" t="str">
            <v>SOC NAT DES CHEMINS DE FER FRANC</v>
          </cell>
          <cell r="E966" t="str">
            <v>Blockchain First Project for Optim Services</v>
          </cell>
          <cell r="F966" t="str">
            <v>Distribution</v>
          </cell>
          <cell r="J966" t="str">
            <v>2017Q2</v>
          </cell>
          <cell r="K966" t="str">
            <v>Travel &amp; Transportation</v>
          </cell>
          <cell r="L966">
            <v>42886</v>
          </cell>
          <cell r="M966" t="str">
            <v>07/21/2016 01:14pm</v>
          </cell>
          <cell r="N966" t="str">
            <v>03-Identified/Validating</v>
          </cell>
          <cell r="O966">
            <v>42886</v>
          </cell>
          <cell r="P966">
            <v>100000</v>
          </cell>
          <cell r="Q966">
            <v>9.9999999999999992E-2</v>
          </cell>
          <cell r="R966">
            <v>1</v>
          </cell>
          <cell r="S966" t="str">
            <v>07/28/2016 01:36am</v>
          </cell>
          <cell r="T966" t="str">
            <v>NIR</v>
          </cell>
          <cell r="U966" t="str">
            <v>Industry</v>
          </cell>
          <cell r="V966" t="str">
            <v>ISU Assets</v>
          </cell>
          <cell r="W966" t="str">
            <v>Industry Svcs</v>
          </cell>
          <cell r="X966" t="str">
            <v>Anne Gaelle (ANNE GAELLE) Chasles</v>
          </cell>
          <cell r="Y966" t="str">
            <v>ISA-BankFMFS03CST-CoreBankMod</v>
          </cell>
        </row>
        <row r="967">
          <cell r="A967" t="str">
            <v>ZU-QBCV095</v>
          </cell>
          <cell r="B967" t="str">
            <v>North America</v>
          </cell>
          <cell r="C967" t="str">
            <v>US Distribution</v>
          </cell>
          <cell r="D967" t="str">
            <v>TruckTrust</v>
          </cell>
          <cell r="E967" t="str">
            <v>Blockchain HSBN</v>
          </cell>
          <cell r="F967" t="str">
            <v>Distribution</v>
          </cell>
          <cell r="J967" t="str">
            <v>2017Q4</v>
          </cell>
          <cell r="K967" t="str">
            <v>Travel &amp; Transportation</v>
          </cell>
          <cell r="L967">
            <v>43100</v>
          </cell>
          <cell r="M967" t="str">
            <v>04/05/2017 02:39pm</v>
          </cell>
          <cell r="N967" t="str">
            <v>04-Validated/Qualifying</v>
          </cell>
          <cell r="O967">
            <v>43128</v>
          </cell>
          <cell r="P967">
            <v>100000</v>
          </cell>
          <cell r="Q967">
            <v>9.9999999999999992E-2</v>
          </cell>
          <cell r="R967">
            <v>12</v>
          </cell>
          <cell r="S967" t="str">
            <v>04/06/2017 01:32am</v>
          </cell>
          <cell r="T967" t="str">
            <v>NIR</v>
          </cell>
          <cell r="U967" t="str">
            <v>GTS</v>
          </cell>
          <cell r="V967" t="str">
            <v>Infrastructure Services</v>
          </cell>
          <cell r="W967" t="str">
            <v>6940-96E (O) Systems Services for cloud (custom)</v>
          </cell>
          <cell r="X967" t="str">
            <v>Raj (Raj) Datta</v>
          </cell>
          <cell r="Y967" t="str">
            <v>BLKHSBN:HW SP: Blockchain High Sec Bus Netwk Blmix, SCALE-UP:HW SP: Linux Scale-Up</v>
          </cell>
        </row>
        <row r="968">
          <cell r="A968" t="str">
            <v>S5-T30AGEL</v>
          </cell>
          <cell r="B968" t="str">
            <v>North America</v>
          </cell>
          <cell r="C968" t="str">
            <v>US Industrial</v>
          </cell>
          <cell r="D968" t="str">
            <v>BAYER HEALTHCARE LLC</v>
          </cell>
          <cell r="E968" t="str">
            <v>Blockchain - Finance Accounting</v>
          </cell>
          <cell r="F968" t="str">
            <v>Public</v>
          </cell>
          <cell r="J968" t="str">
            <v>2017Q3</v>
          </cell>
          <cell r="K968" t="str">
            <v>Healthcare &amp; Life Sciences</v>
          </cell>
          <cell r="L968">
            <v>43007</v>
          </cell>
          <cell r="M968" t="str">
            <v>03/20/2017 04:05pm</v>
          </cell>
          <cell r="N968" t="str">
            <v>04-Validated/Qualifying</v>
          </cell>
          <cell r="O968">
            <v>43007</v>
          </cell>
          <cell r="P968">
            <v>100000</v>
          </cell>
          <cell r="Q968">
            <v>9.9999999999999992E-2</v>
          </cell>
          <cell r="R968">
            <v>12</v>
          </cell>
          <cell r="S968" t="str">
            <v>05/18/2017 01:32am</v>
          </cell>
          <cell r="T968" t="str">
            <v>Stretch</v>
          </cell>
          <cell r="U968" t="str">
            <v>GTS</v>
          </cell>
          <cell r="V968" t="str">
            <v>Infrastructure Services</v>
          </cell>
          <cell r="W968" t="str">
            <v>6941-95A IBM CLD Advisory Svcs, Bluemix Infra (GTS BU)</v>
          </cell>
          <cell r="X968" t="str">
            <v>Robert K. (Robert) Hogg</v>
          </cell>
          <cell r="Y968" t="str">
            <v>BLKHSBN:HW SP: Blockchain High Sec Bus Netwk Blmix</v>
          </cell>
        </row>
        <row r="969">
          <cell r="A969" t="str">
            <v>A9-98DNQV2</v>
          </cell>
          <cell r="B969" t="str">
            <v>MEA</v>
          </cell>
          <cell r="C969" t="str">
            <v>MEA</v>
          </cell>
          <cell r="D969" t="str">
            <v>FEDERAL BOARD OF REVENUE</v>
          </cell>
          <cell r="E969" t="str">
            <v>BlockChain Pilot  - LandRecord Use Case</v>
          </cell>
          <cell r="F969" t="str">
            <v>Public</v>
          </cell>
          <cell r="J969" t="str">
            <v>2017Q4</v>
          </cell>
          <cell r="K969" t="str">
            <v>Government</v>
          </cell>
          <cell r="L969">
            <v>43034</v>
          </cell>
          <cell r="M969" t="str">
            <v>12/05/2016 06:27am</v>
          </cell>
          <cell r="N969" t="str">
            <v>03-Identified/Validating</v>
          </cell>
          <cell r="O969">
            <v>43034</v>
          </cell>
          <cell r="P969">
            <v>100000</v>
          </cell>
          <cell r="Q969">
            <v>9.9999999999999992E-2</v>
          </cell>
          <cell r="R969">
            <v>6</v>
          </cell>
          <cell r="S969" t="str">
            <v>01/22/2017 02:51pm</v>
          </cell>
          <cell r="T969" t="str">
            <v>Stretch</v>
          </cell>
          <cell r="U969" t="str">
            <v>GTS</v>
          </cell>
          <cell r="V969" t="str">
            <v>Technology Support Services</v>
          </cell>
          <cell r="W969" t="str">
            <v>6950-07G Power Basic Hardware Care</v>
          </cell>
          <cell r="X969" t="str">
            <v>Osama (Osama) Ashfaq</v>
          </cell>
          <cell r="Y969">
            <v>0</v>
          </cell>
        </row>
        <row r="970">
          <cell r="A970" t="str">
            <v>Z8-KCPY311</v>
          </cell>
          <cell r="B970" t="str">
            <v>Europe</v>
          </cell>
          <cell r="C970" t="str">
            <v>DACH</v>
          </cell>
          <cell r="D970" t="str">
            <v>Pictet et Cie</v>
          </cell>
          <cell r="E970" t="str">
            <v>Blockchain POC</v>
          </cell>
          <cell r="F970" t="str">
            <v>FSS</v>
          </cell>
          <cell r="J970" t="str">
            <v>2017Q4</v>
          </cell>
          <cell r="K970" t="str">
            <v>Banking &amp; Financial Markets</v>
          </cell>
          <cell r="L970">
            <v>43055</v>
          </cell>
          <cell r="M970" t="str">
            <v>01/16/2017 10:15am</v>
          </cell>
          <cell r="N970" t="str">
            <v>03-Identified/Validating</v>
          </cell>
          <cell r="O970">
            <v>43055</v>
          </cell>
          <cell r="P970">
            <v>100000</v>
          </cell>
          <cell r="Q970">
            <v>9.9999999999999992E-2</v>
          </cell>
          <cell r="R970">
            <v>1</v>
          </cell>
          <cell r="S970" t="str">
            <v>06/06/2017 06:34am</v>
          </cell>
          <cell r="T970" t="str">
            <v>NIR</v>
          </cell>
          <cell r="U970" t="str">
            <v>GTS</v>
          </cell>
          <cell r="V970" t="str">
            <v>Infrastructure Services</v>
          </cell>
          <cell r="W970" t="str">
            <v>6950-16G GTS MHAS Split for Commerce Managed Hosted</v>
          </cell>
          <cell r="X970" t="str">
            <v>DATA WITHHELD</v>
          </cell>
          <cell r="Y970" t="str">
            <v>ZBLKPOC:HW SP: Blockchain Proof of Concept</v>
          </cell>
        </row>
        <row r="971">
          <cell r="A971" t="str">
            <v>N8-PLOR4NI</v>
          </cell>
          <cell r="B971" t="str">
            <v>Europe</v>
          </cell>
          <cell r="C971" t="str">
            <v>Nordic</v>
          </cell>
          <cell r="D971" t="str">
            <v>VOLVO INFORMATION TECHNOLOGY AB</v>
          </cell>
          <cell r="E971" t="str">
            <v>Blockchain for traceability</v>
          </cell>
          <cell r="F971" t="str">
            <v>Industrial</v>
          </cell>
          <cell r="J971" t="str">
            <v>2017Q4</v>
          </cell>
          <cell r="K971" t="str">
            <v>Automotive and A&amp;D</v>
          </cell>
          <cell r="L971">
            <v>43056</v>
          </cell>
          <cell r="M971" t="str">
            <v>01/31/2017 09:07am</v>
          </cell>
          <cell r="N971" t="str">
            <v>03-Identified/Validating</v>
          </cell>
          <cell r="O971">
            <v>43056</v>
          </cell>
          <cell r="P971">
            <v>100000</v>
          </cell>
          <cell r="Q971">
            <v>9.9999999999999992E-2</v>
          </cell>
          <cell r="R971">
            <v>12</v>
          </cell>
          <cell r="S971" t="str">
            <v>02/02/2017 01:32am</v>
          </cell>
          <cell r="T971" t="str">
            <v>NIR</v>
          </cell>
          <cell r="U971" t="str">
            <v>GTS</v>
          </cell>
          <cell r="V971" t="str">
            <v>Infrastructure Services</v>
          </cell>
          <cell r="W971" t="str">
            <v>6950-16G GTS MHAS Split for Commerce Managed Hosted</v>
          </cell>
          <cell r="X971" t="str">
            <v>Per (PER) Ekholm</v>
          </cell>
          <cell r="Y971" t="str">
            <v>BLKHSBN:HW SP: Blockchain High Sec Bus Netwk Blmix</v>
          </cell>
        </row>
        <row r="972">
          <cell r="A972" t="str">
            <v>XE-POWPGG2</v>
          </cell>
          <cell r="B972" t="str">
            <v>Europe</v>
          </cell>
          <cell r="C972" t="str">
            <v>UKI</v>
          </cell>
          <cell r="D972" t="str">
            <v>ANGLO AMERICAN SERVICES (UK) L</v>
          </cell>
          <cell r="E972" t="str">
            <v>Blockchain within supply chains</v>
          </cell>
          <cell r="F972" t="str">
            <v>Industrial</v>
          </cell>
          <cell r="J972" t="str">
            <v>2017Q4</v>
          </cell>
          <cell r="K972" t="str">
            <v>Industrial Products</v>
          </cell>
          <cell r="L972">
            <v>43100</v>
          </cell>
          <cell r="M972" t="str">
            <v>02/13/2017 04:47am</v>
          </cell>
          <cell r="N972" t="str">
            <v>04-Validated/Qualifying</v>
          </cell>
          <cell r="O972">
            <v>43100</v>
          </cell>
          <cell r="P972">
            <v>100000</v>
          </cell>
          <cell r="Q972">
            <v>9.9999999999999992E-2</v>
          </cell>
          <cell r="R972">
            <v>12</v>
          </cell>
          <cell r="S972" t="str">
            <v>06/15/2017 01:31am</v>
          </cell>
          <cell r="T972" t="str">
            <v>Stretch</v>
          </cell>
          <cell r="U972" t="str">
            <v>GTS</v>
          </cell>
          <cell r="V972" t="str">
            <v>Infrastructure Services</v>
          </cell>
          <cell r="W972" t="str">
            <v>6950-16G GTS MHAS Split for Commerce Managed Hosted</v>
          </cell>
          <cell r="X972" t="str">
            <v>D. (Daniel) Borgmann</v>
          </cell>
          <cell r="Y972" t="str">
            <v>ZBLKPOC:HW SP: Blockchain Proof of Concept</v>
          </cell>
        </row>
        <row r="973">
          <cell r="A973" t="str">
            <v>ZZ-8QI2ME9</v>
          </cell>
          <cell r="B973" t="str">
            <v>North America</v>
          </cell>
          <cell r="C973" t="str">
            <v>US Finance Service</v>
          </cell>
          <cell r="D973" t="str">
            <v>ARES MANAGEMENT LLC</v>
          </cell>
          <cell r="E973" t="str">
            <v>Blockchain</v>
          </cell>
          <cell r="F973" t="str">
            <v>FSS</v>
          </cell>
          <cell r="J973" t="str">
            <v>2017Q4</v>
          </cell>
          <cell r="K973" t="str">
            <v>Banking &amp; Financial Markets</v>
          </cell>
          <cell r="L973">
            <v>43100</v>
          </cell>
          <cell r="M973" t="str">
            <v>05/23/2017 05:13pm</v>
          </cell>
          <cell r="N973" t="str">
            <v>04-Validated/Qualifying</v>
          </cell>
          <cell r="O973">
            <v>43100</v>
          </cell>
          <cell r="P973">
            <v>100000</v>
          </cell>
          <cell r="Q973">
            <v>9.9999999999999992E-2</v>
          </cell>
          <cell r="R973">
            <v>12</v>
          </cell>
          <cell r="S973" t="str">
            <v>05/25/2017 01:32am</v>
          </cell>
          <cell r="T973" t="str">
            <v>NIR</v>
          </cell>
          <cell r="U973" t="str">
            <v>GTS</v>
          </cell>
          <cell r="V973" t="str">
            <v>Infrastructure Services</v>
          </cell>
          <cell r="W973" t="str">
            <v>6950-16G GTS MHAS Split for Commerce Managed Hosted</v>
          </cell>
          <cell r="X973" t="str">
            <v>Anna M. (Anna) Hwang</v>
          </cell>
          <cell r="Y973">
            <v>0</v>
          </cell>
        </row>
        <row r="974">
          <cell r="A974" t="str">
            <v>2Z-29JH6E3</v>
          </cell>
          <cell r="B974" t="str">
            <v>Europe</v>
          </cell>
          <cell r="C974" t="str">
            <v>UKI</v>
          </cell>
          <cell r="D974" t="str">
            <v>DE BEERS UK LTD</v>
          </cell>
          <cell r="E974" t="str">
            <v>Blockchain on Bluemix</v>
          </cell>
          <cell r="F974" t="str">
            <v>Industrial</v>
          </cell>
          <cell r="J974" t="str">
            <v>2017Q3</v>
          </cell>
          <cell r="K974" t="str">
            <v>Industrial Products</v>
          </cell>
          <cell r="L974">
            <v>43008</v>
          </cell>
          <cell r="M974" t="str">
            <v>03/07/2017 07:03am</v>
          </cell>
          <cell r="N974" t="str">
            <v>04-Validated/Qualifying</v>
          </cell>
          <cell r="O974">
            <v>43008</v>
          </cell>
          <cell r="P974">
            <v>100000</v>
          </cell>
          <cell r="Q974">
            <v>9.9999999999999992E-2</v>
          </cell>
          <cell r="R974">
            <v>12</v>
          </cell>
          <cell r="S974" t="str">
            <v>05/04/2017 01:32am</v>
          </cell>
          <cell r="T974" t="str">
            <v>Stretch</v>
          </cell>
          <cell r="U974" t="str">
            <v>GTS</v>
          </cell>
          <cell r="V974" t="str">
            <v>Infrastructure Services</v>
          </cell>
          <cell r="W974" t="str">
            <v>6950-16G GTS MHAS Split for Commerce Managed Hosted</v>
          </cell>
          <cell r="X974" t="str">
            <v>D. (Daniel) Borgmann</v>
          </cell>
          <cell r="Y974" t="str">
            <v>BLKHSBN:HW SP: Blockchain High Sec Bus Netwk Blmix</v>
          </cell>
        </row>
        <row r="975">
          <cell r="A975" t="str">
            <v>F0-XQ36HIU</v>
          </cell>
          <cell r="B975" t="str">
            <v>Latin America</v>
          </cell>
          <cell r="C975" t="str">
            <v>SSA</v>
          </cell>
          <cell r="D975" t="str">
            <v>COOMEVA ENTIDAD PROMOTORA DE SALUD S A</v>
          </cell>
          <cell r="E975" t="str">
            <v>Blockchain</v>
          </cell>
          <cell r="F975" t="str">
            <v>Public</v>
          </cell>
          <cell r="J975" t="str">
            <v>2017Q3</v>
          </cell>
          <cell r="K975" t="str">
            <v>Healthcare &amp; Life Sciences</v>
          </cell>
          <cell r="L975">
            <v>42947</v>
          </cell>
          <cell r="M975" t="str">
            <v>03/06/2017 09:15am</v>
          </cell>
          <cell r="N975" t="str">
            <v>04-Validated/Qualifying</v>
          </cell>
          <cell r="O975">
            <v>42947</v>
          </cell>
          <cell r="P975">
            <v>100000</v>
          </cell>
          <cell r="Q975">
            <v>9.9999999999999992E-2</v>
          </cell>
          <cell r="R975">
            <v>12</v>
          </cell>
          <cell r="S975" t="str">
            <v>06/15/2017 01:32am</v>
          </cell>
          <cell r="T975" t="str">
            <v>Key stretch</v>
          </cell>
          <cell r="U975" t="str">
            <v>GTS</v>
          </cell>
          <cell r="V975" t="str">
            <v>Infrastructure Services</v>
          </cell>
          <cell r="W975" t="str">
            <v>6950-16G GTS MHAS Split for Commerce Managed Hosted</v>
          </cell>
          <cell r="X975" t="str">
            <v>SANDRA JIMENA (SANDRA JIMENA) CAMACHO DIAZ</v>
          </cell>
          <cell r="Y975" t="str">
            <v>ASASERVC:Cloud Business Solution (CBS)</v>
          </cell>
        </row>
        <row r="976">
          <cell r="A976" t="str">
            <v>GM-04S5PKZ</v>
          </cell>
          <cell r="B976" t="str">
            <v>Latin America</v>
          </cell>
          <cell r="C976" t="str">
            <v>SSA</v>
          </cell>
          <cell r="D976" t="str">
            <v>COLMEDICA MEDICINA PREPAGADA S.A.</v>
          </cell>
          <cell r="E976" t="str">
            <v>Oportunidad Blockchain Colmedica</v>
          </cell>
          <cell r="F976" t="str">
            <v>Public</v>
          </cell>
          <cell r="J976" t="str">
            <v>2017Q3</v>
          </cell>
          <cell r="K976" t="str">
            <v>Healthcare &amp; Life Sciences</v>
          </cell>
          <cell r="L976">
            <v>42989</v>
          </cell>
          <cell r="M976" t="str">
            <v>06/13/2017 06:01pm</v>
          </cell>
          <cell r="N976" t="str">
            <v>04-Validated/Qualifying</v>
          </cell>
          <cell r="O976">
            <v>42989</v>
          </cell>
          <cell r="P976">
            <v>100000</v>
          </cell>
          <cell r="Q976">
            <v>9.9999999999999992E-2</v>
          </cell>
          <cell r="R976">
            <v>12</v>
          </cell>
          <cell r="S976" t="str">
            <v>06/22/2017 01:32am</v>
          </cell>
          <cell r="T976" t="str">
            <v>Stretch</v>
          </cell>
          <cell r="U976" t="str">
            <v>GTS</v>
          </cell>
          <cell r="V976" t="str">
            <v>Infrastructure Services</v>
          </cell>
          <cell r="W976" t="str">
            <v>6950-16G GTS MHAS Split for Commerce Managed Hosted</v>
          </cell>
          <cell r="X976" t="str">
            <v>SANDRA JIMENA (SANDRA JIMENA) CAMACHO DIAZ</v>
          </cell>
          <cell r="Y976" t="str">
            <v>ISA-999-NoSolutionSold</v>
          </cell>
        </row>
        <row r="977">
          <cell r="A977" t="str">
            <v>IK-B1N6GSD</v>
          </cell>
          <cell r="B977" t="str">
            <v>Latin America</v>
          </cell>
          <cell r="C977" t="str">
            <v>SSA</v>
          </cell>
          <cell r="D977" t="str">
            <v>CAJA DE VALORES S.A.</v>
          </cell>
          <cell r="E977" t="str">
            <v>Gestion Documental - Blockchain</v>
          </cell>
          <cell r="F977" t="str">
            <v>FSS</v>
          </cell>
          <cell r="J977" t="str">
            <v>2017Q3</v>
          </cell>
          <cell r="K977" t="str">
            <v>Banking &amp; Financial Markets</v>
          </cell>
          <cell r="L977">
            <v>42947</v>
          </cell>
          <cell r="M977" t="str">
            <v>06/12/2017 11:19am</v>
          </cell>
          <cell r="N977" t="str">
            <v>04-Validated/Qualifying</v>
          </cell>
          <cell r="O977">
            <v>42947</v>
          </cell>
          <cell r="P977">
            <v>100000</v>
          </cell>
          <cell r="Q977">
            <v>9.9999999999999992E-2</v>
          </cell>
          <cell r="R977">
            <v>12</v>
          </cell>
          <cell r="S977" t="str">
            <v>06/22/2017 01:32am</v>
          </cell>
          <cell r="T977" t="str">
            <v>Stretch</v>
          </cell>
          <cell r="U977" t="str">
            <v>GTS</v>
          </cell>
          <cell r="V977" t="str">
            <v>Infrastructure Services</v>
          </cell>
          <cell r="W977" t="str">
            <v>6950-16G GTS MHAS Split for Commerce Managed Hosted</v>
          </cell>
          <cell r="X977" t="str">
            <v>AGUSTIN JOSE (AGUSTIN JOSE) BREA</v>
          </cell>
          <cell r="Y977" t="str">
            <v>NONE:No code/solution involved</v>
          </cell>
        </row>
        <row r="978">
          <cell r="A978" t="str">
            <v>2D-DMXNXP4</v>
          </cell>
          <cell r="B978" t="str">
            <v>North America</v>
          </cell>
          <cell r="C978" t="str">
            <v>US Finance Service</v>
          </cell>
          <cell r="D978" t="str">
            <v>MANUFACTURERS AND TRADERS TRUST COMPANY</v>
          </cell>
          <cell r="E978" t="str">
            <v>Block Chain M&amp;T</v>
          </cell>
          <cell r="F978" t="str">
            <v>FSS</v>
          </cell>
          <cell r="J978" t="str">
            <v>2017Q3</v>
          </cell>
          <cell r="K978" t="str">
            <v>Banking &amp; Financial Markets</v>
          </cell>
          <cell r="L978">
            <v>43003</v>
          </cell>
          <cell r="M978" t="str">
            <v>06/08/2017 09:27am</v>
          </cell>
          <cell r="N978" t="str">
            <v>04-Validated/Qualifying</v>
          </cell>
          <cell r="O978">
            <v>43003</v>
          </cell>
          <cell r="P978">
            <v>100000</v>
          </cell>
          <cell r="Q978">
            <v>9.9999999999999992E-2</v>
          </cell>
          <cell r="R978">
            <v>12</v>
          </cell>
          <cell r="S978" t="str">
            <v>06/22/2017 01:32am</v>
          </cell>
          <cell r="T978" t="str">
            <v>Stretch</v>
          </cell>
          <cell r="U978" t="str">
            <v>GTS</v>
          </cell>
          <cell r="V978" t="str">
            <v>Infrastructure Services</v>
          </cell>
          <cell r="W978" t="str">
            <v>6950-16G GTS MHAS Split for Commerce Managed Hosted</v>
          </cell>
          <cell r="X978" t="str">
            <v>JOSEPH M. (Joseph) FROIO</v>
          </cell>
          <cell r="Y978" t="str">
            <v>NONE:No code/solution involved</v>
          </cell>
        </row>
        <row r="979">
          <cell r="A979" t="str">
            <v>2H-FEP4QH4</v>
          </cell>
          <cell r="B979" t="str">
            <v>North America</v>
          </cell>
          <cell r="C979" t="str">
            <v>US Public</v>
          </cell>
          <cell r="D979" t="str">
            <v>BLUE CROSS AND BLUE SHIELD OF MASSACHUSETTS, INC.</v>
          </cell>
          <cell r="E979" t="str">
            <v>Blockchain</v>
          </cell>
          <cell r="F979" t="str">
            <v>Public</v>
          </cell>
          <cell r="J979" t="str">
            <v>2017Q3</v>
          </cell>
          <cell r="K979" t="str">
            <v>Healthcare &amp; Life Sciences</v>
          </cell>
          <cell r="L979">
            <v>42977</v>
          </cell>
          <cell r="M979" t="str">
            <v>02/09/2017 10:48pm</v>
          </cell>
          <cell r="N979" t="str">
            <v>04-Validated/Qualifying</v>
          </cell>
          <cell r="O979">
            <v>42977</v>
          </cell>
          <cell r="P979">
            <v>100000</v>
          </cell>
          <cell r="Q979">
            <v>9.9999999999999992E-2</v>
          </cell>
          <cell r="R979">
            <v>12</v>
          </cell>
          <cell r="S979" t="str">
            <v>05/25/2017 01:32am</v>
          </cell>
          <cell r="T979" t="str">
            <v>Stretch</v>
          </cell>
          <cell r="U979" t="str">
            <v>GTS</v>
          </cell>
          <cell r="V979" t="str">
            <v>Infrastructure Services</v>
          </cell>
          <cell r="W979" t="str">
            <v>6950-16G GTS MHAS Split for Commerce Managed Hosted</v>
          </cell>
          <cell r="X979" t="str">
            <v>DANA W. (DANA) DRESSER</v>
          </cell>
          <cell r="Y979" t="str">
            <v>ISA-999-NoSolutionSold</v>
          </cell>
        </row>
        <row r="980">
          <cell r="A980" t="str">
            <v>ZG-5DIU0VO</v>
          </cell>
          <cell r="B980" t="str">
            <v>North America</v>
          </cell>
          <cell r="C980" t="str">
            <v>US Public</v>
          </cell>
          <cell r="D980" t="str">
            <v>ASCENSION HEALTH</v>
          </cell>
          <cell r="E980" t="str">
            <v>Blockchain for healthcare</v>
          </cell>
          <cell r="F980" t="str">
            <v>Public</v>
          </cell>
          <cell r="J980" t="str">
            <v>2017Q3</v>
          </cell>
          <cell r="K980" t="str">
            <v>Healthcare &amp; Life Sciences</v>
          </cell>
          <cell r="L980">
            <v>42972</v>
          </cell>
          <cell r="M980" t="str">
            <v>01/16/2017 11:20am</v>
          </cell>
          <cell r="N980" t="str">
            <v>04-Validated/Qualifying</v>
          </cell>
          <cell r="O980">
            <v>42972</v>
          </cell>
          <cell r="P980">
            <v>100000</v>
          </cell>
          <cell r="Q980">
            <v>9.9999999999999992E-2</v>
          </cell>
          <cell r="R980">
            <v>12</v>
          </cell>
          <cell r="S980" t="str">
            <v>06/15/2017 01:32am</v>
          </cell>
          <cell r="T980" t="str">
            <v>Stretch</v>
          </cell>
          <cell r="U980" t="str">
            <v>GTS</v>
          </cell>
          <cell r="V980" t="str">
            <v>Infrastructure Services</v>
          </cell>
          <cell r="W980" t="str">
            <v>6950-16G GTS MHAS Split for Commerce Managed Hosted</v>
          </cell>
          <cell r="X980" t="str">
            <v>Sharon M. (Sherry) Waitz</v>
          </cell>
          <cell r="Y980" t="str">
            <v>BLKHSBN:HW SP: Blockchain High Sec Bus Netwk Blmix, ZBLKPOC:HW SP: Blockchain Proof of Concept</v>
          </cell>
        </row>
        <row r="981">
          <cell r="A981" t="str">
            <v>XI-5FDEMBO</v>
          </cell>
          <cell r="B981" t="str">
            <v>Asia Pacific</v>
          </cell>
          <cell r="C981" t="str">
            <v>Korea</v>
          </cell>
          <cell r="D981" t="str">
            <v xml:space="preserve">L.D.C.C.                                                              </v>
          </cell>
          <cell r="E981" t="str">
            <v xml:space="preserve">블럭체인 Pilot </v>
          </cell>
          <cell r="F981" t="str">
            <v>Distribution</v>
          </cell>
          <cell r="J981" t="str">
            <v>2017Q3</v>
          </cell>
          <cell r="K981" t="str">
            <v>Consumer</v>
          </cell>
          <cell r="L981">
            <v>43006</v>
          </cell>
          <cell r="M981">
            <v>42852</v>
          </cell>
          <cell r="N981" t="str">
            <v>04-Validated/Qualifying</v>
          </cell>
          <cell r="O981">
            <v>42916</v>
          </cell>
          <cell r="P981">
            <v>100000</v>
          </cell>
          <cell r="Q981">
            <v>9.9999999999999992E-2</v>
          </cell>
          <cell r="R981">
            <v>12</v>
          </cell>
          <cell r="S981">
            <v>42894</v>
          </cell>
          <cell r="T981" t="str">
            <v>Stretch</v>
          </cell>
          <cell r="U981" t="str">
            <v>GTS</v>
          </cell>
          <cell r="V981" t="str">
            <v>Infrastructure Svcs</v>
          </cell>
          <cell r="W981" t="str">
            <v>6950-16G GTS Split Blockchain on Bluemix (Finance Use Only)</v>
          </cell>
          <cell r="X981" t="str">
            <v>BUSINESSPARTNER</v>
          </cell>
          <cell r="Y981" t="str">
            <v>ZBLKPOC</v>
          </cell>
        </row>
        <row r="982">
          <cell r="A982" t="str">
            <v>WB-WX7UMPM</v>
          </cell>
          <cell r="B982" t="str">
            <v>North America</v>
          </cell>
          <cell r="C982" t="str">
            <v>US Communica/CSI</v>
          </cell>
          <cell r="D982" t="str">
            <v>DELL MARKETING LP</v>
          </cell>
          <cell r="E982" t="str">
            <v>Blockchain for acquisition NTTD</v>
          </cell>
          <cell r="F982" t="str">
            <v>Industrial</v>
          </cell>
          <cell r="J982" t="str">
            <v>2017Q3</v>
          </cell>
          <cell r="K982" t="str">
            <v>Computer Services</v>
          </cell>
          <cell r="L982">
            <v>43008</v>
          </cell>
          <cell r="M982" t="str">
            <v>10/10/2016 11:49am</v>
          </cell>
          <cell r="N982" t="str">
            <v>04-Validated/Qualifying</v>
          </cell>
          <cell r="O982">
            <v>43008</v>
          </cell>
          <cell r="P982">
            <v>100000</v>
          </cell>
          <cell r="Q982">
            <v>9.9999999999999992E-2</v>
          </cell>
          <cell r="R982">
            <v>12</v>
          </cell>
          <cell r="S982" t="str">
            <v>06/15/2017 01:32am</v>
          </cell>
          <cell r="T982" t="str">
            <v>NIR</v>
          </cell>
          <cell r="U982" t="str">
            <v>GTS</v>
          </cell>
          <cell r="V982" t="str">
            <v>Infrastructure Services</v>
          </cell>
          <cell r="W982" t="str">
            <v>6950-98Y Cloud Design and Implementation Consulting (Pvt)</v>
          </cell>
          <cell r="X982" t="str">
            <v>ARTHUR E. (ARTHUR) FISK</v>
          </cell>
          <cell r="Y982" t="str">
            <v>ISA-999-NoSolutionSold</v>
          </cell>
        </row>
        <row r="983">
          <cell r="A983" t="str">
            <v>WB-WX7UMPM</v>
          </cell>
          <cell r="B983" t="str">
            <v>North America</v>
          </cell>
          <cell r="C983" t="str">
            <v>US Communica/CSI</v>
          </cell>
          <cell r="D983" t="str">
            <v>DELL MARKETING LP</v>
          </cell>
          <cell r="E983" t="str">
            <v>Blockchain for acquisition NTTD</v>
          </cell>
          <cell r="F983" t="str">
            <v>Industrial</v>
          </cell>
          <cell r="J983" t="str">
            <v>2017Q3</v>
          </cell>
          <cell r="K983" t="str">
            <v>Computer Services</v>
          </cell>
          <cell r="L983">
            <v>43008</v>
          </cell>
          <cell r="M983" t="str">
            <v>10/10/2016 11:49am</v>
          </cell>
          <cell r="N983" t="str">
            <v>04-Validated/Qualifying</v>
          </cell>
          <cell r="O983">
            <v>43008</v>
          </cell>
          <cell r="P983">
            <v>100000</v>
          </cell>
          <cell r="Q983">
            <v>9.9999999999999992E-2</v>
          </cell>
          <cell r="R983">
            <v>12</v>
          </cell>
          <cell r="S983" t="str">
            <v>06/15/2017 01:31am</v>
          </cell>
          <cell r="T983" t="str">
            <v>NIR</v>
          </cell>
          <cell r="U983" t="str">
            <v>GTS</v>
          </cell>
          <cell r="V983" t="str">
            <v>Infrastructure Services</v>
          </cell>
          <cell r="W983" t="str">
            <v>6950-99B Edge Delivery Services</v>
          </cell>
          <cell r="X983" t="str">
            <v>ARTHUR E. (ARTHUR) FISK</v>
          </cell>
          <cell r="Y983" t="str">
            <v>ISA-999-NoSolutionSold</v>
          </cell>
        </row>
        <row r="984">
          <cell r="A984" t="str">
            <v>96-8SZBM1T</v>
          </cell>
          <cell r="B984" t="str">
            <v>Greater China Group</v>
          </cell>
          <cell r="C984" t="str">
            <v>GCG</v>
          </cell>
          <cell r="D984" t="str">
            <v>NEW WORLD REAL ESTATE AGENCY L IMITED</v>
          </cell>
          <cell r="E984" t="str">
            <v>NWD Blockchain Pilot for property selling (Phase 1)</v>
          </cell>
          <cell r="F984" t="str">
            <v>Industrial</v>
          </cell>
          <cell r="J984" t="str">
            <v>2017Q2</v>
          </cell>
          <cell r="K984" t="str">
            <v>Industrial Products</v>
          </cell>
          <cell r="L984">
            <v>42916</v>
          </cell>
          <cell r="M984" t="str">
            <v>12/12/2016 08:58pm</v>
          </cell>
          <cell r="N984" t="str">
            <v>05-Qualified/Gaining Agreement</v>
          </cell>
          <cell r="O984">
            <v>42916</v>
          </cell>
          <cell r="P984">
            <v>100000</v>
          </cell>
          <cell r="Q984">
            <v>9.9999999999999992E-2</v>
          </cell>
          <cell r="R984">
            <v>12</v>
          </cell>
          <cell r="S984" t="str">
            <v>06/21/2017 04:13am</v>
          </cell>
          <cell r="T984" t="str">
            <v>Stretch</v>
          </cell>
          <cell r="U984" t="str">
            <v>GBS</v>
          </cell>
          <cell r="V984" t="str">
            <v>Cloud Application Innovation</v>
          </cell>
          <cell r="W984" t="str">
            <v>CAI - Digital Operations</v>
          </cell>
          <cell r="X984" t="str">
            <v>Michael (Michael) Mak</v>
          </cell>
          <cell r="Y984" t="str">
            <v>ISA-BankFS08-Blockchain</v>
          </cell>
        </row>
        <row r="985">
          <cell r="A985" t="str">
            <v>1T-V76EDCL</v>
          </cell>
          <cell r="B985" t="str">
            <v>North America</v>
          </cell>
          <cell r="C985" t="str">
            <v>US Finance Service</v>
          </cell>
          <cell r="D985" t="str">
            <v>FIDELITY INVESTMENTS</v>
          </cell>
          <cell r="E985" t="str">
            <v>Blockchain SaaS BC</v>
          </cell>
          <cell r="F985" t="str">
            <v>FSS</v>
          </cell>
          <cell r="J985" t="str">
            <v>2017Q4</v>
          </cell>
          <cell r="K985" t="str">
            <v>Banking &amp; Financial Markets</v>
          </cell>
          <cell r="L985">
            <v>43069</v>
          </cell>
          <cell r="M985" t="str">
            <v>03/17/2017 09:57am</v>
          </cell>
          <cell r="N985" t="str">
            <v>04-Validated/Qualifying</v>
          </cell>
          <cell r="O985">
            <v>43069</v>
          </cell>
          <cell r="P985">
            <v>100000</v>
          </cell>
          <cell r="Q985">
            <v>9.9999999999999992E-2</v>
          </cell>
          <cell r="R985">
            <v>12</v>
          </cell>
          <cell r="S985" t="str">
            <v>03/23/2017 02:32am</v>
          </cell>
          <cell r="T985" t="str">
            <v>NIR</v>
          </cell>
          <cell r="U985" t="str">
            <v>GBS</v>
          </cell>
          <cell r="V985" t="str">
            <v>Cloud Application Innovation</v>
          </cell>
          <cell r="W985" t="str">
            <v>CAI Accel App Dev &amp; Integration - Bluemix</v>
          </cell>
          <cell r="X985" t="str">
            <v>LISA A. (LISA) BURR</v>
          </cell>
          <cell r="Y985" t="str">
            <v>NONE:No code/solution involved</v>
          </cell>
        </row>
        <row r="986">
          <cell r="A986" t="str">
            <v>ON-M6ETTS0</v>
          </cell>
          <cell r="B986" t="str">
            <v>Asia Pacific</v>
          </cell>
          <cell r="C986" t="str">
            <v>ANZ</v>
          </cell>
          <cell r="D986" t="str">
            <v>RESERVE BANK OF AUSTRALIA</v>
          </cell>
          <cell r="E986" t="str">
            <v>BlockChain</v>
          </cell>
          <cell r="F986" t="str">
            <v>FSS</v>
          </cell>
          <cell r="J986" t="str">
            <v>2017Q3</v>
          </cell>
          <cell r="K986" t="str">
            <v>Banking &amp; Financial Markets</v>
          </cell>
          <cell r="L986">
            <v>42991</v>
          </cell>
          <cell r="M986" t="str">
            <v>08/18/2016 06:16am</v>
          </cell>
          <cell r="N986" t="str">
            <v>03-Identified/Validating</v>
          </cell>
          <cell r="O986">
            <v>42991</v>
          </cell>
          <cell r="P986">
            <v>100000</v>
          </cell>
          <cell r="Q986">
            <v>9.9999999999999992E-2</v>
          </cell>
          <cell r="R986">
            <v>12</v>
          </cell>
          <cell r="S986" t="str">
            <v>03/18/2017 07:04pm</v>
          </cell>
          <cell r="T986" t="str">
            <v>Stretch</v>
          </cell>
          <cell r="U986" t="str">
            <v>GBS</v>
          </cell>
          <cell r="V986" t="str">
            <v>Cloud Application Innovation</v>
          </cell>
          <cell r="W986" t="str">
            <v>CAI Accel App Dev &amp; Integration - Bluemix</v>
          </cell>
          <cell r="X986" t="str">
            <v>KIRSTY M. (Kirsty) SIMPSON</v>
          </cell>
          <cell r="Y986">
            <v>0</v>
          </cell>
        </row>
        <row r="987">
          <cell r="A987" t="str">
            <v>XB-FGQ51RX</v>
          </cell>
          <cell r="B987" t="str">
            <v>Asia Pacific</v>
          </cell>
          <cell r="C987" t="str">
            <v>ASEAN</v>
          </cell>
          <cell r="D987" t="str">
            <v>MINISTRY OF DEFENCE</v>
          </cell>
          <cell r="E987" t="str">
            <v>Blockchain Pilot for Mindef</v>
          </cell>
          <cell r="F987" t="str">
            <v>Public</v>
          </cell>
          <cell r="J987" t="str">
            <v>2017Q3</v>
          </cell>
          <cell r="K987" t="str">
            <v>Government</v>
          </cell>
          <cell r="L987">
            <v>42937</v>
          </cell>
          <cell r="M987" t="str">
            <v>10/31/2016 02:30am</v>
          </cell>
          <cell r="N987" t="str">
            <v>04-Validated/Qualifying</v>
          </cell>
          <cell r="O987">
            <v>42937</v>
          </cell>
          <cell r="P987">
            <v>100000</v>
          </cell>
          <cell r="Q987">
            <v>9.9999999999999992E-2</v>
          </cell>
          <cell r="R987">
            <v>12</v>
          </cell>
          <cell r="S987" t="str">
            <v>06/15/2017 01:32am</v>
          </cell>
          <cell r="T987" t="str">
            <v>Key stretch</v>
          </cell>
          <cell r="U987" t="str">
            <v>GBS</v>
          </cell>
          <cell r="V987" t="str">
            <v>Cloud Application Innovation</v>
          </cell>
          <cell r="W987" t="str">
            <v>CAI Accel App Dev &amp; Integration - Bluemix</v>
          </cell>
          <cell r="X987" t="str">
            <v>Stephanie Xun Xiu (STEPHANIE XUNXIU) Lin</v>
          </cell>
          <cell r="Y987" t="str">
            <v>AGILE:Agile or Agility is a component of the solu</v>
          </cell>
        </row>
        <row r="988">
          <cell r="A988" t="str">
            <v>28-QZTKS2K</v>
          </cell>
          <cell r="B988" t="str">
            <v>Europe</v>
          </cell>
          <cell r="C988" t="str">
            <v>SPGI</v>
          </cell>
          <cell r="D988" t="str">
            <v>CECA</v>
          </cell>
          <cell r="E988" t="str">
            <v>Blockchain on Bluemix</v>
          </cell>
          <cell r="F988" t="str">
            <v>FSS</v>
          </cell>
          <cell r="J988" t="str">
            <v>2017Q3</v>
          </cell>
          <cell r="K988" t="str">
            <v>Banking &amp; Financial Markets</v>
          </cell>
          <cell r="L988">
            <v>43008</v>
          </cell>
          <cell r="M988" t="str">
            <v>02/07/2017 04:25pm</v>
          </cell>
          <cell r="N988" t="str">
            <v>04-Validated/Qualifying</v>
          </cell>
          <cell r="O988">
            <v>43008</v>
          </cell>
          <cell r="P988">
            <v>100000</v>
          </cell>
          <cell r="Q988">
            <v>9.9999999999999992E-2</v>
          </cell>
          <cell r="R988">
            <v>12</v>
          </cell>
          <cell r="S988" t="str">
            <v>06/08/2017 01:31am</v>
          </cell>
          <cell r="T988" t="str">
            <v>Stretch</v>
          </cell>
          <cell r="U988" t="str">
            <v>GBS</v>
          </cell>
          <cell r="V988" t="str">
            <v>Cloud Application Innovation</v>
          </cell>
          <cell r="W988" t="str">
            <v>CAI Accel App Dev &amp; Integration - Bluemix</v>
          </cell>
          <cell r="X988" t="str">
            <v>Isabel (ISABEL) Cano Lahore</v>
          </cell>
          <cell r="Y988" t="str">
            <v>ISA-999-NoSolutionSold</v>
          </cell>
        </row>
        <row r="989">
          <cell r="A989" t="str">
            <v>EB-UNZGLRT</v>
          </cell>
          <cell r="B989" t="str">
            <v>Asia Pacific</v>
          </cell>
          <cell r="C989" t="str">
            <v>ASEAN</v>
          </cell>
          <cell r="D989" t="str">
            <v>THE BANK OF TOKYO-MITSUBISHI UFJ, LTD. SINGAPORE BRANCH</v>
          </cell>
          <cell r="E989" t="str">
            <v>BTMU Blockchain SOW Production BS Support</v>
          </cell>
          <cell r="F989" t="str">
            <v>FSS</v>
          </cell>
          <cell r="G989" t="str">
            <v>Yes</v>
          </cell>
          <cell r="H989">
            <v>0</v>
          </cell>
          <cell r="I989" t="str">
            <v>Future phases, basaed on my current engagement</v>
          </cell>
          <cell r="J989" t="str">
            <v>2017Q3</v>
          </cell>
          <cell r="K989" t="str">
            <v>Banking &amp; Financial Markets</v>
          </cell>
          <cell r="L989">
            <v>43007</v>
          </cell>
          <cell r="M989" t="str">
            <v>03/25/2017 02:36pm</v>
          </cell>
          <cell r="N989" t="str">
            <v>04-Validated/Qualifying</v>
          </cell>
          <cell r="O989">
            <v>43098</v>
          </cell>
          <cell r="P989">
            <v>100000</v>
          </cell>
          <cell r="Q989">
            <v>9.9999999999999992E-2</v>
          </cell>
          <cell r="R989">
            <v>12</v>
          </cell>
          <cell r="S989" t="str">
            <v>03/30/2017 01:32am</v>
          </cell>
          <cell r="T989" t="str">
            <v>Stretch</v>
          </cell>
          <cell r="U989" t="str">
            <v>GBS</v>
          </cell>
          <cell r="V989" t="str">
            <v>Cloud Application Innovation</v>
          </cell>
          <cell r="W989" t="str">
            <v>CAI App Migration &amp; Modernization - Private no-Cloud</v>
          </cell>
          <cell r="X989" t="str">
            <v>DAVID BOON WAH (David Boon Wah) LIM</v>
          </cell>
          <cell r="Y989" t="str">
            <v>ISA-BankFMFS03-BackOfficeOps</v>
          </cell>
        </row>
        <row r="990">
          <cell r="A990" t="str">
            <v>ZL-ZY811OB</v>
          </cell>
          <cell r="B990" t="str">
            <v>Asia Pacific</v>
          </cell>
          <cell r="C990" t="str">
            <v>ASEAN</v>
          </cell>
          <cell r="D990" t="str">
            <v>THE BANK OF TOKYO-MITSUBISHI UFJ, LTD. SINGAPORE BRANCH</v>
          </cell>
          <cell r="E990" t="str">
            <v>BTMU Blockchain SLA Production BS Support</v>
          </cell>
          <cell r="F990" t="str">
            <v>FSS</v>
          </cell>
          <cell r="G990" t="str">
            <v>Yes</v>
          </cell>
          <cell r="H990" t="str">
            <v>India</v>
          </cell>
          <cell r="I990" t="str">
            <v>Will get involved</v>
          </cell>
          <cell r="J990" t="str">
            <v>2017Q2</v>
          </cell>
          <cell r="K990" t="str">
            <v>Banking &amp; Financial Markets</v>
          </cell>
          <cell r="L990">
            <v>42853</v>
          </cell>
          <cell r="M990" t="str">
            <v>02/19/2017 08:38pm</v>
          </cell>
          <cell r="N990" t="str">
            <v>07-Won/Implementing</v>
          </cell>
          <cell r="O990">
            <v>42886</v>
          </cell>
          <cell r="P990">
            <v>100000</v>
          </cell>
          <cell r="Q990">
            <v>9.9999999999999992E-2</v>
          </cell>
          <cell r="R990">
            <v>12</v>
          </cell>
          <cell r="S990" t="str">
            <v>05/04/2017 01:31am</v>
          </cell>
          <cell r="T990" t="str">
            <v>Won</v>
          </cell>
          <cell r="U990" t="str">
            <v>GBS</v>
          </cell>
          <cell r="V990" t="str">
            <v>Cloud Application Innovation</v>
          </cell>
          <cell r="W990" t="str">
            <v>CAI App Migration &amp; Modernization - Private no-Cloud</v>
          </cell>
          <cell r="X990" t="str">
            <v>DAVID BOON WAH (David Boon Wah) LIM</v>
          </cell>
          <cell r="Y990" t="str">
            <v>ISA-BankFMFS03-BackOfficeOps</v>
          </cell>
        </row>
        <row r="991">
          <cell r="A991" t="str">
            <v>14-IMI05U6</v>
          </cell>
          <cell r="B991" t="str">
            <v>North America</v>
          </cell>
          <cell r="C991" t="str">
            <v>US Public</v>
          </cell>
          <cell r="D991" t="str">
            <v>CITY OF BOSTON</v>
          </cell>
          <cell r="E991" t="str">
            <v>Boston Children's Hospital - Blockchain Initiative</v>
          </cell>
          <cell r="F991" t="str">
            <v>Public</v>
          </cell>
          <cell r="J991" t="str">
            <v>2017Q3</v>
          </cell>
          <cell r="K991" t="str">
            <v>Healthcare &amp; Life Sciences</v>
          </cell>
          <cell r="L991">
            <v>42937</v>
          </cell>
          <cell r="M991" t="str">
            <v>12/06/2016 04:32pm</v>
          </cell>
          <cell r="N991" t="str">
            <v>04-Validated/Qualifying</v>
          </cell>
          <cell r="O991">
            <v>42937</v>
          </cell>
          <cell r="P991">
            <v>100000</v>
          </cell>
          <cell r="Q991">
            <v>9.9999999999999992E-2</v>
          </cell>
          <cell r="R991">
            <v>12</v>
          </cell>
          <cell r="S991" t="str">
            <v>04/27/2017 01:31am</v>
          </cell>
          <cell r="T991" t="str">
            <v>NIR</v>
          </cell>
          <cell r="U991" t="str">
            <v>GBS</v>
          </cell>
          <cell r="V991" t="str">
            <v>Cloud Application Innovation</v>
          </cell>
          <cell r="W991" t="str">
            <v>CAI BDS aaS - Strategy Services</v>
          </cell>
          <cell r="X991" t="str">
            <v>UDIT (UDIT) SHARMA</v>
          </cell>
          <cell r="Y991" t="str">
            <v>ISA-BankFMFS03-BackOfficeOps</v>
          </cell>
        </row>
        <row r="992">
          <cell r="A992" t="str">
            <v>7X-LP9SOI5</v>
          </cell>
          <cell r="B992" t="str">
            <v>North America</v>
          </cell>
          <cell r="C992" t="str">
            <v>US Public</v>
          </cell>
          <cell r="D992" t="str">
            <v xml:space="preserve">COMMONWEALTH OF PENNSYLVANIA                                          </v>
          </cell>
          <cell r="E992" t="str">
            <v>Blockchain</v>
          </cell>
          <cell r="F992" t="str">
            <v>Public</v>
          </cell>
          <cell r="J992" t="str">
            <v>2017Q4</v>
          </cell>
          <cell r="K992" t="str">
            <v>Government</v>
          </cell>
          <cell r="L992">
            <v>43098</v>
          </cell>
          <cell r="M992">
            <v>42783</v>
          </cell>
          <cell r="N992" t="str">
            <v>03-Identified/Validating</v>
          </cell>
          <cell r="O992">
            <v>43098</v>
          </cell>
          <cell r="P992">
            <v>100000</v>
          </cell>
          <cell r="Q992">
            <v>9.9999999999999992E-2</v>
          </cell>
          <cell r="R992">
            <v>12</v>
          </cell>
          <cell r="S992">
            <v>42789</v>
          </cell>
          <cell r="T992" t="str">
            <v>NIR</v>
          </cell>
          <cell r="U992" t="str">
            <v>GBS</v>
          </cell>
          <cell r="V992" t="str">
            <v>Cloud App Innov</v>
          </cell>
          <cell r="W992" t="str">
            <v>CAI Big Data Srvs Blockchain on Big Data</v>
          </cell>
          <cell r="X992" t="str">
            <v>Crow, Allen D. (Trey)</v>
          </cell>
          <cell r="Y992" t="str">
            <v>*</v>
          </cell>
        </row>
        <row r="993">
          <cell r="A993" t="str">
            <v>8X-Z1LEIYM</v>
          </cell>
          <cell r="B993" t="str">
            <v>North America</v>
          </cell>
          <cell r="C993" t="str">
            <v>US Public</v>
          </cell>
          <cell r="D993" t="str">
            <v xml:space="preserve">LABORATORY CORPORATION OF AMERICA                                     </v>
          </cell>
          <cell r="E993" t="str">
            <v>Blockchain on LinuxOne</v>
          </cell>
          <cell r="F993" t="str">
            <v>Public</v>
          </cell>
          <cell r="J993" t="str">
            <v>2017Q4</v>
          </cell>
          <cell r="K993" t="str">
            <v>Healthcare &amp; Life Sciences</v>
          </cell>
          <cell r="L993">
            <v>43087</v>
          </cell>
          <cell r="M993">
            <v>42844</v>
          </cell>
          <cell r="N993" t="str">
            <v>05-Qualified/Gaining Agreement</v>
          </cell>
          <cell r="O993">
            <v>43087</v>
          </cell>
          <cell r="P993">
            <v>100000</v>
          </cell>
          <cell r="Q993">
            <v>9.9999999999999992E-2</v>
          </cell>
          <cell r="R993">
            <v>12</v>
          </cell>
          <cell r="S993">
            <v>42845</v>
          </cell>
          <cell r="T993" t="str">
            <v>Key stretch</v>
          </cell>
          <cell r="U993" t="str">
            <v>GBS</v>
          </cell>
          <cell r="V993" t="str">
            <v>Cloud App Innov</v>
          </cell>
          <cell r="W993" t="str">
            <v>CAI Big Data Srvs Blockchain on Big Data</v>
          </cell>
          <cell r="X993" t="str">
            <v>CROWDER, MICHAEL D</v>
          </cell>
          <cell r="Y993" t="str">
            <v>ZBLKLOCL</v>
          </cell>
        </row>
        <row r="994">
          <cell r="A994" t="str">
            <v>JF-Y6L24DU</v>
          </cell>
          <cell r="B994" t="str">
            <v>Europe</v>
          </cell>
          <cell r="C994" t="str">
            <v>BeNeLux</v>
          </cell>
          <cell r="D994" t="str">
            <v xml:space="preserve">UWV HOOFDKANTOOR                                                      </v>
          </cell>
          <cell r="E994" t="str">
            <v>Blockchain POV UWV</v>
          </cell>
          <cell r="F994" t="str">
            <v>Public</v>
          </cell>
          <cell r="J994" t="str">
            <v>2017Q3</v>
          </cell>
          <cell r="K994" t="str">
            <v>Government</v>
          </cell>
          <cell r="L994">
            <v>43006</v>
          </cell>
          <cell r="M994">
            <v>42884</v>
          </cell>
          <cell r="N994" t="str">
            <v>04-Validated/Qualifying</v>
          </cell>
          <cell r="O994">
            <v>43006</v>
          </cell>
          <cell r="P994">
            <v>100000</v>
          </cell>
          <cell r="Q994">
            <v>9.9999999999999992E-2</v>
          </cell>
          <cell r="R994">
            <v>6</v>
          </cell>
          <cell r="S994">
            <v>42901</v>
          </cell>
          <cell r="T994" t="str">
            <v>Stretch</v>
          </cell>
          <cell r="U994" t="str">
            <v>GBS</v>
          </cell>
          <cell r="V994" t="str">
            <v>Cloud App Innov</v>
          </cell>
          <cell r="W994" t="str">
            <v>CAI Big Data Srvs Blockchain on Big Data</v>
          </cell>
          <cell r="X994" t="str">
            <v>Taillie, A J (Antoinette)</v>
          </cell>
          <cell r="Y994">
            <v>0</v>
          </cell>
        </row>
        <row r="995">
          <cell r="A995" t="str">
            <v>CL-X2FXYTC</v>
          </cell>
          <cell r="B995" t="str">
            <v>MEA</v>
          </cell>
          <cell r="C995" t="str">
            <v>MEA</v>
          </cell>
          <cell r="D995" t="str">
            <v xml:space="preserve">CENTRAL SECURITIES CLEARING                                           </v>
          </cell>
          <cell r="E995" t="str">
            <v>Cloud Builder</v>
          </cell>
          <cell r="F995" t="str">
            <v>FSS</v>
          </cell>
          <cell r="J995" t="str">
            <v>2017Q3</v>
          </cell>
          <cell r="K995" t="str">
            <v>Banking &amp; Financial Markets</v>
          </cell>
          <cell r="L995">
            <v>42970</v>
          </cell>
          <cell r="M995">
            <v>42788</v>
          </cell>
          <cell r="N995" t="str">
            <v>04-Validated/Qualifying</v>
          </cell>
          <cell r="O995">
            <v>43008</v>
          </cell>
          <cell r="P995">
            <v>100000</v>
          </cell>
          <cell r="Q995">
            <v>9.9999999999999992E-2</v>
          </cell>
          <cell r="R995">
            <v>12</v>
          </cell>
          <cell r="S995">
            <v>42901</v>
          </cell>
          <cell r="T995" t="str">
            <v>Stretch</v>
          </cell>
          <cell r="U995" t="str">
            <v>GBS</v>
          </cell>
          <cell r="V995" t="str">
            <v>Cloud App Innov</v>
          </cell>
          <cell r="W995" t="str">
            <v>CAI Big Data Srvs Blockchain on Big Data</v>
          </cell>
          <cell r="X995" t="str">
            <v>BELLO, SADIQ A (Sadiq Bello)</v>
          </cell>
          <cell r="Y995" t="str">
            <v>CLOUD1, TECHREF</v>
          </cell>
        </row>
        <row r="996">
          <cell r="A996" t="str">
            <v>VO-6DDIJ51</v>
          </cell>
          <cell r="B996" t="str">
            <v>North America</v>
          </cell>
          <cell r="C996" t="str">
            <v>US Finance Service</v>
          </cell>
          <cell r="D996" t="str">
            <v xml:space="preserve">FANNIE MAE                                                            </v>
          </cell>
          <cell r="E996" t="str">
            <v>Block Chain PoC</v>
          </cell>
          <cell r="F996" t="str">
            <v>FSS</v>
          </cell>
          <cell r="J996" t="str">
            <v>2017Q3</v>
          </cell>
          <cell r="K996" t="str">
            <v>Banking &amp; Financial Markets</v>
          </cell>
          <cell r="L996">
            <v>42972</v>
          </cell>
          <cell r="M996">
            <v>42411</v>
          </cell>
          <cell r="N996" t="str">
            <v>04-Validated/Qualifying</v>
          </cell>
          <cell r="O996">
            <v>42972</v>
          </cell>
          <cell r="P996">
            <v>100000</v>
          </cell>
          <cell r="Q996">
            <v>9.9999999999999992E-2</v>
          </cell>
          <cell r="R996">
            <v>1</v>
          </cell>
          <cell r="S996">
            <v>42894</v>
          </cell>
          <cell r="T996" t="str">
            <v>Stretch</v>
          </cell>
          <cell r="U996" t="str">
            <v>GBS</v>
          </cell>
          <cell r="V996" t="str">
            <v>Cloud App Innov</v>
          </cell>
          <cell r="W996" t="str">
            <v>CAI Big Data Srvs Blockchain on Big Data</v>
          </cell>
          <cell r="X996" t="str">
            <v>LEES, MARK</v>
          </cell>
          <cell r="Y996" t="str">
            <v>EMBANLYT</v>
          </cell>
        </row>
        <row r="997">
          <cell r="A997" t="str">
            <v>3G-557GHFR</v>
          </cell>
          <cell r="B997" t="str">
            <v>North America</v>
          </cell>
          <cell r="C997" t="str">
            <v>US Public</v>
          </cell>
          <cell r="D997" t="str">
            <v xml:space="preserve">CITY OF NEW YORK                                                      </v>
          </cell>
          <cell r="E997" t="str">
            <v>NYC H+H Blockchain Initiative</v>
          </cell>
          <cell r="F997" t="str">
            <v>Public</v>
          </cell>
          <cell r="J997" t="str">
            <v>2017Q3</v>
          </cell>
          <cell r="K997" t="str">
            <v>Government</v>
          </cell>
          <cell r="L997">
            <v>43000</v>
          </cell>
          <cell r="M997">
            <v>42802</v>
          </cell>
          <cell r="N997" t="str">
            <v>05-Qualified/Gaining Agreement</v>
          </cell>
          <cell r="O997">
            <v>43000</v>
          </cell>
          <cell r="P997">
            <v>100000</v>
          </cell>
          <cell r="Q997">
            <v>9.9999999999999992E-2</v>
          </cell>
          <cell r="R997">
            <v>1</v>
          </cell>
          <cell r="S997">
            <v>42831</v>
          </cell>
          <cell r="T997" t="str">
            <v>Stretch</v>
          </cell>
          <cell r="U997" t="str">
            <v>GBS</v>
          </cell>
          <cell r="V997" t="str">
            <v>Cloud App Innov</v>
          </cell>
          <cell r="W997" t="str">
            <v>CAI Big Data Srvs Blockchain on Big Data</v>
          </cell>
          <cell r="X997" t="str">
            <v>SHARMA, UDIT (UDIT)</v>
          </cell>
          <cell r="Y997" t="str">
            <v>ZBLKPOC</v>
          </cell>
        </row>
        <row r="998">
          <cell r="A998" t="str">
            <v>OK-FL8S619</v>
          </cell>
          <cell r="B998" t="str">
            <v>Europe</v>
          </cell>
          <cell r="C998" t="str">
            <v>DACH</v>
          </cell>
          <cell r="D998" t="str">
            <v>AOK Nordost Servicecenter</v>
          </cell>
          <cell r="E998" t="str">
            <v>Blockchain in Healthcare</v>
          </cell>
          <cell r="F998" t="str">
            <v>FSS</v>
          </cell>
          <cell r="J998" t="str">
            <v>2017Q4</v>
          </cell>
          <cell r="K998" t="str">
            <v>Insurance</v>
          </cell>
          <cell r="L998">
            <v>43028</v>
          </cell>
          <cell r="M998" t="str">
            <v>05/05/2017 07:43am</v>
          </cell>
          <cell r="N998" t="str">
            <v>04-Validated/Qualifying</v>
          </cell>
          <cell r="O998">
            <v>43028</v>
          </cell>
          <cell r="P998">
            <v>100000</v>
          </cell>
          <cell r="Q998">
            <v>9.9999999999999992E-2</v>
          </cell>
          <cell r="R998">
            <v>12</v>
          </cell>
          <cell r="S998" t="str">
            <v>06/17/2017 11:40am</v>
          </cell>
          <cell r="T998" t="str">
            <v>NIR</v>
          </cell>
          <cell r="U998" t="str">
            <v>GBS</v>
          </cell>
          <cell r="V998" t="str">
            <v>Cloud Application Innovation</v>
          </cell>
          <cell r="W998" t="str">
            <v>CAI Cloud Application Security</v>
          </cell>
          <cell r="X998" t="str">
            <v>DATA WITHHELD</v>
          </cell>
          <cell r="Y998" t="str">
            <v>ISA-999-NoSolutionSold</v>
          </cell>
        </row>
        <row r="999">
          <cell r="A999" t="str">
            <v>DN-JJHG0JS</v>
          </cell>
          <cell r="B999" t="str">
            <v>North America</v>
          </cell>
          <cell r="C999" t="str">
            <v>US Industrial</v>
          </cell>
          <cell r="D999" t="str">
            <v>PBF ENERGY INC.</v>
          </cell>
          <cell r="E999" t="str">
            <v>Blockchain use case - involving ExxonMobil and PBF</v>
          </cell>
          <cell r="F999" t="str">
            <v>Industrial</v>
          </cell>
          <cell r="J999" t="str">
            <v>2017Q4</v>
          </cell>
          <cell r="K999" t="str">
            <v>Chemicals&amp;Petroleum</v>
          </cell>
          <cell r="L999">
            <v>43098</v>
          </cell>
          <cell r="M999" t="str">
            <v>04/24/2017 06:36am</v>
          </cell>
          <cell r="N999" t="str">
            <v>03-Identified/Validating</v>
          </cell>
          <cell r="O999">
            <v>43098</v>
          </cell>
          <cell r="P999">
            <v>100000</v>
          </cell>
          <cell r="Q999">
            <v>9.9999999999999992E-2</v>
          </cell>
          <cell r="R999">
            <v>12</v>
          </cell>
          <cell r="S999" t="str">
            <v>04/27/2017 01:31am</v>
          </cell>
          <cell r="T999" t="str">
            <v>NIR</v>
          </cell>
          <cell r="U999" t="str">
            <v>GBS</v>
          </cell>
          <cell r="V999" t="str">
            <v>Cloud Application Innovation</v>
          </cell>
          <cell r="W999" t="str">
            <v>CAI- SAP- GBS Software Support/Enhancements</v>
          </cell>
          <cell r="X999" t="str">
            <v>SNEHANSHU (SNEHANSHU) MUKHERJEE</v>
          </cell>
          <cell r="Y999">
            <v>0</v>
          </cell>
        </row>
        <row r="1000">
          <cell r="A1000" t="str">
            <v>6W-N27QV1Q</v>
          </cell>
          <cell r="B1000" t="str">
            <v>North America</v>
          </cell>
          <cell r="C1000" t="str">
            <v>US Public</v>
          </cell>
          <cell r="D1000" t="str">
            <v>STATE OF NEW JERSEY</v>
          </cell>
          <cell r="E1000" t="str">
            <v>Department of Health - Blockchain Assessment</v>
          </cell>
          <cell r="F1000" t="str">
            <v>Public</v>
          </cell>
          <cell r="J1000" t="str">
            <v>2017Q3</v>
          </cell>
          <cell r="K1000" t="str">
            <v>Government</v>
          </cell>
          <cell r="L1000">
            <v>42923</v>
          </cell>
          <cell r="M1000" t="str">
            <v>12/13/2016 10:56pm</v>
          </cell>
          <cell r="N1000" t="str">
            <v>03-Identified/Validating</v>
          </cell>
          <cell r="O1000">
            <v>42923</v>
          </cell>
          <cell r="P1000">
            <v>100000</v>
          </cell>
          <cell r="Q1000">
            <v>9.9999999999999992E-2</v>
          </cell>
          <cell r="R1000">
            <v>12</v>
          </cell>
          <cell r="S1000" t="str">
            <v>01/22/2017 05:22am</v>
          </cell>
          <cell r="T1000" t="str">
            <v>NIR</v>
          </cell>
          <cell r="U1000" t="str">
            <v>GBS</v>
          </cell>
          <cell r="V1000" t="str">
            <v>Cloud Application Innovation</v>
          </cell>
          <cell r="W1000" t="str">
            <v>CAI SC&amp;CP - Watson Health</v>
          </cell>
          <cell r="X1000" t="str">
            <v>UDIT (UDIT) SHARMA</v>
          </cell>
          <cell r="Y1000" t="str">
            <v>ISA-BankFMFS03-BackOfficeOps</v>
          </cell>
        </row>
        <row r="1001">
          <cell r="A1001" t="str">
            <v>FI-LORDJ7K</v>
          </cell>
          <cell r="B1001" t="str">
            <v>North America</v>
          </cell>
          <cell r="C1001" t="str">
            <v>US Public</v>
          </cell>
          <cell r="D1001" t="str">
            <v>STATE OF NEW JERSEY</v>
          </cell>
          <cell r="E1001" t="str">
            <v>NJ State Casino Association - Blockchain Application</v>
          </cell>
          <cell r="F1001" t="str">
            <v>Public</v>
          </cell>
          <cell r="J1001" t="str">
            <v>2017Q3</v>
          </cell>
          <cell r="K1001" t="str">
            <v>Government</v>
          </cell>
          <cell r="L1001">
            <v>42977</v>
          </cell>
          <cell r="M1001" t="str">
            <v>12/14/2016 12:05am</v>
          </cell>
          <cell r="N1001" t="str">
            <v>03-Identified/Validating</v>
          </cell>
          <cell r="O1001">
            <v>42977</v>
          </cell>
          <cell r="P1001">
            <v>100000</v>
          </cell>
          <cell r="Q1001">
            <v>9.9999999999999992E-2</v>
          </cell>
          <cell r="R1001">
            <v>12</v>
          </cell>
          <cell r="S1001" t="str">
            <v>01/22/2017 05:22am</v>
          </cell>
          <cell r="T1001" t="str">
            <v>NIR</v>
          </cell>
          <cell r="U1001" t="str">
            <v>GBS</v>
          </cell>
          <cell r="V1001" t="str">
            <v>Cloud Application Innovation</v>
          </cell>
          <cell r="W1001" t="str">
            <v>CAI SC&amp;CP - Watson Health</v>
          </cell>
          <cell r="X1001" t="str">
            <v>UDIT (UDIT) SHARMA</v>
          </cell>
          <cell r="Y1001" t="str">
            <v>ISA-BankFMFS03-BackOfficeOps</v>
          </cell>
        </row>
        <row r="1002">
          <cell r="A1002" t="str">
            <v>IC-027PGU6</v>
          </cell>
          <cell r="B1002" t="str">
            <v>North America</v>
          </cell>
          <cell r="C1002" t="str">
            <v>US Federal</v>
          </cell>
          <cell r="D1002" t="str">
            <v>US POSTAL SERVICE</v>
          </cell>
          <cell r="E1002" t="str">
            <v>USPS Blockchain for International Mail and Payments</v>
          </cell>
          <cell r="F1002" t="str">
            <v>Public</v>
          </cell>
          <cell r="J1002" t="str">
            <v>2017Q3</v>
          </cell>
          <cell r="K1002" t="str">
            <v>Government</v>
          </cell>
          <cell r="L1002">
            <v>43008</v>
          </cell>
          <cell r="M1002" t="str">
            <v>03/28/2017 10:54am</v>
          </cell>
          <cell r="N1002" t="str">
            <v>05-Qualified/Gaining Agreement</v>
          </cell>
          <cell r="O1002">
            <v>43008</v>
          </cell>
          <cell r="P1002">
            <v>100000</v>
          </cell>
          <cell r="Q1002">
            <v>9.9999999999999992E-2</v>
          </cell>
          <cell r="R1002">
            <v>12</v>
          </cell>
          <cell r="S1002" t="str">
            <v>05/04/2017 01:32am</v>
          </cell>
          <cell r="T1002" t="str">
            <v>Stretch</v>
          </cell>
          <cell r="U1002" t="str">
            <v>GBS</v>
          </cell>
          <cell r="V1002" t="str">
            <v>Cognitive Process Transformation</v>
          </cell>
          <cell r="W1002" t="str">
            <v>CBDS: Advanced Analytics</v>
          </cell>
          <cell r="X1002" t="str">
            <v>Eduardo (Cesar Eduardo) CASTELLON</v>
          </cell>
          <cell r="Y1002" t="str">
            <v>NONE:No code/solution involved</v>
          </cell>
        </row>
        <row r="1003">
          <cell r="A1003" t="str">
            <v>DN-G5JWC9Z</v>
          </cell>
          <cell r="B1003" t="str">
            <v>North America</v>
          </cell>
          <cell r="C1003" t="str">
            <v>US Communica/CSI</v>
          </cell>
          <cell r="D1003" t="str">
            <v>DOW JONES &amp; CO INC</v>
          </cell>
          <cell r="E1003" t="str">
            <v>Blockchain Prototype 2 - Journalist Fact Capture</v>
          </cell>
          <cell r="F1003" t="str">
            <v>Comm</v>
          </cell>
          <cell r="J1003" t="str">
            <v>2017Q2</v>
          </cell>
          <cell r="K1003" t="str">
            <v>Telco, Media, Entertainment</v>
          </cell>
          <cell r="L1003">
            <v>42909</v>
          </cell>
          <cell r="M1003" t="str">
            <v>10/06/2016 10:53pm</v>
          </cell>
          <cell r="N1003" t="str">
            <v>03-Identified/Validating</v>
          </cell>
          <cell r="O1003">
            <v>42909</v>
          </cell>
          <cell r="P1003">
            <v>100000</v>
          </cell>
          <cell r="Q1003">
            <v>9.9999999999999992E-2</v>
          </cell>
          <cell r="R1003">
            <v>2</v>
          </cell>
          <cell r="S1003" t="str">
            <v>05/17/2017 10:32am</v>
          </cell>
          <cell r="T1003" t="str">
            <v>At Risk</v>
          </cell>
          <cell r="U1003" t="str">
            <v>GBS</v>
          </cell>
          <cell r="V1003" t="str">
            <v>Cognitive Process Transformation</v>
          </cell>
          <cell r="W1003" t="str">
            <v>CBDS: Advanced Analytics</v>
          </cell>
          <cell r="X1003" t="str">
            <v>NEAL H. (Neal) BOND</v>
          </cell>
          <cell r="Y1003" t="str">
            <v>ZBLKPOC:HW SP: Blockchain Proof of Concept</v>
          </cell>
        </row>
        <row r="1004">
          <cell r="A1004" t="str">
            <v>SY-S9QAK01</v>
          </cell>
          <cell r="B1004" t="str">
            <v>Europe</v>
          </cell>
          <cell r="C1004" t="str">
            <v>CEE</v>
          </cell>
          <cell r="D1004" t="str">
            <v>POWSZECHNY ZAKLAD UBEZPIECZEN S A</v>
          </cell>
          <cell r="E1004" t="str">
            <v>GBS Blockchain 1</v>
          </cell>
          <cell r="F1004" t="str">
            <v>FSS</v>
          </cell>
          <cell r="J1004" t="str">
            <v>2017Q4</v>
          </cell>
          <cell r="K1004" t="str">
            <v>Insurance</v>
          </cell>
          <cell r="L1004">
            <v>43038</v>
          </cell>
          <cell r="M1004" t="str">
            <v>02/02/2017 07:50am</v>
          </cell>
          <cell r="N1004" t="str">
            <v>04-Validated/Qualifying</v>
          </cell>
          <cell r="O1004">
            <v>43038</v>
          </cell>
          <cell r="P1004">
            <v>100000</v>
          </cell>
          <cell r="Q1004">
            <v>9.9999999999999992E-2</v>
          </cell>
          <cell r="R1004">
            <v>3</v>
          </cell>
          <cell r="S1004" t="str">
            <v>06/08/2017 01:32am</v>
          </cell>
          <cell r="T1004" t="str">
            <v>NIR</v>
          </cell>
          <cell r="U1004" t="str">
            <v>GBS</v>
          </cell>
          <cell r="V1004" t="str">
            <v>Cognitive Process Transformation</v>
          </cell>
          <cell r="W1004" t="str">
            <v>CBDS: AI &amp; WDP - Watson Data Platform Solutions</v>
          </cell>
          <cell r="X1004" t="str">
            <v>FILIP R. (FILIP) LAPINSKI</v>
          </cell>
          <cell r="Y1004" t="str">
            <v>ISA-999-NoSolutionSold</v>
          </cell>
        </row>
        <row r="1005">
          <cell r="A1005" t="str">
            <v>96-8SZBM1T</v>
          </cell>
          <cell r="B1005" t="str">
            <v>Greater China Group</v>
          </cell>
          <cell r="C1005" t="str">
            <v>GCG</v>
          </cell>
          <cell r="D1005" t="str">
            <v>NEW WORLD REAL ESTATE AGENCY L IMITED</v>
          </cell>
          <cell r="E1005" t="str">
            <v>NWD Blockchain Pilot for property selling (Phase 1)</v>
          </cell>
          <cell r="F1005" t="str">
            <v>Industrial</v>
          </cell>
          <cell r="J1005" t="str">
            <v>2017Q2</v>
          </cell>
          <cell r="K1005" t="str">
            <v>Industrial Products</v>
          </cell>
          <cell r="L1005">
            <v>42916</v>
          </cell>
          <cell r="M1005" t="str">
            <v>12/12/2016 08:58pm</v>
          </cell>
          <cell r="N1005" t="str">
            <v>05-Qualified/Gaining Agreement</v>
          </cell>
          <cell r="O1005">
            <v>42916</v>
          </cell>
          <cell r="P1005">
            <v>100000</v>
          </cell>
          <cell r="Q1005">
            <v>9.9999999999999992E-2</v>
          </cell>
          <cell r="R1005">
            <v>12</v>
          </cell>
          <cell r="S1005" t="str">
            <v>06/20/2017 05:44am</v>
          </cell>
          <cell r="T1005" t="str">
            <v>Stretch</v>
          </cell>
          <cell r="U1005" t="str">
            <v>GBS</v>
          </cell>
          <cell r="V1005" t="str">
            <v>Cognitive Process Transformation</v>
          </cell>
          <cell r="W1005" t="str">
            <v>CBDS: Analytics - Cognitive Process</v>
          </cell>
          <cell r="X1005" t="str">
            <v>Michael (Michael) Mak</v>
          </cell>
          <cell r="Y1005" t="str">
            <v>ISA-BankFS08-Blockchain</v>
          </cell>
        </row>
        <row r="1006">
          <cell r="A1006" t="str">
            <v>UM-95015UX</v>
          </cell>
          <cell r="B1006" t="str">
            <v>Europe</v>
          </cell>
          <cell r="C1006" t="str">
            <v>BeNeLux</v>
          </cell>
          <cell r="D1006" t="str">
            <v>SHELL EP INTERNATIONAL B.V.</v>
          </cell>
          <cell r="E1006" t="str">
            <v>PT - Blockchain pilot</v>
          </cell>
          <cell r="F1006" t="str">
            <v>Industrial</v>
          </cell>
          <cell r="J1006" t="str">
            <v>2017Q3</v>
          </cell>
          <cell r="K1006" t="str">
            <v>Chemicals&amp;Petroleum</v>
          </cell>
          <cell r="L1006">
            <v>42944</v>
          </cell>
          <cell r="M1006" t="str">
            <v>08/11/2016 06:40am</v>
          </cell>
          <cell r="N1006" t="str">
            <v>04-Validated/Qualifying</v>
          </cell>
          <cell r="O1006">
            <v>42944</v>
          </cell>
          <cell r="P1006">
            <v>100000</v>
          </cell>
          <cell r="Q1006">
            <v>9.9999999999999992E-2</v>
          </cell>
          <cell r="R1006">
            <v>1</v>
          </cell>
          <cell r="S1006" t="str">
            <v>06/08/2017 01:31am</v>
          </cell>
          <cell r="T1006" t="str">
            <v>Stretch</v>
          </cell>
          <cell r="U1006" t="str">
            <v>GBS</v>
          </cell>
          <cell r="V1006" t="str">
            <v>Cognitive Process Transformation</v>
          </cell>
          <cell r="W1006" t="str">
            <v>CBDS: Watson IoT - Connected Solutions</v>
          </cell>
          <cell r="X1006" t="str">
            <v>Bernhard te (Bernhard) Woerd</v>
          </cell>
          <cell r="Y1006" t="str">
            <v>EMBMOBLE:GBS Embedded Mobile, ISA-C&amp;PIS13BAOU-AnalyticsUpstream</v>
          </cell>
        </row>
        <row r="1007">
          <cell r="A1007" t="str">
            <v>3X-KMPFBW1</v>
          </cell>
          <cell r="B1007" t="str">
            <v>Europe</v>
          </cell>
          <cell r="C1007" t="str">
            <v>DACH</v>
          </cell>
          <cell r="D1007" t="str">
            <v>DHL Supply Chain Management GmbH</v>
          </cell>
          <cell r="E1007" t="str">
            <v>V7_Blockchain IT Vendor Selection</v>
          </cell>
          <cell r="F1007" t="str">
            <v>Industrial</v>
          </cell>
          <cell r="J1007" t="str">
            <v>2017Q3</v>
          </cell>
          <cell r="K1007" t="str">
            <v>Computer Services</v>
          </cell>
          <cell r="L1007">
            <v>42986</v>
          </cell>
          <cell r="M1007" t="str">
            <v>09/20/2016 09:23am</v>
          </cell>
          <cell r="N1007" t="str">
            <v>04-Validated/Qualifying</v>
          </cell>
          <cell r="O1007">
            <v>42986</v>
          </cell>
          <cell r="P1007">
            <v>100000</v>
          </cell>
          <cell r="Q1007">
            <v>9.9999999999999992E-2</v>
          </cell>
          <cell r="R1007">
            <v>12</v>
          </cell>
          <cell r="S1007" t="str">
            <v>06/22/2017 01:32am</v>
          </cell>
          <cell r="T1007" t="str">
            <v>Stretch</v>
          </cell>
          <cell r="U1007" t="str">
            <v>GBS</v>
          </cell>
          <cell r="V1007" t="str">
            <v>Cognitive Process Transformation</v>
          </cell>
          <cell r="W1007" t="str">
            <v>CBDS: Watson IoT - Connected Solutions</v>
          </cell>
          <cell r="X1007" t="str">
            <v>DATA WITHHELD</v>
          </cell>
          <cell r="Y1007" t="str">
            <v>ISA-T&amp;TDS21-CoreSysTransf</v>
          </cell>
        </row>
        <row r="1008">
          <cell r="A1008" t="str">
            <v>TM-Y9RNQNX</v>
          </cell>
          <cell r="B1008" t="str">
            <v>Europe</v>
          </cell>
          <cell r="C1008" t="str">
            <v>SPGI</v>
          </cell>
          <cell r="D1008" t="str">
            <v>INGENIERIA DE SOFTWARE BANCARIO SL</v>
          </cell>
          <cell r="E1008" t="str">
            <v>Blockchain - Design Thinking</v>
          </cell>
          <cell r="F1008" t="str">
            <v>FSS</v>
          </cell>
          <cell r="J1008" t="str">
            <v>2017Q3</v>
          </cell>
          <cell r="K1008" t="str">
            <v>Banking &amp; Financial Markets</v>
          </cell>
          <cell r="L1008">
            <v>43007</v>
          </cell>
          <cell r="M1008" t="str">
            <v>05/24/2017 07:27am</v>
          </cell>
          <cell r="N1008" t="str">
            <v>04-Validated/Qualifying</v>
          </cell>
          <cell r="O1008">
            <v>43007</v>
          </cell>
          <cell r="P1008">
            <v>100000</v>
          </cell>
          <cell r="Q1008">
            <v>9.9999999999999992E-2</v>
          </cell>
          <cell r="R1008">
            <v>12</v>
          </cell>
          <cell r="S1008" t="str">
            <v>06/15/2017 01:32am</v>
          </cell>
          <cell r="T1008" t="str">
            <v>Stretch</v>
          </cell>
          <cell r="U1008" t="str">
            <v>GBS</v>
          </cell>
          <cell r="V1008" t="str">
            <v>Cognitive Process Transformation</v>
          </cell>
          <cell r="W1008" t="str">
            <v>CBDS: Watson IoT - Connected Solutions</v>
          </cell>
          <cell r="X1008" t="str">
            <v>Javier (JAVIER) Perez Gutierrez</v>
          </cell>
          <cell r="Y1008" t="str">
            <v>EMBMOBLE:GBS Embedded Mobile, ISA-BankFMFS03-BackOfficeOps</v>
          </cell>
        </row>
        <row r="1009">
          <cell r="A1009" t="str">
            <v>M7-PLT0D6U</v>
          </cell>
          <cell r="B1009" t="str">
            <v>North America</v>
          </cell>
          <cell r="C1009" t="str">
            <v>US Distribution</v>
          </cell>
          <cell r="D1009" t="str">
            <v xml:space="preserve">JOHN MARBLE                                                           </v>
          </cell>
          <cell r="E1009" t="str">
            <v>Watson IOT and Blockchain</v>
          </cell>
          <cell r="F1009" t="str">
            <v>Distribution</v>
          </cell>
          <cell r="J1009" t="str">
            <v>2017Q4</v>
          </cell>
          <cell r="K1009" t="str">
            <v>Consumer</v>
          </cell>
          <cell r="L1009">
            <v>43098</v>
          </cell>
          <cell r="M1009">
            <v>42899</v>
          </cell>
          <cell r="N1009" t="str">
            <v>04-Validated/Qualifying</v>
          </cell>
          <cell r="O1009">
            <v>43098</v>
          </cell>
          <cell r="P1009">
            <v>100000</v>
          </cell>
          <cell r="Q1009">
            <v>9.9999999999999992E-2</v>
          </cell>
          <cell r="R1009">
            <v>12</v>
          </cell>
          <cell r="S1009">
            <v>42901</v>
          </cell>
          <cell r="T1009" t="str">
            <v>Stretch</v>
          </cell>
          <cell r="U1009" t="str">
            <v>GBS</v>
          </cell>
          <cell r="V1009" t="str">
            <v>Cog Process Trnsfmtn</v>
          </cell>
          <cell r="W1009" t="str">
            <v>CPR: Blockchain - Apple</v>
          </cell>
          <cell r="X1009" t="str">
            <v>GORDON, RICHARD (Richard)</v>
          </cell>
          <cell r="Y1009" t="str">
            <v>EMBSOCAL</v>
          </cell>
        </row>
        <row r="1010">
          <cell r="A1010" t="str">
            <v>M7-PLT0D6U</v>
          </cell>
          <cell r="B1010" t="str">
            <v>North America</v>
          </cell>
          <cell r="C1010" t="str">
            <v>US Distribution</v>
          </cell>
          <cell r="D1010" t="str">
            <v>JOHN MARBLE</v>
          </cell>
          <cell r="E1010" t="str">
            <v>Watson IOT and Blockchain</v>
          </cell>
          <cell r="F1010" t="str">
            <v>Distribution</v>
          </cell>
          <cell r="J1010" t="str">
            <v>2017Q4</v>
          </cell>
          <cell r="K1010" t="str">
            <v>Consumer</v>
          </cell>
          <cell r="L1010">
            <v>43098</v>
          </cell>
          <cell r="M1010" t="str">
            <v>06/13/2017 11:10am</v>
          </cell>
          <cell r="N1010" t="str">
            <v>04-Validated/Qualifying</v>
          </cell>
          <cell r="O1010">
            <v>43098</v>
          </cell>
          <cell r="P1010">
            <v>100000</v>
          </cell>
          <cell r="Q1010">
            <v>9.9999999999999992E-2</v>
          </cell>
          <cell r="R1010">
            <v>12</v>
          </cell>
          <cell r="S1010" t="str">
            <v>06/15/2017 01:32am</v>
          </cell>
          <cell r="T1010" t="str">
            <v>Stretch</v>
          </cell>
          <cell r="U1010" t="str">
            <v>GBS</v>
          </cell>
          <cell r="V1010" t="str">
            <v>Cognitive Process Transformation</v>
          </cell>
          <cell r="W1010" t="str">
            <v>CPR: Blockchain - Apple</v>
          </cell>
          <cell r="X1010" t="str">
            <v>RICHARD (Richard) GORDON</v>
          </cell>
          <cell r="Y1010" t="str">
            <v>EMBSOCAL:GBS Embedded Social Business</v>
          </cell>
        </row>
        <row r="1011">
          <cell r="A1011" t="str">
            <v>K2-1A7WU4O</v>
          </cell>
          <cell r="B1011" t="str">
            <v>Asia Pacific</v>
          </cell>
          <cell r="C1011" t="str">
            <v>ASEAN</v>
          </cell>
          <cell r="D1011" t="str">
            <v xml:space="preserve">GLOBE FINTECH INNOVATIONS,                                            </v>
          </cell>
          <cell r="E1011" t="str">
            <v>Mynt Blockchain</v>
          </cell>
          <cell r="F1011" t="str">
            <v>Comm</v>
          </cell>
          <cell r="J1011" t="str">
            <v>2017Q4</v>
          </cell>
          <cell r="K1011" t="str">
            <v>Telco, Media, Entertainment</v>
          </cell>
          <cell r="L1011">
            <v>43099</v>
          </cell>
          <cell r="M1011">
            <v>42850</v>
          </cell>
          <cell r="N1011" t="str">
            <v>03-Identified/Validating</v>
          </cell>
          <cell r="O1011">
            <v>43099</v>
          </cell>
          <cell r="P1011">
            <v>100000</v>
          </cell>
          <cell r="Q1011">
            <v>9.9999999999999992E-2</v>
          </cell>
          <cell r="R1011">
            <v>12</v>
          </cell>
          <cell r="S1011">
            <v>42852</v>
          </cell>
          <cell r="T1011" t="str">
            <v>Stretch</v>
          </cell>
          <cell r="U1011" t="str">
            <v>GBS</v>
          </cell>
          <cell r="V1011" t="str">
            <v>Cog Process Trnsfmtn</v>
          </cell>
          <cell r="W1011" t="str">
            <v>CPR: Blockchain Consulting</v>
          </cell>
          <cell r="X1011" t="str">
            <v>JAVIER, ELINOR M (Elinor)</v>
          </cell>
          <cell r="Y1011">
            <v>0</v>
          </cell>
        </row>
        <row r="1012">
          <cell r="A1012" t="str">
            <v>15-NCYS6LR</v>
          </cell>
          <cell r="B1012" t="str">
            <v>Europe</v>
          </cell>
          <cell r="C1012" t="str">
            <v>DACH</v>
          </cell>
          <cell r="D1012" t="str">
            <v xml:space="preserve">ALD AutoLeasing D GmbH                                                </v>
          </cell>
          <cell r="E1012" t="str">
            <v>Blockchain für Autoleasing</v>
          </cell>
          <cell r="F1012" t="str">
            <v>FSS</v>
          </cell>
          <cell r="J1012" t="str">
            <v>2017Q4</v>
          </cell>
          <cell r="K1012" t="str">
            <v>Banking &amp; Financial Markets</v>
          </cell>
          <cell r="L1012">
            <v>43090</v>
          </cell>
          <cell r="M1012">
            <v>42881</v>
          </cell>
          <cell r="N1012" t="str">
            <v>03-Identified/Validating</v>
          </cell>
          <cell r="O1012">
            <v>43090</v>
          </cell>
          <cell r="P1012">
            <v>100000</v>
          </cell>
          <cell r="Q1012">
            <v>9.9999999999999992E-2</v>
          </cell>
          <cell r="R1012">
            <v>3</v>
          </cell>
          <cell r="S1012">
            <v>42887</v>
          </cell>
          <cell r="T1012" t="str">
            <v>Stretch</v>
          </cell>
          <cell r="U1012" t="str">
            <v>GBS</v>
          </cell>
          <cell r="V1012" t="str">
            <v>Cog Process Trnsfmtn</v>
          </cell>
          <cell r="W1012" t="str">
            <v>CPR: Blockchain Consulting</v>
          </cell>
          <cell r="X1012" t="str">
            <v>Pizzinato, Davide</v>
          </cell>
          <cell r="Y1012" t="str">
            <v>*</v>
          </cell>
        </row>
        <row r="1013">
          <cell r="A1013" t="str">
            <v>PE-DNVBVBR</v>
          </cell>
          <cell r="B1013" t="str">
            <v>Europe</v>
          </cell>
          <cell r="C1013" t="str">
            <v>DACH</v>
          </cell>
          <cell r="D1013" t="str">
            <v xml:space="preserve">Erste Group Bank AG                                                   </v>
          </cell>
          <cell r="E1013" t="str">
            <v>KYC Blockchain for Procurement</v>
          </cell>
          <cell r="F1013" t="str">
            <v>FSS</v>
          </cell>
          <cell r="J1013" t="str">
            <v>2017Q4</v>
          </cell>
          <cell r="K1013" t="str">
            <v>Banking &amp; Financial Markets</v>
          </cell>
          <cell r="L1013">
            <v>43034</v>
          </cell>
          <cell r="M1013">
            <v>42893</v>
          </cell>
          <cell r="N1013" t="str">
            <v>03-Identified/Validating</v>
          </cell>
          <cell r="O1013">
            <v>43034</v>
          </cell>
          <cell r="P1013">
            <v>100000</v>
          </cell>
          <cell r="Q1013">
            <v>9.9999999999999992E-2</v>
          </cell>
          <cell r="R1013">
            <v>12</v>
          </cell>
          <cell r="S1013">
            <v>42894</v>
          </cell>
          <cell r="T1013" t="str">
            <v>Stretch</v>
          </cell>
          <cell r="U1013" t="str">
            <v>GBS</v>
          </cell>
          <cell r="V1013" t="str">
            <v>Cog Process Trnsfmtn</v>
          </cell>
          <cell r="W1013" t="str">
            <v>CPR: Blockchain Consulting</v>
          </cell>
          <cell r="X1013" t="str">
            <v>Minarovits, Christian</v>
          </cell>
          <cell r="Y1013">
            <v>0</v>
          </cell>
        </row>
        <row r="1014">
          <cell r="A1014" t="str">
            <v>UF-KS325VP</v>
          </cell>
          <cell r="B1014" t="str">
            <v>Europe</v>
          </cell>
          <cell r="C1014" t="str">
            <v>DACH</v>
          </cell>
          <cell r="D1014" t="str">
            <v xml:space="preserve">AOK Baden-Württemberg                                                </v>
          </cell>
          <cell r="E1014" t="str">
            <v>Blockchain für GKVen</v>
          </cell>
          <cell r="F1014" t="str">
            <v>Public</v>
          </cell>
          <cell r="J1014" t="str">
            <v>2017Q4</v>
          </cell>
          <cell r="K1014" t="str">
            <v>Healthcare &amp; Life Sciences</v>
          </cell>
          <cell r="L1014">
            <v>43070</v>
          </cell>
          <cell r="M1014">
            <v>42818</v>
          </cell>
          <cell r="N1014" t="str">
            <v>03-Identified/Validating</v>
          </cell>
          <cell r="O1014">
            <v>43070</v>
          </cell>
          <cell r="P1014">
            <v>100000</v>
          </cell>
          <cell r="Q1014">
            <v>9.9999999999999992E-2</v>
          </cell>
          <cell r="R1014">
            <v>12</v>
          </cell>
          <cell r="S1014">
            <v>42824</v>
          </cell>
          <cell r="T1014" t="str">
            <v>Stretch</v>
          </cell>
          <cell r="U1014" t="str">
            <v>GBS</v>
          </cell>
          <cell r="V1014" t="str">
            <v>Cog Process Trnsfmtn</v>
          </cell>
          <cell r="W1014" t="str">
            <v>CPR: Blockchain Consulting</v>
          </cell>
          <cell r="X1014" t="str">
            <v>Papendiek, Ralph</v>
          </cell>
          <cell r="Y1014">
            <v>0</v>
          </cell>
        </row>
        <row r="1015">
          <cell r="A1015" t="str">
            <v>3Q-PN6DXX8</v>
          </cell>
          <cell r="B1015" t="str">
            <v>Europe</v>
          </cell>
          <cell r="C1015" t="str">
            <v>Nordic</v>
          </cell>
          <cell r="D1015" t="str">
            <v xml:space="preserve">INTER IKEA SYSTEMS                                                    </v>
          </cell>
          <cell r="E1015" t="str">
            <v>Blockchain PoC</v>
          </cell>
          <cell r="F1015" t="str">
            <v>Distribution</v>
          </cell>
          <cell r="J1015" t="str">
            <v>2017Q4</v>
          </cell>
          <cell r="K1015" t="str">
            <v>Consumer</v>
          </cell>
          <cell r="L1015">
            <v>43073</v>
          </cell>
          <cell r="M1015">
            <v>42874</v>
          </cell>
          <cell r="N1015" t="str">
            <v>03-Identified/Validating</v>
          </cell>
          <cell r="O1015">
            <v>43073</v>
          </cell>
          <cell r="P1015">
            <v>100000</v>
          </cell>
          <cell r="Q1015">
            <v>9.9999999999999992E-2</v>
          </cell>
          <cell r="R1015">
            <v>12</v>
          </cell>
          <cell r="S1015">
            <v>42880</v>
          </cell>
          <cell r="T1015" t="str">
            <v>NIR</v>
          </cell>
          <cell r="U1015" t="str">
            <v>GBS</v>
          </cell>
          <cell r="V1015" t="str">
            <v>Cog Process Trnsfmtn</v>
          </cell>
          <cell r="W1015" t="str">
            <v>CPR: Blockchain Consulting</v>
          </cell>
          <cell r="X1015" t="str">
            <v>Stenman, Johan</v>
          </cell>
          <cell r="Y1015" t="str">
            <v>COGAPPS</v>
          </cell>
        </row>
        <row r="1016">
          <cell r="A1016" t="str">
            <v>T2-UDTKI46</v>
          </cell>
          <cell r="B1016" t="str">
            <v>Europe</v>
          </cell>
          <cell r="C1016" t="str">
            <v>UKI</v>
          </cell>
          <cell r="D1016" t="str">
            <v xml:space="preserve">ROLLS ROYCE PLC                                                       </v>
          </cell>
          <cell r="E1016" t="str">
            <v>Current review of Technology Capability, notably Blockchain. Tom works for W</v>
          </cell>
          <cell r="F1016" t="str">
            <v>Industrial</v>
          </cell>
          <cell r="J1016" t="str">
            <v>2017Q4</v>
          </cell>
          <cell r="K1016" t="str">
            <v>Automotive and A&amp;D</v>
          </cell>
          <cell r="L1016">
            <v>43098</v>
          </cell>
          <cell r="M1016">
            <v>42907</v>
          </cell>
          <cell r="N1016" t="str">
            <v>03-Identified/Validating</v>
          </cell>
          <cell r="O1016">
            <v>43098</v>
          </cell>
          <cell r="P1016">
            <v>100000</v>
          </cell>
          <cell r="Q1016">
            <v>9.9999999999999992E-2</v>
          </cell>
          <cell r="R1016">
            <v>12</v>
          </cell>
          <cell r="S1016">
            <v>42907</v>
          </cell>
          <cell r="T1016" t="str">
            <v>Stretch</v>
          </cell>
          <cell r="U1016" t="str">
            <v>GBS</v>
          </cell>
          <cell r="V1016" t="str">
            <v>Cog Process Trnsfmtn</v>
          </cell>
          <cell r="W1016" t="str">
            <v>CPR: Blockchain Consulting</v>
          </cell>
          <cell r="X1016" t="str">
            <v>Butler, N J (Nathan)</v>
          </cell>
          <cell r="Y1016" t="str">
            <v>*</v>
          </cell>
        </row>
        <row r="1017">
          <cell r="A1017" t="str">
            <v>XD-3Y3PMJI</v>
          </cell>
          <cell r="B1017" t="str">
            <v>MEA</v>
          </cell>
          <cell r="C1017" t="str">
            <v>MEA</v>
          </cell>
          <cell r="D1017" t="str">
            <v xml:space="preserve">TRANSNET SOC LIMITED                                                  </v>
          </cell>
          <cell r="E1017" t="str">
            <v>Blockchain for Cross Border Trade Logistics</v>
          </cell>
          <cell r="F1017" t="str">
            <v>Public</v>
          </cell>
          <cell r="J1017" t="str">
            <v>2017Q4</v>
          </cell>
          <cell r="K1017" t="str">
            <v>Government</v>
          </cell>
          <cell r="L1017">
            <v>43069</v>
          </cell>
          <cell r="M1017">
            <v>42850</v>
          </cell>
          <cell r="N1017" t="str">
            <v>03-Identified/Validating</v>
          </cell>
          <cell r="O1017">
            <v>43069</v>
          </cell>
          <cell r="P1017">
            <v>100000</v>
          </cell>
          <cell r="Q1017">
            <v>9.9999999999999992E-2</v>
          </cell>
          <cell r="R1017">
            <v>3</v>
          </cell>
          <cell r="S1017">
            <v>42859</v>
          </cell>
          <cell r="T1017" t="str">
            <v>NIR</v>
          </cell>
          <cell r="U1017" t="str">
            <v>GBS</v>
          </cell>
          <cell r="V1017" t="str">
            <v>Cog Process Trnsfmtn</v>
          </cell>
          <cell r="W1017" t="str">
            <v>CPR: Blockchain Consulting</v>
          </cell>
          <cell r="X1017" t="str">
            <v>LESO, KEUTLWILE I (Keutlwile)</v>
          </cell>
          <cell r="Y1017">
            <v>0</v>
          </cell>
        </row>
        <row r="1018">
          <cell r="A1018" t="str">
            <v>Q9-VE1HA1J</v>
          </cell>
          <cell r="B1018" t="str">
            <v>North America</v>
          </cell>
          <cell r="C1018" t="str">
            <v>US Public</v>
          </cell>
          <cell r="D1018" t="str">
            <v xml:space="preserve">RUSH UNIVERSITY MEDICAL CENTER                                        </v>
          </cell>
          <cell r="E1018" t="str">
            <v>BlockChain</v>
          </cell>
          <cell r="F1018" t="str">
            <v>Public</v>
          </cell>
          <cell r="J1018" t="str">
            <v>2017Q4</v>
          </cell>
          <cell r="K1018" t="str">
            <v>Government</v>
          </cell>
          <cell r="L1018">
            <v>43035</v>
          </cell>
          <cell r="M1018">
            <v>42878</v>
          </cell>
          <cell r="N1018" t="str">
            <v>03-Identified/Validating</v>
          </cell>
          <cell r="O1018">
            <v>43035</v>
          </cell>
          <cell r="P1018">
            <v>100000</v>
          </cell>
          <cell r="Q1018">
            <v>9.9999999999999992E-2</v>
          </cell>
          <cell r="R1018">
            <v>12</v>
          </cell>
          <cell r="S1018">
            <v>42880</v>
          </cell>
          <cell r="T1018" t="str">
            <v>NIR</v>
          </cell>
          <cell r="U1018" t="str">
            <v>GBS</v>
          </cell>
          <cell r="V1018" t="str">
            <v>Cog Process Trnsfmtn</v>
          </cell>
          <cell r="W1018" t="str">
            <v>CPR: Blockchain Consulting</v>
          </cell>
          <cell r="X1018" t="str">
            <v>BRUGGEN, GREGORY J (Greg)</v>
          </cell>
          <cell r="Y1018" t="str">
            <v>*</v>
          </cell>
        </row>
        <row r="1019">
          <cell r="A1019" t="str">
            <v>E9-8STQ9SS</v>
          </cell>
          <cell r="B1019" t="str">
            <v>Asia Pacific</v>
          </cell>
          <cell r="C1019" t="str">
            <v>ISA</v>
          </cell>
          <cell r="D1019" t="str">
            <v xml:space="preserve">TVS MOTOR COMPANY.LIMITED                                             </v>
          </cell>
          <cell r="E1019" t="str">
            <v>BlockChain for TVS Credit Services</v>
          </cell>
          <cell r="F1019" t="str">
            <v>ISA</v>
          </cell>
          <cell r="J1019" t="str">
            <v>2017Q4</v>
          </cell>
          <cell r="K1019" t="str">
            <v>Automotive and A&amp;D</v>
          </cell>
          <cell r="L1019">
            <v>43100</v>
          </cell>
          <cell r="M1019">
            <v>42828</v>
          </cell>
          <cell r="N1019" t="str">
            <v>04-Validated/Qualifying</v>
          </cell>
          <cell r="O1019">
            <v>42911</v>
          </cell>
          <cell r="P1019">
            <v>100000</v>
          </cell>
          <cell r="Q1019">
            <v>9.9999999999999992E-2</v>
          </cell>
          <cell r="R1019">
            <v>12</v>
          </cell>
          <cell r="S1019">
            <v>42838</v>
          </cell>
          <cell r="T1019" t="str">
            <v>Stretch</v>
          </cell>
          <cell r="U1019" t="str">
            <v>GBS</v>
          </cell>
          <cell r="V1019" t="str">
            <v>Cog Process Trnsfmtn</v>
          </cell>
          <cell r="W1019" t="str">
            <v>CPR: Blockchain Consulting</v>
          </cell>
          <cell r="X1019" t="str">
            <v>Rao, Nagarajan</v>
          </cell>
          <cell r="Y1019" t="str">
            <v>ZBLKPOC</v>
          </cell>
        </row>
        <row r="1020">
          <cell r="A1020" t="str">
            <v>KX-ULH6IAM</v>
          </cell>
          <cell r="B1020" t="str">
            <v>Asia Pacific</v>
          </cell>
          <cell r="C1020" t="str">
            <v>ISA</v>
          </cell>
          <cell r="D1020" t="str">
            <v xml:space="preserve">JET PRIVILEGE PRIVATE LTD                                             </v>
          </cell>
          <cell r="E1020" t="str">
            <v>Blockchain for consolidating Loyalty</v>
          </cell>
          <cell r="F1020" t="str">
            <v>ISA</v>
          </cell>
          <cell r="G1020" t="str">
            <v>Yes</v>
          </cell>
          <cell r="H1020" t="str">
            <v>India</v>
          </cell>
          <cell r="I1020" t="str">
            <v>Have developed a PoC around Loyalty Points,  no further traction.</v>
          </cell>
          <cell r="J1020" t="str">
            <v>2017Q4</v>
          </cell>
          <cell r="K1020" t="str">
            <v>Travel &amp; Transportation</v>
          </cell>
          <cell r="L1020">
            <v>43039</v>
          </cell>
          <cell r="M1020">
            <v>42795</v>
          </cell>
          <cell r="N1020" t="str">
            <v>04-Validated/Qualifying</v>
          </cell>
          <cell r="O1020">
            <v>43039</v>
          </cell>
          <cell r="P1020">
            <v>100000</v>
          </cell>
          <cell r="Q1020">
            <v>9.9999999999999992E-2</v>
          </cell>
          <cell r="R1020">
            <v>12</v>
          </cell>
          <cell r="S1020">
            <v>42901</v>
          </cell>
          <cell r="T1020" t="str">
            <v>Key stretch</v>
          </cell>
          <cell r="U1020" t="str">
            <v>GBS</v>
          </cell>
          <cell r="V1020" t="str">
            <v>Cog Process Trnsfmtn</v>
          </cell>
          <cell r="W1020" t="str">
            <v>CPR: Blockchain Consulting</v>
          </cell>
          <cell r="X1020" t="str">
            <v>Kulkarni, Ritesh R</v>
          </cell>
          <cell r="Y1020">
            <v>0</v>
          </cell>
        </row>
        <row r="1021">
          <cell r="A1021" t="str">
            <v>PH-O698LCY</v>
          </cell>
          <cell r="B1021" t="str">
            <v>Asia Pacific</v>
          </cell>
          <cell r="C1021" t="str">
            <v>Korea</v>
          </cell>
          <cell r="D1021" t="str">
            <v xml:space="preserve">HANWHA INVESTMENT &amp; SECURITIES                                        </v>
          </cell>
          <cell r="E1021" t="str">
            <v>[HWIS]Blockchain PoC</v>
          </cell>
          <cell r="F1021" t="str">
            <v>FSS</v>
          </cell>
          <cell r="J1021" t="str">
            <v>2017Q4</v>
          </cell>
          <cell r="K1021" t="str">
            <v>Banking &amp; Financial Markets</v>
          </cell>
          <cell r="L1021">
            <v>43056</v>
          </cell>
          <cell r="M1021">
            <v>42853</v>
          </cell>
          <cell r="N1021" t="str">
            <v>04-Validated/Qualifying</v>
          </cell>
          <cell r="O1021">
            <v>43056</v>
          </cell>
          <cell r="P1021">
            <v>100000</v>
          </cell>
          <cell r="Q1021">
            <v>9.9999999999999992E-2</v>
          </cell>
          <cell r="R1021">
            <v>3</v>
          </cell>
          <cell r="S1021">
            <v>42859</v>
          </cell>
          <cell r="T1021" t="str">
            <v>Stretch</v>
          </cell>
          <cell r="U1021" t="str">
            <v>GBS</v>
          </cell>
          <cell r="V1021" t="str">
            <v>Cog Process Trnsfmtn</v>
          </cell>
          <cell r="W1021" t="str">
            <v>CPR: Blockchain Consulting</v>
          </cell>
          <cell r="X1021" t="str">
            <v>Yang, Sung Wook</v>
          </cell>
          <cell r="Y1021">
            <v>0</v>
          </cell>
        </row>
        <row r="1022">
          <cell r="A1022" t="str">
            <v>6L-WDAYRLG</v>
          </cell>
          <cell r="B1022" t="str">
            <v>Europe</v>
          </cell>
          <cell r="C1022" t="str">
            <v>DACH</v>
          </cell>
          <cell r="D1022" t="str">
            <v xml:space="preserve">Deutsche Telekom AG                                                   </v>
          </cell>
          <cell r="E1022" t="str">
            <v>Blockchain - PoC</v>
          </cell>
          <cell r="F1022" t="str">
            <v>Comm</v>
          </cell>
          <cell r="J1022" t="str">
            <v>2017Q4</v>
          </cell>
          <cell r="K1022" t="str">
            <v>Telco, Media, Entertainment</v>
          </cell>
          <cell r="L1022">
            <v>43087</v>
          </cell>
          <cell r="M1022">
            <v>42776</v>
          </cell>
          <cell r="N1022" t="str">
            <v>04-Validated/Qualifying</v>
          </cell>
          <cell r="O1022">
            <v>43087</v>
          </cell>
          <cell r="P1022">
            <v>100000</v>
          </cell>
          <cell r="Q1022">
            <v>9.9999999999999992E-2</v>
          </cell>
          <cell r="R1022">
            <v>12</v>
          </cell>
          <cell r="S1022">
            <v>42776</v>
          </cell>
          <cell r="T1022" t="str">
            <v>Stretch</v>
          </cell>
          <cell r="U1022" t="str">
            <v>GBS</v>
          </cell>
          <cell r="V1022" t="str">
            <v>Cog Process Trnsfmtn</v>
          </cell>
          <cell r="W1022" t="str">
            <v>CPR: Blockchain Consulting</v>
          </cell>
          <cell r="X1022" t="str">
            <v>Brahmbhatt, Hitesh</v>
          </cell>
          <cell r="Y1022" t="str">
            <v>ZBLKPOC</v>
          </cell>
        </row>
        <row r="1023">
          <cell r="A1023" t="str">
            <v>WS-Y6ZC3IQ</v>
          </cell>
          <cell r="B1023" t="str">
            <v>Europe</v>
          </cell>
          <cell r="C1023" t="str">
            <v>DACH</v>
          </cell>
          <cell r="D1023" t="str">
            <v xml:space="preserve">SIG Combibloc GmbH                                                    </v>
          </cell>
          <cell r="E1023" t="str">
            <v>Food Safety with Blockchain</v>
          </cell>
          <cell r="F1023" t="str">
            <v>Industrial</v>
          </cell>
          <cell r="J1023" t="str">
            <v>2017Q4</v>
          </cell>
          <cell r="K1023" t="str">
            <v>Computer Services</v>
          </cell>
          <cell r="L1023">
            <v>43045</v>
          </cell>
          <cell r="M1023">
            <v>42788</v>
          </cell>
          <cell r="N1023" t="str">
            <v>04-Validated/Qualifying</v>
          </cell>
          <cell r="O1023">
            <v>43045</v>
          </cell>
          <cell r="P1023">
            <v>100000</v>
          </cell>
          <cell r="Q1023">
            <v>9.9999999999999992E-2</v>
          </cell>
          <cell r="R1023">
            <v>12</v>
          </cell>
          <cell r="S1023">
            <v>42887</v>
          </cell>
          <cell r="T1023" t="str">
            <v>Stretch</v>
          </cell>
          <cell r="U1023" t="str">
            <v>GBS</v>
          </cell>
          <cell r="V1023" t="str">
            <v>Cog Process Trnsfmtn</v>
          </cell>
          <cell r="W1023" t="str">
            <v>CPR: Blockchain Consulting</v>
          </cell>
          <cell r="X1023" t="str">
            <v>Heite, Kay</v>
          </cell>
          <cell r="Y1023">
            <v>0</v>
          </cell>
        </row>
        <row r="1024">
          <cell r="A1024" t="str">
            <v>14-TL80UB7</v>
          </cell>
          <cell r="B1024" t="str">
            <v>Europe</v>
          </cell>
          <cell r="C1024" t="str">
            <v>UKI</v>
          </cell>
          <cell r="D1024" t="str">
            <v xml:space="preserve">Distributed Technology Moldova                                        </v>
          </cell>
          <cell r="E1024" t="str">
            <v>Blockchain</v>
          </cell>
          <cell r="F1024" t="str">
            <v>Industrial</v>
          </cell>
          <cell r="J1024" t="str">
            <v>2017Q4</v>
          </cell>
          <cell r="K1024" t="str">
            <v>Computer Services</v>
          </cell>
          <cell r="L1024">
            <v>43099</v>
          </cell>
          <cell r="M1024">
            <v>42877</v>
          </cell>
          <cell r="N1024" t="str">
            <v>04-Validated/Qualifying</v>
          </cell>
          <cell r="O1024">
            <v>43099</v>
          </cell>
          <cell r="P1024">
            <v>100000</v>
          </cell>
          <cell r="Q1024">
            <v>9.9999999999999992E-2</v>
          </cell>
          <cell r="R1024">
            <v>12</v>
          </cell>
          <cell r="S1024">
            <v>42880</v>
          </cell>
          <cell r="T1024" t="str">
            <v>Stretch</v>
          </cell>
          <cell r="U1024" t="str">
            <v>GBS</v>
          </cell>
          <cell r="V1024" t="str">
            <v>Cog Process Trnsfmtn</v>
          </cell>
          <cell r="W1024" t="str">
            <v>CPR: Blockchain Consulting</v>
          </cell>
          <cell r="X1024" t="str">
            <v>Alisauskas, Loretis</v>
          </cell>
          <cell r="Y1024" t="str">
            <v>CLOUD1</v>
          </cell>
        </row>
        <row r="1025">
          <cell r="A1025" t="str">
            <v>GU-CMAU0E9</v>
          </cell>
          <cell r="B1025" t="str">
            <v>Greater China Group</v>
          </cell>
          <cell r="C1025" t="str">
            <v>GCG</v>
          </cell>
          <cell r="D1025" t="str">
            <v xml:space="preserve">FUJIAN HAI XIA BANK CO.,LTD                                           </v>
          </cell>
          <cell r="E1025" t="str">
            <v>Blockchain POC</v>
          </cell>
          <cell r="F1025" t="str">
            <v>FSS</v>
          </cell>
          <cell r="J1025" t="str">
            <v>2017Q4</v>
          </cell>
          <cell r="K1025" t="str">
            <v>Banking &amp; Financial Markets</v>
          </cell>
          <cell r="L1025">
            <v>43068</v>
          </cell>
          <cell r="M1025">
            <v>42807</v>
          </cell>
          <cell r="N1025" t="str">
            <v>04-Validated/Qualifying</v>
          </cell>
          <cell r="O1025">
            <v>43068</v>
          </cell>
          <cell r="P1025">
            <v>100000</v>
          </cell>
          <cell r="Q1025">
            <v>9.9999999999999992E-2</v>
          </cell>
          <cell r="R1025">
            <v>12</v>
          </cell>
          <cell r="S1025">
            <v>42817</v>
          </cell>
          <cell r="T1025" t="str">
            <v>Stretch</v>
          </cell>
          <cell r="U1025" t="str">
            <v>GBS</v>
          </cell>
          <cell r="V1025" t="str">
            <v>Cog Process Trnsfmtn</v>
          </cell>
          <cell r="W1025" t="str">
            <v>CPR: Blockchain Consulting</v>
          </cell>
          <cell r="X1025" t="str">
            <v>Mu, Ren</v>
          </cell>
          <cell r="Y1025">
            <v>0</v>
          </cell>
        </row>
        <row r="1026">
          <cell r="A1026" t="str">
            <v>45-HCGM82S</v>
          </cell>
          <cell r="B1026" t="str">
            <v>North America</v>
          </cell>
          <cell r="C1026" t="str">
            <v>Canada</v>
          </cell>
          <cell r="D1026" t="str">
            <v xml:space="preserve">NORTHWATER CAPITAL MANAGEMENT                                         </v>
          </cell>
          <cell r="E1026" t="str">
            <v>Blockchain Sprints</v>
          </cell>
          <cell r="F1026" t="str">
            <v>FSS</v>
          </cell>
          <cell r="J1026" t="str">
            <v>2017Q4</v>
          </cell>
          <cell r="K1026" t="str">
            <v>Banking &amp; Financial Markets</v>
          </cell>
          <cell r="L1026">
            <v>43035</v>
          </cell>
          <cell r="M1026">
            <v>42773</v>
          </cell>
          <cell r="N1026" t="str">
            <v>04-Validated/Qualifying</v>
          </cell>
          <cell r="O1026">
            <v>43035</v>
          </cell>
          <cell r="P1026">
            <v>100000</v>
          </cell>
          <cell r="Q1026">
            <v>9.9999999999999992E-2</v>
          </cell>
          <cell r="R1026">
            <v>12</v>
          </cell>
          <cell r="S1026">
            <v>42906</v>
          </cell>
          <cell r="T1026" t="str">
            <v>Key stretch</v>
          </cell>
          <cell r="U1026" t="str">
            <v>GBS</v>
          </cell>
          <cell r="V1026" t="str">
            <v>Cog Process Trnsfmtn</v>
          </cell>
          <cell r="W1026" t="str">
            <v>CPR: Blockchain Consulting</v>
          </cell>
          <cell r="X1026" t="str">
            <v>Patterson, Peter (J.)</v>
          </cell>
          <cell r="Y1026" t="str">
            <v>NONE</v>
          </cell>
        </row>
        <row r="1027">
          <cell r="A1027" t="str">
            <v>OK-GDQ7SIH</v>
          </cell>
          <cell r="B1027" t="str">
            <v>North America</v>
          </cell>
          <cell r="C1027" t="str">
            <v>US Finance Service</v>
          </cell>
          <cell r="D1027" t="str">
            <v xml:space="preserve">STATE FARM MUTUAL AUTOMOBILE                                          </v>
          </cell>
          <cell r="E1027" t="str">
            <v>Blockchain for ITR&amp;D - implementation</v>
          </cell>
          <cell r="F1027" t="str">
            <v>FSS</v>
          </cell>
          <cell r="J1027" t="str">
            <v>2017Q4</v>
          </cell>
          <cell r="K1027" t="str">
            <v>Insurance</v>
          </cell>
          <cell r="L1027">
            <v>43049</v>
          </cell>
          <cell r="M1027">
            <v>42794</v>
          </cell>
          <cell r="N1027" t="str">
            <v>04-Validated/Qualifying</v>
          </cell>
          <cell r="O1027">
            <v>43049</v>
          </cell>
          <cell r="P1027">
            <v>100000</v>
          </cell>
          <cell r="Q1027">
            <v>9.9999999999999992E-2</v>
          </cell>
          <cell r="R1027">
            <v>3</v>
          </cell>
          <cell r="S1027">
            <v>42796</v>
          </cell>
          <cell r="T1027" t="str">
            <v>NIR</v>
          </cell>
          <cell r="U1027" t="str">
            <v>GBS</v>
          </cell>
          <cell r="V1027" t="str">
            <v>Cog Process Trnsfmtn</v>
          </cell>
          <cell r="W1027" t="str">
            <v>CPR: Blockchain Consulting</v>
          </cell>
          <cell r="X1027" t="str">
            <v>Kramer, Samuel S (Samuel)</v>
          </cell>
          <cell r="Y1027">
            <v>0</v>
          </cell>
        </row>
        <row r="1028">
          <cell r="A1028" t="str">
            <v>5Z-QI0YF56</v>
          </cell>
          <cell r="B1028" t="str">
            <v>North America</v>
          </cell>
          <cell r="C1028" t="str">
            <v>US Public</v>
          </cell>
          <cell r="D1028" t="str">
            <v xml:space="preserve">BLUE CROSS &amp; BLUE SHIELD                                              </v>
          </cell>
          <cell r="E1028" t="str">
            <v>Blockchain Garage for Blue Cross Association</v>
          </cell>
          <cell r="F1028" t="str">
            <v>Public</v>
          </cell>
          <cell r="J1028" t="str">
            <v>2017Q4</v>
          </cell>
          <cell r="K1028" t="str">
            <v>Healthcare &amp; Life Sciences</v>
          </cell>
          <cell r="L1028">
            <v>43091</v>
          </cell>
          <cell r="M1028">
            <v>42823</v>
          </cell>
          <cell r="N1028" t="str">
            <v>04-Validated/Qualifying</v>
          </cell>
          <cell r="O1028">
            <v>43091</v>
          </cell>
          <cell r="P1028">
            <v>100000</v>
          </cell>
          <cell r="Q1028">
            <v>9.9999999999999992E-2</v>
          </cell>
          <cell r="R1028">
            <v>12</v>
          </cell>
          <cell r="S1028">
            <v>42823</v>
          </cell>
          <cell r="T1028" t="str">
            <v>Stretch</v>
          </cell>
          <cell r="U1028" t="str">
            <v>GBS</v>
          </cell>
          <cell r="V1028" t="str">
            <v>Cog Process Trnsfmtn</v>
          </cell>
          <cell r="W1028" t="str">
            <v>CPR: Blockchain Consulting</v>
          </cell>
          <cell r="X1028" t="str">
            <v>Bui, Bao (Bao)</v>
          </cell>
          <cell r="Y1028" t="str">
            <v>CLOUD1</v>
          </cell>
        </row>
        <row r="1029">
          <cell r="A1029" t="str">
            <v>KK-8FK1BRI</v>
          </cell>
          <cell r="B1029" t="str">
            <v>Asia Pacific</v>
          </cell>
          <cell r="C1029" t="str">
            <v>ISA</v>
          </cell>
          <cell r="D1029" t="str">
            <v xml:space="preserve">BANK OF BARODA                                                        </v>
          </cell>
          <cell r="E1029" t="str">
            <v>Block chain for Supplier Finance &amp; Cross Border Remittance</v>
          </cell>
          <cell r="F1029" t="str">
            <v>ISA</v>
          </cell>
          <cell r="J1029" t="str">
            <v>2017Q3</v>
          </cell>
          <cell r="K1029" t="str">
            <v>Banking &amp; Financial Markets</v>
          </cell>
          <cell r="L1029">
            <v>42984</v>
          </cell>
          <cell r="M1029">
            <v>42759</v>
          </cell>
          <cell r="N1029" t="str">
            <v>03-Identified/Validating</v>
          </cell>
          <cell r="O1029">
            <v>42984</v>
          </cell>
          <cell r="P1029">
            <v>100000</v>
          </cell>
          <cell r="Q1029">
            <v>9.9999999999999992E-2</v>
          </cell>
          <cell r="R1029">
            <v>12</v>
          </cell>
          <cell r="S1029">
            <v>42761</v>
          </cell>
          <cell r="T1029" t="str">
            <v>NIR</v>
          </cell>
          <cell r="U1029" t="str">
            <v>GBS</v>
          </cell>
          <cell r="V1029" t="str">
            <v>Cog Process Trnsfmtn</v>
          </cell>
          <cell r="W1029" t="str">
            <v>CPR: Blockchain Consulting</v>
          </cell>
          <cell r="X1029" t="str">
            <v>Foujdar, Ajay S</v>
          </cell>
          <cell r="Y1029" t="str">
            <v>ZBLKPOC</v>
          </cell>
        </row>
        <row r="1030">
          <cell r="A1030" t="str">
            <v>OO-SP979Y7</v>
          </cell>
          <cell r="B1030" t="str">
            <v>Europe</v>
          </cell>
          <cell r="C1030" t="str">
            <v>DACH</v>
          </cell>
          <cell r="D1030" t="str">
            <v xml:space="preserve">Kantonales Steueramt Zürich                                          </v>
          </cell>
          <cell r="E1030" t="str">
            <v>Blockchain Usecase for Tax</v>
          </cell>
          <cell r="F1030" t="str">
            <v>Public</v>
          </cell>
          <cell r="J1030" t="str">
            <v>2017Q3</v>
          </cell>
          <cell r="K1030" t="str">
            <v>Government</v>
          </cell>
          <cell r="L1030">
            <v>42993</v>
          </cell>
          <cell r="M1030">
            <v>42776</v>
          </cell>
          <cell r="N1030" t="str">
            <v>03-Identified/Validating</v>
          </cell>
          <cell r="O1030">
            <v>42993</v>
          </cell>
          <cell r="P1030">
            <v>100000</v>
          </cell>
          <cell r="Q1030">
            <v>9.9999999999999992E-2</v>
          </cell>
          <cell r="R1030">
            <v>12</v>
          </cell>
          <cell r="S1030">
            <v>42782</v>
          </cell>
          <cell r="T1030" t="str">
            <v>NIR</v>
          </cell>
          <cell r="U1030" t="str">
            <v>GBS</v>
          </cell>
          <cell r="V1030" t="str">
            <v>Cog Process Trnsfmtn</v>
          </cell>
          <cell r="W1030" t="str">
            <v>CPR: Blockchain Consulting</v>
          </cell>
          <cell r="X1030" t="str">
            <v>Jehle, Daniel</v>
          </cell>
          <cell r="Y1030">
            <v>0</v>
          </cell>
        </row>
        <row r="1031">
          <cell r="A1031" t="str">
            <v>1Z-9CCQEFX</v>
          </cell>
          <cell r="B1031" t="str">
            <v>Greater China Group</v>
          </cell>
          <cell r="C1031" t="str">
            <v>GCG</v>
          </cell>
          <cell r="D1031" t="str">
            <v xml:space="preserve">Anbang Insurance Group Co., Ltd.                                      </v>
          </cell>
          <cell r="E1031" t="str">
            <v>Anbang Blockchain</v>
          </cell>
          <cell r="F1031" t="str">
            <v>FSS</v>
          </cell>
          <cell r="J1031" t="str">
            <v>2017Q3</v>
          </cell>
          <cell r="K1031" t="str">
            <v>Insurance</v>
          </cell>
          <cell r="L1031">
            <v>43007</v>
          </cell>
          <cell r="M1031">
            <v>42799</v>
          </cell>
          <cell r="N1031" t="str">
            <v>03-Identified/Validating</v>
          </cell>
          <cell r="O1031">
            <v>43007</v>
          </cell>
          <cell r="P1031">
            <v>100000</v>
          </cell>
          <cell r="Q1031">
            <v>9.9999999999999992E-2</v>
          </cell>
          <cell r="R1031">
            <v>12</v>
          </cell>
          <cell r="S1031">
            <v>42803</v>
          </cell>
          <cell r="T1031" t="str">
            <v>NIR</v>
          </cell>
          <cell r="U1031" t="str">
            <v>GBS</v>
          </cell>
          <cell r="V1031" t="str">
            <v>Cog Process Trnsfmtn</v>
          </cell>
          <cell r="W1031" t="str">
            <v>CPR: Blockchain Consulting</v>
          </cell>
          <cell r="X1031" t="str">
            <v>CHEN, MENG ZI</v>
          </cell>
          <cell r="Y1031">
            <v>0</v>
          </cell>
        </row>
        <row r="1032">
          <cell r="A1032" t="str">
            <v>2T-L6MTHBV</v>
          </cell>
          <cell r="B1032" t="str">
            <v>North America</v>
          </cell>
          <cell r="C1032" t="str">
            <v>US Distribution</v>
          </cell>
          <cell r="D1032" t="str">
            <v xml:space="preserve">THE KANSAS CITY SOUTHERN RAILWAY                                      </v>
          </cell>
          <cell r="E1032" t="str">
            <v>In early May Andrew Verdesca and Josh Kropf met with Mel Smith, Raj Biswas,</v>
          </cell>
          <cell r="F1032" t="str">
            <v>Distribution</v>
          </cell>
          <cell r="J1032" t="str">
            <v>2017Q3</v>
          </cell>
          <cell r="K1032" t="str">
            <v>Travel &amp; Transportation</v>
          </cell>
          <cell r="L1032">
            <v>43008</v>
          </cell>
          <cell r="M1032">
            <v>42893</v>
          </cell>
          <cell r="N1032" t="str">
            <v>03-Identified/Validating</v>
          </cell>
          <cell r="O1032">
            <v>43008</v>
          </cell>
          <cell r="P1032">
            <v>100000</v>
          </cell>
          <cell r="Q1032">
            <v>9.9999999999999992E-2</v>
          </cell>
          <cell r="R1032">
            <v>12</v>
          </cell>
          <cell r="S1032">
            <v>42894</v>
          </cell>
          <cell r="T1032" t="str">
            <v>Stretch</v>
          </cell>
          <cell r="U1032" t="str">
            <v>GBS</v>
          </cell>
          <cell r="V1032" t="str">
            <v>Cog Process Trnsfmtn</v>
          </cell>
          <cell r="W1032" t="str">
            <v>CPR: Blockchain Consulting</v>
          </cell>
          <cell r="X1032" t="str">
            <v>Verdesca, Andrew J (Andrew)</v>
          </cell>
          <cell r="Y1032" t="str">
            <v>*</v>
          </cell>
        </row>
        <row r="1033">
          <cell r="A1033" t="str">
            <v>7F-KEQTEND</v>
          </cell>
          <cell r="B1033" t="str">
            <v>North America</v>
          </cell>
          <cell r="C1033" t="str">
            <v>US Distribution</v>
          </cell>
          <cell r="D1033" t="str">
            <v xml:space="preserve">TIDEWATER INC                                                         </v>
          </cell>
          <cell r="E1033" t="str">
            <v>Andrew Verdesca met with Tidewater COO Jeff Gorski and Sr Dir of Supply Chai</v>
          </cell>
          <cell r="F1033" t="str">
            <v>Distribution</v>
          </cell>
          <cell r="J1033" t="str">
            <v>2017Q3</v>
          </cell>
          <cell r="K1033" t="str">
            <v>Travel &amp; Transportation</v>
          </cell>
          <cell r="L1033">
            <v>43008</v>
          </cell>
          <cell r="M1033">
            <v>42881</v>
          </cell>
          <cell r="N1033" t="str">
            <v>03-Identified/Validating</v>
          </cell>
          <cell r="O1033">
            <v>43008</v>
          </cell>
          <cell r="P1033">
            <v>100000</v>
          </cell>
          <cell r="Q1033">
            <v>9.9999999999999992E-2</v>
          </cell>
          <cell r="R1033">
            <v>12</v>
          </cell>
          <cell r="S1033">
            <v>42887</v>
          </cell>
          <cell r="T1033" t="str">
            <v>Stretch</v>
          </cell>
          <cell r="U1033" t="str">
            <v>GBS</v>
          </cell>
          <cell r="V1033" t="str">
            <v>Cog Process Trnsfmtn</v>
          </cell>
          <cell r="W1033" t="str">
            <v>CPR: Blockchain Consulting</v>
          </cell>
          <cell r="X1033" t="str">
            <v>Verdesca, Andrew J (Andrew)</v>
          </cell>
          <cell r="Y1033" t="str">
            <v>*</v>
          </cell>
        </row>
        <row r="1034">
          <cell r="A1034" t="str">
            <v>EZ-UVG8IOP</v>
          </cell>
          <cell r="B1034" t="str">
            <v>Asia Pacific</v>
          </cell>
          <cell r="C1034" t="str">
            <v>ASEAN</v>
          </cell>
          <cell r="D1034" t="str">
            <v xml:space="preserve">SCHENKER (ASIA PACIFIC)                                               </v>
          </cell>
          <cell r="E1034" t="str">
            <v>Innovation Initiative: IoT &amp; Blockchain</v>
          </cell>
          <cell r="F1034" t="str">
            <v>Distribution</v>
          </cell>
          <cell r="J1034" t="str">
            <v>2017Q3</v>
          </cell>
          <cell r="K1034" t="str">
            <v>Travel &amp; Transportation</v>
          </cell>
          <cell r="L1034">
            <v>43003</v>
          </cell>
          <cell r="M1034">
            <v>42566</v>
          </cell>
          <cell r="N1034" t="str">
            <v>04-Validated/Qualifying</v>
          </cell>
          <cell r="O1034">
            <v>43003</v>
          </cell>
          <cell r="P1034">
            <v>100000</v>
          </cell>
          <cell r="Q1034">
            <v>9.9999999999999992E-2</v>
          </cell>
          <cell r="R1034">
            <v>12</v>
          </cell>
          <cell r="S1034">
            <v>42880</v>
          </cell>
          <cell r="T1034" t="str">
            <v>Stretch</v>
          </cell>
          <cell r="U1034" t="str">
            <v>GBS</v>
          </cell>
          <cell r="V1034" t="str">
            <v>Cog Process Trnsfmtn</v>
          </cell>
          <cell r="W1034" t="str">
            <v>CPR: Blockchain Consulting</v>
          </cell>
          <cell r="X1034" t="str">
            <v>MUKHERJEE, AMIT BIKRAM (Amit)</v>
          </cell>
          <cell r="Y1034">
            <v>0</v>
          </cell>
        </row>
        <row r="1035">
          <cell r="A1035" t="str">
            <v>DK-UCEM7FB</v>
          </cell>
          <cell r="B1035" t="str">
            <v>Asia Pacific</v>
          </cell>
          <cell r="C1035" t="str">
            <v>ISA</v>
          </cell>
          <cell r="D1035" t="str">
            <v xml:space="preserve">MERCEDES-BENZ RESEARCH &amp;                                              </v>
          </cell>
          <cell r="E1035" t="str">
            <v>Block Chain PoC ( Program - IGNITE )</v>
          </cell>
          <cell r="F1035" t="str">
            <v>ISA</v>
          </cell>
          <cell r="G1035" t="str">
            <v>Yes</v>
          </cell>
          <cell r="H1035" t="str">
            <v>India</v>
          </cell>
          <cell r="I1035" t="str">
            <v>Supply Chain PoC, right now doing a prototype</v>
          </cell>
          <cell r="J1035" t="str">
            <v>2017Q3</v>
          </cell>
          <cell r="K1035" t="str">
            <v>Automotive and A&amp;D</v>
          </cell>
          <cell r="L1035">
            <v>42944</v>
          </cell>
          <cell r="M1035">
            <v>42792</v>
          </cell>
          <cell r="N1035" t="str">
            <v>04-Validated/Qualifying</v>
          </cell>
          <cell r="O1035">
            <v>42944</v>
          </cell>
          <cell r="P1035">
            <v>100000</v>
          </cell>
          <cell r="Q1035">
            <v>9.9999999999999992E-2</v>
          </cell>
          <cell r="R1035">
            <v>12</v>
          </cell>
          <cell r="S1035">
            <v>42894</v>
          </cell>
          <cell r="T1035" t="str">
            <v>Stretch</v>
          </cell>
          <cell r="U1035" t="str">
            <v>GBS</v>
          </cell>
          <cell r="V1035" t="str">
            <v>Cog Process Trnsfmtn</v>
          </cell>
          <cell r="W1035" t="str">
            <v>CPR: Blockchain Consulting</v>
          </cell>
          <cell r="X1035" t="str">
            <v>SUBRAMANIAN, JAI KUMAR (JAI KUMAR)</v>
          </cell>
          <cell r="Y1035" t="str">
            <v>BLKHSBN</v>
          </cell>
        </row>
        <row r="1036">
          <cell r="A1036" t="str">
            <v>0E-X2OQ7MC</v>
          </cell>
          <cell r="B1036" t="str">
            <v>Asia Pacific</v>
          </cell>
          <cell r="C1036" t="str">
            <v>Korea</v>
          </cell>
          <cell r="D1036" t="str">
            <v>KOREA ASSET MANAGEMENT</v>
          </cell>
          <cell r="E1036" t="str">
            <v>Master planning for BlockChain adoption</v>
          </cell>
          <cell r="F1036" t="str">
            <v>Public</v>
          </cell>
          <cell r="J1036" t="str">
            <v>2017Q3</v>
          </cell>
          <cell r="K1036" t="str">
            <v>Government</v>
          </cell>
          <cell r="L1036">
            <v>43007</v>
          </cell>
          <cell r="M1036">
            <v>42844</v>
          </cell>
          <cell r="N1036" t="str">
            <v>04-Validated/Qualifying</v>
          </cell>
          <cell r="O1036">
            <v>43007</v>
          </cell>
          <cell r="P1036">
            <v>100000</v>
          </cell>
          <cell r="Q1036">
            <v>9.9999999999999992E-2</v>
          </cell>
          <cell r="R1036">
            <v>2</v>
          </cell>
          <cell r="S1036">
            <v>42901</v>
          </cell>
          <cell r="T1036" t="str">
            <v>Stretch</v>
          </cell>
          <cell r="U1036" t="str">
            <v>GBS</v>
          </cell>
          <cell r="V1036" t="str">
            <v>Cog Process Trnsfmtn</v>
          </cell>
          <cell r="W1036" t="str">
            <v>CPR: Blockchain Consulting</v>
          </cell>
          <cell r="X1036" t="str">
            <v>BANG, CHANG HEE (Chang Hee)</v>
          </cell>
          <cell r="Y1036" t="str">
            <v>ACTINSIG</v>
          </cell>
        </row>
        <row r="1037">
          <cell r="A1037" t="str">
            <v>KZ-MW3LOBP</v>
          </cell>
          <cell r="B1037" t="str">
            <v>Asia Pacific</v>
          </cell>
          <cell r="C1037" t="str">
            <v>Korea</v>
          </cell>
          <cell r="D1037" t="str">
            <v xml:space="preserve">L.D.C.C.                                                              </v>
          </cell>
          <cell r="E1037" t="str">
            <v>LDCC Blockchain Pilot</v>
          </cell>
          <cell r="F1037" t="str">
            <v>Distribution</v>
          </cell>
          <cell r="J1037" t="str">
            <v>2017Q3</v>
          </cell>
          <cell r="K1037" t="str">
            <v>Consumer</v>
          </cell>
          <cell r="L1037">
            <v>43000</v>
          </cell>
          <cell r="M1037">
            <v>42807</v>
          </cell>
          <cell r="N1037" t="str">
            <v>04-Validated/Qualifying</v>
          </cell>
          <cell r="O1037">
            <v>43000</v>
          </cell>
          <cell r="P1037">
            <v>100000</v>
          </cell>
          <cell r="Q1037">
            <v>9.9999999999999992E-2</v>
          </cell>
          <cell r="R1037">
            <v>4</v>
          </cell>
          <cell r="S1037">
            <v>42901</v>
          </cell>
          <cell r="T1037" t="str">
            <v>Stretch</v>
          </cell>
          <cell r="U1037" t="str">
            <v>GBS</v>
          </cell>
          <cell r="V1037" t="str">
            <v>Cog Process Trnsfmtn</v>
          </cell>
          <cell r="W1037" t="str">
            <v>CPR: Blockchain Consulting</v>
          </cell>
          <cell r="X1037" t="str">
            <v>Kim, Soo Yun</v>
          </cell>
          <cell r="Y1037" t="str">
            <v>BLKHSBN</v>
          </cell>
        </row>
        <row r="1038">
          <cell r="A1038" t="str">
            <v>ZA-I0RHW3D</v>
          </cell>
          <cell r="B1038" t="str">
            <v>Asia Pacific</v>
          </cell>
          <cell r="C1038" t="str">
            <v>Korea</v>
          </cell>
          <cell r="D1038" t="str">
            <v xml:space="preserve">KB FINANCIAL GROUP                                                    </v>
          </cell>
          <cell r="E1038" t="str">
            <v>KBFG Blockchain for Partners Chain</v>
          </cell>
          <cell r="F1038" t="str">
            <v>FSS</v>
          </cell>
          <cell r="J1038" t="str">
            <v>2017Q3</v>
          </cell>
          <cell r="K1038" t="str">
            <v>Banking &amp; Financial Markets</v>
          </cell>
          <cell r="L1038">
            <v>43000</v>
          </cell>
          <cell r="M1038">
            <v>42808</v>
          </cell>
          <cell r="N1038" t="str">
            <v>04-Validated/Qualifying</v>
          </cell>
          <cell r="O1038">
            <v>43000</v>
          </cell>
          <cell r="P1038">
            <v>100000</v>
          </cell>
          <cell r="Q1038">
            <v>9.9999999999999992E-2</v>
          </cell>
          <cell r="R1038">
            <v>3</v>
          </cell>
          <cell r="S1038">
            <v>42901</v>
          </cell>
          <cell r="T1038" t="str">
            <v>Stretch</v>
          </cell>
          <cell r="U1038" t="str">
            <v>GBS</v>
          </cell>
          <cell r="V1038" t="str">
            <v>Cog Process Trnsfmtn</v>
          </cell>
          <cell r="W1038" t="str">
            <v>CPR: Blockchain Consulting</v>
          </cell>
          <cell r="X1038" t="str">
            <v>Lee, JongKeun</v>
          </cell>
          <cell r="Y1038">
            <v>0</v>
          </cell>
        </row>
        <row r="1039">
          <cell r="A1039" t="str">
            <v>98-OAWJIUR</v>
          </cell>
          <cell r="B1039" t="str">
            <v>Europe</v>
          </cell>
          <cell r="C1039" t="str">
            <v>BeNeLux</v>
          </cell>
          <cell r="D1039" t="str">
            <v xml:space="preserve">Koninklijke Luchtvaart Mij. NV                                        </v>
          </cell>
          <cell r="E1039" t="str">
            <v>PoC Blockchain at KLM Finance</v>
          </cell>
          <cell r="F1039" t="str">
            <v>Distribution</v>
          </cell>
          <cell r="J1039" t="str">
            <v>2017Q3</v>
          </cell>
          <cell r="K1039" t="str">
            <v>Travel &amp; Transportation</v>
          </cell>
          <cell r="L1039">
            <v>42998</v>
          </cell>
          <cell r="M1039">
            <v>42785</v>
          </cell>
          <cell r="N1039" t="str">
            <v>04-Validated/Qualifying</v>
          </cell>
          <cell r="O1039">
            <v>42998</v>
          </cell>
          <cell r="P1039">
            <v>100000</v>
          </cell>
          <cell r="Q1039">
            <v>9.9999999999999992E-2</v>
          </cell>
          <cell r="R1039">
            <v>3</v>
          </cell>
          <cell r="S1039">
            <v>42887</v>
          </cell>
          <cell r="T1039" t="str">
            <v>NIR</v>
          </cell>
          <cell r="U1039" t="str">
            <v>GBS</v>
          </cell>
          <cell r="V1039" t="str">
            <v>Cog Process Trnsfmtn</v>
          </cell>
          <cell r="W1039" t="str">
            <v>CPR: Blockchain Consulting</v>
          </cell>
          <cell r="X1039" t="str">
            <v>Marissen, R (Rita)</v>
          </cell>
          <cell r="Y1039">
            <v>0</v>
          </cell>
        </row>
        <row r="1040">
          <cell r="A1040" t="str">
            <v>2C-737BJ2D</v>
          </cell>
          <cell r="B1040" t="str">
            <v>Europe</v>
          </cell>
          <cell r="C1040" t="str">
            <v>DACH</v>
          </cell>
          <cell r="D1040" t="str">
            <v xml:space="preserve">Deutsche Bundesbank                                                   </v>
          </cell>
          <cell r="E1040" t="str">
            <v>Blockchain - Teil 2 - Support bei use-case-Erarbeitung</v>
          </cell>
          <cell r="F1040" t="str">
            <v>FSS</v>
          </cell>
          <cell r="J1040" t="str">
            <v>2017Q3</v>
          </cell>
          <cell r="K1040" t="str">
            <v>Banking &amp; Financial Markets</v>
          </cell>
          <cell r="L1040">
            <v>42934</v>
          </cell>
          <cell r="M1040">
            <v>42768</v>
          </cell>
          <cell r="N1040" t="str">
            <v>04-Validated/Qualifying</v>
          </cell>
          <cell r="O1040">
            <v>42934</v>
          </cell>
          <cell r="P1040">
            <v>100000</v>
          </cell>
          <cell r="Q1040">
            <v>9.9999999999999992E-2</v>
          </cell>
          <cell r="R1040">
            <v>5</v>
          </cell>
          <cell r="S1040">
            <v>42901</v>
          </cell>
          <cell r="T1040" t="str">
            <v>Stretch</v>
          </cell>
          <cell r="U1040" t="str">
            <v>GBS</v>
          </cell>
          <cell r="V1040" t="str">
            <v>Cog Process Trnsfmtn</v>
          </cell>
          <cell r="W1040" t="str">
            <v>CPR: Blockchain Consulting</v>
          </cell>
          <cell r="X1040" t="str">
            <v>Remmet, Manfred</v>
          </cell>
          <cell r="Y1040" t="str">
            <v>ZBLKPOC</v>
          </cell>
        </row>
        <row r="1041">
          <cell r="A1041" t="str">
            <v>IU-J3O7S88</v>
          </cell>
          <cell r="B1041" t="str">
            <v>Europe</v>
          </cell>
          <cell r="C1041" t="str">
            <v>DACH</v>
          </cell>
          <cell r="D1041" t="str">
            <v xml:space="preserve">RAIFFEISEN BANK INTERNATIONAL                                         </v>
          </cell>
          <cell r="E1041" t="str">
            <v>Blockchain@RBI</v>
          </cell>
          <cell r="F1041" t="str">
            <v>FSS</v>
          </cell>
          <cell r="J1041" t="str">
            <v>2017Q3</v>
          </cell>
          <cell r="K1041" t="str">
            <v>Banking &amp; Financial Markets</v>
          </cell>
          <cell r="L1041">
            <v>42936</v>
          </cell>
          <cell r="M1041">
            <v>42846</v>
          </cell>
          <cell r="N1041" t="str">
            <v>04-Validated/Qualifying</v>
          </cell>
          <cell r="O1041">
            <v>42936</v>
          </cell>
          <cell r="P1041">
            <v>100000</v>
          </cell>
          <cell r="Q1041">
            <v>9.9999999999999992E-2</v>
          </cell>
          <cell r="R1041">
            <v>12</v>
          </cell>
          <cell r="S1041">
            <v>42864</v>
          </cell>
          <cell r="T1041" t="str">
            <v>Stretch</v>
          </cell>
          <cell r="U1041" t="str">
            <v>GBS</v>
          </cell>
          <cell r="V1041" t="str">
            <v>Cog Process Trnsfmtn</v>
          </cell>
          <cell r="W1041" t="str">
            <v>CPR: Blockchain Consulting</v>
          </cell>
          <cell r="X1041" t="str">
            <v>Hallier, Anika</v>
          </cell>
          <cell r="Y1041">
            <v>0</v>
          </cell>
        </row>
        <row r="1042">
          <cell r="A1042" t="str">
            <v>BA-A5YPUZK</v>
          </cell>
          <cell r="B1042" t="str">
            <v>Greater China Group</v>
          </cell>
          <cell r="C1042" t="str">
            <v>GCG</v>
          </cell>
          <cell r="D1042" t="str">
            <v xml:space="preserve">EVERGROWING BANK CO.,LTD                                              </v>
          </cell>
          <cell r="E1042" t="str">
            <v>恒丰银行同业票据区块链POC项目</v>
          </cell>
          <cell r="F1042" t="str">
            <v>FSS</v>
          </cell>
          <cell r="J1042" t="str">
            <v>2017Q3</v>
          </cell>
          <cell r="K1042" t="str">
            <v>Banking &amp; Financial Markets</v>
          </cell>
          <cell r="L1042">
            <v>42977</v>
          </cell>
          <cell r="M1042">
            <v>42859</v>
          </cell>
          <cell r="N1042" t="str">
            <v>04-Validated/Qualifying</v>
          </cell>
          <cell r="O1042">
            <v>42977</v>
          </cell>
          <cell r="P1042">
            <v>100000</v>
          </cell>
          <cell r="Q1042">
            <v>9.9999999999999992E-2</v>
          </cell>
          <cell r="R1042">
            <v>12</v>
          </cell>
          <cell r="S1042">
            <v>42907</v>
          </cell>
          <cell r="T1042" t="str">
            <v>Stretch</v>
          </cell>
          <cell r="U1042" t="str">
            <v>GBS</v>
          </cell>
          <cell r="V1042" t="str">
            <v>Cog Process Trnsfmtn</v>
          </cell>
          <cell r="W1042" t="str">
            <v>CPR: Blockchain Consulting</v>
          </cell>
          <cell r="X1042" t="str">
            <v>LIU, QUAN</v>
          </cell>
          <cell r="Y1042">
            <v>0</v>
          </cell>
        </row>
        <row r="1043">
          <cell r="A1043" t="str">
            <v>SI-AVA4V3U</v>
          </cell>
          <cell r="B1043" t="str">
            <v>Greater China Group</v>
          </cell>
          <cell r="C1043" t="str">
            <v>GCG</v>
          </cell>
          <cell r="D1043" t="str">
            <v xml:space="preserve">Abbott Medical Equipment Trade                                        </v>
          </cell>
          <cell r="E1043" t="str">
            <v>Blockchain POC</v>
          </cell>
          <cell r="F1043" t="str">
            <v>Public</v>
          </cell>
          <cell r="J1043" t="str">
            <v>2017Q3</v>
          </cell>
          <cell r="K1043" t="str">
            <v>Healthcare &amp; Life Sciences</v>
          </cell>
          <cell r="L1043">
            <v>43008</v>
          </cell>
          <cell r="M1043">
            <v>42900</v>
          </cell>
          <cell r="N1043" t="str">
            <v>04-Validated/Qualifying</v>
          </cell>
          <cell r="O1043">
            <v>43008</v>
          </cell>
          <cell r="P1043">
            <v>100000</v>
          </cell>
          <cell r="Q1043">
            <v>9.9999999999999992E-2</v>
          </cell>
          <cell r="R1043">
            <v>12</v>
          </cell>
          <cell r="S1043">
            <v>42901</v>
          </cell>
          <cell r="T1043" t="str">
            <v>Stretch</v>
          </cell>
          <cell r="U1043" t="str">
            <v>GBS</v>
          </cell>
          <cell r="V1043" t="str">
            <v>Cog Process Trnsfmtn</v>
          </cell>
          <cell r="W1043" t="str">
            <v>CPR: Blockchain Consulting</v>
          </cell>
          <cell r="X1043" t="str">
            <v>Dong, Cheng</v>
          </cell>
          <cell r="Y1043" t="str">
            <v>ASASERVC</v>
          </cell>
        </row>
        <row r="1044">
          <cell r="A1044" t="str">
            <v>A4-KWCS5UP</v>
          </cell>
          <cell r="B1044" t="str">
            <v>Latin America</v>
          </cell>
          <cell r="C1044" t="str">
            <v>SSA</v>
          </cell>
          <cell r="D1044" t="str">
            <v xml:space="preserve">CAJA DE COMPENSACION FAMILIAR DE                                      </v>
          </cell>
          <cell r="E1044" t="str">
            <v>Blockchain</v>
          </cell>
          <cell r="F1044" t="str">
            <v>Distribution</v>
          </cell>
          <cell r="J1044" t="str">
            <v>2017Q3</v>
          </cell>
          <cell r="K1044" t="str">
            <v>Consumer</v>
          </cell>
          <cell r="L1044">
            <v>43008</v>
          </cell>
          <cell r="M1044">
            <v>42887</v>
          </cell>
          <cell r="N1044" t="str">
            <v>04-Validated/Qualifying</v>
          </cell>
          <cell r="O1044">
            <v>43008</v>
          </cell>
          <cell r="P1044">
            <v>100000</v>
          </cell>
          <cell r="Q1044">
            <v>9.9999999999999992E-2</v>
          </cell>
          <cell r="R1044">
            <v>12</v>
          </cell>
          <cell r="S1044">
            <v>42901</v>
          </cell>
          <cell r="T1044" t="str">
            <v>Stretch</v>
          </cell>
          <cell r="U1044" t="str">
            <v>GBS</v>
          </cell>
          <cell r="V1044" t="str">
            <v>Cog Process Trnsfmtn</v>
          </cell>
          <cell r="W1044" t="str">
            <v>CPR: Blockchain Consulting</v>
          </cell>
          <cell r="X1044" t="str">
            <v>CAMACHO DIAZ, SANDRA JIMENA</v>
          </cell>
          <cell r="Y1044" t="str">
            <v>BLKHSBN</v>
          </cell>
        </row>
        <row r="1045">
          <cell r="A1045" t="str">
            <v>1K-CVPYVH9</v>
          </cell>
          <cell r="B1045" t="str">
            <v>North America</v>
          </cell>
          <cell r="C1045" t="str">
            <v>US Distribution</v>
          </cell>
          <cell r="D1045" t="str">
            <v xml:space="preserve">RICHLINE GROUP INC                                                    </v>
          </cell>
          <cell r="E1045" t="str">
            <v>Blockchain POC</v>
          </cell>
          <cell r="F1045" t="str">
            <v>Distribution</v>
          </cell>
          <cell r="J1045" t="str">
            <v>2017Q3</v>
          </cell>
          <cell r="K1045" t="str">
            <v>Consumer</v>
          </cell>
          <cell r="L1045">
            <v>42972</v>
          </cell>
          <cell r="M1045">
            <v>42808</v>
          </cell>
          <cell r="N1045" t="str">
            <v>04-Validated/Qualifying</v>
          </cell>
          <cell r="O1045">
            <v>42972</v>
          </cell>
          <cell r="P1045">
            <v>100000</v>
          </cell>
          <cell r="Q1045">
            <v>9.9999999999999992E-2</v>
          </cell>
          <cell r="R1045">
            <v>12</v>
          </cell>
          <cell r="S1045">
            <v>42894</v>
          </cell>
          <cell r="T1045" t="str">
            <v>Key stretch</v>
          </cell>
          <cell r="U1045" t="str">
            <v>GBS</v>
          </cell>
          <cell r="V1045" t="str">
            <v>Cog Process Trnsfmtn</v>
          </cell>
          <cell r="W1045" t="str">
            <v>CPR: Blockchain Consulting</v>
          </cell>
          <cell r="X1045" t="str">
            <v>GILLISPIE, WILLIAM C (Bill)</v>
          </cell>
          <cell r="Y1045" t="str">
            <v>BLKHSBN</v>
          </cell>
        </row>
        <row r="1046">
          <cell r="A1046" t="str">
            <v>3Z-JI5RU1N</v>
          </cell>
          <cell r="B1046" t="str">
            <v>Europe</v>
          </cell>
          <cell r="C1046" t="str">
            <v>BeNeLux</v>
          </cell>
          <cell r="D1046" t="str">
            <v xml:space="preserve">KPN I&amp;AT                                                              </v>
          </cell>
          <cell r="E1046" t="str">
            <v>New Business - Blockchain</v>
          </cell>
          <cell r="F1046" t="str">
            <v>Comm</v>
          </cell>
          <cell r="G1046" t="str">
            <v>Yes</v>
          </cell>
          <cell r="H1046" t="str">
            <v>India</v>
          </cell>
          <cell r="I1046" t="str">
            <v>Engaged in a Client Visit, No Further Progress, Need further updates</v>
          </cell>
          <cell r="J1046" t="str">
            <v>2017Q3</v>
          </cell>
          <cell r="K1046" t="str">
            <v>Telco, Media, Entertainment</v>
          </cell>
          <cell r="L1046">
            <v>42944</v>
          </cell>
          <cell r="M1046">
            <v>42527</v>
          </cell>
          <cell r="N1046" t="str">
            <v>05-Qualified/Gaining Agreement</v>
          </cell>
          <cell r="O1046">
            <v>42944</v>
          </cell>
          <cell r="P1046">
            <v>100000</v>
          </cell>
          <cell r="Q1046">
            <v>9.9999999999999992E-2</v>
          </cell>
          <cell r="R1046">
            <v>12</v>
          </cell>
          <cell r="S1046">
            <v>42894</v>
          </cell>
          <cell r="T1046" t="str">
            <v>Stretch</v>
          </cell>
          <cell r="U1046" t="str">
            <v>GBS</v>
          </cell>
          <cell r="V1046" t="str">
            <v>Cog Process Trnsfmtn</v>
          </cell>
          <cell r="W1046" t="str">
            <v>CPR: Blockchain Consulting</v>
          </cell>
          <cell r="X1046" t="str">
            <v>Koleva, Aneliya</v>
          </cell>
          <cell r="Y1046">
            <v>0</v>
          </cell>
        </row>
        <row r="1047">
          <cell r="A1047" t="str">
            <v>GK-LCW0S8D</v>
          </cell>
          <cell r="B1047" t="str">
            <v>Europe</v>
          </cell>
          <cell r="C1047" t="str">
            <v>BeNeLux</v>
          </cell>
          <cell r="D1047" t="str">
            <v xml:space="preserve">Liander N.V.                                                          </v>
          </cell>
          <cell r="E1047" t="str">
            <v>Blockchain PoC</v>
          </cell>
          <cell r="F1047" t="str">
            <v>Comm</v>
          </cell>
          <cell r="J1047" t="str">
            <v>2017Q3</v>
          </cell>
          <cell r="K1047" t="str">
            <v>Energy &amp; Utilities</v>
          </cell>
          <cell r="L1047">
            <v>42933</v>
          </cell>
          <cell r="M1047">
            <v>42760</v>
          </cell>
          <cell r="N1047" t="str">
            <v>05-Qualified/Gaining Agreement</v>
          </cell>
          <cell r="O1047">
            <v>42933</v>
          </cell>
          <cell r="P1047">
            <v>100000</v>
          </cell>
          <cell r="Q1047">
            <v>9.9999999999999992E-2</v>
          </cell>
          <cell r="R1047">
            <v>3</v>
          </cell>
          <cell r="S1047">
            <v>42901</v>
          </cell>
          <cell r="T1047" t="str">
            <v>Key stretch</v>
          </cell>
          <cell r="U1047" t="str">
            <v>GBS</v>
          </cell>
          <cell r="V1047" t="str">
            <v>Cog Process Trnsfmtn</v>
          </cell>
          <cell r="W1047" t="str">
            <v>CPR: Blockchain Consulting</v>
          </cell>
          <cell r="X1047" t="str">
            <v>Dijkstra, Leo</v>
          </cell>
          <cell r="Y1047" t="str">
            <v>ASASERVC, EMBMOBLE</v>
          </cell>
        </row>
        <row r="1048">
          <cell r="A1048" t="str">
            <v>OK-UF50G67</v>
          </cell>
          <cell r="B1048" t="str">
            <v>Europe</v>
          </cell>
          <cell r="C1048" t="str">
            <v>BeNeLux</v>
          </cell>
          <cell r="D1048" t="str">
            <v xml:space="preserve">CertiQ B.V.                                                           </v>
          </cell>
          <cell r="E1048" t="str">
            <v>Blockchain Certificates of Origin (Groencertificaten)</v>
          </cell>
          <cell r="F1048" t="str">
            <v>Comm</v>
          </cell>
          <cell r="J1048" t="str">
            <v>2017Q3</v>
          </cell>
          <cell r="K1048" t="str">
            <v>Energy &amp; Utilities</v>
          </cell>
          <cell r="L1048">
            <v>42948</v>
          </cell>
          <cell r="M1048">
            <v>42669</v>
          </cell>
          <cell r="N1048" t="str">
            <v>05-Qualified/Gaining Agreement</v>
          </cell>
          <cell r="O1048">
            <v>42948</v>
          </cell>
          <cell r="P1048">
            <v>100000</v>
          </cell>
          <cell r="Q1048">
            <v>9.9999999999999992E-2</v>
          </cell>
          <cell r="R1048">
            <v>3</v>
          </cell>
          <cell r="S1048">
            <v>42888</v>
          </cell>
          <cell r="T1048" t="str">
            <v>Key stretch</v>
          </cell>
          <cell r="U1048" t="str">
            <v>GBS</v>
          </cell>
          <cell r="V1048" t="str">
            <v>Cog Process Trnsfmtn</v>
          </cell>
          <cell r="W1048" t="str">
            <v>CPR: Blockchain Consulting</v>
          </cell>
          <cell r="X1048" t="str">
            <v>Dijkstra, Leo</v>
          </cell>
          <cell r="Y1048" t="str">
            <v>ZBLKPOC</v>
          </cell>
        </row>
        <row r="1049">
          <cell r="A1049" t="str">
            <v>4P-4YBA9J7</v>
          </cell>
          <cell r="B1049" t="str">
            <v>Europe</v>
          </cell>
          <cell r="C1049" t="str">
            <v>DACH</v>
          </cell>
          <cell r="D1049" t="str">
            <v xml:space="preserve">Schenker AG                                                           </v>
          </cell>
          <cell r="E1049" t="str">
            <v>BLOCKCHAIN POC</v>
          </cell>
          <cell r="F1049" t="str">
            <v>Distribution</v>
          </cell>
          <cell r="J1049" t="str">
            <v>2017Q3</v>
          </cell>
          <cell r="K1049" t="str">
            <v>Travel &amp; Transportation</v>
          </cell>
          <cell r="L1049">
            <v>43004</v>
          </cell>
          <cell r="M1049">
            <v>42858</v>
          </cell>
          <cell r="N1049" t="str">
            <v>05-Qualified/Gaining Agreement</v>
          </cell>
          <cell r="O1049">
            <v>43004</v>
          </cell>
          <cell r="P1049">
            <v>100000</v>
          </cell>
          <cell r="Q1049">
            <v>9.9999999999999992E-2</v>
          </cell>
          <cell r="R1049">
            <v>3</v>
          </cell>
          <cell r="S1049">
            <v>42884</v>
          </cell>
          <cell r="T1049" t="str">
            <v>Stretch</v>
          </cell>
          <cell r="U1049" t="str">
            <v>GBS</v>
          </cell>
          <cell r="V1049" t="str">
            <v>Cog Process Trnsfmtn</v>
          </cell>
          <cell r="W1049" t="str">
            <v>CPR: Blockchain Consulting</v>
          </cell>
          <cell r="X1049" t="str">
            <v>Nowak, Dirk</v>
          </cell>
          <cell r="Y1049">
            <v>0</v>
          </cell>
        </row>
        <row r="1050">
          <cell r="A1050" t="str">
            <v>JS-XXM5F5L</v>
          </cell>
          <cell r="B1050" t="str">
            <v>Greater China Group</v>
          </cell>
          <cell r="C1050" t="str">
            <v>GCG</v>
          </cell>
          <cell r="D1050" t="str">
            <v xml:space="preserve">CHINA MINMETALS CORPORATION                                           </v>
          </cell>
          <cell r="E1050" t="str">
            <v>区块链</v>
          </cell>
          <cell r="F1050" t="str">
            <v>Distribution</v>
          </cell>
          <cell r="J1050" t="str">
            <v>2017Q3</v>
          </cell>
          <cell r="K1050" t="str">
            <v>Consumer</v>
          </cell>
          <cell r="L1050">
            <v>42955</v>
          </cell>
          <cell r="M1050">
            <v>42865</v>
          </cell>
          <cell r="N1050" t="str">
            <v>05-Qualified/Gaining Agreement</v>
          </cell>
          <cell r="O1050">
            <v>42955</v>
          </cell>
          <cell r="P1050">
            <v>100000</v>
          </cell>
          <cell r="Q1050">
            <v>9.9999999999999992E-2</v>
          </cell>
          <cell r="R1050">
            <v>12</v>
          </cell>
          <cell r="S1050">
            <v>42907</v>
          </cell>
          <cell r="T1050" t="str">
            <v>Stretch</v>
          </cell>
          <cell r="U1050" t="str">
            <v>GBS</v>
          </cell>
          <cell r="V1050" t="str">
            <v>Cog Process Trnsfmtn</v>
          </cell>
          <cell r="W1050" t="str">
            <v>CPR: Blockchain Consulting</v>
          </cell>
          <cell r="X1050" t="str">
            <v>YANG, DONG</v>
          </cell>
          <cell r="Y1050">
            <v>0</v>
          </cell>
        </row>
        <row r="1051">
          <cell r="A1051" t="str">
            <v>FS-3QPFU27</v>
          </cell>
          <cell r="B1051" t="str">
            <v>Europe</v>
          </cell>
          <cell r="C1051" t="str">
            <v>France</v>
          </cell>
          <cell r="D1051" t="str">
            <v xml:space="preserve">CARREFOUR SYSTEMES                                                    </v>
          </cell>
          <cell r="E1051" t="str">
            <v>Blockchain - first pilot - Traçabilité avec ChainOrchestra</v>
          </cell>
          <cell r="F1051" t="str">
            <v>Distribution</v>
          </cell>
          <cell r="J1051" t="str">
            <v>2017Q2</v>
          </cell>
          <cell r="K1051" t="str">
            <v>Consumer</v>
          </cell>
          <cell r="L1051">
            <v>42916</v>
          </cell>
          <cell r="M1051">
            <v>42772</v>
          </cell>
          <cell r="N1051" t="str">
            <v>04-Validated/Qualifying</v>
          </cell>
          <cell r="O1051">
            <v>42916</v>
          </cell>
          <cell r="P1051">
            <v>100000</v>
          </cell>
          <cell r="Q1051">
            <v>9.9999999999999992E-2</v>
          </cell>
          <cell r="R1051">
            <v>12</v>
          </cell>
          <cell r="S1051">
            <v>42894</v>
          </cell>
          <cell r="T1051" t="str">
            <v>NIR</v>
          </cell>
          <cell r="U1051" t="str">
            <v>GBS</v>
          </cell>
          <cell r="V1051" t="str">
            <v>Cog Process Trnsfmtn</v>
          </cell>
          <cell r="W1051" t="str">
            <v>CPR: Blockchain Consulting</v>
          </cell>
          <cell r="X1051" t="str">
            <v>Calabre, Sandra</v>
          </cell>
          <cell r="Y1051" t="str">
            <v>ZBLKPOC</v>
          </cell>
        </row>
        <row r="1052">
          <cell r="A1052" t="str">
            <v>IX-P7690SS</v>
          </cell>
          <cell r="B1052" t="str">
            <v>Europe</v>
          </cell>
          <cell r="C1052" t="str">
            <v>France</v>
          </cell>
          <cell r="D1052" t="str">
            <v xml:space="preserve">BNP PARIBAS PERSONAL                                                  </v>
          </cell>
          <cell r="E1052" t="str">
            <v>Projet Developpement BlockChain</v>
          </cell>
          <cell r="F1052" t="str">
            <v>FSS</v>
          </cell>
          <cell r="G1052" t="str">
            <v>Yes</v>
          </cell>
          <cell r="H1052" t="str">
            <v>India</v>
          </cell>
          <cell r="I1052" t="str">
            <v>CIB Internal Clearing using Blockchain being explored, Initial discussions with client, a potential need to land resources in PARIS</v>
          </cell>
          <cell r="J1052" t="str">
            <v>2017Q2</v>
          </cell>
          <cell r="K1052" t="str">
            <v>Banking &amp; Financial Markets</v>
          </cell>
          <cell r="L1052">
            <v>42916</v>
          </cell>
          <cell r="M1052">
            <v>42830</v>
          </cell>
          <cell r="N1052" t="str">
            <v>04-Validated/Qualifying</v>
          </cell>
          <cell r="O1052">
            <v>42916</v>
          </cell>
          <cell r="P1052">
            <v>100000</v>
          </cell>
          <cell r="Q1052">
            <v>9.9999999999999992E-2</v>
          </cell>
          <cell r="R1052">
            <v>12</v>
          </cell>
          <cell r="S1052">
            <v>42880</v>
          </cell>
          <cell r="T1052" t="str">
            <v>NIR</v>
          </cell>
          <cell r="U1052" t="str">
            <v>GBS</v>
          </cell>
          <cell r="V1052" t="str">
            <v>Cog Process Trnsfmtn</v>
          </cell>
          <cell r="W1052" t="str">
            <v>CPR: Blockchain Consulting</v>
          </cell>
          <cell r="X1052" t="str">
            <v>Ubaldi, Frederic</v>
          </cell>
          <cell r="Y1052">
            <v>0</v>
          </cell>
        </row>
        <row r="1053">
          <cell r="A1053" t="str">
            <v>EH-XIJRCQB</v>
          </cell>
          <cell r="B1053" t="str">
            <v>Europe</v>
          </cell>
          <cell r="C1053" t="str">
            <v>SPGI</v>
          </cell>
          <cell r="D1053" t="str">
            <v xml:space="preserve">ENDESA S.A                                                            </v>
          </cell>
          <cell r="E1053" t="str">
            <v>Blockchain Pobreza Energetica</v>
          </cell>
          <cell r="F1053" t="str">
            <v>Comm</v>
          </cell>
          <cell r="J1053" t="str">
            <v>2017Q2</v>
          </cell>
          <cell r="K1053" t="str">
            <v>Energy &amp; Utilities</v>
          </cell>
          <cell r="L1053">
            <v>42916</v>
          </cell>
          <cell r="M1053">
            <v>42755</v>
          </cell>
          <cell r="N1053" t="str">
            <v>04-Validated/Qualifying</v>
          </cell>
          <cell r="O1053">
            <v>42916</v>
          </cell>
          <cell r="P1053">
            <v>100000</v>
          </cell>
          <cell r="Q1053">
            <v>9.9999999999999992E-2</v>
          </cell>
          <cell r="R1053">
            <v>1</v>
          </cell>
          <cell r="S1053">
            <v>42845</v>
          </cell>
          <cell r="T1053" t="str">
            <v>Stretch</v>
          </cell>
          <cell r="U1053" t="str">
            <v>GBS</v>
          </cell>
          <cell r="V1053" t="str">
            <v>Cog Process Trnsfmtn</v>
          </cell>
          <cell r="W1053" t="str">
            <v>CPR: Blockchain Consulting</v>
          </cell>
          <cell r="X1053" t="str">
            <v>Trillo Pelaez, Anselmo</v>
          </cell>
          <cell r="Y1053" t="str">
            <v>BLKHSBN</v>
          </cell>
        </row>
        <row r="1054">
          <cell r="A1054" t="str">
            <v>0X-ZZ7TQBN</v>
          </cell>
          <cell r="B1054" t="str">
            <v>North America</v>
          </cell>
          <cell r="C1054" t="str">
            <v>US Distribution</v>
          </cell>
          <cell r="D1054" t="str">
            <v xml:space="preserve">GOLDEN STATE FOODS CORP                                               </v>
          </cell>
          <cell r="E1054" t="str">
            <v>Blockchain POC GBS</v>
          </cell>
          <cell r="F1054" t="str">
            <v>Distribution</v>
          </cell>
          <cell r="J1054" t="str">
            <v>2017Q2</v>
          </cell>
          <cell r="K1054" t="str">
            <v>Consumer</v>
          </cell>
          <cell r="L1054">
            <v>42916</v>
          </cell>
          <cell r="M1054">
            <v>42885</v>
          </cell>
          <cell r="N1054" t="str">
            <v>05-Qualified/Gaining Agreement</v>
          </cell>
          <cell r="O1054">
            <v>42916</v>
          </cell>
          <cell r="P1054">
            <v>100000</v>
          </cell>
          <cell r="Q1054">
            <v>9.9999999999999992E-2</v>
          </cell>
          <cell r="R1054">
            <v>12</v>
          </cell>
          <cell r="S1054">
            <v>42887</v>
          </cell>
          <cell r="T1054" t="str">
            <v>Key stretch</v>
          </cell>
          <cell r="U1054" t="str">
            <v>GBS</v>
          </cell>
          <cell r="V1054" t="str">
            <v>Cog Process Trnsfmtn</v>
          </cell>
          <cell r="W1054" t="str">
            <v>CPR: Blockchain Consulting</v>
          </cell>
          <cell r="X1054" t="str">
            <v>VILLARETE, CINDY L.</v>
          </cell>
          <cell r="Y1054" t="str">
            <v>EMBMOBLE, NONE</v>
          </cell>
        </row>
        <row r="1055">
          <cell r="A1055" t="str">
            <v>X9-EPAG56W</v>
          </cell>
          <cell r="B1055" t="str">
            <v>North America</v>
          </cell>
          <cell r="C1055" t="str">
            <v>US Finance Service</v>
          </cell>
          <cell r="D1055" t="str">
            <v xml:space="preserve">THE NORTHERN TRUST COMPANY                                            </v>
          </cell>
          <cell r="E1055" t="str">
            <v>PE Blockchain - Post MVP support - PCR 3</v>
          </cell>
          <cell r="F1055" t="str">
            <v>FSS</v>
          </cell>
          <cell r="J1055" t="str">
            <v>2017Q2</v>
          </cell>
          <cell r="K1055" t="str">
            <v>Banking &amp; Financial Markets</v>
          </cell>
          <cell r="L1055">
            <v>42916</v>
          </cell>
          <cell r="M1055">
            <v>42890</v>
          </cell>
          <cell r="N1055" t="str">
            <v>05-Qualified/Gaining Agreement</v>
          </cell>
          <cell r="O1055">
            <v>42916</v>
          </cell>
          <cell r="P1055">
            <v>100000</v>
          </cell>
          <cell r="Q1055">
            <v>9.9999999999999992E-2</v>
          </cell>
          <cell r="R1055">
            <v>1</v>
          </cell>
          <cell r="S1055">
            <v>42901</v>
          </cell>
          <cell r="T1055" t="str">
            <v>At Risk</v>
          </cell>
          <cell r="U1055" t="str">
            <v>GBS</v>
          </cell>
          <cell r="V1055" t="str">
            <v>Cog Process Trnsfmtn</v>
          </cell>
          <cell r="W1055" t="str">
            <v>CPR: Blockchain Consulting</v>
          </cell>
          <cell r="X1055" t="str">
            <v>Anderson, Brian C</v>
          </cell>
          <cell r="Y1055" t="str">
            <v>EMBCLOUD</v>
          </cell>
        </row>
        <row r="1056">
          <cell r="A1056" t="str">
            <v>0B-3WXTB5Z</v>
          </cell>
          <cell r="B1056" t="str">
            <v>Europe</v>
          </cell>
          <cell r="C1056" t="str">
            <v>DACH</v>
          </cell>
          <cell r="D1056" t="str">
            <v>Robert Bosch GmbH</v>
          </cell>
          <cell r="E1056" t="str">
            <v>Blockchain Supply Chain PoC</v>
          </cell>
          <cell r="F1056" t="str">
            <v>Industrial</v>
          </cell>
          <cell r="J1056" t="str">
            <v>2017Q3</v>
          </cell>
          <cell r="K1056" t="str">
            <v>Automotive and A&amp;D</v>
          </cell>
          <cell r="L1056">
            <v>42993</v>
          </cell>
          <cell r="M1056" t="str">
            <v>04/26/2017 06:44am</v>
          </cell>
          <cell r="N1056" t="str">
            <v>04-Validated/Qualifying</v>
          </cell>
          <cell r="O1056">
            <v>42993</v>
          </cell>
          <cell r="P1056">
            <v>100000</v>
          </cell>
          <cell r="Q1056">
            <v>9.9999999999999992E-2</v>
          </cell>
          <cell r="R1056">
            <v>4</v>
          </cell>
          <cell r="S1056" t="str">
            <v>06/15/2017 01:32am</v>
          </cell>
          <cell r="T1056" t="str">
            <v>Stretch</v>
          </cell>
          <cell r="U1056" t="str">
            <v>GBS</v>
          </cell>
          <cell r="V1056" t="str">
            <v>Cognitive Process Transformation</v>
          </cell>
          <cell r="W1056" t="str">
            <v>CPR: Industry Specific Process Consulting</v>
          </cell>
          <cell r="X1056" t="str">
            <v>DATA WITHHELD</v>
          </cell>
          <cell r="Y1056" t="str">
            <v>ISA-999-NoSolutionSold</v>
          </cell>
        </row>
        <row r="1057">
          <cell r="A1057" t="str">
            <v>A8-EI21G7R</v>
          </cell>
          <cell r="B1057" t="str">
            <v>Europe</v>
          </cell>
          <cell r="C1057" t="str">
            <v>BeNeLux</v>
          </cell>
          <cell r="D1057" t="str">
            <v>ABN AMRO BANK N.V.</v>
          </cell>
          <cell r="E1057" t="str">
            <v>Blockchain for Lease</v>
          </cell>
          <cell r="F1057" t="str">
            <v>FSS</v>
          </cell>
          <cell r="J1057" t="str">
            <v>2017Q3</v>
          </cell>
          <cell r="K1057" t="str">
            <v>Banking &amp; Financial Markets</v>
          </cell>
          <cell r="L1057">
            <v>42940</v>
          </cell>
          <cell r="M1057" t="str">
            <v>12/23/2016 11:09am</v>
          </cell>
          <cell r="N1057" t="str">
            <v>03-Identified/Validating</v>
          </cell>
          <cell r="O1057">
            <v>43007</v>
          </cell>
          <cell r="P1057">
            <v>100000</v>
          </cell>
          <cell r="Q1057">
            <v>9.9999999999999992E-2</v>
          </cell>
          <cell r="R1057">
            <v>12</v>
          </cell>
          <cell r="S1057" t="str">
            <v>06/19/2017 07:17am</v>
          </cell>
          <cell r="T1057" t="str">
            <v>NIR</v>
          </cell>
          <cell r="U1057" t="str">
            <v>GBS</v>
          </cell>
          <cell r="V1057" t="str">
            <v>Cognitive Process Transformation</v>
          </cell>
          <cell r="W1057" t="str">
            <v>CPS: Dig Ops - Core Banking &amp; Insurance</v>
          </cell>
          <cell r="X1057" t="str">
            <v>G. (GERRIT) Kuilenburg Van</v>
          </cell>
          <cell r="Y1057">
            <v>0</v>
          </cell>
        </row>
        <row r="1058">
          <cell r="A1058" t="str">
            <v>QR-P4S3USB</v>
          </cell>
          <cell r="B1058" t="str">
            <v>Europe</v>
          </cell>
          <cell r="C1058" t="str">
            <v>BeNeLux</v>
          </cell>
          <cell r="D1058" t="str">
            <v>ABN AMRO BANK N.V.</v>
          </cell>
          <cell r="E1058" t="str">
            <v>Blockchain for Shipping</v>
          </cell>
          <cell r="F1058" t="str">
            <v>FSS</v>
          </cell>
          <cell r="G1058" t="str">
            <v>Yes</v>
          </cell>
          <cell r="H1058" t="str">
            <v>Gronigen</v>
          </cell>
          <cell r="I1058" t="str">
            <v>get details from Deb</v>
          </cell>
          <cell r="J1058" t="str">
            <v>2017Q3</v>
          </cell>
          <cell r="K1058" t="str">
            <v>Banking &amp; Financial Markets</v>
          </cell>
          <cell r="L1058">
            <v>42977</v>
          </cell>
          <cell r="M1058" t="str">
            <v>12/23/2016 11:11am</v>
          </cell>
          <cell r="N1058" t="str">
            <v>03-Identified/Validating</v>
          </cell>
          <cell r="O1058">
            <v>42977</v>
          </cell>
          <cell r="P1058">
            <v>100000</v>
          </cell>
          <cell r="Q1058">
            <v>9.9999999999999992E-2</v>
          </cell>
          <cell r="R1058">
            <v>12</v>
          </cell>
          <cell r="S1058" t="str">
            <v>04/10/2017 07:35am</v>
          </cell>
          <cell r="T1058" t="str">
            <v>NIR</v>
          </cell>
          <cell r="U1058" t="str">
            <v>GBS</v>
          </cell>
          <cell r="V1058" t="str">
            <v>Cognitive Process Transformation</v>
          </cell>
          <cell r="W1058" t="str">
            <v>CPS: Dig Ops - Core Banking &amp; Insurance</v>
          </cell>
          <cell r="X1058" t="str">
            <v>G. (GERRIT) Kuilenburg Van</v>
          </cell>
          <cell r="Y1058">
            <v>0</v>
          </cell>
        </row>
        <row r="1059">
          <cell r="A1059" t="str">
            <v>17-GQLE2YP</v>
          </cell>
          <cell r="B1059" t="str">
            <v>Europe</v>
          </cell>
          <cell r="C1059" t="str">
            <v>BeNeLux</v>
          </cell>
          <cell r="D1059" t="str">
            <v>ABN AMRO BANK N.V.</v>
          </cell>
          <cell r="E1059" t="str">
            <v>Blockchain for Mortgages</v>
          </cell>
          <cell r="F1059" t="str">
            <v>FSS</v>
          </cell>
          <cell r="J1059" t="str">
            <v>2017Q3</v>
          </cell>
          <cell r="K1059" t="str">
            <v>Banking &amp; Financial Markets</v>
          </cell>
          <cell r="L1059">
            <v>42970</v>
          </cell>
          <cell r="M1059" t="str">
            <v>12/23/2016 11:10am</v>
          </cell>
          <cell r="N1059" t="str">
            <v>04-Validated/Qualifying</v>
          </cell>
          <cell r="O1059">
            <v>42970</v>
          </cell>
          <cell r="P1059">
            <v>100000</v>
          </cell>
          <cell r="Q1059">
            <v>9.9999999999999992E-2</v>
          </cell>
          <cell r="R1059">
            <v>12</v>
          </cell>
          <cell r="S1059" t="str">
            <v>06/01/2017 01:32am</v>
          </cell>
          <cell r="T1059" t="str">
            <v>NIR</v>
          </cell>
          <cell r="U1059" t="str">
            <v>GBS</v>
          </cell>
          <cell r="V1059" t="str">
            <v>Cognitive Process Transformation</v>
          </cell>
          <cell r="W1059" t="str">
            <v>CPS: Dig Ops - Core Banking &amp; Insurance</v>
          </cell>
          <cell r="X1059" t="str">
            <v>G. (GERRIT) Kuilenburg Van</v>
          </cell>
          <cell r="Y1059" t="str">
            <v>ISA-999-NoSolutionSold</v>
          </cell>
        </row>
        <row r="1060">
          <cell r="A1060" t="str">
            <v>S0-7U1WFPD</v>
          </cell>
          <cell r="B1060" t="str">
            <v>Europe</v>
          </cell>
          <cell r="C1060" t="str">
            <v>BeNeLux</v>
          </cell>
          <cell r="D1060" t="str">
            <v>ABN AMRO BANK N.V.</v>
          </cell>
          <cell r="E1060" t="str">
            <v>Blockchain for Diamonds &amp; Jewelry (GvK)</v>
          </cell>
          <cell r="F1060" t="str">
            <v>FSS</v>
          </cell>
          <cell r="G1060" t="str">
            <v>Yes</v>
          </cell>
          <cell r="H1060" t="str">
            <v>Gronigen</v>
          </cell>
          <cell r="I1060" t="str">
            <v>Need further details</v>
          </cell>
          <cell r="J1060" t="str">
            <v>2017Q3</v>
          </cell>
          <cell r="K1060" t="str">
            <v>Banking &amp; Financial Markets</v>
          </cell>
          <cell r="L1060">
            <v>42933</v>
          </cell>
          <cell r="M1060" t="str">
            <v>12/23/2016 11:07am</v>
          </cell>
          <cell r="N1060" t="str">
            <v>05-Qualified/Gaining Agreement</v>
          </cell>
          <cell r="O1060">
            <v>43007</v>
          </cell>
          <cell r="P1060">
            <v>100000</v>
          </cell>
          <cell r="Q1060">
            <v>9.9999999999999992E-2</v>
          </cell>
          <cell r="R1060">
            <v>12</v>
          </cell>
          <cell r="S1060" t="str">
            <v>06/19/2017 07:16am</v>
          </cell>
          <cell r="T1060" t="str">
            <v>Stretch</v>
          </cell>
          <cell r="U1060" t="str">
            <v>GBS</v>
          </cell>
          <cell r="V1060" t="str">
            <v>Cognitive Process Transformation</v>
          </cell>
          <cell r="W1060" t="str">
            <v>CPS: Dig Ops - Core Banking &amp; Insurance</v>
          </cell>
          <cell r="X1060" t="str">
            <v>G. (GERRIT) Kuilenburg Van</v>
          </cell>
          <cell r="Y1060" t="str">
            <v>ZBLKPOC:HW SP: Blockchain Proof of Concept</v>
          </cell>
        </row>
        <row r="1061">
          <cell r="A1061" t="str">
            <v>N5-P7X51WL</v>
          </cell>
          <cell r="B1061" t="str">
            <v>North America</v>
          </cell>
          <cell r="C1061" t="str">
            <v>US Distribution</v>
          </cell>
          <cell r="D1061" t="str">
            <v>HOME DEPOT USA INC</v>
          </cell>
          <cell r="E1061" t="str">
            <v>Blockchain</v>
          </cell>
          <cell r="F1061" t="str">
            <v>Distribution</v>
          </cell>
          <cell r="J1061" t="str">
            <v>2017Q3</v>
          </cell>
          <cell r="K1061" t="str">
            <v>Consumer</v>
          </cell>
          <cell r="L1061">
            <v>42977</v>
          </cell>
          <cell r="M1061" t="str">
            <v>06/12/2017 07:18pm</v>
          </cell>
          <cell r="N1061" t="str">
            <v>03-Identified/Validating</v>
          </cell>
          <cell r="O1061">
            <v>43099</v>
          </cell>
          <cell r="P1061">
            <v>100000</v>
          </cell>
          <cell r="Q1061">
            <v>9.9999999999999992E-2</v>
          </cell>
          <cell r="R1061">
            <v>12</v>
          </cell>
          <cell r="S1061" t="str">
            <v>06/12/2017 07:18pm</v>
          </cell>
          <cell r="T1061" t="str">
            <v>Solid</v>
          </cell>
          <cell r="U1061" t="str">
            <v>GBS</v>
          </cell>
          <cell r="V1061" t="str">
            <v>Cognitive Process Transformation</v>
          </cell>
          <cell r="W1061" t="str">
            <v>CPS: Finance Process Analytics &amp; Cognitive (Cloud, BPaaS)</v>
          </cell>
          <cell r="X1061" t="str">
            <v>Dina L. (Dina) Bingham</v>
          </cell>
          <cell r="Y1061" t="str">
            <v>ISA-BankFS08-Blockchain</v>
          </cell>
        </row>
        <row r="1062">
          <cell r="A1062" t="str">
            <v>GH-C7OUJYT</v>
          </cell>
          <cell r="B1062" t="str">
            <v>Europe</v>
          </cell>
          <cell r="C1062" t="str">
            <v>BeNeLux</v>
          </cell>
          <cell r="D1062" t="str">
            <v>Belastingdienst Centrum voor ICT</v>
          </cell>
          <cell r="E1062" t="str">
            <v>Customs Blockchain Proof of Value</v>
          </cell>
          <cell r="F1062" t="str">
            <v>Public</v>
          </cell>
          <cell r="J1062" t="str">
            <v>2017Q3</v>
          </cell>
          <cell r="K1062" t="str">
            <v>Government</v>
          </cell>
          <cell r="L1062">
            <v>43007</v>
          </cell>
          <cell r="M1062" t="str">
            <v>05/19/2017 06:52am</v>
          </cell>
          <cell r="N1062" t="str">
            <v>05-Qualified/Gaining Agreement</v>
          </cell>
          <cell r="O1062">
            <v>43010</v>
          </cell>
          <cell r="P1062">
            <v>100000</v>
          </cell>
          <cell r="Q1062">
            <v>9.9999999999999992E-2</v>
          </cell>
          <cell r="R1062">
            <v>12</v>
          </cell>
          <cell r="S1062" t="str">
            <v>05/25/2017 01:32am</v>
          </cell>
          <cell r="T1062" t="str">
            <v>Stretch</v>
          </cell>
          <cell r="U1062" t="str">
            <v>GBS</v>
          </cell>
          <cell r="V1062" t="str">
            <v>iX Growth Platform</v>
          </cell>
          <cell r="W1062" t="str">
            <v>DSI - iX: Cust Engage &amp; Dsgn: Experience Strategy &amp; Design</v>
          </cell>
          <cell r="X1062" t="str">
            <v>R. D. (ROB) Meerman</v>
          </cell>
          <cell r="Y1062" t="str">
            <v>ISA-GovtPG74-Customs</v>
          </cell>
        </row>
        <row r="1063">
          <cell r="A1063" t="str">
            <v>14-N11OA54</v>
          </cell>
          <cell r="B1063" t="str">
            <v>Latin America</v>
          </cell>
          <cell r="C1063" t="str">
            <v>SSA</v>
          </cell>
          <cell r="D1063" t="str">
            <v xml:space="preserve">AGESIC                                                                </v>
          </cell>
          <cell r="E1063" t="str">
            <v>Iniciativa Blockchian - Taller</v>
          </cell>
          <cell r="F1063" t="str">
            <v>Public</v>
          </cell>
          <cell r="J1063" t="str">
            <v>2017Q3</v>
          </cell>
          <cell r="K1063" t="str">
            <v>Government</v>
          </cell>
          <cell r="L1063">
            <v>42974</v>
          </cell>
          <cell r="M1063">
            <v>42884</v>
          </cell>
          <cell r="N1063" t="str">
            <v>03-Identified/Validating</v>
          </cell>
          <cell r="O1063">
            <v>42974</v>
          </cell>
          <cell r="P1063">
            <v>100000</v>
          </cell>
          <cell r="Q1063">
            <v>9.9999999999999992E-2</v>
          </cell>
          <cell r="R1063">
            <v>12</v>
          </cell>
          <cell r="S1063">
            <v>42887</v>
          </cell>
          <cell r="T1063" t="str">
            <v>NIR</v>
          </cell>
          <cell r="U1063" t="str">
            <v>GBS</v>
          </cell>
          <cell r="V1063" t="str">
            <v>Cog Process Trnsfmtn</v>
          </cell>
          <cell r="W1063" t="str">
            <v>UNK - Blockchain (CPR)</v>
          </cell>
          <cell r="X1063" t="str">
            <v>Boix Dellepiane, Gonzalo Alberto</v>
          </cell>
          <cell r="Y1063" t="str">
            <v>ZBLKPOC</v>
          </cell>
        </row>
        <row r="1064">
          <cell r="A1064" t="str">
            <v>3B-IALJRM7</v>
          </cell>
          <cell r="B1064" t="str">
            <v>Asia Pacific</v>
          </cell>
          <cell r="C1064" t="str">
            <v>ISA</v>
          </cell>
          <cell r="D1064" t="str">
            <v>MUMBAI METRO RAIL CORPORATION LIMITED</v>
          </cell>
          <cell r="E1064" t="str">
            <v>Block Chain Req at Mumbai Metro Rail Corporation</v>
          </cell>
          <cell r="F1064" t="str">
            <v>ISA</v>
          </cell>
          <cell r="G1064" t="str">
            <v>Yes</v>
          </cell>
          <cell r="H1064" t="str">
            <v>India</v>
          </cell>
          <cell r="I1064" t="str">
            <v>Inttial discussions, Will get involved</v>
          </cell>
          <cell r="J1064" t="str">
            <v>2017Q3</v>
          </cell>
          <cell r="K1064" t="str">
            <v>Government</v>
          </cell>
          <cell r="L1064">
            <v>43007</v>
          </cell>
          <cell r="M1064" t="str">
            <v>01/09/2017 04:02am</v>
          </cell>
          <cell r="N1064" t="str">
            <v>03-Identified/Validating</v>
          </cell>
          <cell r="O1064">
            <v>43007</v>
          </cell>
          <cell r="P1064">
            <v>100000</v>
          </cell>
          <cell r="Q1064">
            <v>9.9999999999999992E-2</v>
          </cell>
          <cell r="R1064">
            <v>12</v>
          </cell>
          <cell r="S1064" t="str">
            <v>01/22/2017 05:10am</v>
          </cell>
          <cell r="T1064" t="str">
            <v>NIR</v>
          </cell>
          <cell r="U1064" t="str">
            <v>GBS</v>
          </cell>
          <cell r="V1064" t="str">
            <v>Cloud Application Innovation</v>
          </cell>
          <cell r="W1064" t="str">
            <v>US Federal - Managed Services and Cloud Solutions</v>
          </cell>
          <cell r="X1064" t="str">
            <v>Veena G. (Veena) Wankhede</v>
          </cell>
          <cell r="Y1064">
            <v>0</v>
          </cell>
        </row>
        <row r="1065">
          <cell r="A1065" t="str">
            <v>L5-DGN2XYI</v>
          </cell>
          <cell r="B1065" t="str">
            <v>Asia Pacific</v>
          </cell>
          <cell r="C1065" t="str">
            <v>ANZ</v>
          </cell>
          <cell r="D1065" t="str">
            <v>MINISTRY OF HEALTH</v>
          </cell>
          <cell r="E1065" t="str">
            <v>Blockchain for EHR</v>
          </cell>
          <cell r="F1065" t="str">
            <v>Public</v>
          </cell>
          <cell r="J1065" t="str">
            <v>2017Q4</v>
          </cell>
          <cell r="K1065" t="str">
            <v>Healthcare &amp; Life Sciences</v>
          </cell>
          <cell r="L1065">
            <v>43009</v>
          </cell>
          <cell r="M1065" t="str">
            <v>02/27/2017 10:57pm</v>
          </cell>
          <cell r="N1065" t="str">
            <v>02-Noticed/Identifying</v>
          </cell>
          <cell r="O1065">
            <v>43009</v>
          </cell>
          <cell r="P1065">
            <v>100000</v>
          </cell>
          <cell r="Q1065">
            <v>9.9999999999999992E-2</v>
          </cell>
          <cell r="R1065">
            <v>12</v>
          </cell>
          <cell r="S1065" t="str">
            <v>03/02/2017 01:32am</v>
          </cell>
          <cell r="T1065" t="str">
            <v>NIR</v>
          </cell>
          <cell r="U1065" t="str">
            <v>GBS</v>
          </cell>
          <cell r="V1065" t="str">
            <v>Cognitive Process Transformation</v>
          </cell>
          <cell r="W1065">
            <v>0</v>
          </cell>
          <cell r="X1065" t="str">
            <v>Kim (KIM) Moleta</v>
          </cell>
          <cell r="Y1065" t="str">
            <v>ZBLKPOC:HW SP: Blockchain Proof of Concept</v>
          </cell>
        </row>
        <row r="1066">
          <cell r="A1066" t="str">
            <v>SV-CKW6H3K</v>
          </cell>
          <cell r="B1066" t="str">
            <v>North America</v>
          </cell>
          <cell r="C1066" t="str">
            <v>US Distribution</v>
          </cell>
          <cell r="D1066" t="str">
            <v>COSTCO WHOLESALE CORPORATION</v>
          </cell>
          <cell r="E1066" t="str">
            <v>Blockchain for Pharmacy</v>
          </cell>
          <cell r="F1066" t="str">
            <v>Distribution</v>
          </cell>
          <cell r="J1066" t="str">
            <v>2017Q4</v>
          </cell>
          <cell r="K1066" t="str">
            <v>Consumer</v>
          </cell>
          <cell r="L1066">
            <v>43098</v>
          </cell>
          <cell r="M1066" t="str">
            <v>04/05/2017 02:30pm</v>
          </cell>
          <cell r="N1066" t="str">
            <v>02-Noticed/Identifying</v>
          </cell>
          <cell r="O1066">
            <v>43098</v>
          </cell>
          <cell r="P1066">
            <v>100000</v>
          </cell>
          <cell r="Q1066">
            <v>9.9999999999999992E-2</v>
          </cell>
          <cell r="R1066">
            <v>12</v>
          </cell>
          <cell r="S1066" t="str">
            <v>04/06/2017 01:32am</v>
          </cell>
          <cell r="T1066" t="str">
            <v>NIR</v>
          </cell>
          <cell r="U1066" t="str">
            <v>GBS</v>
          </cell>
          <cell r="V1066" t="str">
            <v>Cognitive Process Transformation</v>
          </cell>
          <cell r="W1066">
            <v>0</v>
          </cell>
          <cell r="X1066" t="str">
            <v>PETER (PETER) LELAND</v>
          </cell>
          <cell r="Y1066">
            <v>0</v>
          </cell>
        </row>
        <row r="1067">
          <cell r="A1067" t="str">
            <v>BU-TXRPRXE</v>
          </cell>
          <cell r="B1067" t="str">
            <v>Europe</v>
          </cell>
          <cell r="C1067" t="str">
            <v>Italy</v>
          </cell>
          <cell r="D1067" t="str">
            <v>BANCA D'ITALIA</v>
          </cell>
          <cell r="E1067" t="str">
            <v>Blockchain in Banca d'Italia</v>
          </cell>
          <cell r="F1067" t="str">
            <v>FSS</v>
          </cell>
          <cell r="J1067" t="str">
            <v>2017Q4</v>
          </cell>
          <cell r="K1067" t="str">
            <v>Banking &amp; Financial Markets</v>
          </cell>
          <cell r="L1067">
            <v>43097</v>
          </cell>
          <cell r="M1067" t="str">
            <v>07/28/2016 12:05pm</v>
          </cell>
          <cell r="N1067" t="str">
            <v>03-Identified/Validating</v>
          </cell>
          <cell r="O1067">
            <v>43097</v>
          </cell>
          <cell r="P1067">
            <v>100000</v>
          </cell>
          <cell r="Q1067">
            <v>9.9999999999999992E-2</v>
          </cell>
          <cell r="R1067">
            <v>12</v>
          </cell>
          <cell r="S1067" t="str">
            <v>06/22/2017 10:45am</v>
          </cell>
          <cell r="T1067" t="str">
            <v>Stretch</v>
          </cell>
          <cell r="U1067" t="str">
            <v>GBS</v>
          </cell>
          <cell r="V1067" t="str">
            <v>Cognitive Process Transformation</v>
          </cell>
          <cell r="W1067">
            <v>0</v>
          </cell>
          <cell r="X1067" t="str">
            <v>Fabio (FABIO) Malosio</v>
          </cell>
          <cell r="Y1067" t="str">
            <v>BLUEMIXX:GBS Bluemix Custom Application Services</v>
          </cell>
        </row>
        <row r="1068">
          <cell r="A1068" t="str">
            <v>NW-3YJ8ZSM</v>
          </cell>
          <cell r="B1068" t="str">
            <v>MEA</v>
          </cell>
          <cell r="C1068" t="str">
            <v>MEA</v>
          </cell>
          <cell r="D1068" t="str">
            <v>SA RESERVE BANK</v>
          </cell>
          <cell r="E1068" t="str">
            <v>Blockchain Proof of Concept for digitization of customs records</v>
          </cell>
          <cell r="F1068" t="str">
            <v>FSS</v>
          </cell>
          <cell r="J1068" t="str">
            <v>2017Q4</v>
          </cell>
          <cell r="K1068" t="str">
            <v>Banking &amp; Financial Markets</v>
          </cell>
          <cell r="L1068">
            <v>43081</v>
          </cell>
          <cell r="M1068" t="str">
            <v>04/18/2017 07:50am</v>
          </cell>
          <cell r="N1068" t="str">
            <v>03-Identified/Validating</v>
          </cell>
          <cell r="O1068">
            <v>43081</v>
          </cell>
          <cell r="P1068">
            <v>100000</v>
          </cell>
          <cell r="Q1068">
            <v>9.9999999999999992E-2</v>
          </cell>
          <cell r="R1068">
            <v>12</v>
          </cell>
          <cell r="S1068" t="str">
            <v>04/20/2017 01:32am</v>
          </cell>
          <cell r="T1068" t="str">
            <v>Stretch</v>
          </cell>
          <cell r="U1068" t="str">
            <v>GBS</v>
          </cell>
          <cell r="V1068" t="str">
            <v>Cognitive Process Transformation</v>
          </cell>
          <cell r="W1068">
            <v>0</v>
          </cell>
          <cell r="X1068" t="str">
            <v>NARUSHA (Chantelle) GOVENDER</v>
          </cell>
          <cell r="Y1068" t="str">
            <v>ISA-GovtPG73-Tax/RevMgmt</v>
          </cell>
        </row>
        <row r="1069">
          <cell r="A1069" t="str">
            <v>WR-7E9KC0T</v>
          </cell>
          <cell r="B1069" t="str">
            <v>North America</v>
          </cell>
          <cell r="C1069" t="str">
            <v>US Federal</v>
          </cell>
          <cell r="D1069" t="str">
            <v>US DEPT OF HEALTH &amp; HUMAN SERVICES</v>
          </cell>
          <cell r="E1069" t="str">
            <v>CDC:  Blockchain for Activity Reporting</v>
          </cell>
          <cell r="F1069" t="str">
            <v>Public</v>
          </cell>
          <cell r="J1069" t="str">
            <v>2017Q4</v>
          </cell>
          <cell r="K1069" t="str">
            <v>Government</v>
          </cell>
          <cell r="L1069">
            <v>43069</v>
          </cell>
          <cell r="M1069" t="str">
            <v>05/27/2017 11:42pm</v>
          </cell>
          <cell r="N1069" t="str">
            <v>03-Identified/Validating</v>
          </cell>
          <cell r="O1069">
            <v>43069</v>
          </cell>
          <cell r="P1069">
            <v>100000</v>
          </cell>
          <cell r="Q1069">
            <v>9.9999999999999992E-2</v>
          </cell>
          <cell r="R1069">
            <v>12</v>
          </cell>
          <cell r="S1069" t="str">
            <v>06/01/2017 01:32am</v>
          </cell>
          <cell r="T1069" t="str">
            <v>NIR</v>
          </cell>
          <cell r="U1069" t="str">
            <v>GBS</v>
          </cell>
          <cell r="V1069" t="str">
            <v>Cognitive Process Transformation</v>
          </cell>
          <cell r="W1069">
            <v>0</v>
          </cell>
          <cell r="X1069" t="str">
            <v>Felecia R. (Felecia) Kornegay</v>
          </cell>
          <cell r="Y1069">
            <v>0</v>
          </cell>
        </row>
        <row r="1070">
          <cell r="A1070" t="str">
            <v>IR-IMGFLYH</v>
          </cell>
          <cell r="B1070" t="str">
            <v>North America</v>
          </cell>
          <cell r="C1070" t="str">
            <v>US Finance Service</v>
          </cell>
          <cell r="D1070" t="str">
            <v>MASTERCARD INTERNATIONAL INCORPORATED</v>
          </cell>
          <cell r="E1070" t="str">
            <v>Blockchain @ MasterCard</v>
          </cell>
          <cell r="F1070" t="str">
            <v>FSS</v>
          </cell>
          <cell r="J1070" t="str">
            <v>2017Q4</v>
          </cell>
          <cell r="K1070" t="str">
            <v>Banking &amp; Financial Markets</v>
          </cell>
          <cell r="L1070">
            <v>43098</v>
          </cell>
          <cell r="M1070" t="str">
            <v>06/14/2016 11:35am</v>
          </cell>
          <cell r="N1070" t="str">
            <v>03-Identified/Validating</v>
          </cell>
          <cell r="O1070">
            <v>43098</v>
          </cell>
          <cell r="P1070">
            <v>100000</v>
          </cell>
          <cell r="Q1070">
            <v>9.9999999999999992E-2</v>
          </cell>
          <cell r="R1070">
            <v>12</v>
          </cell>
          <cell r="S1070" t="str">
            <v>03/17/2017 06:27pm</v>
          </cell>
          <cell r="T1070" t="str">
            <v>NIR</v>
          </cell>
          <cell r="U1070" t="str">
            <v>GBS</v>
          </cell>
          <cell r="V1070" t="str">
            <v>Cognitive Process Transformation</v>
          </cell>
          <cell r="W1070">
            <v>0</v>
          </cell>
          <cell r="X1070" t="str">
            <v>MICHAEL M. (MICHAEL) WORMUTH</v>
          </cell>
          <cell r="Y1070" t="str">
            <v>IGSPU:Procurement Support - Unknown at this Time</v>
          </cell>
        </row>
        <row r="1071">
          <cell r="A1071" t="str">
            <v>PD-TVGUCD0</v>
          </cell>
          <cell r="B1071" t="str">
            <v>Asia Pacific</v>
          </cell>
          <cell r="C1071" t="str">
            <v>ISA</v>
          </cell>
          <cell r="D1071" t="str">
            <v>KOTAK SECURITIES LIMITED</v>
          </cell>
          <cell r="E1071" t="str">
            <v>Blockchain for Securities Trading Applications - POC /Pilot to select and examine feasibility in one or more areas spanning Third Party /OTC /Derivatives /C&amp;S areas</v>
          </cell>
          <cell r="F1071" t="str">
            <v>ISA</v>
          </cell>
          <cell r="J1071" t="str">
            <v>2017Q3</v>
          </cell>
          <cell r="K1071" t="str">
            <v>Banking &amp; Financial Markets</v>
          </cell>
          <cell r="L1071">
            <v>42933</v>
          </cell>
          <cell r="M1071" t="str">
            <v>03/07/2017 06:51am</v>
          </cell>
          <cell r="N1071" t="str">
            <v>02-Noticed/Identifying</v>
          </cell>
          <cell r="O1071">
            <v>42947</v>
          </cell>
          <cell r="P1071">
            <v>100000</v>
          </cell>
          <cell r="Q1071">
            <v>9.9999999999999992E-2</v>
          </cell>
          <cell r="R1071">
            <v>3</v>
          </cell>
          <cell r="S1071" t="str">
            <v>06/08/2017 08:52am</v>
          </cell>
          <cell r="T1071" t="str">
            <v>Stretch</v>
          </cell>
          <cell r="U1071" t="str">
            <v>GBS</v>
          </cell>
          <cell r="V1071" t="str">
            <v>Cognitive Process Transformation</v>
          </cell>
          <cell r="W1071">
            <v>0</v>
          </cell>
          <cell r="X1071" t="str">
            <v>Vijayaraghavan (Vijayaraghavan) Krishnamurthy</v>
          </cell>
          <cell r="Y1071" t="str">
            <v>ISA-BankFS08-Blockchain, ISA-BankInsFS09SEC-Security</v>
          </cell>
        </row>
        <row r="1072">
          <cell r="A1072" t="str">
            <v>UU-71WW0MW</v>
          </cell>
          <cell r="B1072" t="str">
            <v>North America</v>
          </cell>
          <cell r="C1072" t="str">
            <v>US Industrial</v>
          </cell>
          <cell r="D1072" t="str">
            <v>DATA WITHHELD</v>
          </cell>
          <cell r="E1072" t="str">
            <v>DATA WITHHELD</v>
          </cell>
          <cell r="J1072" t="str">
            <v>2017Q3</v>
          </cell>
          <cell r="K1072">
            <v>0</v>
          </cell>
          <cell r="L1072">
            <v>42993</v>
          </cell>
          <cell r="M1072" t="str">
            <v>11/21/2016 12:44pm</v>
          </cell>
          <cell r="N1072" t="str">
            <v>02-Noticed/Identifying</v>
          </cell>
          <cell r="O1072">
            <v>42993</v>
          </cell>
          <cell r="P1072">
            <v>100000</v>
          </cell>
          <cell r="Q1072">
            <v>9.9999999999999992E-2</v>
          </cell>
          <cell r="R1072">
            <v>12</v>
          </cell>
          <cell r="S1072" t="str">
            <v>02/21/2017 10:58am</v>
          </cell>
          <cell r="T1072" t="str">
            <v>NIR</v>
          </cell>
          <cell r="U1072" t="str">
            <v>GBS</v>
          </cell>
          <cell r="V1072" t="str">
            <v>Cognitive Process Transformation</v>
          </cell>
          <cell r="W1072">
            <v>0</v>
          </cell>
          <cell r="X1072" t="str">
            <v>KEITH D. (Keith) BRENTON</v>
          </cell>
          <cell r="Y1072" t="str">
            <v>ZBLKPOC:HW SP: Blockchain Proof of Concept</v>
          </cell>
        </row>
        <row r="1073">
          <cell r="A1073" t="str">
            <v>DS-7LZ2OSF</v>
          </cell>
          <cell r="B1073" t="str">
            <v>Latin America</v>
          </cell>
          <cell r="C1073" t="str">
            <v>Brazil</v>
          </cell>
          <cell r="D1073" t="str">
            <v>GERDAU AÇOS LONGOS S/A.</v>
          </cell>
          <cell r="E1073" t="str">
            <v>Gerdau - Gestão de Embarques de Exportação Blockchain</v>
          </cell>
          <cell r="F1073" t="str">
            <v>Industrial</v>
          </cell>
          <cell r="J1073" t="str">
            <v>2017Q3</v>
          </cell>
          <cell r="K1073" t="str">
            <v>Industrial Products</v>
          </cell>
          <cell r="L1073">
            <v>42998</v>
          </cell>
          <cell r="M1073" t="str">
            <v>06/22/2017 08:38am</v>
          </cell>
          <cell r="N1073" t="str">
            <v>03-Identified/Validating</v>
          </cell>
          <cell r="O1073">
            <v>42998</v>
          </cell>
          <cell r="P1073">
            <v>100000</v>
          </cell>
          <cell r="Q1073">
            <v>9.9999999999999992E-2</v>
          </cell>
          <cell r="R1073">
            <v>6</v>
          </cell>
          <cell r="S1073" t="str">
            <v>06/22/2017 08:38am</v>
          </cell>
          <cell r="T1073" t="str">
            <v>Stretch</v>
          </cell>
          <cell r="U1073" t="str">
            <v>GBS</v>
          </cell>
          <cell r="V1073" t="str">
            <v>Cognitive Process Transformation</v>
          </cell>
          <cell r="W1073">
            <v>0</v>
          </cell>
          <cell r="X1073" t="str">
            <v>Paulo Eduardo (PAULO EDUARDO) Corazza</v>
          </cell>
          <cell r="Y1073">
            <v>0</v>
          </cell>
        </row>
        <row r="1074">
          <cell r="A1074" t="str">
            <v>2E-7NOUKNS</v>
          </cell>
          <cell r="B1074" t="str">
            <v>Latin America</v>
          </cell>
          <cell r="C1074" t="str">
            <v>SSA</v>
          </cell>
          <cell r="D1074" t="str">
            <v>BANCO DE GALICIA Y BUENOS AIRES</v>
          </cell>
          <cell r="E1074" t="str">
            <v>Blockchain para Trazabilidad de Proceso de Alta de Cliente</v>
          </cell>
          <cell r="F1074" t="str">
            <v>FSS</v>
          </cell>
          <cell r="J1074" t="str">
            <v>2017Q3</v>
          </cell>
          <cell r="K1074" t="str">
            <v>Banking &amp; Financial Markets</v>
          </cell>
          <cell r="L1074">
            <v>42972</v>
          </cell>
          <cell r="M1074" t="str">
            <v>02/02/2017 03:42pm</v>
          </cell>
          <cell r="N1074" t="str">
            <v>03-Identified/Validating</v>
          </cell>
          <cell r="O1074">
            <v>42972</v>
          </cell>
          <cell r="P1074">
            <v>100000</v>
          </cell>
          <cell r="Q1074">
            <v>9.9999999999999992E-2</v>
          </cell>
          <cell r="R1074">
            <v>12</v>
          </cell>
          <cell r="S1074" t="str">
            <v>02/09/2017 01:32am</v>
          </cell>
          <cell r="T1074" t="str">
            <v>NIR</v>
          </cell>
          <cell r="U1074" t="str">
            <v>GBS</v>
          </cell>
          <cell r="V1074" t="str">
            <v>Cloud Application Innovation</v>
          </cell>
          <cell r="W1074">
            <v>0</v>
          </cell>
          <cell r="X1074" t="str">
            <v>Alvaro (ALVARO) Diaz Aguirre</v>
          </cell>
          <cell r="Y1074" t="str">
            <v>ISA-BankFMFS03-BackOfficeOps</v>
          </cell>
        </row>
        <row r="1075">
          <cell r="A1075" t="str">
            <v>ND-I6DZA3J</v>
          </cell>
          <cell r="B1075" t="str">
            <v>North America</v>
          </cell>
          <cell r="C1075" t="str">
            <v>US Communica/CSI</v>
          </cell>
          <cell r="D1075" t="str">
            <v>CoCreateX</v>
          </cell>
          <cell r="E1075" t="str">
            <v>Blockchain Garage for CoCreateX</v>
          </cell>
          <cell r="F1075" t="str">
            <v>Industrial</v>
          </cell>
          <cell r="J1075" t="str">
            <v>2017Q3</v>
          </cell>
          <cell r="K1075" t="str">
            <v>Computer Services</v>
          </cell>
          <cell r="L1075">
            <v>43008</v>
          </cell>
          <cell r="M1075" t="str">
            <v>04/08/2017 07:48pm</v>
          </cell>
          <cell r="N1075" t="str">
            <v>03-Identified/Validating</v>
          </cell>
          <cell r="O1075">
            <v>43008</v>
          </cell>
          <cell r="P1075">
            <v>100000</v>
          </cell>
          <cell r="Q1075">
            <v>9.9999999999999992E-2</v>
          </cell>
          <cell r="R1075">
            <v>12</v>
          </cell>
          <cell r="S1075" t="str">
            <v>04/13/2017 01:32am</v>
          </cell>
          <cell r="T1075" t="str">
            <v>NIR</v>
          </cell>
          <cell r="U1075" t="str">
            <v>GBS</v>
          </cell>
          <cell r="V1075" t="str">
            <v>Cognitive Process Transformation</v>
          </cell>
          <cell r="W1075">
            <v>0</v>
          </cell>
          <cell r="X1075" t="str">
            <v>MOHAMOUD (Mohamoud) EGAL</v>
          </cell>
          <cell r="Y1075">
            <v>0</v>
          </cell>
        </row>
        <row r="1076">
          <cell r="A1076" t="str">
            <v>M2-WRUWZYH</v>
          </cell>
          <cell r="B1076" t="str">
            <v>Asia Pacific</v>
          </cell>
          <cell r="C1076" t="str">
            <v>ISA</v>
          </cell>
          <cell r="D1076" t="str">
            <v>TITAN INDUSTRIES LIMITED</v>
          </cell>
          <cell r="E1076" t="str">
            <v>Block Chain for Tracking Duplicate Watches</v>
          </cell>
          <cell r="F1076" t="str">
            <v>ISA</v>
          </cell>
          <cell r="J1076" t="str">
            <v>2017Q2</v>
          </cell>
          <cell r="K1076" t="str">
            <v>Electronics</v>
          </cell>
          <cell r="L1076">
            <v>42897</v>
          </cell>
          <cell r="M1076" t="str">
            <v>03/12/2017 11:23pm</v>
          </cell>
          <cell r="N1076" t="str">
            <v>02-Noticed/Identifying</v>
          </cell>
          <cell r="O1076">
            <v>42916</v>
          </cell>
          <cell r="P1076">
            <v>100000</v>
          </cell>
          <cell r="Q1076">
            <v>9.9999999999999992E-2</v>
          </cell>
          <cell r="R1076">
            <v>12</v>
          </cell>
          <cell r="S1076" t="str">
            <v>03/16/2017 02:32am</v>
          </cell>
          <cell r="T1076" t="str">
            <v>NIR</v>
          </cell>
          <cell r="U1076" t="str">
            <v>GBS</v>
          </cell>
          <cell r="V1076" t="str">
            <v>Cognitive Process Transformation</v>
          </cell>
          <cell r="W1076">
            <v>0</v>
          </cell>
          <cell r="X1076" t="str">
            <v>RAGHAVENDRA B. (RAGHAVENDRA) JAYASHANKAR</v>
          </cell>
          <cell r="Y1076">
            <v>0</v>
          </cell>
        </row>
        <row r="1077">
          <cell r="A1077" t="str">
            <v>GG-E1CXJG1</v>
          </cell>
          <cell r="B1077" t="str">
            <v>Europe</v>
          </cell>
          <cell r="C1077" t="str">
            <v>DACH</v>
          </cell>
          <cell r="D1077" t="str">
            <v>R+V Allgemeine Versicherung AG</v>
          </cell>
          <cell r="E1077" t="str">
            <v>Blockchain PoC</v>
          </cell>
          <cell r="F1077" t="str">
            <v>FSS</v>
          </cell>
          <cell r="J1077" t="str">
            <v>2017Q2</v>
          </cell>
          <cell r="K1077" t="str">
            <v>Insurance</v>
          </cell>
          <cell r="L1077">
            <v>42907</v>
          </cell>
          <cell r="M1077" t="str">
            <v>02/09/2017 09:51am</v>
          </cell>
          <cell r="N1077" t="str">
            <v>03-Identified/Validating</v>
          </cell>
          <cell r="O1077">
            <v>42907</v>
          </cell>
          <cell r="P1077">
            <v>100000</v>
          </cell>
          <cell r="Q1077">
            <v>9.9999999999999992E-2</v>
          </cell>
          <cell r="R1077">
            <v>12</v>
          </cell>
          <cell r="S1077" t="str">
            <v>04/10/2017 01:32pm</v>
          </cell>
          <cell r="T1077" t="str">
            <v>NIR</v>
          </cell>
          <cell r="U1077" t="str">
            <v>GBS</v>
          </cell>
          <cell r="V1077" t="str">
            <v>Cognitive Process Transformation</v>
          </cell>
          <cell r="W1077">
            <v>0</v>
          </cell>
          <cell r="X1077" t="str">
            <v>DATA WITHHELD</v>
          </cell>
          <cell r="Y1077">
            <v>0</v>
          </cell>
        </row>
        <row r="1078">
          <cell r="A1078" t="str">
            <v>OB-LY3HC0Y</v>
          </cell>
          <cell r="B1078" t="str">
            <v>North America</v>
          </cell>
          <cell r="C1078" t="str">
            <v>US Finance Service</v>
          </cell>
          <cell r="D1078" t="str">
            <v>ENCORE CAPITAL GROUP INC</v>
          </cell>
          <cell r="E1078" t="str">
            <v>ECG: BDAT - Blockchain</v>
          </cell>
          <cell r="F1078" t="str">
            <v>Distribution</v>
          </cell>
          <cell r="J1078" t="str">
            <v>2017Q2</v>
          </cell>
          <cell r="K1078" t="str">
            <v>Consumer</v>
          </cell>
          <cell r="L1078">
            <v>42910</v>
          </cell>
          <cell r="M1078" t="str">
            <v>03/26/2017 02:58pm</v>
          </cell>
          <cell r="N1078" t="str">
            <v>03-Identified/Validating</v>
          </cell>
          <cell r="O1078">
            <v>42910</v>
          </cell>
          <cell r="P1078">
            <v>100000</v>
          </cell>
          <cell r="Q1078">
            <v>9.9999999999999992E-2</v>
          </cell>
          <cell r="R1078">
            <v>12</v>
          </cell>
          <cell r="S1078" t="str">
            <v>03/30/2017 03:18pm</v>
          </cell>
          <cell r="T1078" t="str">
            <v>Stretch</v>
          </cell>
          <cell r="U1078" t="str">
            <v>GBS</v>
          </cell>
          <cell r="V1078" t="str">
            <v>Cognitive Process Transformation</v>
          </cell>
          <cell r="W1078">
            <v>0</v>
          </cell>
          <cell r="X1078" t="str">
            <v>ANDREA L. (ANDREA) DUGAS</v>
          </cell>
          <cell r="Y1078" t="str">
            <v>NONE:No code/solution involved</v>
          </cell>
        </row>
        <row r="1079">
          <cell r="A1079" t="str">
            <v>AA-ACWWKW6</v>
          </cell>
          <cell r="B1079" t="str">
            <v>Asia Pacific</v>
          </cell>
          <cell r="C1079" t="str">
            <v>ASEAN</v>
          </cell>
          <cell r="D1079" t="str">
            <v>CAT TELECOM PUBLIC CO., LTD</v>
          </cell>
          <cell r="E1079" t="str">
            <v>Blockchain for Chiang Mai</v>
          </cell>
          <cell r="F1079" t="str">
            <v>Comm</v>
          </cell>
          <cell r="J1079" t="str">
            <v>2017Q4</v>
          </cell>
          <cell r="K1079" t="str">
            <v>Telco, Media, Entertainment</v>
          </cell>
          <cell r="L1079">
            <v>43091</v>
          </cell>
          <cell r="M1079" t="str">
            <v>02/16/2017 11:48pm</v>
          </cell>
          <cell r="N1079" t="str">
            <v>04-Validated/Qualifying</v>
          </cell>
          <cell r="O1079">
            <v>43091</v>
          </cell>
          <cell r="P1079">
            <v>100000</v>
          </cell>
          <cell r="Q1079">
            <v>9.9999999999999992E-2</v>
          </cell>
          <cell r="R1079">
            <v>12</v>
          </cell>
          <cell r="S1079" t="str">
            <v>05/18/2017 01:31am</v>
          </cell>
          <cell r="T1079" t="str">
            <v>NIR</v>
          </cell>
          <cell r="U1079" t="str">
            <v>Cloud</v>
          </cell>
          <cell r="V1079" t="str">
            <v>Cloud Unit Services</v>
          </cell>
          <cell r="W1079" t="str">
            <v>6950-05D IBM Bluemix Private Cloud (Cloud BU)</v>
          </cell>
          <cell r="X1079" t="str">
            <v>Kodchakorn (KODCHAKORN) Niyomsilchai</v>
          </cell>
          <cell r="Y1079" t="str">
            <v>ISA-999-NoSolutionSold</v>
          </cell>
        </row>
        <row r="1080">
          <cell r="A1080" t="str">
            <v>N9-NWIBFMZ</v>
          </cell>
          <cell r="B1080" t="str">
            <v>North America</v>
          </cell>
          <cell r="C1080" t="str">
            <v>US Finance Service</v>
          </cell>
          <cell r="D1080" t="str">
            <v>T. ROWE PRICE U.S. LARGE-CAP CORE FUND, INC.</v>
          </cell>
          <cell r="E1080" t="str">
            <v>IBM Bluemix Garage- Blockchain</v>
          </cell>
          <cell r="F1080" t="str">
            <v>FSS</v>
          </cell>
          <cell r="J1080" t="str">
            <v>2017Q3</v>
          </cell>
          <cell r="K1080" t="str">
            <v>Banking &amp; Financial Markets</v>
          </cell>
          <cell r="L1080">
            <v>42944</v>
          </cell>
          <cell r="M1080" t="str">
            <v>08/15/2016 06:35pm</v>
          </cell>
          <cell r="N1080" t="str">
            <v>04-Validated/Qualifying</v>
          </cell>
          <cell r="O1080">
            <v>42944</v>
          </cell>
          <cell r="P1080">
            <v>100000</v>
          </cell>
          <cell r="Q1080">
            <v>9.9999999999999992E-2</v>
          </cell>
          <cell r="R1080">
            <v>1</v>
          </cell>
          <cell r="S1080" t="str">
            <v>06/15/2017 01:32am</v>
          </cell>
          <cell r="T1080" t="str">
            <v>Stretch</v>
          </cell>
          <cell r="U1080" t="str">
            <v>Cloud</v>
          </cell>
          <cell r="V1080" t="str">
            <v>Cloud Unit Services</v>
          </cell>
          <cell r="W1080" t="str">
            <v>6950-95N IBM Cloud Advisory Services (Cloud BU)</v>
          </cell>
          <cell r="X1080" t="str">
            <v>MICHELLE A. (Michelle) Monroe</v>
          </cell>
          <cell r="Y1080" t="str">
            <v>CLOUD1:All Cloud Sales other than to Cloud SPs</v>
          </cell>
        </row>
        <row r="1081">
          <cell r="A1081" t="str">
            <v>V9-WJR8KCY</v>
          </cell>
          <cell r="B1081" t="str">
            <v>Asia Pacific</v>
          </cell>
          <cell r="C1081" t="str">
            <v>ISA</v>
          </cell>
          <cell r="D1081" t="str">
            <v>TATA COMMUNICATIONS LIMITED</v>
          </cell>
          <cell r="E1081" t="str">
            <v>Blockchain Use case Trial</v>
          </cell>
          <cell r="F1081" t="str">
            <v>ISA</v>
          </cell>
          <cell r="G1081" t="str">
            <v>Yes</v>
          </cell>
          <cell r="H1081" t="str">
            <v>India</v>
          </cell>
          <cell r="I1081" t="str">
            <v>Involved in initial dicussions, need to finalize use case</v>
          </cell>
          <cell r="J1081" t="str">
            <v>2017Q3</v>
          </cell>
          <cell r="K1081" t="str">
            <v>Telco, Media, Entertainment</v>
          </cell>
          <cell r="L1081">
            <v>42964</v>
          </cell>
          <cell r="M1081" t="str">
            <v>03/07/2017 05:58am</v>
          </cell>
          <cell r="N1081" t="str">
            <v>03-Identified/Validating</v>
          </cell>
          <cell r="O1081">
            <v>42964</v>
          </cell>
          <cell r="P1081">
            <v>100000</v>
          </cell>
          <cell r="Q1081">
            <v>9.9999999999999992E-2</v>
          </cell>
          <cell r="R1081">
            <v>12</v>
          </cell>
          <cell r="S1081" t="str">
            <v>03/09/2017 01:32am</v>
          </cell>
          <cell r="T1081" t="str">
            <v>Stretch</v>
          </cell>
          <cell r="U1081" t="str">
            <v>Cloud</v>
          </cell>
          <cell r="V1081" t="str">
            <v>Cloud Unit Services</v>
          </cell>
          <cell r="W1081" t="str">
            <v>6950-98L IBM Cloud Managed Services (Cloud BU)</v>
          </cell>
          <cell r="X1081" t="str">
            <v>Arvind R. (Arvind) Rego</v>
          </cell>
          <cell r="Y1081">
            <v>0</v>
          </cell>
        </row>
        <row r="1082">
          <cell r="A1082" t="str">
            <v>FI-YUL1EAG</v>
          </cell>
          <cell r="B1082" t="str">
            <v>Asia Pacific</v>
          </cell>
          <cell r="C1082" t="str">
            <v>ASEAN</v>
          </cell>
          <cell r="D1082" t="str">
            <v>COUNTER SERVICE COMPANY LIMITED</v>
          </cell>
          <cell r="E1082" t="str">
            <v>Blockchain</v>
          </cell>
          <cell r="F1082" t="str">
            <v>Distribution</v>
          </cell>
          <cell r="J1082" t="str">
            <v>2017Q4</v>
          </cell>
          <cell r="K1082" t="str">
            <v>consumer</v>
          </cell>
          <cell r="L1082">
            <v>43095</v>
          </cell>
          <cell r="M1082" t="str">
            <v>01/19/2017 11:50pm</v>
          </cell>
          <cell r="N1082" t="str">
            <v>03-Identified/Validating</v>
          </cell>
          <cell r="O1082">
            <v>43095</v>
          </cell>
          <cell r="P1082">
            <v>100000</v>
          </cell>
          <cell r="Q1082">
            <v>9.9999999999999992E-2</v>
          </cell>
          <cell r="R1082">
            <v>1</v>
          </cell>
          <cell r="S1082" t="str">
            <v>02/19/2017 02:30am</v>
          </cell>
          <cell r="T1082" t="str">
            <v>Stretch</v>
          </cell>
          <cell r="U1082" t="str">
            <v>Cloud</v>
          </cell>
          <cell r="V1082" t="str">
            <v>Hybrid Integration</v>
          </cell>
          <cell r="W1082" t="str">
            <v>API Connect</v>
          </cell>
          <cell r="X1082" t="str">
            <v>Petchpaitoon (PETCHPAITOON) Krungwong</v>
          </cell>
          <cell r="Y1082" t="str">
            <v>NONE:No code/solution involved</v>
          </cell>
        </row>
        <row r="1083">
          <cell r="A1083" t="str">
            <v>UT-GZOOB5L</v>
          </cell>
          <cell r="B1083" t="str">
            <v>Asia Pacific</v>
          </cell>
          <cell r="C1083" t="str">
            <v>Korea</v>
          </cell>
          <cell r="D1083" t="str">
            <v>KOSCOM CORP.</v>
          </cell>
          <cell r="E1083" t="str">
            <v>Blockchain for cloud</v>
          </cell>
          <cell r="F1083" t="str">
            <v>Industrial</v>
          </cell>
          <cell r="J1083" t="str">
            <v>2017Q3</v>
          </cell>
          <cell r="K1083" t="str">
            <v>electronics</v>
          </cell>
          <cell r="L1083">
            <v>43007</v>
          </cell>
          <cell r="M1083" t="str">
            <v>06/14/2017 04:09am</v>
          </cell>
          <cell r="N1083" t="str">
            <v>04-Validated/Qualifying</v>
          </cell>
          <cell r="O1083">
            <v>43007</v>
          </cell>
          <cell r="P1083">
            <v>100000</v>
          </cell>
          <cell r="Q1083">
            <v>9.9999999999999992E-2</v>
          </cell>
          <cell r="R1083">
            <v>12</v>
          </cell>
          <cell r="S1083" t="str">
            <v>06/15/2017 01:31am</v>
          </cell>
          <cell r="T1083" t="str">
            <v>Stretch</v>
          </cell>
          <cell r="U1083" t="str">
            <v>Cloud</v>
          </cell>
          <cell r="V1083" t="str">
            <v>Hybrid Integration</v>
          </cell>
          <cell r="W1083" t="str">
            <v>API Connect SaaS</v>
          </cell>
          <cell r="X1083" t="str">
            <v>Seung Hwan (SEUNG HWAN) Yang</v>
          </cell>
          <cell r="Y1083" t="str">
            <v>CLOUD1:All Cloud Sales other than to Cloud SPs</v>
          </cell>
        </row>
        <row r="1084">
          <cell r="A1084" t="str">
            <v>4V-4OIJ1Y1</v>
          </cell>
          <cell r="B1084" t="str">
            <v>North America</v>
          </cell>
          <cell r="C1084" t="str">
            <v>US Distribution</v>
          </cell>
          <cell r="D1084" t="str">
            <v>VENETIAN CASINO RESORT</v>
          </cell>
          <cell r="E1084" t="str">
            <v>Caesars - Bluemix (Blockchain &amp; Watson Cognitive Services)</v>
          </cell>
          <cell r="F1084" t="str">
            <v>Distribution</v>
          </cell>
          <cell r="J1084" t="str">
            <v>2017Q3</v>
          </cell>
          <cell r="K1084" t="str">
            <v>Travel &amp; Transportation</v>
          </cell>
          <cell r="L1084">
            <v>42986</v>
          </cell>
          <cell r="M1084" t="str">
            <v>02/13/2017 08:58am</v>
          </cell>
          <cell r="N1084" t="str">
            <v>03-Identified/Validating</v>
          </cell>
          <cell r="O1084">
            <v>42986</v>
          </cell>
          <cell r="P1084">
            <v>100000</v>
          </cell>
          <cell r="Q1084">
            <v>9.9999999999999992E-2</v>
          </cell>
          <cell r="R1084">
            <v>1</v>
          </cell>
          <cell r="S1084" t="str">
            <v>03/18/2017 05:27pm</v>
          </cell>
          <cell r="T1084" t="str">
            <v>Key stretch</v>
          </cell>
          <cell r="U1084" t="str">
            <v>Cloud</v>
          </cell>
          <cell r="V1084" t="str">
            <v>Hybrid Management</v>
          </cell>
          <cell r="W1084" t="str">
            <v>Bluemix Local System W3500-256</v>
          </cell>
          <cell r="X1084" t="str">
            <v>NICOLE J. (Nicole) POOLE</v>
          </cell>
          <cell r="Y1084" t="str">
            <v>CLOUD1:All Cloud Sales other than to Cloud SPs</v>
          </cell>
        </row>
        <row r="1085">
          <cell r="A1085" t="str">
            <v>18-O9TZH0D</v>
          </cell>
          <cell r="B1085" t="str">
            <v>Asia Pacific</v>
          </cell>
          <cell r="C1085" t="str">
            <v>ASEAN</v>
          </cell>
          <cell r="D1085" t="str">
            <v>PTG ENERGRY (PUBLIC) CO.,LTD</v>
          </cell>
          <cell r="E1085" t="str">
            <v>Blockchain Consulting</v>
          </cell>
          <cell r="F1085" t="str">
            <v>Industrial</v>
          </cell>
          <cell r="J1085" t="str">
            <v>2017Q3</v>
          </cell>
          <cell r="K1085" t="str">
            <v>Chemicals&amp;Petroleum</v>
          </cell>
          <cell r="L1085">
            <v>42998</v>
          </cell>
          <cell r="M1085" t="str">
            <v>03/20/2017 12:01am</v>
          </cell>
          <cell r="N1085" t="str">
            <v>04-Validated/Qualifying</v>
          </cell>
          <cell r="O1085">
            <v>42998</v>
          </cell>
          <cell r="P1085">
            <v>100000</v>
          </cell>
          <cell r="Q1085">
            <v>9.9999999999999992E-2</v>
          </cell>
          <cell r="R1085">
            <v>12</v>
          </cell>
          <cell r="S1085" t="str">
            <v>06/22/2017 01:32am</v>
          </cell>
          <cell r="T1085" t="str">
            <v>Stretch</v>
          </cell>
          <cell r="U1085" t="str">
            <v>Cloud</v>
          </cell>
          <cell r="V1085" t="str">
            <v>Cloud Developer Service</v>
          </cell>
          <cell r="W1085" t="str">
            <v>Bluemix Pay As You Go</v>
          </cell>
          <cell r="X1085" t="str">
            <v>KANAVAREE (Kanavaree) MORPHETT</v>
          </cell>
          <cell r="Y1085" t="str">
            <v>NONE:No code/solution involved</v>
          </cell>
        </row>
        <row r="1086">
          <cell r="A1086" t="str">
            <v>YX-WCNEW6A</v>
          </cell>
          <cell r="B1086" t="str">
            <v>North America</v>
          </cell>
          <cell r="C1086" t="str">
            <v>US Distribution</v>
          </cell>
          <cell r="D1086" t="str">
            <v>GENERAL MILLS MARKETING, INC.</v>
          </cell>
          <cell r="E1086" t="str">
            <v>Blockchain @ GMI (Art of Possible)</v>
          </cell>
          <cell r="F1086" t="str">
            <v>Distribution</v>
          </cell>
          <cell r="J1086" t="str">
            <v>2017Q3</v>
          </cell>
          <cell r="K1086" t="str">
            <v>Consumer</v>
          </cell>
          <cell r="L1086">
            <v>43003</v>
          </cell>
          <cell r="M1086" t="str">
            <v>06/13/2017 10:15am</v>
          </cell>
          <cell r="N1086" t="str">
            <v>05-Qualified/Gaining Agreement</v>
          </cell>
          <cell r="O1086">
            <v>43003</v>
          </cell>
          <cell r="P1086">
            <v>100000</v>
          </cell>
          <cell r="Q1086">
            <v>9.9999999999999992E-2</v>
          </cell>
          <cell r="R1086">
            <v>12</v>
          </cell>
          <cell r="S1086" t="str">
            <v>06/15/2017 01:32am</v>
          </cell>
          <cell r="T1086" t="str">
            <v>Key stretch</v>
          </cell>
          <cell r="U1086" t="str">
            <v>Cloud</v>
          </cell>
          <cell r="V1086" t="str">
            <v>Cloud Developer Service</v>
          </cell>
          <cell r="W1086" t="str">
            <v>Bluemix Pay As You Go</v>
          </cell>
          <cell r="X1086" t="str">
            <v>MICHELLE (Michelle) MILLER</v>
          </cell>
          <cell r="Y1086" t="str">
            <v>CLOUD1:All Cloud Sales other than to Cloud SPs</v>
          </cell>
        </row>
        <row r="1087">
          <cell r="A1087" t="str">
            <v>84-GGUHFGE</v>
          </cell>
          <cell r="B1087" t="str">
            <v>North America</v>
          </cell>
          <cell r="C1087" t="str">
            <v>US Federal</v>
          </cell>
          <cell r="D1087" t="str">
            <v>UNITED STATES DEPARTMENT OF DEFENSE</v>
          </cell>
          <cell r="E1087" t="str">
            <v>Blockchain Garage / DOD / John Bergin</v>
          </cell>
          <cell r="F1087" t="str">
            <v>Public</v>
          </cell>
          <cell r="J1087" t="str">
            <v>2017Q4</v>
          </cell>
          <cell r="K1087" t="str">
            <v>Government</v>
          </cell>
          <cell r="L1087">
            <v>43098</v>
          </cell>
          <cell r="M1087" t="str">
            <v>06/05/2017 10:07am</v>
          </cell>
          <cell r="N1087" t="str">
            <v>02-Noticed/Identifying</v>
          </cell>
          <cell r="O1087">
            <v>43098</v>
          </cell>
          <cell r="P1087">
            <v>100000</v>
          </cell>
          <cell r="Q1087">
            <v>9.9999999999999992E-2</v>
          </cell>
          <cell r="R1087">
            <v>12</v>
          </cell>
          <cell r="S1087" t="str">
            <v>06/08/2017 01:31am</v>
          </cell>
          <cell r="T1087" t="str">
            <v>NIR</v>
          </cell>
          <cell r="U1087" t="str">
            <v>Cloud</v>
          </cell>
          <cell r="V1087" t="str">
            <v>Cloud Developer Service</v>
          </cell>
          <cell r="W1087" t="str">
            <v>Bluemix Public Subscription</v>
          </cell>
          <cell r="X1087" t="str">
            <v>JOSEPH D. (Joe) TAVARES</v>
          </cell>
          <cell r="Y1087">
            <v>0</v>
          </cell>
        </row>
        <row r="1088">
          <cell r="A1088" t="str">
            <v>KW-JY00Z2Y</v>
          </cell>
          <cell r="B1088" t="str">
            <v>Europe</v>
          </cell>
          <cell r="C1088" t="str">
            <v>Nordic</v>
          </cell>
          <cell r="D1088" t="str">
            <v>VALTIOKONTTORI</v>
          </cell>
          <cell r="E1088" t="str">
            <v>BlockChain for Valtiokonttori</v>
          </cell>
          <cell r="F1088" t="str">
            <v>Public</v>
          </cell>
          <cell r="J1088" t="str">
            <v>2017Q4</v>
          </cell>
          <cell r="K1088" t="str">
            <v>Government</v>
          </cell>
          <cell r="L1088">
            <v>43084</v>
          </cell>
          <cell r="M1088" t="str">
            <v>09/26/2016 08:33am</v>
          </cell>
          <cell r="N1088" t="str">
            <v>03-Identified/Validating</v>
          </cell>
          <cell r="O1088">
            <v>43084</v>
          </cell>
          <cell r="P1088">
            <v>100000</v>
          </cell>
          <cell r="Q1088">
            <v>9.9999999999999992E-2</v>
          </cell>
          <cell r="R1088">
            <v>12</v>
          </cell>
          <cell r="S1088" t="str">
            <v>06/02/2017 08:19am</v>
          </cell>
          <cell r="T1088" t="str">
            <v>NIR</v>
          </cell>
          <cell r="U1088" t="str">
            <v>Cloud</v>
          </cell>
          <cell r="V1088" t="str">
            <v>Cloud Developer Service</v>
          </cell>
          <cell r="W1088" t="str">
            <v>Bluemix Public Subscription</v>
          </cell>
          <cell r="X1088" t="str">
            <v>Paavo (PAAVO) Häkkinen</v>
          </cell>
          <cell r="Y1088" t="str">
            <v>ISA-999-NoSolutionSold</v>
          </cell>
        </row>
        <row r="1089">
          <cell r="A1089" t="str">
            <v>10-3M15RTX</v>
          </cell>
          <cell r="B1089" t="str">
            <v>North America</v>
          </cell>
          <cell r="C1089" t="str">
            <v>US Finance Service</v>
          </cell>
          <cell r="D1089" t="str">
            <v>CITIGROUP TECHNOLOGY, INC.</v>
          </cell>
          <cell r="E1089" t="str">
            <v>Citi: Blockchain solution to address Sheltered Harbor regulations</v>
          </cell>
          <cell r="F1089" t="str">
            <v>FSS</v>
          </cell>
          <cell r="J1089" t="str">
            <v>2017Q4</v>
          </cell>
          <cell r="K1089" t="str">
            <v>Banking &amp; Financial Markets</v>
          </cell>
          <cell r="L1089">
            <v>43100</v>
          </cell>
          <cell r="M1089" t="str">
            <v>05/11/2017 09:19am</v>
          </cell>
          <cell r="N1089" t="str">
            <v>03-Identified/Validating</v>
          </cell>
          <cell r="O1089">
            <v>43100</v>
          </cell>
          <cell r="P1089">
            <v>100000</v>
          </cell>
          <cell r="Q1089">
            <v>9.9999999999999992E-2</v>
          </cell>
          <cell r="R1089">
            <v>12</v>
          </cell>
          <cell r="S1089" t="str">
            <v>05/11/2017 09:19am</v>
          </cell>
          <cell r="T1089" t="str">
            <v>NIR</v>
          </cell>
          <cell r="U1089" t="str">
            <v>Cloud</v>
          </cell>
          <cell r="V1089" t="str">
            <v>Cloud Developer Service</v>
          </cell>
          <cell r="W1089" t="str">
            <v>Bluemix Public Subscription</v>
          </cell>
          <cell r="X1089" t="str">
            <v>Paul J. (Paul) Houde</v>
          </cell>
          <cell r="Y1089" t="str">
            <v>ZBLKLOCL:HW SP: zSystems Blockchain Local/On Prem.</v>
          </cell>
        </row>
        <row r="1090">
          <cell r="A1090" t="str">
            <v>LN-WSQUXF6</v>
          </cell>
          <cell r="B1090" t="str">
            <v>Latin America</v>
          </cell>
          <cell r="C1090" t="str">
            <v>SSA</v>
          </cell>
          <cell r="D1090" t="str">
            <v>CEMENTOS ARGOS S.A.</v>
          </cell>
          <cell r="E1090" t="str">
            <v>CLOBLO WinPath 4Q-2016 - CLOUD - Block Chain</v>
          </cell>
          <cell r="F1090" t="str">
            <v>Industrial</v>
          </cell>
          <cell r="J1090" t="str">
            <v>2017Q4</v>
          </cell>
          <cell r="K1090" t="str">
            <v>Industrial Products</v>
          </cell>
          <cell r="L1090">
            <v>43082</v>
          </cell>
          <cell r="M1090" t="str">
            <v>11/29/2016 11:27am</v>
          </cell>
          <cell r="N1090" t="str">
            <v>04-Validated/Qualifying</v>
          </cell>
          <cell r="O1090">
            <v>43082</v>
          </cell>
          <cell r="P1090">
            <v>100000</v>
          </cell>
          <cell r="Q1090">
            <v>9.9999999999999992E-2</v>
          </cell>
          <cell r="R1090">
            <v>12</v>
          </cell>
          <cell r="S1090" t="str">
            <v>05/11/2017 01:32am</v>
          </cell>
          <cell r="T1090" t="str">
            <v>Stretch</v>
          </cell>
          <cell r="U1090" t="str">
            <v>Cloud</v>
          </cell>
          <cell r="V1090" t="str">
            <v>Cloud Developer Service</v>
          </cell>
          <cell r="W1090" t="str">
            <v>Bluemix Public Subscription</v>
          </cell>
          <cell r="X1090" t="str">
            <v>JOSE (JOSE) ALVAREZ ESTRADA</v>
          </cell>
          <cell r="Y1090" t="str">
            <v>ISA-999-NoSolutionSold</v>
          </cell>
        </row>
        <row r="1091">
          <cell r="A1091" t="str">
            <v>TX-0X9JQYP</v>
          </cell>
          <cell r="B1091" t="str">
            <v>Latin America</v>
          </cell>
          <cell r="C1091" t="str">
            <v>SSA</v>
          </cell>
          <cell r="D1091" t="str">
            <v>Direccion de Impuestos y Aduanas Nacionales</v>
          </cell>
          <cell r="E1091" t="str">
            <v>Workshop Blockchain</v>
          </cell>
          <cell r="F1091" t="str">
            <v>Public</v>
          </cell>
          <cell r="J1091" t="str">
            <v>2017Q4</v>
          </cell>
          <cell r="K1091" t="str">
            <v>Government</v>
          </cell>
          <cell r="L1091">
            <v>43099</v>
          </cell>
          <cell r="M1091" t="str">
            <v>11/23/2016 03:31pm</v>
          </cell>
          <cell r="N1091" t="str">
            <v>04-Validated/Qualifying</v>
          </cell>
          <cell r="O1091">
            <v>43099</v>
          </cell>
          <cell r="P1091">
            <v>100000</v>
          </cell>
          <cell r="Q1091">
            <v>9.9999999999999992E-2</v>
          </cell>
          <cell r="R1091">
            <v>1</v>
          </cell>
          <cell r="S1091" t="str">
            <v>03/02/2017 01:33am</v>
          </cell>
          <cell r="T1091" t="str">
            <v>Stretch</v>
          </cell>
          <cell r="U1091" t="str">
            <v>Cloud</v>
          </cell>
          <cell r="V1091" t="str">
            <v>Cloud Developer Service</v>
          </cell>
          <cell r="W1091" t="str">
            <v>Bluemix Public Subscription</v>
          </cell>
          <cell r="X1091" t="str">
            <v>Candy Giselle (CANDY GISELLE) Hernandez Garcia</v>
          </cell>
          <cell r="Y1091" t="str">
            <v>BLKHSBN:HW SP: Blockchain High Sec Bus Netwk Blmix</v>
          </cell>
        </row>
        <row r="1092">
          <cell r="A1092" t="str">
            <v>MR-BMNFI41</v>
          </cell>
          <cell r="B1092" t="str">
            <v>North America</v>
          </cell>
          <cell r="C1092" t="str">
            <v>US Federal</v>
          </cell>
          <cell r="D1092" t="str">
            <v>SAIC</v>
          </cell>
          <cell r="E1092" t="str">
            <v>Blockchain Garage / SAIC / Jim Tyson</v>
          </cell>
          <cell r="F1092" t="str">
            <v>Industrial</v>
          </cell>
          <cell r="J1092" t="str">
            <v>2017Q3</v>
          </cell>
          <cell r="K1092" t="str">
            <v>Computer Services</v>
          </cell>
          <cell r="L1092">
            <v>43007</v>
          </cell>
          <cell r="M1092" t="str">
            <v>06/13/2017 04:48pm</v>
          </cell>
          <cell r="N1092" t="str">
            <v>03-Identified/Validating</v>
          </cell>
          <cell r="O1092">
            <v>43007</v>
          </cell>
          <cell r="P1092">
            <v>100000</v>
          </cell>
          <cell r="Q1092">
            <v>9.9999999999999992E-2</v>
          </cell>
          <cell r="R1092">
            <v>12</v>
          </cell>
          <cell r="S1092" t="str">
            <v>06/20/2017 12:10pm</v>
          </cell>
          <cell r="T1092" t="str">
            <v>Stretch</v>
          </cell>
          <cell r="U1092" t="str">
            <v>Cloud</v>
          </cell>
          <cell r="V1092" t="str">
            <v>Cloud Developer Service</v>
          </cell>
          <cell r="W1092" t="str">
            <v>Bluemix Public Subscription</v>
          </cell>
          <cell r="X1092" t="str">
            <v>JOSEPH D. (Joe) TAVARES</v>
          </cell>
          <cell r="Y1092">
            <v>0</v>
          </cell>
        </row>
        <row r="1093">
          <cell r="A1093" t="str">
            <v>4W-G1P9D53</v>
          </cell>
          <cell r="B1093" t="str">
            <v>Asia Pacific</v>
          </cell>
          <cell r="C1093" t="str">
            <v>Korea</v>
          </cell>
          <cell r="D1093" t="str">
            <v>KOREA EXCHANGE</v>
          </cell>
          <cell r="E1093" t="str">
            <v>Cloud for Blockchain</v>
          </cell>
          <cell r="F1093" t="str">
            <v>FSS</v>
          </cell>
          <cell r="J1093" t="str">
            <v>2017Q3</v>
          </cell>
          <cell r="K1093" t="str">
            <v>Banking &amp; Financial Markets</v>
          </cell>
          <cell r="L1093">
            <v>43007</v>
          </cell>
          <cell r="M1093" t="str">
            <v>06/14/2017 04:03am</v>
          </cell>
          <cell r="N1093" t="str">
            <v>04-Validated/Qualifying</v>
          </cell>
          <cell r="O1093">
            <v>43007</v>
          </cell>
          <cell r="P1093">
            <v>100000</v>
          </cell>
          <cell r="Q1093">
            <v>9.9999999999999992E-2</v>
          </cell>
          <cell r="R1093">
            <v>12</v>
          </cell>
          <cell r="S1093" t="str">
            <v>06/15/2017 01:32am</v>
          </cell>
          <cell r="T1093" t="str">
            <v>Stretch</v>
          </cell>
          <cell r="U1093" t="str">
            <v>Cloud</v>
          </cell>
          <cell r="V1093" t="str">
            <v>Cloud Developer Service</v>
          </cell>
          <cell r="W1093" t="str">
            <v>Bluemix Public Subscription</v>
          </cell>
          <cell r="X1093" t="str">
            <v>Seung Hwan (SEUNG HWAN) Yang</v>
          </cell>
          <cell r="Y1093" t="str">
            <v>CLDMS:CLD&amp;COG: Cloud Managed Services</v>
          </cell>
        </row>
        <row r="1094">
          <cell r="A1094" t="str">
            <v>86-KSSRPP2</v>
          </cell>
          <cell r="B1094" t="str">
            <v>Asia Pacific</v>
          </cell>
          <cell r="C1094" t="str">
            <v>Korea</v>
          </cell>
          <cell r="D1094" t="str">
            <v>The Korea Federation of Banks</v>
          </cell>
          <cell r="E1094" t="str">
            <v>[KFB] Cloud Blockchain Services for Bank Consortium</v>
          </cell>
          <cell r="F1094" t="str">
            <v>FSS</v>
          </cell>
          <cell r="J1094" t="str">
            <v>2017Q3</v>
          </cell>
          <cell r="K1094" t="str">
            <v>Banking &amp; Financial Markets</v>
          </cell>
          <cell r="L1094">
            <v>42965</v>
          </cell>
          <cell r="M1094" t="str">
            <v>04/16/2017 09:25pm</v>
          </cell>
          <cell r="N1094" t="str">
            <v>04-Validated/Qualifying</v>
          </cell>
          <cell r="O1094">
            <v>42965</v>
          </cell>
          <cell r="P1094">
            <v>100000</v>
          </cell>
          <cell r="Q1094">
            <v>9.9999999999999992E-2</v>
          </cell>
          <cell r="R1094">
            <v>12</v>
          </cell>
          <cell r="S1094" t="str">
            <v>06/08/2017 01:32am</v>
          </cell>
          <cell r="T1094" t="str">
            <v>NIR</v>
          </cell>
          <cell r="U1094" t="str">
            <v>Cloud</v>
          </cell>
          <cell r="V1094" t="str">
            <v>Cloud Developer Service</v>
          </cell>
          <cell r="W1094" t="str">
            <v>Bluemix Public Subscription</v>
          </cell>
          <cell r="X1094" t="str">
            <v>Dong Won (DONG WON) Kwon</v>
          </cell>
          <cell r="Y1094" t="str">
            <v>ISA-999-NoSolutionSold</v>
          </cell>
        </row>
        <row r="1095">
          <cell r="A1095" t="str">
            <v>CT-NN16524</v>
          </cell>
          <cell r="B1095" t="str">
            <v>Europe</v>
          </cell>
          <cell r="C1095" t="str">
            <v>Nordic</v>
          </cell>
          <cell r="D1095" t="str">
            <v>FOLKSAM ÖMSESIDIG</v>
          </cell>
          <cell r="E1095" t="str">
            <v>#HC02 Bluemix for IoT and Blockchain innovation - (connected to Bridge to Cloud)</v>
          </cell>
          <cell r="F1095" t="str">
            <v>FSS</v>
          </cell>
          <cell r="J1095" t="str">
            <v>2017Q3</v>
          </cell>
          <cell r="K1095" t="str">
            <v>Insurance</v>
          </cell>
          <cell r="L1095">
            <v>43003</v>
          </cell>
          <cell r="M1095" t="str">
            <v>03/31/2017 09:54am</v>
          </cell>
          <cell r="N1095" t="str">
            <v>04-Validated/Qualifying</v>
          </cell>
          <cell r="O1095">
            <v>43003</v>
          </cell>
          <cell r="P1095">
            <v>100000</v>
          </cell>
          <cell r="Q1095">
            <v>9.9999999999999992E-2</v>
          </cell>
          <cell r="R1095">
            <v>12</v>
          </cell>
          <cell r="S1095" t="str">
            <v>06/08/2017 01:31am</v>
          </cell>
          <cell r="T1095" t="str">
            <v>Stretch</v>
          </cell>
          <cell r="U1095" t="str">
            <v>Cloud</v>
          </cell>
          <cell r="V1095" t="str">
            <v>Cloud Developer Service</v>
          </cell>
          <cell r="W1095" t="str">
            <v>Bluemix Public Subscription</v>
          </cell>
          <cell r="X1095" t="str">
            <v>Jesper (JESPER) Gardtman</v>
          </cell>
          <cell r="Y1095" t="str">
            <v>CLOUD1:All Cloud Sales other than to Cloud SPs</v>
          </cell>
        </row>
        <row r="1096">
          <cell r="A1096" t="str">
            <v>3L-DBZYK8N</v>
          </cell>
          <cell r="B1096" t="str">
            <v>Latin America</v>
          </cell>
          <cell r="C1096" t="str">
            <v>SSA</v>
          </cell>
          <cell r="D1096" t="str">
            <v>EFORCERS SA</v>
          </cell>
          <cell r="E1096" t="str">
            <v>Blockchain</v>
          </cell>
          <cell r="F1096" t="str">
            <v>Industrial</v>
          </cell>
          <cell r="J1096" t="str">
            <v>2017Q3</v>
          </cell>
          <cell r="K1096" t="str">
            <v>Computer Services</v>
          </cell>
          <cell r="L1096">
            <v>43007</v>
          </cell>
          <cell r="M1096" t="str">
            <v>12/12/2016 11:19am</v>
          </cell>
          <cell r="N1096" t="str">
            <v>04-Validated/Qualifying</v>
          </cell>
          <cell r="O1096">
            <v>43007</v>
          </cell>
          <cell r="P1096">
            <v>100000</v>
          </cell>
          <cell r="Q1096">
            <v>9.9999999999999992E-2</v>
          </cell>
          <cell r="R1096">
            <v>1</v>
          </cell>
          <cell r="S1096" t="str">
            <v>04/06/2017 01:32am</v>
          </cell>
          <cell r="T1096" t="str">
            <v>Stretch</v>
          </cell>
          <cell r="U1096" t="str">
            <v>Cloud</v>
          </cell>
          <cell r="V1096" t="str">
            <v>Cloud Developer Service</v>
          </cell>
          <cell r="W1096" t="str">
            <v>Bluemix Public Subscription</v>
          </cell>
          <cell r="X1096" t="str">
            <v>Candy Giselle (CANDY GISELLE) Hernandez Garcia</v>
          </cell>
          <cell r="Y1096" t="str">
            <v>BLKHSBN:HW SP: Blockchain High Sec Bus Netwk Blmix</v>
          </cell>
        </row>
        <row r="1097">
          <cell r="A1097" t="str">
            <v>WG-UN9JHZA</v>
          </cell>
          <cell r="B1097" t="str">
            <v>Latin America</v>
          </cell>
          <cell r="C1097" t="str">
            <v>SSA</v>
          </cell>
          <cell r="D1097" t="str">
            <v>ULTRAMAR S.A</v>
          </cell>
          <cell r="E1097" t="str">
            <v>Blockchain para Supply Chain</v>
          </cell>
          <cell r="F1097" t="str">
            <v>Distribution</v>
          </cell>
          <cell r="J1097" t="str">
            <v>2017Q3</v>
          </cell>
          <cell r="K1097" t="str">
            <v>Travel &amp; Transportation</v>
          </cell>
          <cell r="L1097">
            <v>43007</v>
          </cell>
          <cell r="M1097" t="str">
            <v>06/15/2017 08:42am</v>
          </cell>
          <cell r="N1097" t="str">
            <v>04-Validated/Qualifying</v>
          </cell>
          <cell r="O1097">
            <v>43007</v>
          </cell>
          <cell r="P1097">
            <v>100000</v>
          </cell>
          <cell r="Q1097">
            <v>9.9999999999999992E-2</v>
          </cell>
          <cell r="R1097">
            <v>12</v>
          </cell>
          <cell r="S1097" t="str">
            <v>06/22/2017 01:31am</v>
          </cell>
          <cell r="T1097" t="str">
            <v>Stretch</v>
          </cell>
          <cell r="U1097" t="str">
            <v>Cloud</v>
          </cell>
          <cell r="V1097" t="str">
            <v>Cloud Developer Service</v>
          </cell>
          <cell r="W1097" t="str">
            <v>Bluemix Public Subscription</v>
          </cell>
          <cell r="X1097" t="str">
            <v>SANTIAGO DIEGO (SANTIAGO DIEGO) SIBILS RAMOS</v>
          </cell>
          <cell r="Y1097" t="str">
            <v>BLKHSBN:HW SP: Blockchain High Sec Bus Netwk Blmix</v>
          </cell>
        </row>
        <row r="1098">
          <cell r="A1098" t="str">
            <v>Z0-4O483EG</v>
          </cell>
          <cell r="B1098" t="str">
            <v>North America</v>
          </cell>
          <cell r="C1098" t="str">
            <v>US Federal</v>
          </cell>
          <cell r="D1098" t="str">
            <v>LOCKHEED MARTIN CORPORATION</v>
          </cell>
          <cell r="E1098" t="str">
            <v>Lockheed EBS, Blockchain for 3D Modeling in Mfg, Rob Frazier</v>
          </cell>
          <cell r="F1098" t="str">
            <v>Industrial</v>
          </cell>
          <cell r="J1098" t="str">
            <v>2017Q3</v>
          </cell>
          <cell r="K1098" t="str">
            <v>Automotive and A&amp;D</v>
          </cell>
          <cell r="L1098">
            <v>42978</v>
          </cell>
          <cell r="M1098" t="str">
            <v>04/24/2017 02:38pm</v>
          </cell>
          <cell r="N1098" t="str">
            <v>04-Validated/Qualifying</v>
          </cell>
          <cell r="O1098">
            <v>42978</v>
          </cell>
          <cell r="P1098">
            <v>100000</v>
          </cell>
          <cell r="Q1098">
            <v>9.9999999999999992E-2</v>
          </cell>
          <cell r="R1098">
            <v>12</v>
          </cell>
          <cell r="S1098" t="str">
            <v>06/22/2017 12:52pm</v>
          </cell>
          <cell r="T1098" t="str">
            <v>Stretch</v>
          </cell>
          <cell r="U1098" t="str">
            <v>Cloud</v>
          </cell>
          <cell r="V1098" t="str">
            <v>Cloud Developer Service</v>
          </cell>
          <cell r="W1098" t="str">
            <v>Bluemix Public Subscription</v>
          </cell>
          <cell r="X1098" t="str">
            <v>WILLIAM F. (William) DICKINSON</v>
          </cell>
          <cell r="Y1098" t="str">
            <v>CLOUD1:All Cloud Sales other than to Cloud SPs</v>
          </cell>
        </row>
        <row r="1099">
          <cell r="A1099" t="str">
            <v>94-N0GP5SY</v>
          </cell>
          <cell r="B1099" t="str">
            <v>North America</v>
          </cell>
          <cell r="C1099" t="str">
            <v>US Industrial</v>
          </cell>
          <cell r="D1099" t="str">
            <v>HONEYWELL INTERNATIONAL INC.</v>
          </cell>
          <cell r="E1099" t="str">
            <v>BLMX for Blockchain at Honeywell Aerospace</v>
          </cell>
          <cell r="F1099" t="str">
            <v>Industrial</v>
          </cell>
          <cell r="J1099" t="str">
            <v>2017Q3</v>
          </cell>
          <cell r="K1099" t="str">
            <v>Electronics</v>
          </cell>
          <cell r="L1099">
            <v>42993</v>
          </cell>
          <cell r="M1099" t="str">
            <v>02/15/2017 02:14pm</v>
          </cell>
          <cell r="N1099" t="str">
            <v>04-Validated/Qualifying</v>
          </cell>
          <cell r="O1099">
            <v>42993</v>
          </cell>
          <cell r="P1099">
            <v>100000</v>
          </cell>
          <cell r="Q1099">
            <v>9.9999999999999992E-2</v>
          </cell>
          <cell r="R1099">
            <v>12</v>
          </cell>
          <cell r="S1099" t="str">
            <v>05/04/2017 06:02pm</v>
          </cell>
          <cell r="T1099" t="str">
            <v>Stretch</v>
          </cell>
          <cell r="U1099" t="str">
            <v>Cloud</v>
          </cell>
          <cell r="V1099" t="str">
            <v>Cloud Developer Service</v>
          </cell>
          <cell r="W1099" t="str">
            <v>Bluemix Public Subscription</v>
          </cell>
          <cell r="X1099" t="str">
            <v>William J. (William) Swope</v>
          </cell>
          <cell r="Y1099" t="str">
            <v>BLKHSBN:HW SP: Blockchain High Sec Bus Netwk Blmix</v>
          </cell>
        </row>
        <row r="1100">
          <cell r="A1100" t="str">
            <v>OG-5EYRGGB</v>
          </cell>
          <cell r="B1100" t="str">
            <v>North America</v>
          </cell>
          <cell r="C1100" t="str">
            <v>US Public</v>
          </cell>
          <cell r="D1100" t="str">
            <v>BLUE CROSS AND BLUE SHIELD OF KANSAS CITY INC</v>
          </cell>
          <cell r="E1100" t="str">
            <v>Blockchain Garage</v>
          </cell>
          <cell r="F1100" t="str">
            <v>Public</v>
          </cell>
          <cell r="J1100" t="str">
            <v>2017Q3</v>
          </cell>
          <cell r="K1100" t="str">
            <v>Healthcare &amp; Life Sciences</v>
          </cell>
          <cell r="L1100">
            <v>43007</v>
          </cell>
          <cell r="M1100" t="str">
            <v>01/31/2017 11:27am</v>
          </cell>
          <cell r="N1100" t="str">
            <v>04-Validated/Qualifying</v>
          </cell>
          <cell r="O1100">
            <v>43007</v>
          </cell>
          <cell r="P1100">
            <v>100000</v>
          </cell>
          <cell r="Q1100">
            <v>9.9999999999999992E-2</v>
          </cell>
          <cell r="R1100">
            <v>12</v>
          </cell>
          <cell r="S1100" t="str">
            <v>06/15/2017 01:32am</v>
          </cell>
          <cell r="T1100" t="str">
            <v>Stretch</v>
          </cell>
          <cell r="U1100" t="str">
            <v>Cloud</v>
          </cell>
          <cell r="V1100" t="str">
            <v>Cloud Developer Service</v>
          </cell>
          <cell r="W1100" t="str">
            <v>Bluemix Public Subscription</v>
          </cell>
          <cell r="X1100" t="str">
            <v>Bao (Bao) Bui</v>
          </cell>
          <cell r="Y1100" t="str">
            <v>CLOUD1:All Cloud Sales other than to Cloud SPs</v>
          </cell>
        </row>
        <row r="1101">
          <cell r="A1101" t="str">
            <v>6A-OZJ7IJ1</v>
          </cell>
          <cell r="B1101" t="str">
            <v>Latin America</v>
          </cell>
          <cell r="C1101" t="str">
            <v>SSA</v>
          </cell>
          <cell r="D1101" t="str">
            <v>Caja de Compensacion Familiar Compensar</v>
          </cell>
          <cell r="E1101" t="str">
            <v>Oportunidad Blockchain</v>
          </cell>
          <cell r="F1101" t="str">
            <v>Comm</v>
          </cell>
          <cell r="J1101" t="str">
            <v>2017Q2</v>
          </cell>
          <cell r="K1101" t="str">
            <v>Telco, Media, Entertainment</v>
          </cell>
          <cell r="L1101">
            <v>42908</v>
          </cell>
          <cell r="M1101" t="str">
            <v>11/24/2016 05:26pm</v>
          </cell>
          <cell r="N1101" t="str">
            <v>04-Validated/Qualifying</v>
          </cell>
          <cell r="O1101">
            <v>43062</v>
          </cell>
          <cell r="P1101">
            <v>100000</v>
          </cell>
          <cell r="Q1101">
            <v>9.9999999999999992E-2</v>
          </cell>
          <cell r="R1101">
            <v>1</v>
          </cell>
          <cell r="S1101" t="str">
            <v>04/06/2017 01:33am</v>
          </cell>
          <cell r="T1101" t="str">
            <v>Stretch</v>
          </cell>
          <cell r="U1101" t="str">
            <v>Cloud</v>
          </cell>
          <cell r="V1101" t="str">
            <v>Cloud Developer Service</v>
          </cell>
          <cell r="W1101" t="str">
            <v>Bluemix Public Subscription</v>
          </cell>
          <cell r="X1101" t="str">
            <v>SANDRA JIMENA (SANDRA JIMENA) CAMACHO DIAZ</v>
          </cell>
          <cell r="Y1101" t="str">
            <v>BLKHSBN:HW SP: Blockchain High Sec Bus Netwk Blmix</v>
          </cell>
        </row>
        <row r="1102">
          <cell r="A1102" t="str">
            <v>KG-1XQFV7T</v>
          </cell>
          <cell r="B1102" t="str">
            <v>Asia Pacific</v>
          </cell>
          <cell r="C1102" t="str">
            <v>Korea</v>
          </cell>
          <cell r="D1102" t="str">
            <v>HANA FINANCIAL GROUP</v>
          </cell>
          <cell r="E1102" t="str">
            <v>[KEB Hana Bank] Bluemix &amp; Blockchain for GLN PoC</v>
          </cell>
          <cell r="F1102" t="str">
            <v>FSS</v>
          </cell>
          <cell r="J1102" t="str">
            <v>2017Q2</v>
          </cell>
          <cell r="K1102" t="str">
            <v>Banking &amp; Financial Markets</v>
          </cell>
          <cell r="L1102">
            <v>42916</v>
          </cell>
          <cell r="M1102" t="str">
            <v>11/20/2016 08:22pm</v>
          </cell>
          <cell r="N1102" t="str">
            <v>05-Qualified/Gaining Agreement</v>
          </cell>
          <cell r="O1102">
            <v>42977</v>
          </cell>
          <cell r="P1102">
            <v>100000</v>
          </cell>
          <cell r="Q1102">
            <v>9.9999999999999992E-2</v>
          </cell>
          <cell r="R1102">
            <v>12</v>
          </cell>
          <cell r="S1102" t="str">
            <v>06/01/2017 01:32am</v>
          </cell>
          <cell r="T1102" t="str">
            <v>Key stretch</v>
          </cell>
          <cell r="U1102" t="str">
            <v>Cloud</v>
          </cell>
          <cell r="V1102" t="str">
            <v>Cloud Developer Service</v>
          </cell>
          <cell r="W1102" t="str">
            <v>Bluemix Public Subscription</v>
          </cell>
          <cell r="X1102" t="str">
            <v>Jin Hyoe (JIN HYOE) Kim</v>
          </cell>
          <cell r="Y1102" t="str">
            <v>CLOUD1:All Cloud Sales other than to Cloud SPs</v>
          </cell>
        </row>
        <row r="1103">
          <cell r="A1103" t="str">
            <v>5P-D0JCTA7</v>
          </cell>
          <cell r="B1103" t="str">
            <v>Latin America</v>
          </cell>
          <cell r="C1103" t="str">
            <v>SSA</v>
          </cell>
          <cell r="D1103" t="str">
            <v>BANCO COOMEVA S.A.</v>
          </cell>
          <cell r="E1103" t="str">
            <v>CLOBLO - Blockchain</v>
          </cell>
          <cell r="F1103" t="str">
            <v>Public</v>
          </cell>
          <cell r="J1103" t="str">
            <v>2017Q2</v>
          </cell>
          <cell r="K1103" t="str">
            <v>Healthcare &amp; Life Sciences</v>
          </cell>
          <cell r="L1103">
            <v>42902</v>
          </cell>
          <cell r="M1103" t="str">
            <v>11/15/2016 03:40pm</v>
          </cell>
          <cell r="N1103" t="str">
            <v>05-Qualified/Gaining Agreement</v>
          </cell>
          <cell r="O1103">
            <v>42902</v>
          </cell>
          <cell r="P1103">
            <v>100000</v>
          </cell>
          <cell r="Q1103">
            <v>9.9999999999999992E-2</v>
          </cell>
          <cell r="R1103">
            <v>1</v>
          </cell>
          <cell r="S1103" t="str">
            <v>05/11/2017 01:32am</v>
          </cell>
          <cell r="T1103" t="str">
            <v>Key stretch</v>
          </cell>
          <cell r="U1103" t="str">
            <v>Cloud</v>
          </cell>
          <cell r="V1103" t="str">
            <v>Cloud Developer Service</v>
          </cell>
          <cell r="W1103" t="str">
            <v>Bluemix Public Subscription</v>
          </cell>
          <cell r="X1103" t="str">
            <v>SANDRA JIMENA (SANDRA JIMENA) CAMACHO DIAZ</v>
          </cell>
          <cell r="Y1103" t="str">
            <v>BLKHSBN:HW SP: Blockchain High Sec Bus Netwk Blmix</v>
          </cell>
        </row>
        <row r="1104">
          <cell r="A1104" t="str">
            <v>6G-X7ZJJ3Y</v>
          </cell>
          <cell r="B1104" t="str">
            <v>Europe</v>
          </cell>
          <cell r="C1104" t="str">
            <v>DACH</v>
          </cell>
          <cell r="D1104" t="str">
            <v>Kraftfahrt-Bundesamt</v>
          </cell>
          <cell r="E1104" t="str">
            <v>Blockchain Drohnenregister (Pilot Use Case)</v>
          </cell>
          <cell r="F1104" t="str">
            <v>Public</v>
          </cell>
          <cell r="J1104" t="str">
            <v>2017Q4</v>
          </cell>
          <cell r="K1104" t="str">
            <v>Government</v>
          </cell>
          <cell r="L1104">
            <v>43019</v>
          </cell>
          <cell r="M1104" t="str">
            <v>08/10/2016 10:30am</v>
          </cell>
          <cell r="N1104" t="str">
            <v>03-Identified/Validating</v>
          </cell>
          <cell r="O1104">
            <v>43019</v>
          </cell>
          <cell r="P1104">
            <v>100000</v>
          </cell>
          <cell r="Q1104">
            <v>9.9999999999999992E-2</v>
          </cell>
          <cell r="R1104">
            <v>12</v>
          </cell>
          <cell r="S1104" t="str">
            <v>02/19/2017 03:45am</v>
          </cell>
          <cell r="T1104" t="str">
            <v>Stretch</v>
          </cell>
          <cell r="U1104" t="str">
            <v>Cloud</v>
          </cell>
          <cell r="V1104" t="str">
            <v>Cloud Developer Service</v>
          </cell>
          <cell r="W1104" t="str">
            <v>IBM Bluemix Dedicated - Runtimes</v>
          </cell>
          <cell r="X1104" t="str">
            <v>DATA WITHHELD</v>
          </cell>
          <cell r="Y1104">
            <v>0</v>
          </cell>
        </row>
        <row r="1105">
          <cell r="A1105" t="str">
            <v>3R-8P6Z8BV</v>
          </cell>
          <cell r="B1105" t="str">
            <v>Europe</v>
          </cell>
          <cell r="C1105" t="str">
            <v>Italy</v>
          </cell>
          <cell r="D1105" t="str">
            <v>BANCA POPOLARE DI VICENZA SOC COOP PA</v>
          </cell>
          <cell r="E1105" t="str">
            <v>Blockchain POC</v>
          </cell>
          <cell r="F1105" t="str">
            <v>FSS</v>
          </cell>
          <cell r="J1105" t="str">
            <v>2017Q3</v>
          </cell>
          <cell r="K1105" t="str">
            <v>Banking &amp; Financial Markets</v>
          </cell>
          <cell r="L1105">
            <v>43008</v>
          </cell>
          <cell r="M1105" t="str">
            <v>12/14/2016 12:12pm</v>
          </cell>
          <cell r="N1105" t="str">
            <v>04-Validated/Qualifying</v>
          </cell>
          <cell r="O1105">
            <v>43008</v>
          </cell>
          <cell r="P1105">
            <v>100000</v>
          </cell>
          <cell r="Q1105">
            <v>9.9999999999999992E-2</v>
          </cell>
          <cell r="R1105">
            <v>12</v>
          </cell>
          <cell r="S1105" t="str">
            <v>05/11/2017 01:32am</v>
          </cell>
          <cell r="T1105" t="str">
            <v>Stretch</v>
          </cell>
          <cell r="U1105" t="str">
            <v>Cloud</v>
          </cell>
          <cell r="V1105" t="str">
            <v>Cloud Developer Service</v>
          </cell>
          <cell r="W1105" t="str">
            <v>IBM Bluemix Dedicated - Runtimes</v>
          </cell>
          <cell r="X1105" t="str">
            <v>Fabio (FABIO) Malosio</v>
          </cell>
          <cell r="Y1105" t="str">
            <v>ISA-BankFS08-Blockchain, NONE:No code/solution involved</v>
          </cell>
        </row>
        <row r="1106">
          <cell r="A1106" t="str">
            <v>ZG-5DIU0VO</v>
          </cell>
          <cell r="B1106" t="str">
            <v>North America</v>
          </cell>
          <cell r="C1106" t="str">
            <v>US Public</v>
          </cell>
          <cell r="D1106" t="str">
            <v>ASCENSION HEALTH</v>
          </cell>
          <cell r="E1106" t="str">
            <v>Blockchain for healthcare</v>
          </cell>
          <cell r="F1106" t="str">
            <v>Public</v>
          </cell>
          <cell r="J1106" t="str">
            <v>2017Q3</v>
          </cell>
          <cell r="K1106" t="str">
            <v>Healthcare &amp; Life Sciences</v>
          </cell>
          <cell r="L1106">
            <v>42972</v>
          </cell>
          <cell r="M1106" t="str">
            <v>01/16/2017 11:20am</v>
          </cell>
          <cell r="N1106" t="str">
            <v>04-Validated/Qualifying</v>
          </cell>
          <cell r="O1106">
            <v>42972</v>
          </cell>
          <cell r="P1106">
            <v>100000</v>
          </cell>
          <cell r="Q1106">
            <v>9.9999999999999992E-2</v>
          </cell>
          <cell r="R1106">
            <v>12</v>
          </cell>
          <cell r="S1106" t="str">
            <v>06/08/2017 01:31am</v>
          </cell>
          <cell r="T1106" t="str">
            <v>Stretch</v>
          </cell>
          <cell r="U1106" t="str">
            <v>Cloud</v>
          </cell>
          <cell r="V1106" t="str">
            <v>Cloud Developer Service</v>
          </cell>
          <cell r="W1106" t="str">
            <v>IBM Bluemix Dedicated - Runtimes</v>
          </cell>
          <cell r="X1106" t="str">
            <v>Sharon M. (Sherry) Waitz</v>
          </cell>
          <cell r="Y1106" t="str">
            <v>BLKHSBN:HW SP: Blockchain High Sec Bus Netwk Blmix, ZBLKPOC:HW SP: Blockchain Proof of Concept</v>
          </cell>
        </row>
        <row r="1107">
          <cell r="A1107" t="str">
            <v>FM-UULYX2P</v>
          </cell>
          <cell r="B1107" t="str">
            <v>North America</v>
          </cell>
          <cell r="C1107" t="str">
            <v>US Distribution</v>
          </cell>
          <cell r="D1107" t="str">
            <v>EXPEDITORS INTERNATIONAL</v>
          </cell>
          <cell r="E1107" t="str">
            <v>Blockchain for Air Cargo</v>
          </cell>
          <cell r="F1107" t="str">
            <v>Distribution</v>
          </cell>
          <cell r="J1107" t="str">
            <v>2017Q3</v>
          </cell>
          <cell r="K1107" t="str">
            <v>Travel &amp; Transportation</v>
          </cell>
          <cell r="L1107">
            <v>42968</v>
          </cell>
          <cell r="M1107" t="str">
            <v>05/23/2017 08:58pm</v>
          </cell>
          <cell r="N1107" t="str">
            <v>04-Validated/Qualifying</v>
          </cell>
          <cell r="O1107">
            <v>42993</v>
          </cell>
          <cell r="P1107">
            <v>100000</v>
          </cell>
          <cell r="Q1107">
            <v>9.9999999999999992E-2</v>
          </cell>
          <cell r="R1107">
            <v>12</v>
          </cell>
          <cell r="S1107" t="str">
            <v>06/15/2017 01:32am</v>
          </cell>
          <cell r="T1107" t="str">
            <v>Stretch</v>
          </cell>
          <cell r="U1107" t="str">
            <v>Cloud</v>
          </cell>
          <cell r="V1107" t="str">
            <v>Cloud Developer Service</v>
          </cell>
          <cell r="W1107" t="str">
            <v>IBM Bluemix Dedicated - Supported Runtimes for Containers</v>
          </cell>
          <cell r="X1107" t="str">
            <v>PETER (PETER) LELAND</v>
          </cell>
          <cell r="Y1107" t="str">
            <v>ZBLKPOC:HW SP: Blockchain Proof of Concept</v>
          </cell>
        </row>
        <row r="1108">
          <cell r="A1108" t="str">
            <v>8G-8IYG0HC</v>
          </cell>
          <cell r="B1108" t="str">
            <v>Asia Pacific</v>
          </cell>
          <cell r="C1108" t="str">
            <v>ASEAN</v>
          </cell>
          <cell r="D1108" t="str">
            <v>LAND AND HOUSES BANK PUBLIC COMPANY LIMITED</v>
          </cell>
          <cell r="E1108" t="str">
            <v>Blockchain for LHBANK</v>
          </cell>
          <cell r="F1108" t="str">
            <v>FSS</v>
          </cell>
          <cell r="J1108" t="str">
            <v>2017Q3</v>
          </cell>
          <cell r="K1108" t="str">
            <v>Banking &amp; Financial Markets</v>
          </cell>
          <cell r="L1108">
            <v>43008</v>
          </cell>
          <cell r="M1108" t="str">
            <v>12/01/2016 02:59am</v>
          </cell>
          <cell r="N1108" t="str">
            <v>03-Identified/Validating</v>
          </cell>
          <cell r="O1108">
            <v>43008</v>
          </cell>
          <cell r="P1108">
            <v>100000</v>
          </cell>
          <cell r="Q1108">
            <v>9.9999999999999992E-2</v>
          </cell>
          <cell r="R1108">
            <v>12</v>
          </cell>
          <cell r="S1108" t="str">
            <v>04/13/2017 01:32am</v>
          </cell>
          <cell r="T1108" t="str">
            <v>NIR</v>
          </cell>
          <cell r="U1108" t="str">
            <v>Cloud</v>
          </cell>
          <cell r="V1108" t="str">
            <v>Cloud Developer Service</v>
          </cell>
          <cell r="W1108" t="str">
            <v>IBM Bluemix Garage - Design Thinking</v>
          </cell>
          <cell r="X1108" t="str">
            <v>Nattachai (NATTACHAI) Wadwongtham</v>
          </cell>
          <cell r="Y1108" t="str">
            <v>ISA-999-NoSolutionSold</v>
          </cell>
        </row>
        <row r="1109">
          <cell r="A1109" t="str">
            <v>CG-JSN84C7</v>
          </cell>
          <cell r="B1109" t="str">
            <v>Asia Pacific</v>
          </cell>
          <cell r="C1109" t="str">
            <v>ASEAN</v>
          </cell>
          <cell r="D1109" t="str">
            <v>GOVERNMENT HOUSING BANK</v>
          </cell>
          <cell r="E1109" t="str">
            <v>Blockchain for GHB</v>
          </cell>
          <cell r="F1109" t="str">
            <v>FSS</v>
          </cell>
          <cell r="J1109" t="str">
            <v>2017Q3</v>
          </cell>
          <cell r="K1109" t="str">
            <v>Banking &amp; Financial Markets</v>
          </cell>
          <cell r="L1109">
            <v>43007</v>
          </cell>
          <cell r="M1109" t="str">
            <v>12/01/2016 02:54am</v>
          </cell>
          <cell r="N1109" t="str">
            <v>03-Identified/Validating</v>
          </cell>
          <cell r="O1109">
            <v>43007</v>
          </cell>
          <cell r="P1109">
            <v>100000</v>
          </cell>
          <cell r="Q1109">
            <v>9.9999999999999992E-2</v>
          </cell>
          <cell r="R1109">
            <v>12</v>
          </cell>
          <cell r="S1109" t="str">
            <v>04/13/2017 01:32am</v>
          </cell>
          <cell r="T1109" t="str">
            <v>NIR</v>
          </cell>
          <cell r="U1109" t="str">
            <v>Cloud</v>
          </cell>
          <cell r="V1109" t="str">
            <v>Cloud Developer Service</v>
          </cell>
          <cell r="W1109" t="str">
            <v>IBM Bluemix Garage - Design Thinking</v>
          </cell>
          <cell r="X1109" t="str">
            <v>Nattachai (NATTACHAI) Wadwongtham</v>
          </cell>
          <cell r="Y1109" t="str">
            <v>ISA-999-NoSolutionSold</v>
          </cell>
        </row>
        <row r="1110">
          <cell r="A1110" t="str">
            <v>OK-GDQ7SIH</v>
          </cell>
          <cell r="B1110" t="str">
            <v>North America</v>
          </cell>
          <cell r="C1110" t="str">
            <v>US Finance Service</v>
          </cell>
          <cell r="D1110" t="str">
            <v>STATE FARM MUTUAL AUTOMOBILE INSURANCE COMPANY</v>
          </cell>
          <cell r="E1110" t="str">
            <v>Blockchain for ITR&amp;D - implementation</v>
          </cell>
          <cell r="F1110" t="str">
            <v>FSS</v>
          </cell>
          <cell r="J1110" t="str">
            <v>2017Q4</v>
          </cell>
          <cell r="K1110" t="str">
            <v>Insurance</v>
          </cell>
          <cell r="L1110">
            <v>43049</v>
          </cell>
          <cell r="M1110" t="str">
            <v>02/28/2017 02:02pm</v>
          </cell>
          <cell r="N1110" t="str">
            <v>04-Validated/Qualifying</v>
          </cell>
          <cell r="O1110">
            <v>43049</v>
          </cell>
          <cell r="P1110">
            <v>100000</v>
          </cell>
          <cell r="Q1110">
            <v>9.9999999999999992E-2</v>
          </cell>
          <cell r="R1110">
            <v>3</v>
          </cell>
          <cell r="S1110" t="str">
            <v>03/02/2017 01:32am</v>
          </cell>
          <cell r="T1110" t="str">
            <v>NIR</v>
          </cell>
          <cell r="U1110" t="str">
            <v>Cloud</v>
          </cell>
          <cell r="V1110" t="str">
            <v>Cloud Developer Service</v>
          </cell>
          <cell r="W1110" t="str">
            <v>IBM Bluemix Garage - MVP</v>
          </cell>
          <cell r="X1110" t="str">
            <v>Samuel S. (Samuel) Kramer</v>
          </cell>
          <cell r="Y1110" t="str">
            <v>ISA-BankInsFS09SEC-Security</v>
          </cell>
        </row>
        <row r="1111">
          <cell r="A1111" t="str">
            <v>CE-PDIIO7H</v>
          </cell>
          <cell r="B1111" t="str">
            <v>Asia Pacific</v>
          </cell>
          <cell r="C1111" t="str">
            <v>ASEAN</v>
          </cell>
          <cell r="D1111" t="str">
            <v>PAN ASIA LOGISTICS SINGAPORE PTE. LTD.</v>
          </cell>
          <cell r="E1111" t="str">
            <v>Blockchain</v>
          </cell>
          <cell r="F1111" t="str">
            <v>Distribution</v>
          </cell>
          <cell r="J1111" t="str">
            <v>2017Q3</v>
          </cell>
          <cell r="K1111" t="str">
            <v>Travel &amp; Transportation</v>
          </cell>
          <cell r="L1111">
            <v>42975</v>
          </cell>
          <cell r="M1111" t="str">
            <v>05/29/2017 10:23pm</v>
          </cell>
          <cell r="N1111" t="str">
            <v>04-Validated/Qualifying</v>
          </cell>
          <cell r="O1111">
            <v>42975</v>
          </cell>
          <cell r="P1111">
            <v>100000</v>
          </cell>
          <cell r="Q1111">
            <v>9.9999999999999992E-2</v>
          </cell>
          <cell r="R1111">
            <v>12</v>
          </cell>
          <cell r="S1111" t="str">
            <v>06/15/2017 01:32am</v>
          </cell>
          <cell r="T1111" t="str">
            <v>Stretch</v>
          </cell>
          <cell r="U1111" t="str">
            <v>Cloud</v>
          </cell>
          <cell r="V1111" t="str">
            <v>Cloud Developer Service</v>
          </cell>
          <cell r="W1111" t="str">
            <v>IBM Bluemix Garage - MVP</v>
          </cell>
          <cell r="X1111" t="str">
            <v>JOLENE FONG MENG (Jolene Fong Meng) SIM</v>
          </cell>
          <cell r="Y1111" t="str">
            <v>NONE:No code/solution involved</v>
          </cell>
        </row>
        <row r="1112">
          <cell r="A1112" t="str">
            <v>7X-4OXCYPY</v>
          </cell>
          <cell r="B1112" t="str">
            <v>Europe</v>
          </cell>
          <cell r="C1112" t="str">
            <v>UKI</v>
          </cell>
          <cell r="D1112" t="str">
            <v>ATRADIUS CREDIT INSURANCE</v>
          </cell>
          <cell r="E1112" t="str">
            <v>Blockchain Garage and Bluemix Public</v>
          </cell>
          <cell r="F1112" t="str">
            <v>FSS</v>
          </cell>
          <cell r="J1112" t="str">
            <v>2017Q3</v>
          </cell>
          <cell r="K1112" t="str">
            <v>insurance</v>
          </cell>
          <cell r="L1112">
            <v>42986</v>
          </cell>
          <cell r="M1112" t="str">
            <v>03/24/2017 07:42am</v>
          </cell>
          <cell r="N1112" t="str">
            <v>04-Validated/Qualifying</v>
          </cell>
          <cell r="O1112">
            <v>42986</v>
          </cell>
          <cell r="P1112">
            <v>100000</v>
          </cell>
          <cell r="Q1112">
            <v>9.9999999999999992E-2</v>
          </cell>
          <cell r="R1112">
            <v>12</v>
          </cell>
          <cell r="S1112" t="str">
            <v>06/01/2017 01:32am</v>
          </cell>
          <cell r="T1112" t="str">
            <v>Stretch</v>
          </cell>
          <cell r="U1112" t="str">
            <v>Cloud</v>
          </cell>
          <cell r="V1112" t="str">
            <v>Cloud Developer Service</v>
          </cell>
          <cell r="W1112" t="str">
            <v>IBM Bluemix Garage - MVP</v>
          </cell>
          <cell r="X1112" t="str">
            <v>I. D. (IAN) Pattison</v>
          </cell>
          <cell r="Y1112" t="str">
            <v>ZBLKPOC:HW SP: Blockchain Proof of Concept</v>
          </cell>
        </row>
        <row r="1113">
          <cell r="A1113" t="str">
            <v>B0-4C7RMU7</v>
          </cell>
          <cell r="B1113" t="str">
            <v>Greater China Group</v>
          </cell>
          <cell r="C1113" t="str">
            <v>GCG</v>
          </cell>
          <cell r="D1113" t="str">
            <v>Bank Of Shanghai Co., Ltd</v>
          </cell>
          <cell r="E1113" t="str">
            <v>blockchain</v>
          </cell>
          <cell r="F1113" t="str">
            <v>FSS</v>
          </cell>
          <cell r="J1113" t="str">
            <v>2017Q3</v>
          </cell>
          <cell r="K1113" t="str">
            <v>Banking &amp; Financial Markets</v>
          </cell>
          <cell r="L1113">
            <v>42969</v>
          </cell>
          <cell r="M1113" t="str">
            <v>05/24/2017 05:28am</v>
          </cell>
          <cell r="N1113" t="str">
            <v>04-Validated/Qualifying</v>
          </cell>
          <cell r="O1113">
            <v>42969</v>
          </cell>
          <cell r="P1113">
            <v>100000</v>
          </cell>
          <cell r="Q1113">
            <v>9.9999999999999992E-2</v>
          </cell>
          <cell r="R1113">
            <v>12</v>
          </cell>
          <cell r="S1113" t="str">
            <v>06/22/2017 01:32am</v>
          </cell>
          <cell r="T1113" t="str">
            <v>Stretch</v>
          </cell>
          <cell r="U1113" t="str">
            <v>Cloud</v>
          </cell>
          <cell r="V1113" t="str">
            <v>Cloud Developer Service</v>
          </cell>
          <cell r="W1113" t="str">
            <v>IBM Bluemix Garage - MVP</v>
          </cell>
          <cell r="X1113" t="str">
            <v>Xiao Ju (Xiao Ju) Zhang</v>
          </cell>
          <cell r="Y1113" t="str">
            <v>ISA-999-NoSolutionSold</v>
          </cell>
        </row>
        <row r="1114">
          <cell r="A1114" t="str">
            <v>NM-70JAAKC</v>
          </cell>
          <cell r="B1114" t="str">
            <v>North America</v>
          </cell>
          <cell r="C1114" t="str">
            <v>US Public</v>
          </cell>
          <cell r="D1114" t="str">
            <v>UNITEDHEALTH GROUP INCORPORATED</v>
          </cell>
          <cell r="E1114" t="str">
            <v>Blockchain - Adv Tech Collaborative</v>
          </cell>
          <cell r="F1114" t="str">
            <v>Public</v>
          </cell>
          <cell r="J1114" t="str">
            <v>2017Q3</v>
          </cell>
          <cell r="K1114" t="str">
            <v>Healthcare &amp; Life Sciences</v>
          </cell>
          <cell r="L1114">
            <v>42988</v>
          </cell>
          <cell r="M1114" t="str">
            <v>06/12/2017 05:33pm</v>
          </cell>
          <cell r="N1114" t="str">
            <v>04-Validated/Qualifying</v>
          </cell>
          <cell r="O1114">
            <v>42988</v>
          </cell>
          <cell r="P1114">
            <v>100000</v>
          </cell>
          <cell r="Q1114">
            <v>9.9999999999999992E-2</v>
          </cell>
          <cell r="R1114">
            <v>12</v>
          </cell>
          <cell r="S1114" t="str">
            <v>06/22/2017 01:32am</v>
          </cell>
          <cell r="T1114" t="str">
            <v>Stretch</v>
          </cell>
          <cell r="U1114" t="str">
            <v>Cloud</v>
          </cell>
          <cell r="V1114" t="str">
            <v>Cloud Developer Service</v>
          </cell>
          <cell r="W1114" t="str">
            <v>IBM Bluemix Garage - MVP</v>
          </cell>
          <cell r="X1114" t="str">
            <v>John W. (John) DuBois</v>
          </cell>
          <cell r="Y1114" t="str">
            <v>DEVCNAPP:CLD&amp;COG: Develop cloud native apps</v>
          </cell>
        </row>
        <row r="1115">
          <cell r="A1115" t="str">
            <v>G6-38KKTWC</v>
          </cell>
          <cell r="B1115" t="str">
            <v>Europe</v>
          </cell>
          <cell r="C1115" t="str">
            <v>France</v>
          </cell>
          <cell r="D1115" t="str">
            <v>POLE EMPLOI LE CINETIC 1 A 5</v>
          </cell>
          <cell r="E1115" t="str">
            <v>Blockchain Certification des diplomes</v>
          </cell>
          <cell r="F1115" t="str">
            <v>Public</v>
          </cell>
          <cell r="J1115" t="str">
            <v>2017Q2</v>
          </cell>
          <cell r="K1115" t="str">
            <v>Government</v>
          </cell>
          <cell r="L1115">
            <v>42891</v>
          </cell>
          <cell r="M1115" t="str">
            <v>04/19/2017 11:58am</v>
          </cell>
          <cell r="N1115" t="str">
            <v>04-Validated/Qualifying</v>
          </cell>
          <cell r="O1115">
            <v>42934</v>
          </cell>
          <cell r="P1115">
            <v>100000</v>
          </cell>
          <cell r="Q1115">
            <v>9.9999999999999992E-2</v>
          </cell>
          <cell r="R1115">
            <v>12</v>
          </cell>
          <cell r="S1115" t="str">
            <v>06/15/2017 01:32am</v>
          </cell>
          <cell r="T1115" t="str">
            <v>NIR</v>
          </cell>
          <cell r="U1115" t="str">
            <v>Cloud</v>
          </cell>
          <cell r="V1115" t="str">
            <v>Cloud Developer Service</v>
          </cell>
          <cell r="W1115" t="str">
            <v>IBM Bluemix Garage - MVP</v>
          </cell>
          <cell r="X1115" t="str">
            <v>Marc (MARC) Durand</v>
          </cell>
          <cell r="Y1115" t="str">
            <v>ZBLKPOC:HW SP: Blockchain Proof of Concept</v>
          </cell>
        </row>
        <row r="1116">
          <cell r="A1116" t="str">
            <v>XH-1P2YCW5</v>
          </cell>
          <cell r="B1116" t="str">
            <v>Europe</v>
          </cell>
          <cell r="C1116" t="str">
            <v>CEE</v>
          </cell>
          <cell r="D1116" t="str">
            <v>KRAJOWA IZBA ROZLICZENIOWA S A</v>
          </cell>
          <cell r="E1116" t="str">
            <v>Blockchain pilot/prototype for payments</v>
          </cell>
          <cell r="F1116" t="str">
            <v>FSS</v>
          </cell>
          <cell r="J1116" t="str">
            <v>2017Q3</v>
          </cell>
          <cell r="K1116" t="str">
            <v>Banking &amp; Financial Markets</v>
          </cell>
          <cell r="L1116">
            <v>43000</v>
          </cell>
          <cell r="M1116" t="str">
            <v>03/22/2017 06:12am</v>
          </cell>
          <cell r="N1116" t="str">
            <v>03-Identified/Validating</v>
          </cell>
          <cell r="O1116">
            <v>43000</v>
          </cell>
          <cell r="P1116">
            <v>100000</v>
          </cell>
          <cell r="Q1116">
            <v>9.9999999999999992E-2</v>
          </cell>
          <cell r="R1116">
            <v>12</v>
          </cell>
          <cell r="S1116" t="str">
            <v>03/23/2017 02:32am</v>
          </cell>
          <cell r="T1116" t="str">
            <v>NIR</v>
          </cell>
          <cell r="U1116" t="str">
            <v>Cloud</v>
          </cell>
          <cell r="V1116" t="str">
            <v>Cloud Developer Service</v>
          </cell>
          <cell r="W1116" t="str">
            <v>IBM Bluemix Garage - Other</v>
          </cell>
          <cell r="X1116" t="str">
            <v>MACIEJ B. (MACIEJ) MODRZEJEWSKI</v>
          </cell>
          <cell r="Y1116">
            <v>0</v>
          </cell>
        </row>
        <row r="1117">
          <cell r="A1117" t="str">
            <v>DQ-NA2EKVQ</v>
          </cell>
          <cell r="B1117" t="str">
            <v>Europe</v>
          </cell>
          <cell r="C1117" t="str">
            <v>France</v>
          </cell>
          <cell r="D1117" t="str">
            <v>VALEO</v>
          </cell>
          <cell r="E1117" t="str">
            <v>#HC01 - Blockchain chez VALEO</v>
          </cell>
          <cell r="F1117" t="str">
            <v>Industrial</v>
          </cell>
          <cell r="J1117" t="str">
            <v>2017Q3</v>
          </cell>
          <cell r="K1117" t="str">
            <v>Automotive and A&amp;D</v>
          </cell>
          <cell r="L1117">
            <v>42998</v>
          </cell>
          <cell r="M1117" t="str">
            <v>03/01/2017 05:18am</v>
          </cell>
          <cell r="N1117" t="str">
            <v>03-Identified/Validating</v>
          </cell>
          <cell r="O1117">
            <v>42998</v>
          </cell>
          <cell r="P1117">
            <v>100000</v>
          </cell>
          <cell r="Q1117">
            <v>9.9999999999999992E-2</v>
          </cell>
          <cell r="R1117">
            <v>12</v>
          </cell>
          <cell r="S1117" t="str">
            <v>03/03/2017 01:17pm</v>
          </cell>
          <cell r="T1117" t="str">
            <v>Stretch</v>
          </cell>
          <cell r="U1117" t="str">
            <v>Cloud</v>
          </cell>
          <cell r="V1117" t="str">
            <v>Cloud Developer Service</v>
          </cell>
          <cell r="W1117" t="str">
            <v>IBM Bluemix Garage - Other</v>
          </cell>
          <cell r="X1117" t="str">
            <v>Julien (JULIEN) Parthonnaud-Retif</v>
          </cell>
          <cell r="Y1117" t="str">
            <v>ZBLKPOC:HW SP: Blockchain Proof of Concept</v>
          </cell>
        </row>
        <row r="1118">
          <cell r="A1118" t="str">
            <v>GR-1F82CQL</v>
          </cell>
          <cell r="B1118" t="str">
            <v>North America</v>
          </cell>
          <cell r="C1118" t="str">
            <v>US Communica/CSI</v>
          </cell>
          <cell r="D1118" t="str">
            <v>DOW JONES &amp; COMPANY, INC.</v>
          </cell>
          <cell r="E1118" t="str">
            <v>Blockchain News Gamification</v>
          </cell>
          <cell r="F1118" t="str">
            <v>Comm</v>
          </cell>
          <cell r="J1118" t="str">
            <v>2017Q3</v>
          </cell>
          <cell r="K1118" t="str">
            <v>Telco, Media, Entertainment</v>
          </cell>
          <cell r="L1118">
            <v>43007</v>
          </cell>
          <cell r="M1118" t="str">
            <v>04/19/2017 08:22am</v>
          </cell>
          <cell r="N1118" t="str">
            <v>03-Identified/Validating</v>
          </cell>
          <cell r="O1118">
            <v>43007</v>
          </cell>
          <cell r="P1118">
            <v>100000</v>
          </cell>
          <cell r="Q1118">
            <v>9.9999999999999992E-2</v>
          </cell>
          <cell r="R1118">
            <v>12</v>
          </cell>
          <cell r="S1118" t="str">
            <v>06/06/2017 12:28pm</v>
          </cell>
          <cell r="T1118" t="str">
            <v>Stretch</v>
          </cell>
          <cell r="U1118" t="str">
            <v>Cloud</v>
          </cell>
          <cell r="V1118" t="str">
            <v>Cloud Developer Service</v>
          </cell>
          <cell r="W1118" t="str">
            <v>IBM Bluemix Garage - Other</v>
          </cell>
          <cell r="X1118" t="str">
            <v>Mary (Mary) Bravo</v>
          </cell>
          <cell r="Y1118">
            <v>0</v>
          </cell>
        </row>
        <row r="1119">
          <cell r="A1119" t="str">
            <v>3T-IDO02BJ</v>
          </cell>
          <cell r="B1119" t="str">
            <v>North America</v>
          </cell>
          <cell r="C1119" t="str">
            <v>US Distribution</v>
          </cell>
          <cell r="D1119" t="str">
            <v>XPO LOGISTICS, INC.</v>
          </cell>
          <cell r="E1119" t="str">
            <v>Blockchain Garage Services</v>
          </cell>
          <cell r="F1119" t="str">
            <v>Distribution</v>
          </cell>
          <cell r="J1119" t="str">
            <v>2017Q3</v>
          </cell>
          <cell r="K1119" t="str">
            <v>Travel &amp; Transportation</v>
          </cell>
          <cell r="L1119">
            <v>42978</v>
          </cell>
          <cell r="M1119" t="str">
            <v>06/02/2017 12:20pm</v>
          </cell>
          <cell r="N1119" t="str">
            <v>03-Identified/Validating</v>
          </cell>
          <cell r="O1119">
            <v>42978</v>
          </cell>
          <cell r="P1119">
            <v>100000</v>
          </cell>
          <cell r="Q1119">
            <v>9.9999999999999992E-2</v>
          </cell>
          <cell r="R1119">
            <v>12</v>
          </cell>
          <cell r="S1119" t="str">
            <v>06/08/2017 01:32am</v>
          </cell>
          <cell r="T1119" t="str">
            <v>NIR</v>
          </cell>
          <cell r="U1119" t="str">
            <v>Cloud</v>
          </cell>
          <cell r="V1119" t="str">
            <v>Cloud Developer Service</v>
          </cell>
          <cell r="W1119" t="str">
            <v>IBM Bluemix Garage - Other</v>
          </cell>
          <cell r="X1119" t="str">
            <v>Diane E. (Diane) Shimmon</v>
          </cell>
          <cell r="Y1119" t="str">
            <v>COGAPPS:CLD&amp;COG: Create cognitive applications</v>
          </cell>
        </row>
        <row r="1120">
          <cell r="A1120" t="str">
            <v>BA-8ZQER43</v>
          </cell>
          <cell r="B1120" t="str">
            <v>Asia Pacific</v>
          </cell>
          <cell r="C1120" t="str">
            <v>ASEAN</v>
          </cell>
          <cell r="D1120" t="str">
            <v>THE STOCK EXCHANGE OF THAILAND</v>
          </cell>
          <cell r="E1120" t="str">
            <v>Blockchain Garage (Software Service)</v>
          </cell>
          <cell r="F1120" t="str">
            <v>FSS</v>
          </cell>
          <cell r="J1120" t="str">
            <v>2017Q2</v>
          </cell>
          <cell r="K1120" t="str">
            <v>Banking &amp; Financial Markets</v>
          </cell>
          <cell r="L1120">
            <v>42901</v>
          </cell>
          <cell r="M1120" t="str">
            <v>03/17/2017 03:56am</v>
          </cell>
          <cell r="N1120" t="str">
            <v>04-Validated/Qualifying</v>
          </cell>
          <cell r="O1120">
            <v>43003</v>
          </cell>
          <cell r="P1120">
            <v>100000</v>
          </cell>
          <cell r="Q1120">
            <v>9.9999999999999992E-2</v>
          </cell>
          <cell r="R1120">
            <v>3</v>
          </cell>
          <cell r="S1120" t="str">
            <v>06/22/2017 01:32am</v>
          </cell>
          <cell r="T1120" t="str">
            <v>Stretch</v>
          </cell>
          <cell r="U1120" t="str">
            <v>Cloud</v>
          </cell>
          <cell r="V1120" t="str">
            <v>Cloud Developer Service</v>
          </cell>
          <cell r="W1120" t="str">
            <v>IBM Bluemix Garage - Other</v>
          </cell>
          <cell r="X1120" t="str">
            <v>PATCHAREE (Patcharee) NUTTHESRI</v>
          </cell>
          <cell r="Y1120" t="str">
            <v>NONE:No code/solution involved</v>
          </cell>
        </row>
        <row r="1121">
          <cell r="A1121" t="str">
            <v>QU-4YHMRWW</v>
          </cell>
          <cell r="B1121" t="str">
            <v>Europe</v>
          </cell>
          <cell r="C1121" t="str">
            <v>DACH</v>
          </cell>
          <cell r="D1121" t="str">
            <v>comdirect bank AG</v>
          </cell>
          <cell r="E1121" t="str">
            <v>Bluemix 4 Blockchain @ comdirect</v>
          </cell>
          <cell r="F1121" t="str">
            <v>FSS</v>
          </cell>
          <cell r="J1121" t="str">
            <v>2017Q3</v>
          </cell>
          <cell r="K1121" t="str">
            <v>Banking &amp; Financial Markets</v>
          </cell>
          <cell r="L1121">
            <v>43008</v>
          </cell>
          <cell r="M1121" t="str">
            <v>04/28/2017 11:45am</v>
          </cell>
          <cell r="N1121" t="str">
            <v>04-Validated/Qualifying</v>
          </cell>
          <cell r="O1121">
            <v>43070</v>
          </cell>
          <cell r="P1121">
            <v>100000</v>
          </cell>
          <cell r="Q1121">
            <v>9.9999999999999992E-2</v>
          </cell>
          <cell r="R1121">
            <v>12</v>
          </cell>
          <cell r="S1121" t="str">
            <v>05/18/2017 01:31am</v>
          </cell>
          <cell r="T1121" t="str">
            <v>Key stretch</v>
          </cell>
          <cell r="U1121" t="str">
            <v>Cloud</v>
          </cell>
          <cell r="V1121" t="str">
            <v>Cloud Developer Service</v>
          </cell>
          <cell r="W1121" t="str">
            <v>IBM Bluemix Local - Containers</v>
          </cell>
          <cell r="X1121" t="str">
            <v>DATA WITHHELD</v>
          </cell>
          <cell r="Y1121" t="str">
            <v>BLKHSBN:HW SP: Blockchain High Sec Bus Netwk Blmix</v>
          </cell>
        </row>
        <row r="1122">
          <cell r="A1122" t="str">
            <v>Q0-0917M05</v>
          </cell>
          <cell r="B1122" t="str">
            <v>MEA</v>
          </cell>
          <cell r="C1122" t="str">
            <v>MEA</v>
          </cell>
          <cell r="D1122" t="str">
            <v>SBV SERVICES (PTY) LTD</v>
          </cell>
          <cell r="E1122" t="str">
            <v>Blockchain</v>
          </cell>
          <cell r="F1122" t="str">
            <v>FSS</v>
          </cell>
          <cell r="J1122" t="str">
            <v>2017Q4</v>
          </cell>
          <cell r="K1122" t="str">
            <v>Banking &amp; Financial Markets</v>
          </cell>
          <cell r="L1122">
            <v>43084</v>
          </cell>
          <cell r="M1122" t="str">
            <v>06/13/2017 06:50am</v>
          </cell>
          <cell r="N1122" t="str">
            <v>03-Identified/Validating</v>
          </cell>
          <cell r="O1122">
            <v>43084</v>
          </cell>
          <cell r="P1122">
            <v>100000</v>
          </cell>
          <cell r="Q1122">
            <v>9.9999999999999992E-2</v>
          </cell>
          <cell r="R1122">
            <v>12</v>
          </cell>
          <cell r="S1122" t="str">
            <v>06/15/2017 01:31am</v>
          </cell>
          <cell r="T1122" t="str">
            <v>NIR</v>
          </cell>
          <cell r="U1122" t="str">
            <v>Cloud</v>
          </cell>
          <cell r="V1122" t="str">
            <v>Cloud Developer Service</v>
          </cell>
          <cell r="W1122" t="str">
            <v>IBM Bluemix Platform Premium Support</v>
          </cell>
          <cell r="X1122" t="str">
            <v>SIVE (Sive) MANTYI</v>
          </cell>
          <cell r="Y1122" t="str">
            <v>CLOUD1:All Cloud Sales other than to Cloud SPs</v>
          </cell>
        </row>
        <row r="1123">
          <cell r="A1123" t="str">
            <v>EV-OSAPH0R</v>
          </cell>
          <cell r="B1123" t="str">
            <v>Europe</v>
          </cell>
          <cell r="C1123" t="str">
            <v>DACH</v>
          </cell>
          <cell r="D1123" t="str">
            <v>BMW AG</v>
          </cell>
          <cell r="E1123" t="str">
            <v>B+U beim Aufsetzen einer Blockchain Anwendung basierend auf einem BMW FS spezifischen Use Case</v>
          </cell>
          <cell r="F1123" t="str">
            <v>Industrial</v>
          </cell>
          <cell r="J1123" t="str">
            <v>2017Q2</v>
          </cell>
          <cell r="K1123" t="str">
            <v>Automotive and A&amp;D</v>
          </cell>
          <cell r="L1123">
            <v>42916</v>
          </cell>
          <cell r="M1123" t="str">
            <v>04/24/2017 03:24am</v>
          </cell>
          <cell r="N1123" t="str">
            <v>04-Validated/Qualifying</v>
          </cell>
          <cell r="O1123">
            <v>42916</v>
          </cell>
          <cell r="P1123">
            <v>100000</v>
          </cell>
          <cell r="Q1123">
            <v>9.9999999999999992E-2</v>
          </cell>
          <cell r="R1123">
            <v>12</v>
          </cell>
          <cell r="S1123" t="str">
            <v>06/08/2017 01:31am</v>
          </cell>
          <cell r="T1123" t="str">
            <v>Stretch</v>
          </cell>
          <cell r="U1123" t="str">
            <v>Cloud</v>
          </cell>
          <cell r="V1123" t="str">
            <v>Lab Services</v>
          </cell>
          <cell r="W1123" t="str">
            <v>Manage Solutions SW Services</v>
          </cell>
          <cell r="X1123" t="str">
            <v>DATA WITHHELD</v>
          </cell>
          <cell r="Y1123" t="str">
            <v>ISA-999-NoSolutionSold</v>
          </cell>
        </row>
        <row r="1124">
          <cell r="A1124" t="str">
            <v>5L-91535NA</v>
          </cell>
          <cell r="B1124" t="str">
            <v>Greater China Group</v>
          </cell>
          <cell r="C1124" t="str">
            <v>GCG</v>
          </cell>
          <cell r="D1124" t="str">
            <v>NEW WORLD DEVELOPMENT COMPANY LIMITED</v>
          </cell>
          <cell r="E1124" t="str">
            <v>Loyalty Program on blockchain</v>
          </cell>
          <cell r="F1124" t="str">
            <v>Industrial</v>
          </cell>
          <cell r="J1124" t="str">
            <v>2017Q4</v>
          </cell>
          <cell r="K1124" t="str">
            <v>Industrial Products</v>
          </cell>
          <cell r="L1124">
            <v>43098</v>
          </cell>
          <cell r="M1124" t="str">
            <v>06/01/2017 12:36am</v>
          </cell>
          <cell r="N1124" t="str">
            <v>04-Validated/Qualifying</v>
          </cell>
          <cell r="O1124">
            <v>43098</v>
          </cell>
          <cell r="P1124">
            <v>100000</v>
          </cell>
          <cell r="Q1124">
            <v>9.9999999999999992E-2</v>
          </cell>
          <cell r="R1124">
            <v>12</v>
          </cell>
          <cell r="S1124" t="str">
            <v>06/02/2017 02:01am</v>
          </cell>
          <cell r="T1124" t="str">
            <v>Stretch</v>
          </cell>
          <cell r="U1124" t="str">
            <v>Cloud</v>
          </cell>
          <cell r="V1124" t="str">
            <v>Lab Services</v>
          </cell>
          <cell r="W1124" t="str">
            <v>Software Services - Bluemix Garage</v>
          </cell>
          <cell r="X1124" t="str">
            <v>CANDACE (CANDACE) Chan</v>
          </cell>
          <cell r="Y1124" t="str">
            <v>ISA-BankFS08-Blockchain</v>
          </cell>
        </row>
        <row r="1125">
          <cell r="A1125" t="str">
            <v>BY-R49135T</v>
          </cell>
          <cell r="B1125" t="str">
            <v>North America</v>
          </cell>
          <cell r="C1125" t="str">
            <v>US Finance Service</v>
          </cell>
          <cell r="D1125" t="str">
            <v>MIZUHO CORPORATE BANK LTD</v>
          </cell>
          <cell r="E1125" t="str">
            <v>Mizuho - Blockchain/Bluemix Garage (via American Banker Blockchain Conference)</v>
          </cell>
          <cell r="F1125" t="str">
            <v>FSS</v>
          </cell>
          <cell r="J1125" t="str">
            <v>2017Q4</v>
          </cell>
          <cell r="K1125" t="str">
            <v>Banking &amp; Financial Markets</v>
          </cell>
          <cell r="L1125">
            <v>43068</v>
          </cell>
          <cell r="M1125" t="str">
            <v>08/26/2016 02:14pm</v>
          </cell>
          <cell r="N1125" t="str">
            <v>04-Validated/Qualifying</v>
          </cell>
          <cell r="O1125">
            <v>43068</v>
          </cell>
          <cell r="P1125">
            <v>100000</v>
          </cell>
          <cell r="Q1125">
            <v>9.9999999999999992E-2</v>
          </cell>
          <cell r="R1125">
            <v>12</v>
          </cell>
          <cell r="S1125" t="str">
            <v>02/11/2017 09:47am</v>
          </cell>
          <cell r="T1125" t="str">
            <v>Stretch</v>
          </cell>
          <cell r="U1125" t="str">
            <v>Cloud</v>
          </cell>
          <cell r="V1125" t="str">
            <v>Lab Services</v>
          </cell>
          <cell r="W1125" t="str">
            <v>Software Services - Bluemix Garage</v>
          </cell>
          <cell r="X1125" t="str">
            <v>CHRIS (Chris) MCDONNELL</v>
          </cell>
          <cell r="Y1125" t="str">
            <v>CLOUD1:All Cloud Sales other than to Cloud SPs</v>
          </cell>
        </row>
        <row r="1126">
          <cell r="A1126" t="str">
            <v>6B-X66Q351</v>
          </cell>
          <cell r="B1126" t="str">
            <v>Asia Pacific</v>
          </cell>
          <cell r="C1126" t="str">
            <v>ASEAN</v>
          </cell>
          <cell r="D1126" t="str">
            <v>THE SIAM CEMENT PUBLIC COMPANY LIMITED</v>
          </cell>
          <cell r="E1126" t="str">
            <v>SCG Blockchain Garage</v>
          </cell>
          <cell r="F1126" t="str">
            <v>Industrial</v>
          </cell>
          <cell r="J1126" t="str">
            <v>2017Q3</v>
          </cell>
          <cell r="K1126" t="str">
            <v>Chemicals&amp;Petroleum</v>
          </cell>
          <cell r="L1126">
            <v>43000</v>
          </cell>
          <cell r="M1126" t="str">
            <v>04/26/2017 02:22am</v>
          </cell>
          <cell r="N1126" t="str">
            <v>03-Identified/Validating</v>
          </cell>
          <cell r="O1126">
            <v>43000</v>
          </cell>
          <cell r="P1126">
            <v>100000</v>
          </cell>
          <cell r="Q1126">
            <v>9.9999999999999992E-2</v>
          </cell>
          <cell r="R1126">
            <v>3</v>
          </cell>
          <cell r="S1126" t="str">
            <v>05/02/2017 12:43am</v>
          </cell>
          <cell r="T1126" t="str">
            <v>Stretch</v>
          </cell>
          <cell r="U1126" t="str">
            <v>Cloud</v>
          </cell>
          <cell r="V1126" t="str">
            <v>Lab Services</v>
          </cell>
          <cell r="W1126" t="str">
            <v>Software Services - Bluemix Garage</v>
          </cell>
          <cell r="X1126" t="str">
            <v>Rachod (RACHOD) Chamunee</v>
          </cell>
          <cell r="Y1126">
            <v>0</v>
          </cell>
        </row>
        <row r="1127">
          <cell r="A1127" t="str">
            <v>GN-39XHVAL</v>
          </cell>
          <cell r="B1127" t="str">
            <v>Asia Pacific</v>
          </cell>
          <cell r="C1127" t="str">
            <v>ASEAN</v>
          </cell>
          <cell r="D1127" t="str">
            <v>PTT PUBLIC COMPANY LIMITED</v>
          </cell>
          <cell r="E1127" t="str">
            <v>PTT Blockchain</v>
          </cell>
          <cell r="F1127" t="str">
            <v>Industrial</v>
          </cell>
          <cell r="J1127" t="str">
            <v>2017Q3</v>
          </cell>
          <cell r="K1127" t="str">
            <v>Chemicals&amp;Petroleum</v>
          </cell>
          <cell r="L1127">
            <v>43000</v>
          </cell>
          <cell r="M1127" t="str">
            <v>04/26/2017 02:26am</v>
          </cell>
          <cell r="N1127" t="str">
            <v>03-Identified/Validating</v>
          </cell>
          <cell r="O1127">
            <v>43000</v>
          </cell>
          <cell r="P1127">
            <v>100000</v>
          </cell>
          <cell r="Q1127">
            <v>9.9999999999999992E-2</v>
          </cell>
          <cell r="R1127">
            <v>3</v>
          </cell>
          <cell r="S1127" t="str">
            <v>05/02/2017 12:43am</v>
          </cell>
          <cell r="T1127" t="str">
            <v>Stretch</v>
          </cell>
          <cell r="U1127" t="str">
            <v>Cloud</v>
          </cell>
          <cell r="V1127" t="str">
            <v>Lab Services</v>
          </cell>
          <cell r="W1127" t="str">
            <v>Software Services - Bluemix Garage</v>
          </cell>
          <cell r="X1127" t="str">
            <v>Rachod (RACHOD) Chamunee</v>
          </cell>
          <cell r="Y1127">
            <v>0</v>
          </cell>
        </row>
        <row r="1128">
          <cell r="A1128" t="str">
            <v>LD-NRVIH1B</v>
          </cell>
          <cell r="B1128" t="str">
            <v>Asia Pacific</v>
          </cell>
          <cell r="C1128" t="str">
            <v>ASEAN</v>
          </cell>
          <cell r="D1128" t="str">
            <v>PT BANK CENTRAL ASIA TBK</v>
          </cell>
          <cell r="E1128" t="str">
            <v>BCA Design Thinking &amp; Blockchain</v>
          </cell>
          <cell r="F1128" t="str">
            <v>FSS</v>
          </cell>
          <cell r="J1128" t="str">
            <v>2017Q3</v>
          </cell>
          <cell r="K1128" t="str">
            <v>Banking &amp; Financial Markets</v>
          </cell>
          <cell r="L1128">
            <v>43000</v>
          </cell>
          <cell r="M1128" t="str">
            <v>03/31/2017 03:56am</v>
          </cell>
          <cell r="N1128" t="str">
            <v>03-Identified/Validating</v>
          </cell>
          <cell r="O1128">
            <v>43000</v>
          </cell>
          <cell r="P1128">
            <v>100000</v>
          </cell>
          <cell r="Q1128">
            <v>9.9999999999999992E-2</v>
          </cell>
          <cell r="R1128">
            <v>12</v>
          </cell>
          <cell r="S1128" t="str">
            <v>04/13/2017 02:26am</v>
          </cell>
          <cell r="T1128" t="str">
            <v>Stretch</v>
          </cell>
          <cell r="U1128" t="str">
            <v>Cloud</v>
          </cell>
          <cell r="V1128" t="str">
            <v>Lab Services</v>
          </cell>
          <cell r="W1128" t="str">
            <v>Software Services - Bluemix Garage</v>
          </cell>
          <cell r="X1128" t="str">
            <v>YUHSIE (Yuhsie) YUHSIE</v>
          </cell>
          <cell r="Y1128">
            <v>0</v>
          </cell>
        </row>
        <row r="1129">
          <cell r="A1129" t="str">
            <v>88-OOJSA9J</v>
          </cell>
          <cell r="B1129" t="str">
            <v>Europe</v>
          </cell>
          <cell r="C1129" t="str">
            <v>DACH</v>
          </cell>
          <cell r="D1129" t="str">
            <v>Sparda Datenverarbeitung eG</v>
          </cell>
          <cell r="E1129" t="str">
            <v>Blockchain @ Sparda Datenverarbeitung</v>
          </cell>
          <cell r="F1129" t="str">
            <v>FSS</v>
          </cell>
          <cell r="J1129" t="str">
            <v>2017Q3</v>
          </cell>
          <cell r="K1129" t="str">
            <v>Banking &amp; Financial Markets</v>
          </cell>
          <cell r="L1129">
            <v>43008</v>
          </cell>
          <cell r="M1129" t="str">
            <v>02/03/2017 03:49am</v>
          </cell>
          <cell r="N1129" t="str">
            <v>04-Validated/Qualifying</v>
          </cell>
          <cell r="O1129">
            <v>43008</v>
          </cell>
          <cell r="P1129">
            <v>100000</v>
          </cell>
          <cell r="Q1129">
            <v>9.9999999999999992E-2</v>
          </cell>
          <cell r="R1129">
            <v>12</v>
          </cell>
          <cell r="S1129" t="str">
            <v>05/11/2017 01:31am</v>
          </cell>
          <cell r="T1129" t="str">
            <v>Stretch</v>
          </cell>
          <cell r="U1129" t="str">
            <v>Cloud</v>
          </cell>
          <cell r="V1129" t="str">
            <v>Lab Services</v>
          </cell>
          <cell r="W1129" t="str">
            <v>Software Services - Bluemix Garage</v>
          </cell>
          <cell r="X1129" t="str">
            <v>DATA WITHHELD</v>
          </cell>
          <cell r="Y1129" t="str">
            <v>ZBLKPOC:HW SP: Blockchain Proof of Concept</v>
          </cell>
        </row>
        <row r="1130">
          <cell r="A1130" t="str">
            <v>LK-CLQ78ZY</v>
          </cell>
          <cell r="B1130" t="str">
            <v>Europe</v>
          </cell>
          <cell r="C1130" t="str">
            <v>DACH</v>
          </cell>
          <cell r="D1130" t="str">
            <v>Volkswagen AG</v>
          </cell>
          <cell r="E1130" t="str">
            <v>Blockchain for VW Treasury</v>
          </cell>
          <cell r="F1130" t="str">
            <v>Industrial</v>
          </cell>
          <cell r="J1130" t="str">
            <v>2017Q3</v>
          </cell>
          <cell r="K1130" t="str">
            <v>Automotive and A&amp;D</v>
          </cell>
          <cell r="L1130">
            <v>43007</v>
          </cell>
          <cell r="M1130" t="str">
            <v>12/08/2016 01:02pm</v>
          </cell>
          <cell r="N1130" t="str">
            <v>04-Validated/Qualifying</v>
          </cell>
          <cell r="O1130">
            <v>43007</v>
          </cell>
          <cell r="P1130">
            <v>100000</v>
          </cell>
          <cell r="Q1130">
            <v>9.9999999999999992E-2</v>
          </cell>
          <cell r="R1130">
            <v>12</v>
          </cell>
          <cell r="S1130" t="str">
            <v>06/15/2017 01:32am</v>
          </cell>
          <cell r="T1130" t="str">
            <v>Stretch</v>
          </cell>
          <cell r="U1130" t="str">
            <v>Cloud</v>
          </cell>
          <cell r="V1130" t="str">
            <v>Lab Services</v>
          </cell>
          <cell r="W1130" t="str">
            <v>Software Services - Bluemix Garage</v>
          </cell>
          <cell r="X1130" t="str">
            <v>DATA WITHHELD</v>
          </cell>
          <cell r="Y1130" t="str">
            <v>ISA-BankFMFS03-BackOfficeOps</v>
          </cell>
        </row>
        <row r="1131">
          <cell r="A1131" t="str">
            <v>JG-9R8T3Q4</v>
          </cell>
          <cell r="B1131" t="str">
            <v>North America</v>
          </cell>
          <cell r="C1131" t="str">
            <v>US Finance Service</v>
          </cell>
          <cell r="D1131" t="str">
            <v>KEYBANK NATIONAL ASSOCIATION</v>
          </cell>
          <cell r="E1131" t="str">
            <v>BlueMix / Blockchain Pilot</v>
          </cell>
          <cell r="F1131" t="str">
            <v>FSS</v>
          </cell>
          <cell r="J1131" t="str">
            <v>2017Q3</v>
          </cell>
          <cell r="K1131" t="str">
            <v>Banking &amp; Financial Markets</v>
          </cell>
          <cell r="L1131">
            <v>43008</v>
          </cell>
          <cell r="M1131" t="str">
            <v>05/04/2016 07:34pm</v>
          </cell>
          <cell r="N1131" t="str">
            <v>04-Validated/Qualifying</v>
          </cell>
          <cell r="O1131">
            <v>43008</v>
          </cell>
          <cell r="P1131">
            <v>100000</v>
          </cell>
          <cell r="Q1131">
            <v>9.9999999999999992E-2</v>
          </cell>
          <cell r="R1131">
            <v>1</v>
          </cell>
          <cell r="S1131" t="str">
            <v>06/01/2017 01:32am</v>
          </cell>
          <cell r="T1131" t="str">
            <v>Stretch</v>
          </cell>
          <cell r="U1131" t="str">
            <v>Cloud</v>
          </cell>
          <cell r="V1131" t="str">
            <v>Lab Services</v>
          </cell>
          <cell r="W1131" t="str">
            <v>Software Services - Bluemix Garage</v>
          </cell>
          <cell r="X1131" t="str">
            <v>Bala (Bala) Ramachandran</v>
          </cell>
          <cell r="Y1131" t="str">
            <v>CLOUD1:All Cloud Sales other than to Cloud SPs</v>
          </cell>
        </row>
        <row r="1132">
          <cell r="A1132" t="str">
            <v>MW-M51US1U</v>
          </cell>
          <cell r="B1132" t="str">
            <v>North America</v>
          </cell>
          <cell r="C1132" t="str">
            <v>US Public</v>
          </cell>
          <cell r="D1132" t="str">
            <v>SINFONIA HEALTHCARE CORPORATION</v>
          </cell>
          <cell r="E1132" t="str">
            <v>Bluemix/Blockchain Garage</v>
          </cell>
          <cell r="F1132" t="str">
            <v>Public</v>
          </cell>
          <cell r="J1132" t="str">
            <v>2017Q3</v>
          </cell>
          <cell r="K1132" t="str">
            <v>Healthcare &amp; Life Sciences</v>
          </cell>
          <cell r="L1132">
            <v>42965</v>
          </cell>
          <cell r="M1132" t="str">
            <v>04/04/2017 06:50pm</v>
          </cell>
          <cell r="N1132" t="str">
            <v>05-Qualified/Gaining Agreement</v>
          </cell>
          <cell r="O1132">
            <v>42965</v>
          </cell>
          <cell r="P1132">
            <v>100000</v>
          </cell>
          <cell r="Q1132">
            <v>9.9999999999999992E-2</v>
          </cell>
          <cell r="R1132">
            <v>12</v>
          </cell>
          <cell r="S1132" t="str">
            <v>06/22/2017 01:32am</v>
          </cell>
          <cell r="T1132" t="str">
            <v>Key stretch</v>
          </cell>
          <cell r="U1132" t="str">
            <v>Cloud</v>
          </cell>
          <cell r="V1132" t="str">
            <v>Lab Services</v>
          </cell>
          <cell r="W1132" t="str">
            <v>Software Services - Bluemix Garage</v>
          </cell>
          <cell r="X1132" t="str">
            <v>Carol J. (Carol) Kildow</v>
          </cell>
          <cell r="Y1132" t="str">
            <v>DEVOPS:DevOps</v>
          </cell>
        </row>
        <row r="1133">
          <cell r="A1133" t="str">
            <v>2J-PG4ZVV0</v>
          </cell>
          <cell r="B1133" t="str">
            <v>Europe</v>
          </cell>
          <cell r="C1133" t="str">
            <v>DACH</v>
          </cell>
          <cell r="D1133" t="str">
            <v>DATA WITHHELD</v>
          </cell>
          <cell r="E1133" t="str">
            <v>DATA WITHHELD</v>
          </cell>
          <cell r="J1133" t="str">
            <v>2017Q2</v>
          </cell>
          <cell r="K1133">
            <v>0</v>
          </cell>
          <cell r="L1133">
            <v>42907</v>
          </cell>
          <cell r="M1133" t="str">
            <v>09/20/2016 06:16am</v>
          </cell>
          <cell r="N1133" t="str">
            <v>03-Identified/Validating</v>
          </cell>
          <cell r="O1133">
            <v>42907</v>
          </cell>
          <cell r="P1133">
            <v>100000</v>
          </cell>
          <cell r="Q1133">
            <v>9.9999999999999992E-2</v>
          </cell>
          <cell r="R1133">
            <v>12</v>
          </cell>
          <cell r="S1133" t="str">
            <v>01/22/2017 06:44am</v>
          </cell>
          <cell r="T1133" t="str">
            <v>NIR</v>
          </cell>
          <cell r="U1133" t="str">
            <v>Cloud</v>
          </cell>
          <cell r="V1133" t="str">
            <v>Lab Services</v>
          </cell>
          <cell r="W1133" t="str">
            <v>Software Services - Bluemix Garage</v>
          </cell>
          <cell r="X1133" t="str">
            <v>DATA WITHHELD</v>
          </cell>
          <cell r="Y1133" t="str">
            <v>ISA-BankFMFS03-BackOfficeOps</v>
          </cell>
        </row>
        <row r="1134">
          <cell r="A1134" t="str">
            <v>TK-C8H39NA</v>
          </cell>
          <cell r="B1134" t="str">
            <v>Asia Pacific</v>
          </cell>
          <cell r="C1134" t="str">
            <v>ASEAN</v>
          </cell>
          <cell r="D1134" t="str">
            <v>BANK OF THAILAND</v>
          </cell>
          <cell r="E1134" t="str">
            <v>Blockchain Pilot</v>
          </cell>
          <cell r="F1134" t="str">
            <v>FSS</v>
          </cell>
          <cell r="J1134" t="str">
            <v>2017Q2</v>
          </cell>
          <cell r="K1134" t="str">
            <v>Banking &amp; Financial Markets</v>
          </cell>
          <cell r="L1134">
            <v>42909</v>
          </cell>
          <cell r="M1134" t="str">
            <v>01/18/2017 08:00am</v>
          </cell>
          <cell r="N1134" t="str">
            <v>04-Validated/Qualifying</v>
          </cell>
          <cell r="O1134">
            <v>42909</v>
          </cell>
          <cell r="P1134">
            <v>100000</v>
          </cell>
          <cell r="Q1134">
            <v>9.9999999999999992E-2</v>
          </cell>
          <cell r="R1134">
            <v>3</v>
          </cell>
          <cell r="S1134" t="str">
            <v>06/15/2017 01:32am</v>
          </cell>
          <cell r="T1134" t="str">
            <v>Stretch</v>
          </cell>
          <cell r="U1134" t="str">
            <v>Cloud</v>
          </cell>
          <cell r="V1134" t="str">
            <v>Lab Services</v>
          </cell>
          <cell r="W1134" t="str">
            <v>Software Services - Bluemix Garage</v>
          </cell>
          <cell r="X1134" t="str">
            <v>Supanard (SUPANARD) Meekun-Iam</v>
          </cell>
          <cell r="Y1134" t="str">
            <v>ISA-999-NoSolutionSold</v>
          </cell>
        </row>
        <row r="1135">
          <cell r="A1135" t="str">
            <v>KV-OZLLO9E</v>
          </cell>
          <cell r="B1135" t="str">
            <v>Europe</v>
          </cell>
          <cell r="C1135" t="str">
            <v>France</v>
          </cell>
          <cell r="D1135" t="str">
            <v>SOC MUTUELLE D'ASSURANCE DU BTP</v>
          </cell>
          <cell r="E1135" t="str">
            <v>BlockChain</v>
          </cell>
          <cell r="F1135" t="str">
            <v>FSS</v>
          </cell>
          <cell r="J1135" t="str">
            <v>2017Q3</v>
          </cell>
          <cell r="K1135" t="str">
            <v>Insurance</v>
          </cell>
          <cell r="L1135">
            <v>42919</v>
          </cell>
          <cell r="M1135" t="str">
            <v>11/15/2016 10:46am</v>
          </cell>
          <cell r="N1135" t="str">
            <v>04-Validated/Qualifying</v>
          </cell>
          <cell r="O1135">
            <v>42947</v>
          </cell>
          <cell r="P1135">
            <v>100000</v>
          </cell>
          <cell r="Q1135">
            <v>9.9999999999999992E-2</v>
          </cell>
          <cell r="R1135">
            <v>1</v>
          </cell>
          <cell r="S1135" t="str">
            <v>05/18/2017 01:32am</v>
          </cell>
          <cell r="T1135" t="str">
            <v>Stretch</v>
          </cell>
          <cell r="U1135" t="str">
            <v>Cloud</v>
          </cell>
          <cell r="V1135" t="str">
            <v>Hybrid Management</v>
          </cell>
          <cell r="W1135" t="str">
            <v>Workload Deployer</v>
          </cell>
          <cell r="X1135" t="str">
            <v>Luca (LUCA) Comparini</v>
          </cell>
          <cell r="Y1135" t="str">
            <v>ANBRDG2C:ANA SP:Bridge-to-Cloud</v>
          </cell>
        </row>
        <row r="1136">
          <cell r="A1136" t="str">
            <v>EW-3MX0YH1</v>
          </cell>
          <cell r="B1136" t="str">
            <v>Europe</v>
          </cell>
          <cell r="C1136" t="str">
            <v>Nordic</v>
          </cell>
          <cell r="D1136" t="str">
            <v>VEROHALLINTO</v>
          </cell>
          <cell r="E1136" t="str">
            <v>VERO Blockchain</v>
          </cell>
          <cell r="F1136" t="str">
            <v>Public</v>
          </cell>
          <cell r="J1136" t="str">
            <v>2017Q4</v>
          </cell>
          <cell r="K1136" t="str">
            <v>Government</v>
          </cell>
          <cell r="L1136">
            <v>43069</v>
          </cell>
          <cell r="M1136" t="str">
            <v>04/10/2017 04:04am</v>
          </cell>
          <cell r="N1136" t="str">
            <v>03-Identified/Validating</v>
          </cell>
          <cell r="O1136">
            <v>43069</v>
          </cell>
          <cell r="P1136">
            <v>100000</v>
          </cell>
          <cell r="Q1136">
            <v>9.9999999999999992E-2</v>
          </cell>
          <cell r="R1136">
            <v>12</v>
          </cell>
          <cell r="S1136" t="str">
            <v>06/02/2017 08:20am</v>
          </cell>
          <cell r="T1136" t="str">
            <v>NIR</v>
          </cell>
          <cell r="U1136" t="str">
            <v>Cloud</v>
          </cell>
          <cell r="V1136" t="str">
            <v>Cloud Developer Service</v>
          </cell>
          <cell r="W1136">
            <v>0</v>
          </cell>
          <cell r="X1136" t="str">
            <v>Paavo (PAAVO) Häkkinen</v>
          </cell>
          <cell r="Y1136" t="str">
            <v>ISA-999-NoSolutionSold</v>
          </cell>
        </row>
        <row r="1137">
          <cell r="A1137" t="str">
            <v>M5-KCM39OE</v>
          </cell>
          <cell r="B1137" t="str">
            <v>Europe</v>
          </cell>
          <cell r="C1137" t="str">
            <v>UKI</v>
          </cell>
          <cell r="D1137" t="str">
            <v>UNILEVER PLC</v>
          </cell>
          <cell r="E1137" t="str">
            <v>Blockchain on Bluemix</v>
          </cell>
          <cell r="F1137" t="str">
            <v>Distribution</v>
          </cell>
          <cell r="J1137" t="str">
            <v>2017Q4</v>
          </cell>
          <cell r="K1137" t="str">
            <v>Consumer</v>
          </cell>
          <cell r="L1137">
            <v>43084</v>
          </cell>
          <cell r="M1137" t="str">
            <v>02/13/2017 02:08pm</v>
          </cell>
          <cell r="N1137" t="str">
            <v>03-Identified/Validating</v>
          </cell>
          <cell r="O1137">
            <v>43084</v>
          </cell>
          <cell r="P1137">
            <v>100000</v>
          </cell>
          <cell r="Q1137">
            <v>9.9999999999999992E-2</v>
          </cell>
          <cell r="R1137">
            <v>12</v>
          </cell>
          <cell r="S1137" t="str">
            <v>04/05/2017 06:50am</v>
          </cell>
          <cell r="T1137" t="str">
            <v>NIR</v>
          </cell>
          <cell r="U1137" t="str">
            <v>Cloud</v>
          </cell>
          <cell r="V1137" t="str">
            <v>Cloud Developer Service</v>
          </cell>
          <cell r="W1137">
            <v>0</v>
          </cell>
          <cell r="X1137" t="str">
            <v>B. (SAMUEL) Mccullen</v>
          </cell>
          <cell r="Y1137">
            <v>0</v>
          </cell>
        </row>
        <row r="1138">
          <cell r="A1138" t="str">
            <v>38-VT7D06Z</v>
          </cell>
          <cell r="B1138" t="str">
            <v>North America</v>
          </cell>
          <cell r="C1138" t="str">
            <v>US Communica/CSI</v>
          </cell>
          <cell r="D1138" t="str">
            <v>CENTURYLINK, INC.</v>
          </cell>
          <cell r="E1138" t="str">
            <v>Blockchain SmartContract for Network Brokering</v>
          </cell>
          <cell r="F1138" t="str">
            <v>Comm</v>
          </cell>
          <cell r="J1138" t="str">
            <v>2017Q4</v>
          </cell>
          <cell r="K1138" t="str">
            <v>Telco, Media, Entertainment</v>
          </cell>
          <cell r="L1138">
            <v>43035</v>
          </cell>
          <cell r="M1138" t="str">
            <v>06/16/2017 01:42pm</v>
          </cell>
          <cell r="N1138" t="str">
            <v>03-Identified/Validating</v>
          </cell>
          <cell r="O1138">
            <v>43035</v>
          </cell>
          <cell r="P1138">
            <v>100000</v>
          </cell>
          <cell r="Q1138">
            <v>9.9999999999999992E-2</v>
          </cell>
          <cell r="R1138">
            <v>12</v>
          </cell>
          <cell r="S1138" t="str">
            <v>06/22/2017 01:32am</v>
          </cell>
          <cell r="T1138" t="str">
            <v>NIR</v>
          </cell>
          <cell r="U1138" t="str">
            <v>Cloud</v>
          </cell>
          <cell r="V1138" t="str">
            <v>Cloud Developer Service</v>
          </cell>
          <cell r="W1138">
            <v>0</v>
          </cell>
          <cell r="X1138" t="str">
            <v>Thomas R. (Tom) Viviano</v>
          </cell>
          <cell r="Y1138" t="str">
            <v>BLKHSBN:HW SP: Blockchain High Sec Bus Netwk Blmix</v>
          </cell>
        </row>
        <row r="1139">
          <cell r="A1139" t="str">
            <v>R9-1GV85AF</v>
          </cell>
          <cell r="B1139" t="str">
            <v>North America</v>
          </cell>
          <cell r="C1139" t="str">
            <v>US Industrial</v>
          </cell>
          <cell r="D1139" t="str">
            <v>3M CO</v>
          </cell>
          <cell r="E1139" t="str">
            <v>Software Blockchain Services</v>
          </cell>
          <cell r="F1139" t="str">
            <v>Industrial</v>
          </cell>
          <cell r="J1139" t="str">
            <v>2017Q4</v>
          </cell>
          <cell r="K1139" t="str">
            <v>Industrial Products</v>
          </cell>
          <cell r="L1139">
            <v>43098</v>
          </cell>
          <cell r="M1139" t="str">
            <v>02/13/2017 05:21pm</v>
          </cell>
          <cell r="N1139" t="str">
            <v>03-Identified/Validating</v>
          </cell>
          <cell r="O1139">
            <v>43098</v>
          </cell>
          <cell r="P1139">
            <v>100000</v>
          </cell>
          <cell r="Q1139">
            <v>9.9999999999999992E-2</v>
          </cell>
          <cell r="R1139">
            <v>12</v>
          </cell>
          <cell r="S1139" t="str">
            <v>02/16/2017 01:32am</v>
          </cell>
          <cell r="T1139" t="str">
            <v>NIR</v>
          </cell>
          <cell r="U1139" t="str">
            <v>Cloud</v>
          </cell>
          <cell r="V1139" t="str">
            <v>Lab Services</v>
          </cell>
          <cell r="W1139">
            <v>0</v>
          </cell>
          <cell r="X1139" t="str">
            <v>JAMES (James) ALEXANDER</v>
          </cell>
          <cell r="Y1139" t="str">
            <v>CLOUD1:All Cloud Sales other than to Cloud SPs</v>
          </cell>
        </row>
        <row r="1140">
          <cell r="A1140" t="str">
            <v>6B-3A5QIH2</v>
          </cell>
          <cell r="B1140" t="str">
            <v>North America</v>
          </cell>
          <cell r="C1140" t="str">
            <v>US Distribution</v>
          </cell>
          <cell r="D1140" t="str">
            <v>XTRA LEASE LLC</v>
          </cell>
          <cell r="E1140" t="str">
            <v>Blockchain</v>
          </cell>
          <cell r="F1140" t="str">
            <v>Distribution</v>
          </cell>
          <cell r="J1140" t="str">
            <v>2017Q3</v>
          </cell>
          <cell r="K1140" t="str">
            <v>Travel &amp; Transportation</v>
          </cell>
          <cell r="L1140">
            <v>42968</v>
          </cell>
          <cell r="M1140" t="str">
            <v>05/23/2017 03:03pm</v>
          </cell>
          <cell r="N1140" t="str">
            <v>02-Noticed/Identifying</v>
          </cell>
          <cell r="O1140">
            <v>42968</v>
          </cell>
          <cell r="P1140">
            <v>100000</v>
          </cell>
          <cell r="Q1140">
            <v>9.9999999999999992E-2</v>
          </cell>
          <cell r="R1140">
            <v>12</v>
          </cell>
          <cell r="S1140" t="str">
            <v>05/25/2017 01:32am</v>
          </cell>
          <cell r="T1140" t="str">
            <v>NIR</v>
          </cell>
          <cell r="U1140" t="str">
            <v>Cloud</v>
          </cell>
          <cell r="V1140" t="str">
            <v>Cloud Developer Service</v>
          </cell>
          <cell r="W1140">
            <v>0</v>
          </cell>
          <cell r="X1140" t="str">
            <v>RICH (Rich) ELLIOTT</v>
          </cell>
          <cell r="Y1140">
            <v>0</v>
          </cell>
        </row>
        <row r="1141">
          <cell r="A1141" t="str">
            <v>7K-SLZUUNA</v>
          </cell>
          <cell r="B1141" t="str">
            <v>Asia Pacific</v>
          </cell>
          <cell r="C1141" t="str">
            <v>ASEAN</v>
          </cell>
          <cell r="D1141" t="str">
            <v>BANK OF THAILAND</v>
          </cell>
          <cell r="E1141" t="str">
            <v>BOT Blockchain</v>
          </cell>
          <cell r="F1141" t="str">
            <v>FSS</v>
          </cell>
          <cell r="J1141" t="str">
            <v>2017Q3</v>
          </cell>
          <cell r="K1141" t="str">
            <v>Banking &amp; Financial Markets</v>
          </cell>
          <cell r="L1141">
            <v>43000</v>
          </cell>
          <cell r="M1141" t="str">
            <v>01/13/2017 06:16am</v>
          </cell>
          <cell r="N1141" t="str">
            <v>03-Identified/Validating</v>
          </cell>
          <cell r="O1141">
            <v>43000</v>
          </cell>
          <cell r="P1141">
            <v>100000</v>
          </cell>
          <cell r="Q1141">
            <v>9.9999999999999992E-2</v>
          </cell>
          <cell r="R1141">
            <v>2</v>
          </cell>
          <cell r="S1141" t="str">
            <v>06/01/2017 02:15am</v>
          </cell>
          <cell r="T1141" t="str">
            <v>NIR</v>
          </cell>
          <cell r="U1141" t="str">
            <v>Cloud</v>
          </cell>
          <cell r="V1141" t="str">
            <v>Cloud Developer Service</v>
          </cell>
          <cell r="W1141">
            <v>0</v>
          </cell>
          <cell r="X1141" t="str">
            <v>Rachod (RACHOD) Chamunee</v>
          </cell>
          <cell r="Y1141">
            <v>0</v>
          </cell>
        </row>
        <row r="1142">
          <cell r="A1142" t="str">
            <v>UX-4N7QSK1</v>
          </cell>
          <cell r="B1142" t="str">
            <v>Asia Pacific</v>
          </cell>
          <cell r="C1142" t="str">
            <v>ASEAN</v>
          </cell>
          <cell r="D1142" t="str">
            <v>PSA INTERNATIONAL PTE LTD</v>
          </cell>
          <cell r="E1142" t="str">
            <v>BLOCKCHAIN</v>
          </cell>
          <cell r="F1142" t="str">
            <v>Distribution</v>
          </cell>
          <cell r="J1142" t="str">
            <v>2017Q3</v>
          </cell>
          <cell r="K1142" t="str">
            <v>travel &amp; Transportation</v>
          </cell>
          <cell r="L1142">
            <v>42993</v>
          </cell>
          <cell r="M1142" t="str">
            <v>04/02/2017 12:16pm</v>
          </cell>
          <cell r="N1142" t="str">
            <v>03-Identified/Validating</v>
          </cell>
          <cell r="O1142">
            <v>42993</v>
          </cell>
          <cell r="P1142">
            <v>100000</v>
          </cell>
          <cell r="Q1142">
            <v>9.9999999999999992E-2</v>
          </cell>
          <cell r="R1142">
            <v>12</v>
          </cell>
          <cell r="S1142" t="str">
            <v>04/06/2017 01:33am</v>
          </cell>
          <cell r="T1142" t="str">
            <v>Stretch</v>
          </cell>
          <cell r="U1142" t="str">
            <v>Cloud</v>
          </cell>
          <cell r="V1142" t="str">
            <v>Cloud Developer Service</v>
          </cell>
          <cell r="W1142">
            <v>0</v>
          </cell>
          <cell r="X1142" t="str">
            <v>WINSTON POH-KEUNG (Winston Poh-Keung) LOO</v>
          </cell>
          <cell r="Y1142" t="str">
            <v>ISA-999-NoSolutionSold</v>
          </cell>
        </row>
        <row r="1143">
          <cell r="A1143" t="str">
            <v>2F-OCGZBBF</v>
          </cell>
          <cell r="B1143" t="str">
            <v>Europe</v>
          </cell>
          <cell r="C1143" t="str">
            <v>DACH</v>
          </cell>
          <cell r="D1143" t="str">
            <v>Nürnberger Lebensversicherung AG</v>
          </cell>
          <cell r="E1143" t="str">
            <v>Blockchain für Nürnberger - Evaluierung, Ideensammlung, Prototypen</v>
          </cell>
          <cell r="F1143" t="str">
            <v>FSS</v>
          </cell>
          <cell r="J1143" t="str">
            <v>2017Q3</v>
          </cell>
          <cell r="K1143" t="str">
            <v>Insurance</v>
          </cell>
          <cell r="L1143">
            <v>42949</v>
          </cell>
          <cell r="M1143" t="str">
            <v>05/04/2017 11:38am</v>
          </cell>
          <cell r="N1143" t="str">
            <v>03-Identified/Validating</v>
          </cell>
          <cell r="O1143">
            <v>42949</v>
          </cell>
          <cell r="P1143">
            <v>100000</v>
          </cell>
          <cell r="Q1143">
            <v>9.9999999999999992E-2</v>
          </cell>
          <cell r="R1143">
            <v>12</v>
          </cell>
          <cell r="S1143" t="str">
            <v>05/11/2017 01:32am</v>
          </cell>
          <cell r="T1143" t="str">
            <v>Stretch</v>
          </cell>
          <cell r="U1143" t="str">
            <v>Cloud</v>
          </cell>
          <cell r="V1143" t="str">
            <v>Cloud Developer Service</v>
          </cell>
          <cell r="W1143">
            <v>0</v>
          </cell>
          <cell r="X1143" t="str">
            <v>DATA WITHHELD</v>
          </cell>
          <cell r="Y1143" t="str">
            <v>BLUEMIXX:GBS Bluemix Custom Application Services, CLOUD1:All Cloud Sales other than to Cloud SPs</v>
          </cell>
        </row>
        <row r="1144">
          <cell r="A1144" t="str">
            <v>OF-FTDUGIC</v>
          </cell>
          <cell r="B1144" t="str">
            <v>Europe</v>
          </cell>
          <cell r="C1144" t="str">
            <v>Italy</v>
          </cell>
          <cell r="D1144" t="str">
            <v>UNICREDIT BUSINESS INTEGRATED SOLUTIONS SCPA</v>
          </cell>
          <cell r="E1144" t="str">
            <v>Blockchain service on Bluemix</v>
          </cell>
          <cell r="F1144" t="str">
            <v>FSS</v>
          </cell>
          <cell r="J1144" t="str">
            <v>2017Q3</v>
          </cell>
          <cell r="K1144" t="str">
            <v>Banking &amp; Financial Markets</v>
          </cell>
          <cell r="L1144">
            <v>43008</v>
          </cell>
          <cell r="M1144" t="str">
            <v>03/02/2017 06:02am</v>
          </cell>
          <cell r="N1144" t="str">
            <v>03-Identified/Validating</v>
          </cell>
          <cell r="O1144">
            <v>43008</v>
          </cell>
          <cell r="P1144">
            <v>100000</v>
          </cell>
          <cell r="Q1144">
            <v>9.9999999999999992E-2</v>
          </cell>
          <cell r="R1144">
            <v>12</v>
          </cell>
          <cell r="S1144" t="str">
            <v>03/09/2017 01:32am</v>
          </cell>
          <cell r="T1144" t="str">
            <v>NIR</v>
          </cell>
          <cell r="U1144" t="str">
            <v>Cloud</v>
          </cell>
          <cell r="V1144" t="str">
            <v>Cloud Developer Service</v>
          </cell>
          <cell r="W1144">
            <v>0</v>
          </cell>
          <cell r="X1144" t="str">
            <v>Matteo (MATTEO MICHELE) Damiani</v>
          </cell>
          <cell r="Y1144" t="str">
            <v>BLKHSBN:HW SP: Blockchain High Sec Bus Netwk Blmix</v>
          </cell>
        </row>
        <row r="1145">
          <cell r="A1145" t="str">
            <v>BR-VDILSFB</v>
          </cell>
          <cell r="B1145" t="str">
            <v>Europe</v>
          </cell>
          <cell r="C1145" t="str">
            <v>UKI</v>
          </cell>
          <cell r="D1145" t="str">
            <v>RESPONSIBLE GOLD SERVICES LLC</v>
          </cell>
          <cell r="E1145" t="str">
            <v>Blockchain design thinking workshop and MVP build.</v>
          </cell>
          <cell r="F1145" t="str">
            <v>Industrial</v>
          </cell>
          <cell r="J1145" t="str">
            <v>2017Q3</v>
          </cell>
          <cell r="K1145" t="str">
            <v>Industrial Products</v>
          </cell>
          <cell r="L1145">
            <v>42955</v>
          </cell>
          <cell r="M1145" t="str">
            <v>05/10/2017 09:11am</v>
          </cell>
          <cell r="N1145" t="str">
            <v>03-Identified/Validating</v>
          </cell>
          <cell r="O1145">
            <v>42955</v>
          </cell>
          <cell r="P1145">
            <v>100000</v>
          </cell>
          <cell r="Q1145">
            <v>9.9999999999999992E-2</v>
          </cell>
          <cell r="R1145">
            <v>12</v>
          </cell>
          <cell r="S1145" t="str">
            <v>05/11/2017 01:32am</v>
          </cell>
          <cell r="T1145" t="str">
            <v>NIR</v>
          </cell>
          <cell r="U1145" t="str">
            <v>Cloud</v>
          </cell>
          <cell r="V1145" t="str">
            <v>Cloud Developer Service</v>
          </cell>
          <cell r="W1145">
            <v>0</v>
          </cell>
          <cell r="X1145" t="str">
            <v>Rupert (RUPERT) Colchester</v>
          </cell>
          <cell r="Y1145" t="str">
            <v>ZBLKPOC:HW SP: Blockchain Proof of Concept</v>
          </cell>
        </row>
        <row r="1146">
          <cell r="A1146" t="str">
            <v>IT-9D9WVW6</v>
          </cell>
          <cell r="B1146" t="str">
            <v>Greater China Group</v>
          </cell>
          <cell r="C1146" t="str">
            <v>GCG</v>
          </cell>
          <cell r="D1146" t="str">
            <v>MANULIFE (INTERNATIONAL) LTD</v>
          </cell>
          <cell r="E1146" t="str">
            <v>Blockchain consulting service</v>
          </cell>
          <cell r="F1146" t="str">
            <v>FSS</v>
          </cell>
          <cell r="J1146" t="str">
            <v>2017Q3</v>
          </cell>
          <cell r="K1146" t="str">
            <v>Insurance</v>
          </cell>
          <cell r="L1146">
            <v>42995</v>
          </cell>
          <cell r="M1146" t="str">
            <v>06/18/2017 10:57pm</v>
          </cell>
          <cell r="N1146" t="str">
            <v>03-Identified/Validating</v>
          </cell>
          <cell r="O1146">
            <v>42995</v>
          </cell>
          <cell r="P1146">
            <v>100000</v>
          </cell>
          <cell r="Q1146">
            <v>9.9999999999999992E-2</v>
          </cell>
          <cell r="R1146">
            <v>12</v>
          </cell>
          <cell r="S1146" t="str">
            <v>06/22/2017 01:32am</v>
          </cell>
          <cell r="T1146" t="str">
            <v>NIR</v>
          </cell>
          <cell r="U1146" t="str">
            <v>Cloud</v>
          </cell>
          <cell r="V1146" t="str">
            <v>Lab Services</v>
          </cell>
          <cell r="W1146">
            <v>0</v>
          </cell>
          <cell r="X1146" t="str">
            <v>Kelvin (Kelvin) Jor</v>
          </cell>
          <cell r="Y1146" t="str">
            <v>ISA-BankFS08-Blockchain</v>
          </cell>
        </row>
        <row r="1147">
          <cell r="A1147" t="str">
            <v>MI-YSZAQAN</v>
          </cell>
          <cell r="B1147" t="str">
            <v>North America</v>
          </cell>
          <cell r="C1147" t="str">
            <v>US Industrial</v>
          </cell>
          <cell r="D1147" t="str">
            <v>HONEYWELL INTERNATIONAL INC.</v>
          </cell>
          <cell r="E1147" t="str">
            <v>Blockchain for Navigation Data</v>
          </cell>
          <cell r="F1147" t="str">
            <v>Industrial</v>
          </cell>
          <cell r="J1147" t="str">
            <v>2017Q3</v>
          </cell>
          <cell r="K1147" t="str">
            <v>Electronics</v>
          </cell>
          <cell r="L1147">
            <v>42977</v>
          </cell>
          <cell r="M1147" t="str">
            <v>04/26/2017 09:54am</v>
          </cell>
          <cell r="N1147" t="str">
            <v>03-Identified/Validating</v>
          </cell>
          <cell r="O1147">
            <v>42979</v>
          </cell>
          <cell r="P1147">
            <v>100000</v>
          </cell>
          <cell r="Q1147">
            <v>9.9999999999999992E-2</v>
          </cell>
          <cell r="R1147">
            <v>12</v>
          </cell>
          <cell r="S1147" t="str">
            <v>05/15/2017 09:27am</v>
          </cell>
          <cell r="T1147" t="str">
            <v>NIR</v>
          </cell>
          <cell r="U1147" t="str">
            <v>Cloud</v>
          </cell>
          <cell r="V1147" t="str">
            <v>Cloud Developer Service</v>
          </cell>
          <cell r="W1147">
            <v>0</v>
          </cell>
          <cell r="X1147" t="str">
            <v>GARY K. (Gary) MORRIS</v>
          </cell>
          <cell r="Y1147">
            <v>0</v>
          </cell>
        </row>
        <row r="1148">
          <cell r="A1148" t="str">
            <v>IA-DZDJA38</v>
          </cell>
          <cell r="B1148" t="str">
            <v>Greater China Group</v>
          </cell>
          <cell r="C1148" t="str">
            <v>GCG</v>
          </cell>
          <cell r="D1148" t="str">
            <v>Manulife Financial Asia Ltd.</v>
          </cell>
          <cell r="E1148" t="str">
            <v>Manulife - BlockChain Accelerator Program</v>
          </cell>
          <cell r="F1148" t="str">
            <v>FSS</v>
          </cell>
          <cell r="J1148" t="str">
            <v>2017Q3</v>
          </cell>
          <cell r="K1148" t="str">
            <v>Insurance</v>
          </cell>
          <cell r="L1148">
            <v>42985</v>
          </cell>
          <cell r="M1148" t="str">
            <v>06/08/2017 10:16pm</v>
          </cell>
          <cell r="N1148" t="str">
            <v>03-Identified/Validating</v>
          </cell>
          <cell r="O1148">
            <v>42985</v>
          </cell>
          <cell r="P1148">
            <v>100000</v>
          </cell>
          <cell r="Q1148">
            <v>9.9999999999999992E-2</v>
          </cell>
          <cell r="R1148">
            <v>8</v>
          </cell>
          <cell r="S1148" t="str">
            <v>06/15/2017 01:32am</v>
          </cell>
          <cell r="T1148" t="str">
            <v>Stretch</v>
          </cell>
          <cell r="U1148" t="str">
            <v>Cloud</v>
          </cell>
          <cell r="V1148" t="str">
            <v>Cloud Developer Service</v>
          </cell>
          <cell r="W1148">
            <v>0</v>
          </cell>
          <cell r="X1148" t="str">
            <v>JULIANA (JULIANA) LO</v>
          </cell>
          <cell r="Y1148" t="str">
            <v>ZBLKPOC:HW SP: Blockchain Proof of Concept</v>
          </cell>
        </row>
        <row r="1149">
          <cell r="A1149" t="str">
            <v>FG-ALFYQ6H</v>
          </cell>
          <cell r="B1149" t="str">
            <v>Europe</v>
          </cell>
          <cell r="C1149" t="str">
            <v>CEE</v>
          </cell>
          <cell r="D1149" t="str">
            <v>POLSKIE SIECI ELEKTROENERGETYCZNE S. A.</v>
          </cell>
          <cell r="E1149" t="str">
            <v>Blockchain/Trading services</v>
          </cell>
          <cell r="F1149" t="str">
            <v>Comm</v>
          </cell>
          <cell r="J1149" t="str">
            <v>2017Q2</v>
          </cell>
          <cell r="K1149" t="str">
            <v>Energy &amp; Utilities</v>
          </cell>
          <cell r="L1149">
            <v>42885</v>
          </cell>
          <cell r="M1149" t="str">
            <v>01/25/2017 10:16am</v>
          </cell>
          <cell r="N1149" t="str">
            <v>03-Identified/Validating</v>
          </cell>
          <cell r="O1149">
            <v>42885</v>
          </cell>
          <cell r="P1149">
            <v>100000</v>
          </cell>
          <cell r="Q1149">
            <v>9.9999999999999992E-2</v>
          </cell>
          <cell r="R1149">
            <v>12</v>
          </cell>
          <cell r="S1149" t="str">
            <v>02/14/2017 04:42pm</v>
          </cell>
          <cell r="T1149" t="str">
            <v>Stretch</v>
          </cell>
          <cell r="U1149" t="str">
            <v>Cloud</v>
          </cell>
          <cell r="V1149" t="str">
            <v>Cloud Unit Services</v>
          </cell>
          <cell r="W1149">
            <v>0</v>
          </cell>
          <cell r="X1149" t="str">
            <v>KRZYSZTOF S. (KRZYSZTOF) PIETKIEWICZ</v>
          </cell>
          <cell r="Y1149" t="str">
            <v>ISA-E&amp;UCS16EOPS-EnergyOps</v>
          </cell>
        </row>
        <row r="1150">
          <cell r="A1150" t="str">
            <v>HC-ESX50K0</v>
          </cell>
          <cell r="B1150" t="str">
            <v>North America</v>
          </cell>
          <cell r="C1150" t="str">
            <v>US Industrial</v>
          </cell>
          <cell r="D1150" t="str">
            <v>HONEYWELL INTERNATIONAL INC.</v>
          </cell>
          <cell r="E1150" t="str">
            <v>Bluemix Garage for Blockchain for Navigation Data</v>
          </cell>
          <cell r="F1150" t="str">
            <v>Industrial</v>
          </cell>
          <cell r="J1150" t="str">
            <v>2017Q2</v>
          </cell>
          <cell r="K1150" t="str">
            <v>Electronics</v>
          </cell>
          <cell r="L1150">
            <v>42887</v>
          </cell>
          <cell r="M1150" t="str">
            <v>03/03/2017 09:59am</v>
          </cell>
          <cell r="N1150" t="str">
            <v>03-Identified/Validating</v>
          </cell>
          <cell r="O1150">
            <v>42887</v>
          </cell>
          <cell r="P1150">
            <v>100000</v>
          </cell>
          <cell r="Q1150">
            <v>9.9999999999999992E-2</v>
          </cell>
          <cell r="R1150">
            <v>12</v>
          </cell>
          <cell r="S1150" t="str">
            <v>03/09/2017 01:32am</v>
          </cell>
          <cell r="T1150" t="str">
            <v>NIR</v>
          </cell>
          <cell r="U1150" t="str">
            <v>Cloud</v>
          </cell>
          <cell r="V1150" t="str">
            <v>Cloud Developer Service</v>
          </cell>
          <cell r="W1150">
            <v>0</v>
          </cell>
          <cell r="X1150" t="str">
            <v>GARY K. (Gary) MORRIS</v>
          </cell>
          <cell r="Y1150">
            <v>0</v>
          </cell>
        </row>
        <row r="1151">
          <cell r="A1151" t="str">
            <v>Y5-A2X6O8B</v>
          </cell>
          <cell r="B1151" t="str">
            <v>Europe</v>
          </cell>
          <cell r="C1151" t="str">
            <v>DACH</v>
          </cell>
          <cell r="D1151" t="str">
            <v>Abraxas Informatik AG</v>
          </cell>
          <cell r="E1151" t="str">
            <v>Blockchain Usecase</v>
          </cell>
          <cell r="F1151" t="str">
            <v>Public</v>
          </cell>
          <cell r="J1151" t="str">
            <v>2017Q3</v>
          </cell>
          <cell r="K1151" t="str">
            <v>Government</v>
          </cell>
          <cell r="L1151">
            <v>42992</v>
          </cell>
          <cell r="M1151" t="str">
            <v>02/10/2017 06:58am</v>
          </cell>
          <cell r="N1151" t="str">
            <v>04-Validated/Qualifying</v>
          </cell>
          <cell r="O1151">
            <v>42992</v>
          </cell>
          <cell r="P1151">
            <v>100000</v>
          </cell>
          <cell r="Q1151">
            <v>9.9999999999999992E-2</v>
          </cell>
          <cell r="R1151">
            <v>1</v>
          </cell>
          <cell r="S1151" t="str">
            <v>06/15/2017 01:31am</v>
          </cell>
          <cell r="T1151" t="str">
            <v>Stretch</v>
          </cell>
          <cell r="U1151" t="str">
            <v>Analytics</v>
          </cell>
          <cell r="V1151" t="str">
            <v>Analytics Platform</v>
          </cell>
          <cell r="W1151" t="str">
            <v>PAES - Predictive Analytics Enterprise Solution</v>
          </cell>
          <cell r="X1151" t="str">
            <v>DATA WITHHELD</v>
          </cell>
          <cell r="Y1151" t="str">
            <v>ISA-999-NoSolutionSold</v>
          </cell>
        </row>
        <row r="1152">
          <cell r="A1152" t="str">
            <v>C8-61RTXZ1</v>
          </cell>
          <cell r="B1152" t="str">
            <v>Asia Pacific</v>
          </cell>
          <cell r="C1152" t="str">
            <v>ISA</v>
          </cell>
          <cell r="D1152" t="str">
            <v>GOVERNMENT OF MAHARASHTRA</v>
          </cell>
          <cell r="E1152" t="str">
            <v>block chain requirement - GoM</v>
          </cell>
          <cell r="F1152" t="str">
            <v>ISA</v>
          </cell>
          <cell r="J1152" t="str">
            <v>2017Q4</v>
          </cell>
          <cell r="K1152" t="str">
            <v>Government</v>
          </cell>
          <cell r="L1152">
            <v>43097</v>
          </cell>
          <cell r="M1152" t="str">
            <v>04/13/2017 10:04pm</v>
          </cell>
          <cell r="N1152" t="str">
            <v>03-Identified/Validating</v>
          </cell>
          <cell r="O1152">
            <v>43097</v>
          </cell>
          <cell r="P1152">
            <v>100000</v>
          </cell>
          <cell r="Q1152">
            <v>9.9999999999999992E-2</v>
          </cell>
          <cell r="R1152">
            <v>1</v>
          </cell>
          <cell r="S1152" t="str">
            <v>04/20/2017 01:31am</v>
          </cell>
          <cell r="T1152" t="str">
            <v>NIR</v>
          </cell>
          <cell r="U1152" t="str">
            <v>Analytics</v>
          </cell>
          <cell r="V1152" t="str">
            <v>Analytics Platform</v>
          </cell>
          <cell r="W1152">
            <v>0</v>
          </cell>
          <cell r="X1152" t="str">
            <v>Veena G. (Veena) Wankhede</v>
          </cell>
          <cell r="Y1152" t="str">
            <v>ISA-GovtPG45-PublicSafety</v>
          </cell>
        </row>
        <row r="1153">
          <cell r="A1153" t="str">
            <v>1W-H00GE4K</v>
          </cell>
          <cell r="B1153" t="str">
            <v>Greater China Group</v>
          </cell>
          <cell r="C1153" t="str">
            <v>GCG</v>
          </cell>
          <cell r="D1153" t="str">
            <v>FIRST COMMERCIAL BANK</v>
          </cell>
          <cell r="E1153" t="str">
            <v>FCB Blockchain POC</v>
          </cell>
          <cell r="F1153" t="str">
            <v>FSS</v>
          </cell>
          <cell r="J1153" t="str">
            <v>2017Q3</v>
          </cell>
          <cell r="K1153" t="str">
            <v>Banking &amp; Financial Markets</v>
          </cell>
          <cell r="L1153">
            <v>42944</v>
          </cell>
          <cell r="M1153" t="str">
            <v>05/14/2017 08:55am</v>
          </cell>
          <cell r="N1153" t="str">
            <v>04-Validated/Qualifying</v>
          </cell>
          <cell r="O1153">
            <v>42944</v>
          </cell>
          <cell r="P1153">
            <v>99977</v>
          </cell>
          <cell r="Q1153">
            <v>9.9976999999999996E-2</v>
          </cell>
          <cell r="R1153">
            <v>6</v>
          </cell>
          <cell r="S1153" t="str">
            <v>06/08/2017 01:32am</v>
          </cell>
          <cell r="T1153" t="str">
            <v>Stretch</v>
          </cell>
          <cell r="U1153" t="str">
            <v>GBS</v>
          </cell>
          <cell r="V1153" t="str">
            <v>Cognitive Process Transformation</v>
          </cell>
          <cell r="W1153" t="str">
            <v>CPS: Digital Process Services</v>
          </cell>
          <cell r="X1153" t="str">
            <v>Isaac (Isaac) Yeh</v>
          </cell>
          <cell r="Y1153" t="str">
            <v>ISA-BankFS08-Blockchain</v>
          </cell>
        </row>
        <row r="1154">
          <cell r="A1154" t="str">
            <v>CA-XI17C8H</v>
          </cell>
          <cell r="B1154" t="str">
            <v>Europe</v>
          </cell>
          <cell r="C1154" t="str">
            <v>BeNeLux</v>
          </cell>
          <cell r="D1154" t="str">
            <v>KBC GROUP NV</v>
          </cell>
          <cell r="E1154" t="str">
            <v>PCR001 on DOU KBC Blockchain</v>
          </cell>
          <cell r="F1154" t="str">
            <v>FSS</v>
          </cell>
          <cell r="J1154" t="str">
            <v>2017Q2</v>
          </cell>
          <cell r="K1154" t="str">
            <v>Banking &amp; Financial Markets</v>
          </cell>
          <cell r="L1154">
            <v>42907</v>
          </cell>
          <cell r="M1154" t="str">
            <v>06/13/2017 04:53am</v>
          </cell>
          <cell r="N1154" t="str">
            <v>03-Identified/Validating</v>
          </cell>
          <cell r="O1154">
            <v>42907</v>
          </cell>
          <cell r="P1154">
            <v>99115</v>
          </cell>
          <cell r="Q1154">
            <v>9.9114999999999995E-2</v>
          </cell>
          <cell r="R1154">
            <v>12</v>
          </cell>
          <cell r="S1154" t="str">
            <v>06/22/2017 03:38am</v>
          </cell>
          <cell r="T1154" t="str">
            <v>Stretch</v>
          </cell>
          <cell r="U1154" t="str">
            <v>Cloud</v>
          </cell>
          <cell r="V1154" t="str">
            <v>Lab Services</v>
          </cell>
          <cell r="W1154">
            <v>0</v>
          </cell>
          <cell r="X1154" t="str">
            <v>Francois (FRANCOIS) Voortman</v>
          </cell>
          <cell r="Y1154" t="str">
            <v>NONE:No code/solution involved</v>
          </cell>
        </row>
        <row r="1155">
          <cell r="A1155" t="str">
            <v>VV-KRN0PQV</v>
          </cell>
          <cell r="B1155" t="str">
            <v>Europe</v>
          </cell>
          <cell r="C1155" t="str">
            <v>Nordic</v>
          </cell>
          <cell r="D1155" t="str">
            <v>DSV A/S</v>
          </cell>
          <cell r="E1155" t="str">
            <v>DSV Blockchain MVP</v>
          </cell>
          <cell r="F1155" t="str">
            <v>Distribution</v>
          </cell>
          <cell r="J1155" t="str">
            <v>2017Q3</v>
          </cell>
          <cell r="K1155" t="str">
            <v>Travel &amp; Transportation</v>
          </cell>
          <cell r="L1155">
            <v>42982</v>
          </cell>
          <cell r="M1155" t="str">
            <v>03/24/2017 07:36am</v>
          </cell>
          <cell r="N1155" t="str">
            <v>03-Identified/Validating</v>
          </cell>
          <cell r="O1155">
            <v>42982</v>
          </cell>
          <cell r="P1155">
            <v>98303</v>
          </cell>
          <cell r="Q1155">
            <v>9.8303000000000001E-2</v>
          </cell>
          <cell r="R1155">
            <v>2</v>
          </cell>
          <cell r="S1155" t="str">
            <v>04/17/2017 04:57pm</v>
          </cell>
          <cell r="T1155" t="str">
            <v>NIR</v>
          </cell>
          <cell r="U1155" t="str">
            <v>GBS</v>
          </cell>
          <cell r="V1155" t="str">
            <v>Cognitive Process Transformation</v>
          </cell>
          <cell r="W1155">
            <v>0</v>
          </cell>
          <cell r="X1155" t="str">
            <v>Karen Nørregaard (Karen Nørregaard) Rosenkrans</v>
          </cell>
          <cell r="Y1155" t="str">
            <v>BLKHSBN:HW SP: Blockchain High Sec Bus Netwk Blmix</v>
          </cell>
        </row>
        <row r="1156">
          <cell r="A1156" t="str">
            <v>F4-PL9SEPZ</v>
          </cell>
          <cell r="B1156" t="str">
            <v>Europe</v>
          </cell>
          <cell r="C1156" t="str">
            <v>BeNeLux</v>
          </cell>
          <cell r="D1156" t="str">
            <v xml:space="preserve">Koopman Logistics Group BV                                            </v>
          </cell>
          <cell r="E1156" t="str">
            <v>POC on Blockchain with Renault Nissan</v>
          </cell>
          <cell r="F1156" t="str">
            <v>FSS</v>
          </cell>
          <cell r="J1156" t="str">
            <v>2017Q3</v>
          </cell>
          <cell r="K1156" t="str">
            <v>Banking &amp; Financial Markets</v>
          </cell>
          <cell r="L1156">
            <v>42920</v>
          </cell>
          <cell r="M1156">
            <v>42830</v>
          </cell>
          <cell r="N1156" t="str">
            <v>07-Won/Implementing</v>
          </cell>
          <cell r="O1156">
            <v>42920</v>
          </cell>
          <cell r="P1156">
            <v>98000</v>
          </cell>
          <cell r="Q1156">
            <v>9.799999999999999E-2</v>
          </cell>
          <cell r="R1156">
            <v>12</v>
          </cell>
          <cell r="S1156">
            <v>42902</v>
          </cell>
          <cell r="T1156" t="str">
            <v>Won</v>
          </cell>
          <cell r="U1156" t="str">
            <v>GBS</v>
          </cell>
          <cell r="V1156" t="str">
            <v>Cog Process Trnsfmtn</v>
          </cell>
          <cell r="W1156" t="str">
            <v>CPR: Blockchain Consulting</v>
          </cell>
          <cell r="X1156" t="str">
            <v>Kempen, F (Frans)</v>
          </cell>
          <cell r="Y1156">
            <v>0</v>
          </cell>
        </row>
        <row r="1157">
          <cell r="A1157" t="str">
            <v>OY-QRNDXPS</v>
          </cell>
          <cell r="B1157" t="str">
            <v>Europe</v>
          </cell>
          <cell r="C1157" t="str">
            <v>BeNeLux</v>
          </cell>
          <cell r="D1157" t="str">
            <v xml:space="preserve">Brainnet B.V.                                                         </v>
          </cell>
          <cell r="E1157" t="str">
            <v>TenneT Dig.Transformation consultancy-OH</v>
          </cell>
          <cell r="F1157" t="str">
            <v>Comm</v>
          </cell>
          <cell r="J1157" t="str">
            <v>2017Q2</v>
          </cell>
          <cell r="K1157" t="str">
            <v>Energy &amp; Utilities</v>
          </cell>
          <cell r="L1157">
            <v>42879</v>
          </cell>
          <cell r="M1157">
            <v>42809</v>
          </cell>
          <cell r="N1157" t="str">
            <v>07-Won/Implementing</v>
          </cell>
          <cell r="O1157">
            <v>42880</v>
          </cell>
          <cell r="P1157">
            <v>97600</v>
          </cell>
          <cell r="Q1157">
            <v>9.7599999999999992E-2</v>
          </cell>
          <cell r="R1157">
            <v>9</v>
          </cell>
          <cell r="S1157">
            <v>42880</v>
          </cell>
          <cell r="T1157" t="str">
            <v>Won</v>
          </cell>
          <cell r="U1157" t="str">
            <v>GBS</v>
          </cell>
          <cell r="V1157" t="str">
            <v>Cog Process Trnsfmtn</v>
          </cell>
          <cell r="W1157" t="str">
            <v>CPR: Blockchain Consulting</v>
          </cell>
          <cell r="X1157" t="str">
            <v>Dijkstra, Leo</v>
          </cell>
          <cell r="Y1157">
            <v>0</v>
          </cell>
        </row>
        <row r="1158">
          <cell r="A1158" t="str">
            <v>RQ-9X82EJT</v>
          </cell>
          <cell r="B1158" t="str">
            <v>Europe</v>
          </cell>
          <cell r="C1158" t="str">
            <v>BeNeLux</v>
          </cell>
          <cell r="D1158" t="str">
            <v>KBC GROUP NV</v>
          </cell>
          <cell r="E1158" t="str">
            <v>Blockchain</v>
          </cell>
          <cell r="F1158" t="str">
            <v>FSS</v>
          </cell>
          <cell r="G1158" t="str">
            <v>Yes</v>
          </cell>
          <cell r="H1158" t="str">
            <v>India</v>
          </cell>
          <cell r="I1158" t="str">
            <v>Signing in progress</v>
          </cell>
          <cell r="J1158" t="str">
            <v>2017Q2</v>
          </cell>
          <cell r="K1158" t="str">
            <v>Banking &amp; Financial Markets</v>
          </cell>
          <cell r="L1158">
            <v>42902</v>
          </cell>
          <cell r="M1158" t="str">
            <v>01/20/2017 02:54am</v>
          </cell>
          <cell r="N1158" t="str">
            <v>06-Cond Agreed/Closing</v>
          </cell>
          <cell r="O1158">
            <v>42902</v>
          </cell>
          <cell r="P1158">
            <v>97000</v>
          </cell>
          <cell r="Q1158">
            <v>9.6999999999999989E-2</v>
          </cell>
          <cell r="R1158">
            <v>12</v>
          </cell>
          <cell r="S1158" t="str">
            <v>05/30/2017 08:26am</v>
          </cell>
          <cell r="T1158" t="str">
            <v>At Risk</v>
          </cell>
          <cell r="U1158" t="str">
            <v>Cloud</v>
          </cell>
          <cell r="V1158" t="str">
            <v>Hybrid Integration</v>
          </cell>
          <cell r="W1158" t="str">
            <v>API Connect SaaS</v>
          </cell>
          <cell r="X1158" t="str">
            <v>Luc (LUC) Wauters</v>
          </cell>
          <cell r="Y1158" t="str">
            <v>ZBLKPOC:HW SP: Blockchain Proof of Concept</v>
          </cell>
        </row>
        <row r="1159">
          <cell r="A1159" t="str">
            <v>23-BBE4VWS</v>
          </cell>
          <cell r="B1159" t="str">
            <v>Japan</v>
          </cell>
          <cell r="C1159" t="str">
            <v>Japan</v>
          </cell>
          <cell r="D1159" t="str">
            <v>AKITA BANK, LTD., THE</v>
          </cell>
          <cell r="E1159" t="str">
            <v>Block Chain Step2</v>
          </cell>
          <cell r="F1159" t="str">
            <v>FSS</v>
          </cell>
          <cell r="J1159" t="str">
            <v>2017Q3</v>
          </cell>
          <cell r="K1159" t="str">
            <v>Banking &amp; Financial Markets</v>
          </cell>
          <cell r="L1159">
            <v>42989</v>
          </cell>
          <cell r="M1159" t="str">
            <v>08/04/2015 09:18pm</v>
          </cell>
          <cell r="N1159" t="str">
            <v>04-Validated/Qualifying</v>
          </cell>
          <cell r="O1159">
            <v>42989</v>
          </cell>
          <cell r="P1159">
            <v>95238</v>
          </cell>
          <cell r="Q1159">
            <v>9.5237999999999989E-2</v>
          </cell>
          <cell r="R1159">
            <v>1</v>
          </cell>
          <cell r="S1159" t="str">
            <v>03/09/2017 01:32am</v>
          </cell>
          <cell r="T1159" t="str">
            <v>NIR</v>
          </cell>
          <cell r="U1159" t="str">
            <v>Watson FSS</v>
          </cell>
          <cell r="V1159" t="str">
            <v>Watson FSS Core</v>
          </cell>
          <cell r="W1159" t="str">
            <v>Customer Insight for Banking</v>
          </cell>
          <cell r="X1159" t="str">
            <v>Akio (AKIO) Koike</v>
          </cell>
          <cell r="Y1159" t="str">
            <v>ASASERVC:Cloud Business Solution (CBS), EMBANLYT:GBS Embedded Analytics, ISA-BankFS14CUI-CustIntel</v>
          </cell>
        </row>
        <row r="1160">
          <cell r="A1160" t="str">
            <v>GV-AFXX85R</v>
          </cell>
          <cell r="B1160" t="str">
            <v>Japan</v>
          </cell>
          <cell r="C1160" t="str">
            <v>Japan</v>
          </cell>
          <cell r="D1160" t="str">
            <v>WASEDA UNIV.</v>
          </cell>
          <cell r="E1160" t="str">
            <v>Blockchain_POC</v>
          </cell>
          <cell r="F1160" t="str">
            <v>Public</v>
          </cell>
          <cell r="J1160" t="str">
            <v>2017Q3</v>
          </cell>
          <cell r="K1160" t="str">
            <v>Government</v>
          </cell>
          <cell r="L1160">
            <v>42978</v>
          </cell>
          <cell r="M1160" t="str">
            <v>08/31/2016 12:39am</v>
          </cell>
          <cell r="N1160" t="str">
            <v>03-Identified/Validating</v>
          </cell>
          <cell r="O1160">
            <v>42978</v>
          </cell>
          <cell r="P1160">
            <v>95238</v>
          </cell>
          <cell r="Q1160">
            <v>9.5237999999999989E-2</v>
          </cell>
          <cell r="R1160">
            <v>3</v>
          </cell>
          <cell r="S1160" t="str">
            <v>03/18/2017 07:04pm</v>
          </cell>
          <cell r="T1160" t="str">
            <v>Key stretch</v>
          </cell>
          <cell r="U1160" t="str">
            <v>GBS</v>
          </cell>
          <cell r="V1160" t="str">
            <v>Cloud Application Innovation</v>
          </cell>
          <cell r="W1160" t="str">
            <v>CAI Accel App Dev &amp; Integration - Bluemix</v>
          </cell>
          <cell r="X1160" t="str">
            <v>Kohichiroh (KOHICHIROH) Hohri</v>
          </cell>
          <cell r="Y1160" t="str">
            <v>ISA-BankFMFS03PAY-Payments</v>
          </cell>
        </row>
        <row r="1161">
          <cell r="A1161" t="str">
            <v>B5-BS9A9LJ</v>
          </cell>
          <cell r="B1161" t="str">
            <v>Japan</v>
          </cell>
          <cell r="C1161" t="str">
            <v>Japan</v>
          </cell>
          <cell r="D1161" t="str">
            <v>YAMAGUCHI FINANCIAL GROUP, INC.</v>
          </cell>
          <cell r="E1161" t="str">
            <v>YMFG BlockChain PoC</v>
          </cell>
          <cell r="F1161" t="str">
            <v>FSS</v>
          </cell>
          <cell r="J1161" t="str">
            <v>2017Q3</v>
          </cell>
          <cell r="K1161" t="str">
            <v>Banking &amp; Financial Markets</v>
          </cell>
          <cell r="L1161">
            <v>43007</v>
          </cell>
          <cell r="M1161" t="str">
            <v>09/27/2016 09:45pm</v>
          </cell>
          <cell r="N1161" t="str">
            <v>04-Validated/Qualifying</v>
          </cell>
          <cell r="O1161">
            <v>43007</v>
          </cell>
          <cell r="P1161">
            <v>95238</v>
          </cell>
          <cell r="Q1161">
            <v>9.5237999999999989E-2</v>
          </cell>
          <cell r="R1161">
            <v>3</v>
          </cell>
          <cell r="S1161" t="str">
            <v>05/25/2017 01:32am</v>
          </cell>
          <cell r="T1161" t="str">
            <v>NIR</v>
          </cell>
          <cell r="U1161" t="str">
            <v>GBS</v>
          </cell>
          <cell r="V1161" t="str">
            <v>Cloud Application Innovation</v>
          </cell>
          <cell r="W1161" t="str">
            <v>CAI Accel App Dev &amp; Integration - Private no-Cloud</v>
          </cell>
          <cell r="X1161" t="str">
            <v>Hiroaki (HIROAKI) Omata</v>
          </cell>
          <cell r="Y1161" t="str">
            <v>ASASERVC:Cloud Business Solution (CBS), ISA-BankFMFS03CST-CoreBankMod</v>
          </cell>
        </row>
        <row r="1162">
          <cell r="A1162" t="str">
            <v>F7-AGE3JF2</v>
          </cell>
          <cell r="B1162" t="str">
            <v>Japan</v>
          </cell>
          <cell r="C1162" t="str">
            <v>Japan</v>
          </cell>
          <cell r="D1162" t="str">
            <v>NIKKO SYSTEMS SOLUTIONS,LTD.</v>
          </cell>
          <cell r="E1162" t="str">
            <v>BlockChainプロトタイプ 2017-4Q</v>
          </cell>
          <cell r="F1162" t="str">
            <v>FSS</v>
          </cell>
          <cell r="J1162" t="str">
            <v>2017Q3</v>
          </cell>
          <cell r="K1162" t="str">
            <v>Banking &amp; Financial Markets</v>
          </cell>
          <cell r="L1162">
            <v>43008</v>
          </cell>
          <cell r="M1162" t="str">
            <v>10/18/2016 04:46am</v>
          </cell>
          <cell r="N1162" t="str">
            <v>04-Validated/Qualifying</v>
          </cell>
          <cell r="O1162">
            <v>43010</v>
          </cell>
          <cell r="P1162">
            <v>95238</v>
          </cell>
          <cell r="Q1162">
            <v>9.5237999999999989E-2</v>
          </cell>
          <cell r="R1162">
            <v>3</v>
          </cell>
          <cell r="S1162" t="str">
            <v>06/15/2017 01:31am</v>
          </cell>
          <cell r="T1162" t="str">
            <v>Stretch</v>
          </cell>
          <cell r="U1162" t="str">
            <v>GBS</v>
          </cell>
          <cell r="V1162" t="str">
            <v>Cloud Application Innovation</v>
          </cell>
          <cell r="W1162" t="str">
            <v>CAI App Migration &amp; Modernization - Private no-Cloud</v>
          </cell>
          <cell r="X1162" t="str">
            <v>Satoshi (SATOSHI) Tanikawa</v>
          </cell>
          <cell r="Y1162" t="str">
            <v>ISA-BankFMFS03CST-CoreBankMod</v>
          </cell>
        </row>
        <row r="1163">
          <cell r="A1163" t="str">
            <v>ZT-F9657XD</v>
          </cell>
          <cell r="B1163" t="str">
            <v>Japan</v>
          </cell>
          <cell r="C1163" t="str">
            <v>Japan</v>
          </cell>
          <cell r="D1163" t="str">
            <v>NIKKO SYSTEMS SOLUTIONS,LTD.</v>
          </cell>
          <cell r="E1163" t="str">
            <v>BlockChain POC 2017-2Q</v>
          </cell>
          <cell r="F1163" t="str">
            <v>FSS</v>
          </cell>
          <cell r="J1163" t="str">
            <v>2017Q3</v>
          </cell>
          <cell r="K1163" t="str">
            <v>Banking &amp; Financial Markets</v>
          </cell>
          <cell r="L1163">
            <v>43008</v>
          </cell>
          <cell r="M1163" t="str">
            <v>10/18/2016 04:42am</v>
          </cell>
          <cell r="N1163" t="str">
            <v>04-Validated/Qualifying</v>
          </cell>
          <cell r="O1163">
            <v>43008</v>
          </cell>
          <cell r="P1163">
            <v>95238</v>
          </cell>
          <cell r="Q1163">
            <v>9.5237999999999989E-2</v>
          </cell>
          <cell r="R1163">
            <v>3</v>
          </cell>
          <cell r="S1163" t="str">
            <v>06/08/2017 01:31am</v>
          </cell>
          <cell r="T1163" t="str">
            <v>NIR</v>
          </cell>
          <cell r="U1163" t="str">
            <v>GBS</v>
          </cell>
          <cell r="V1163" t="str">
            <v>Cloud Application Innovation</v>
          </cell>
          <cell r="W1163" t="str">
            <v>CAI App Migration &amp; Modernization - Private no-Cloud</v>
          </cell>
          <cell r="X1163" t="str">
            <v>Satoshi (SATOSHI) Tanikawa</v>
          </cell>
          <cell r="Y1163" t="str">
            <v>ISA-BankFMFS03CST-CoreBankMod</v>
          </cell>
        </row>
        <row r="1164">
          <cell r="A1164" t="str">
            <v>07-20I6W8P</v>
          </cell>
          <cell r="B1164" t="str">
            <v>Japan</v>
          </cell>
          <cell r="C1164" t="str">
            <v>Japan</v>
          </cell>
          <cell r="D1164" t="str">
            <v>NIKKO SYSTEMS SOLUTIONS,LTD.</v>
          </cell>
          <cell r="E1164" t="str">
            <v>BlockChain プロトタイプ 2017-3Q</v>
          </cell>
          <cell r="F1164" t="str">
            <v>FSS</v>
          </cell>
          <cell r="J1164" t="str">
            <v>2017Q2</v>
          </cell>
          <cell r="K1164" t="str">
            <v>Banking &amp; Financial Markets</v>
          </cell>
          <cell r="L1164">
            <v>42916</v>
          </cell>
          <cell r="M1164" t="str">
            <v>10/18/2016 04:44am</v>
          </cell>
          <cell r="N1164" t="str">
            <v>04-Validated/Qualifying</v>
          </cell>
          <cell r="O1164">
            <v>42919</v>
          </cell>
          <cell r="P1164">
            <v>95238</v>
          </cell>
          <cell r="Q1164">
            <v>9.5237999999999989E-2</v>
          </cell>
          <cell r="R1164">
            <v>3</v>
          </cell>
          <cell r="S1164" t="str">
            <v>06/22/2017 01:32am</v>
          </cell>
          <cell r="T1164" t="str">
            <v>Key stretch</v>
          </cell>
          <cell r="U1164" t="str">
            <v>GBS</v>
          </cell>
          <cell r="V1164" t="str">
            <v>Cloud Application Innovation</v>
          </cell>
          <cell r="W1164" t="str">
            <v>CAI App Migration &amp; Modernization - Private no-Cloud</v>
          </cell>
          <cell r="X1164" t="str">
            <v>Satoshi (SATOSHI) Tanikawa</v>
          </cell>
          <cell r="Y1164" t="str">
            <v>ISA-BankFMFS03CST-CoreBankMod</v>
          </cell>
        </row>
        <row r="1165">
          <cell r="A1165" t="str">
            <v>TR-AS5VCBB</v>
          </cell>
          <cell r="B1165" t="str">
            <v>Japan</v>
          </cell>
          <cell r="C1165" t="str">
            <v>Japan</v>
          </cell>
          <cell r="D1165" t="str">
            <v xml:space="preserve">HITACHI, LTD.                                                         </v>
          </cell>
          <cell r="E1165" t="str">
            <v>Hitachi BlockChain 2017 Q4</v>
          </cell>
          <cell r="F1165" t="str">
            <v>Industrial</v>
          </cell>
          <cell r="J1165" t="str">
            <v>2017Q4</v>
          </cell>
          <cell r="K1165" t="str">
            <v>Computer Services</v>
          </cell>
          <cell r="L1165">
            <v>43094</v>
          </cell>
          <cell r="M1165">
            <v>42804</v>
          </cell>
          <cell r="N1165" t="str">
            <v>04-Validated/Qualifying</v>
          </cell>
          <cell r="O1165">
            <v>43094</v>
          </cell>
          <cell r="P1165">
            <v>95238</v>
          </cell>
          <cell r="Q1165">
            <v>9.5237999999999989E-2</v>
          </cell>
          <cell r="R1165">
            <v>12</v>
          </cell>
          <cell r="S1165">
            <v>42804</v>
          </cell>
          <cell r="T1165" t="str">
            <v>Stretch</v>
          </cell>
          <cell r="U1165" t="str">
            <v>GBS</v>
          </cell>
          <cell r="V1165" t="str">
            <v>Cloud App Innov</v>
          </cell>
          <cell r="W1165" t="str">
            <v>CAI Big Data Srvs Blockchain on Big Data</v>
          </cell>
          <cell r="X1165" t="str">
            <v>Miyazaki, Yoshimi</v>
          </cell>
          <cell r="Y1165">
            <v>0</v>
          </cell>
        </row>
        <row r="1166">
          <cell r="A1166" t="str">
            <v>ZV-0MM2C8B</v>
          </cell>
          <cell r="B1166" t="str">
            <v>Japan</v>
          </cell>
          <cell r="C1166" t="str">
            <v>Japan</v>
          </cell>
          <cell r="D1166" t="str">
            <v>MITSUBISHI UFJ TRUST AND BANKING C</v>
          </cell>
          <cell r="E1166" t="str">
            <v>データ信託構想コンサルフェーズ(Blockchain)</v>
          </cell>
          <cell r="F1166" t="str">
            <v>FSS</v>
          </cell>
          <cell r="G1166" t="str">
            <v>Yes</v>
          </cell>
          <cell r="H1166" t="str">
            <v>India</v>
          </cell>
          <cell r="I1166" t="str">
            <v>Will get involved</v>
          </cell>
          <cell r="J1166" t="str">
            <v>2017Q3</v>
          </cell>
          <cell r="K1166" t="str">
            <v>Banking &amp; Financial Markets</v>
          </cell>
          <cell r="L1166">
            <v>43005</v>
          </cell>
          <cell r="M1166" t="str">
            <v>09/28/2016 10:34pm</v>
          </cell>
          <cell r="N1166" t="str">
            <v>05-Qualified/Gaining Agreement</v>
          </cell>
          <cell r="O1166">
            <v>43005</v>
          </cell>
          <cell r="P1166">
            <v>95238</v>
          </cell>
          <cell r="Q1166">
            <v>9.5237999999999989E-2</v>
          </cell>
          <cell r="R1166">
            <v>3</v>
          </cell>
          <cell r="S1166" t="str">
            <v>06/22/2017 01:32am</v>
          </cell>
          <cell r="T1166" t="str">
            <v>Stretch</v>
          </cell>
          <cell r="U1166" t="str">
            <v>GBS</v>
          </cell>
          <cell r="V1166" t="str">
            <v>Cloud Application Innovation</v>
          </cell>
          <cell r="W1166" t="str">
            <v>CAI Cloud Operating Model</v>
          </cell>
          <cell r="X1166" t="str">
            <v>Haruka (HARUKA) Homma</v>
          </cell>
          <cell r="Y1166" t="str">
            <v>ASASERVC:Cloud Business Solution (CBS), ZBLKPOC:HW SP: Blockchain Proof of Concept</v>
          </cell>
        </row>
        <row r="1167">
          <cell r="A1167" t="str">
            <v>7E-8IICCJK</v>
          </cell>
          <cell r="B1167" t="str">
            <v>Japan</v>
          </cell>
          <cell r="C1167" t="str">
            <v>Japan</v>
          </cell>
          <cell r="D1167" t="str">
            <v xml:space="preserve">JAPAN HOUSING FINANCE AGENCY                                          </v>
          </cell>
          <cell r="E1167" t="str">
            <v>Blockchain?????????????</v>
          </cell>
          <cell r="F1167" t="str">
            <v>FSS</v>
          </cell>
          <cell r="J1167" t="str">
            <v>2017Q4</v>
          </cell>
          <cell r="K1167" t="str">
            <v>Banking &amp; Financial Markets</v>
          </cell>
          <cell r="L1167">
            <v>43084</v>
          </cell>
          <cell r="M1167">
            <v>42752</v>
          </cell>
          <cell r="N1167" t="str">
            <v>03-Identified/Validating</v>
          </cell>
          <cell r="O1167">
            <v>43084</v>
          </cell>
          <cell r="P1167">
            <v>95238</v>
          </cell>
          <cell r="Q1167">
            <v>9.5237999999999989E-2</v>
          </cell>
          <cell r="R1167">
            <v>3</v>
          </cell>
          <cell r="S1167">
            <v>42821</v>
          </cell>
          <cell r="T1167" t="str">
            <v>NIR</v>
          </cell>
          <cell r="U1167" t="str">
            <v>GBS</v>
          </cell>
          <cell r="V1167" t="str">
            <v>Cog Process Trnsfmtn</v>
          </cell>
          <cell r="W1167" t="str">
            <v>CPR: Blockchain Consulting</v>
          </cell>
          <cell r="X1167" t="str">
            <v>Matsumoto, Takayuki</v>
          </cell>
          <cell r="Y1167" t="str">
            <v>ZBLKPOC, BLKHSBN</v>
          </cell>
        </row>
        <row r="1168">
          <cell r="A1168" t="str">
            <v>IC-C5X6QRK</v>
          </cell>
          <cell r="B1168" t="str">
            <v>Japan</v>
          </cell>
          <cell r="C1168" t="str">
            <v>Japan</v>
          </cell>
          <cell r="D1168" t="str">
            <v xml:space="preserve">OITA BANK,LTD., THE                                                   </v>
          </cell>
          <cell r="E1168" t="str">
            <v>大分銀行BC検討WSプロジェクト</v>
          </cell>
          <cell r="F1168" t="str">
            <v>FSS</v>
          </cell>
          <cell r="J1168" t="str">
            <v>2017Q4</v>
          </cell>
          <cell r="K1168" t="str">
            <v>Banking &amp; Financial Markets</v>
          </cell>
          <cell r="L1168">
            <v>43039</v>
          </cell>
          <cell r="M1168">
            <v>42838</v>
          </cell>
          <cell r="N1168" t="str">
            <v>03-Identified/Validating</v>
          </cell>
          <cell r="O1168">
            <v>43039</v>
          </cell>
          <cell r="P1168">
            <v>95238</v>
          </cell>
          <cell r="Q1168">
            <v>9.5237999999999989E-2</v>
          </cell>
          <cell r="R1168">
            <v>3</v>
          </cell>
          <cell r="S1168">
            <v>42845</v>
          </cell>
          <cell r="T1168" t="str">
            <v>NIR</v>
          </cell>
          <cell r="U1168" t="str">
            <v>GBS</v>
          </cell>
          <cell r="V1168" t="str">
            <v>Cog Process Trnsfmtn</v>
          </cell>
          <cell r="W1168" t="str">
            <v>CPR: Blockchain Consulting</v>
          </cell>
          <cell r="X1168" t="str">
            <v>Kimura, Norihisa</v>
          </cell>
          <cell r="Y1168" t="str">
            <v>ZBLKPOC</v>
          </cell>
        </row>
        <row r="1169">
          <cell r="A1169" t="str">
            <v>JC-MI7HD0P</v>
          </cell>
          <cell r="B1169" t="str">
            <v>Japan</v>
          </cell>
          <cell r="C1169" t="str">
            <v>Japan</v>
          </cell>
          <cell r="D1169" t="str">
            <v xml:space="preserve">SBI SECURITIES CO., LTD.                                              </v>
          </cell>
          <cell r="E1169" t="str">
            <v>Blockchain　本番展開 要件定義</v>
          </cell>
          <cell r="F1169" t="str">
            <v>FSS</v>
          </cell>
          <cell r="J1169" t="str">
            <v>2017Q3</v>
          </cell>
          <cell r="K1169" t="str">
            <v>Banking &amp; Financial Markets</v>
          </cell>
          <cell r="L1169">
            <v>42978</v>
          </cell>
          <cell r="M1169">
            <v>42692</v>
          </cell>
          <cell r="N1169" t="str">
            <v>04-Validated/Qualifying</v>
          </cell>
          <cell r="O1169">
            <v>42979</v>
          </cell>
          <cell r="P1169">
            <v>95238</v>
          </cell>
          <cell r="Q1169">
            <v>9.5237999999999989E-2</v>
          </cell>
          <cell r="R1169">
            <v>3</v>
          </cell>
          <cell r="S1169">
            <v>42903</v>
          </cell>
          <cell r="T1169" t="str">
            <v>Stretch</v>
          </cell>
          <cell r="U1169" t="str">
            <v>GBS</v>
          </cell>
          <cell r="V1169" t="str">
            <v>Cog Process Trnsfmtn</v>
          </cell>
          <cell r="W1169" t="str">
            <v>CPR: Blockchain Consulting</v>
          </cell>
          <cell r="X1169" t="str">
            <v>Shinozaki, Akiko</v>
          </cell>
          <cell r="Y1169" t="str">
            <v>ASASERVC, BLUEMIXX, EMBCLOUD</v>
          </cell>
        </row>
        <row r="1170">
          <cell r="A1170" t="str">
            <v>26-MFVEKGI</v>
          </cell>
          <cell r="B1170" t="str">
            <v>Japan</v>
          </cell>
          <cell r="C1170" t="str">
            <v>Japan</v>
          </cell>
          <cell r="D1170" t="str">
            <v>BANK OF FUKUOKA, LTD., THE</v>
          </cell>
          <cell r="E1170" t="str">
            <v>Block Chain POC</v>
          </cell>
          <cell r="F1170" t="str">
            <v>FSS</v>
          </cell>
          <cell r="J1170" t="str">
            <v>2017Q2</v>
          </cell>
          <cell r="K1170" t="str">
            <v>Banking &amp; Financial Markets</v>
          </cell>
          <cell r="L1170">
            <v>42916</v>
          </cell>
          <cell r="M1170" t="str">
            <v>03/08/2016 05:10am</v>
          </cell>
          <cell r="N1170" t="str">
            <v>05-Qualified/Gaining Agreement</v>
          </cell>
          <cell r="O1170">
            <v>42917</v>
          </cell>
          <cell r="P1170">
            <v>95238</v>
          </cell>
          <cell r="Q1170">
            <v>9.5237999999999989E-2</v>
          </cell>
          <cell r="R1170">
            <v>3</v>
          </cell>
          <cell r="S1170" t="str">
            <v>06/22/2017 01:32am</v>
          </cell>
          <cell r="T1170" t="str">
            <v>Stretch</v>
          </cell>
          <cell r="U1170" t="str">
            <v>GBS</v>
          </cell>
          <cell r="V1170" t="str">
            <v>Cognitive Process Transformation</v>
          </cell>
          <cell r="W1170" t="str">
            <v>CPS: Payments</v>
          </cell>
          <cell r="X1170" t="str">
            <v>Yohhei (YOHHEI) Togashi</v>
          </cell>
          <cell r="Y1170" t="str">
            <v>BLUEMIXX:GBS Bluemix Custom Application Services</v>
          </cell>
        </row>
        <row r="1171">
          <cell r="A1171" t="str">
            <v>E1-KF5UE13</v>
          </cell>
          <cell r="B1171" t="str">
            <v>Japan</v>
          </cell>
          <cell r="C1171" t="str">
            <v>Japan</v>
          </cell>
          <cell r="D1171" t="str">
            <v>DENSO CORPORATION</v>
          </cell>
          <cell r="E1171" t="str">
            <v>DENSO ADAS Blockchain OTA Business Strategy Consul</v>
          </cell>
          <cell r="F1171" t="str">
            <v>Industrial</v>
          </cell>
          <cell r="J1171" t="str">
            <v>2017Q3</v>
          </cell>
          <cell r="K1171" t="str">
            <v>Automotive and A&amp;D</v>
          </cell>
          <cell r="L1171">
            <v>42986</v>
          </cell>
          <cell r="M1171" t="str">
            <v>05/04/2017 10:08pm</v>
          </cell>
          <cell r="N1171" t="str">
            <v>03-Identified/Validating</v>
          </cell>
          <cell r="O1171">
            <v>42986</v>
          </cell>
          <cell r="P1171">
            <v>95238</v>
          </cell>
          <cell r="Q1171">
            <v>9.5237999999999989E-2</v>
          </cell>
          <cell r="R1171">
            <v>2</v>
          </cell>
          <cell r="S1171" t="str">
            <v>05/04/2017 10:08pm</v>
          </cell>
          <cell r="T1171" t="str">
            <v>Stretch</v>
          </cell>
          <cell r="U1171" t="str">
            <v>GBS</v>
          </cell>
          <cell r="V1171" t="str">
            <v>iX Growth Platform</v>
          </cell>
          <cell r="W1171" t="str">
            <v>DSI - iX: Cust Engage &amp; Dsgn: Connected Cognitive Car</v>
          </cell>
          <cell r="X1171" t="str">
            <v>Nobuaki (NOBUAKI) Sugihara</v>
          </cell>
          <cell r="Y1171" t="str">
            <v>ISA-AutoIS70-ConnectedVehicle, EMBIoT:GBS Embed Internet of Things</v>
          </cell>
        </row>
        <row r="1172">
          <cell r="A1172" t="str">
            <v>P7-ZJDEHIT</v>
          </cell>
          <cell r="B1172" t="str">
            <v>Japan</v>
          </cell>
          <cell r="C1172" t="str">
            <v>Japan</v>
          </cell>
          <cell r="D1172" t="str">
            <v xml:space="preserve">NAGASE &amp; CO., LTD.                                                    </v>
          </cell>
          <cell r="E1172" t="str">
            <v xml:space="preserve">取引履歴管理 </v>
          </cell>
          <cell r="F1172" t="str">
            <v>Distribution</v>
          </cell>
          <cell r="J1172" t="str">
            <v>2017Q3</v>
          </cell>
          <cell r="K1172" t="str">
            <v>Consumer</v>
          </cell>
          <cell r="L1172">
            <v>42989</v>
          </cell>
          <cell r="M1172">
            <v>42899</v>
          </cell>
          <cell r="N1172" t="str">
            <v>03-Identified/Validating</v>
          </cell>
          <cell r="O1172">
            <v>42989</v>
          </cell>
          <cell r="P1172">
            <v>95238</v>
          </cell>
          <cell r="Q1172">
            <v>9.5237999999999989E-2</v>
          </cell>
          <cell r="R1172">
            <v>12</v>
          </cell>
          <cell r="S1172">
            <v>42899</v>
          </cell>
          <cell r="T1172" t="str">
            <v>Stretch</v>
          </cell>
          <cell r="U1172" t="str">
            <v>GBS</v>
          </cell>
          <cell r="V1172" t="str">
            <v>Cog Process Trnsfmtn</v>
          </cell>
          <cell r="W1172" t="str">
            <v>UNK - Blockchain (CPR)</v>
          </cell>
          <cell r="X1172" t="str">
            <v>Shiota, Risa</v>
          </cell>
          <cell r="Y1172">
            <v>0</v>
          </cell>
        </row>
        <row r="1173">
          <cell r="A1173" t="str">
            <v>WT-HX4QL4K</v>
          </cell>
          <cell r="B1173" t="str">
            <v>Japan</v>
          </cell>
          <cell r="C1173" t="str">
            <v>Japan</v>
          </cell>
          <cell r="D1173" t="str">
            <v>SHIZUOKA BANK, LTD., THE</v>
          </cell>
          <cell r="E1173" t="str">
            <v>BlockChain POC:サプライチェーン</v>
          </cell>
          <cell r="F1173" t="str">
            <v>FSS</v>
          </cell>
          <cell r="J1173" t="str">
            <v>2017Q3</v>
          </cell>
          <cell r="K1173" t="str">
            <v>Banking &amp; Financial Markets</v>
          </cell>
          <cell r="L1173">
            <v>42978</v>
          </cell>
          <cell r="M1173" t="str">
            <v>08/08/2016 06:56am</v>
          </cell>
          <cell r="N1173" t="str">
            <v>03-Identified/Validating</v>
          </cell>
          <cell r="O1173">
            <v>42978</v>
          </cell>
          <cell r="P1173">
            <v>95238</v>
          </cell>
          <cell r="Q1173">
            <v>9.5237999999999989E-2</v>
          </cell>
          <cell r="R1173">
            <v>6</v>
          </cell>
          <cell r="S1173" t="str">
            <v>03/18/2017 06:45pm</v>
          </cell>
          <cell r="T1173" t="str">
            <v>Stretch</v>
          </cell>
          <cell r="U1173" t="str">
            <v>GBS</v>
          </cell>
          <cell r="V1173" t="str">
            <v>Cloud Application Innovation</v>
          </cell>
          <cell r="W1173">
            <v>0</v>
          </cell>
          <cell r="X1173" t="str">
            <v>Mitsuhiro (MITSUHIRO) Hirai</v>
          </cell>
          <cell r="Y1173" t="str">
            <v>ISA-BankInsFS09-IntgrtdRiskMgmt</v>
          </cell>
        </row>
        <row r="1174">
          <cell r="A1174" t="str">
            <v>VR-QLLEH14</v>
          </cell>
          <cell r="B1174" t="str">
            <v>Japan</v>
          </cell>
          <cell r="C1174" t="str">
            <v>Japan</v>
          </cell>
          <cell r="D1174" t="str">
            <v>AOMORI BANK,LTD., THE</v>
          </cell>
          <cell r="E1174" t="str">
            <v>Block Chain Step2</v>
          </cell>
          <cell r="F1174" t="str">
            <v>FSS</v>
          </cell>
          <cell r="J1174" t="str">
            <v>2017Q3</v>
          </cell>
          <cell r="K1174" t="str">
            <v>Banking &amp; Financial Markets</v>
          </cell>
          <cell r="L1174">
            <v>42989</v>
          </cell>
          <cell r="M1174" t="str">
            <v>08/04/2015 09:10pm</v>
          </cell>
          <cell r="N1174" t="str">
            <v>04-Validated/Qualifying</v>
          </cell>
          <cell r="O1174">
            <v>42989</v>
          </cell>
          <cell r="P1174">
            <v>95238</v>
          </cell>
          <cell r="Q1174">
            <v>9.5237999999999989E-2</v>
          </cell>
          <cell r="R1174">
            <v>6</v>
          </cell>
          <cell r="S1174" t="str">
            <v>04/06/2017 01:32am</v>
          </cell>
          <cell r="T1174" t="str">
            <v>Stretch</v>
          </cell>
          <cell r="U1174" t="str">
            <v>Cloud</v>
          </cell>
          <cell r="V1174" t="str">
            <v>Cloud Developer Service</v>
          </cell>
          <cell r="W1174" t="str">
            <v>IBM Bluemix Garage - Architecture</v>
          </cell>
          <cell r="X1174" t="str">
            <v>Akio (AKIO) Koike</v>
          </cell>
          <cell r="Y1174" t="str">
            <v>ASASERVC:Cloud Business Solution (CBS), BLUEMIXX:GBS Bluemix Custom Application Services</v>
          </cell>
        </row>
        <row r="1175">
          <cell r="A1175" t="str">
            <v>QR-I5RM28B</v>
          </cell>
          <cell r="B1175" t="str">
            <v>Japan</v>
          </cell>
          <cell r="C1175" t="str">
            <v>Japan</v>
          </cell>
          <cell r="D1175" t="str">
            <v>KIYO BANK,LTD., THE</v>
          </cell>
          <cell r="E1175" t="str">
            <v>紀陽銀行　BlockChain 検証</v>
          </cell>
          <cell r="F1175" t="str">
            <v>FSS</v>
          </cell>
          <cell r="J1175" t="str">
            <v>2017Q3</v>
          </cell>
          <cell r="K1175" t="str">
            <v>Banking &amp; Financial Markets</v>
          </cell>
          <cell r="L1175">
            <v>42992</v>
          </cell>
          <cell r="M1175" t="str">
            <v>06/15/2017 08:40pm</v>
          </cell>
          <cell r="N1175" t="str">
            <v>03-Identified/Validating</v>
          </cell>
          <cell r="O1175">
            <v>43098</v>
          </cell>
          <cell r="P1175">
            <v>95238</v>
          </cell>
          <cell r="Q1175">
            <v>9.5237999999999989E-2</v>
          </cell>
          <cell r="R1175">
            <v>3</v>
          </cell>
          <cell r="S1175" t="str">
            <v>06/22/2017 01:32am</v>
          </cell>
          <cell r="T1175" t="str">
            <v>Stretch</v>
          </cell>
          <cell r="U1175" t="str">
            <v>Cloud</v>
          </cell>
          <cell r="V1175" t="str">
            <v>Cloud Developer Service</v>
          </cell>
          <cell r="W1175" t="str">
            <v>IBM Bluemix Garage - Design Thinking</v>
          </cell>
          <cell r="X1175" t="str">
            <v>Mitsuhiro (MITSUHIRO) Hirai</v>
          </cell>
          <cell r="Y1175" t="str">
            <v>ISA-BankFS08-Blockchain</v>
          </cell>
        </row>
        <row r="1176">
          <cell r="A1176" t="str">
            <v>3I-6M9R4IR</v>
          </cell>
          <cell r="B1176" t="str">
            <v>Japan</v>
          </cell>
          <cell r="C1176" t="str">
            <v>Japan</v>
          </cell>
          <cell r="D1176" t="str">
            <v>SUNREX CO.,LTD.</v>
          </cell>
          <cell r="E1176" t="str">
            <v>【LDR】Bluemix Garage wvoice blockchain</v>
          </cell>
          <cell r="F1176" t="str">
            <v>Industrial</v>
          </cell>
          <cell r="J1176" t="str">
            <v>2017Q2</v>
          </cell>
          <cell r="K1176" t="str">
            <v>Computer Services</v>
          </cell>
          <cell r="L1176">
            <v>42915</v>
          </cell>
          <cell r="M1176" t="str">
            <v>05/12/2017 04:49am</v>
          </cell>
          <cell r="N1176" t="str">
            <v>04-Validated/Qualifying</v>
          </cell>
          <cell r="O1176">
            <v>42919</v>
          </cell>
          <cell r="P1176">
            <v>95238</v>
          </cell>
          <cell r="Q1176">
            <v>9.5237999999999989E-2</v>
          </cell>
          <cell r="R1176">
            <v>2</v>
          </cell>
          <cell r="S1176" t="str">
            <v>06/22/2017 01:31am</v>
          </cell>
          <cell r="T1176" t="str">
            <v>Key stretch</v>
          </cell>
          <cell r="U1176" t="str">
            <v>Cloud</v>
          </cell>
          <cell r="V1176" t="str">
            <v>Cloud Developer Service</v>
          </cell>
          <cell r="W1176" t="str">
            <v>IBM Bluemix Garage - Education</v>
          </cell>
          <cell r="X1176" t="str">
            <v>Yu (YU) Nishio</v>
          </cell>
          <cell r="Y1176" t="str">
            <v>ISA-999-NoSolutionSold</v>
          </cell>
        </row>
        <row r="1177">
          <cell r="A1177" t="str">
            <v>3G-NQBN9KO</v>
          </cell>
          <cell r="B1177" t="str">
            <v>Japan</v>
          </cell>
          <cell r="C1177" t="str">
            <v>Japan</v>
          </cell>
          <cell r="D1177" t="str">
            <v>HOKURIKU BANK, LTD., THE</v>
          </cell>
          <cell r="E1177" t="str">
            <v>Blockchain POC</v>
          </cell>
          <cell r="F1177" t="str">
            <v>FSS</v>
          </cell>
          <cell r="J1177" t="str">
            <v>2017Q4</v>
          </cell>
          <cell r="K1177" t="str">
            <v>Banking &amp; Financial Markets</v>
          </cell>
          <cell r="L1177">
            <v>43098</v>
          </cell>
          <cell r="M1177" t="str">
            <v>03/01/2017 09:11am</v>
          </cell>
          <cell r="N1177" t="str">
            <v>03-Identified/Validating</v>
          </cell>
          <cell r="O1177">
            <v>43098</v>
          </cell>
          <cell r="P1177">
            <v>95238</v>
          </cell>
          <cell r="Q1177">
            <v>9.5237999999999989E-2</v>
          </cell>
          <cell r="R1177">
            <v>3</v>
          </cell>
          <cell r="S1177" t="str">
            <v>04/06/2017 01:32am</v>
          </cell>
          <cell r="T1177" t="str">
            <v>Stretch</v>
          </cell>
          <cell r="U1177" t="str">
            <v>Cloud</v>
          </cell>
          <cell r="V1177" t="str">
            <v>Cloud Developer Service</v>
          </cell>
          <cell r="W1177" t="str">
            <v>IBM Bluemix Garage - Other</v>
          </cell>
          <cell r="X1177" t="str">
            <v>Rika (RIKA) Sugiyama</v>
          </cell>
          <cell r="Y1177" t="str">
            <v>ASASERVC:Cloud Business Solution (CBS)</v>
          </cell>
        </row>
        <row r="1178">
          <cell r="A1178" t="str">
            <v>2B-EEPCVH9</v>
          </cell>
          <cell r="B1178" t="str">
            <v>Japan</v>
          </cell>
          <cell r="C1178" t="str">
            <v>Japan</v>
          </cell>
          <cell r="D1178" t="str">
            <v>TOKYO STOCK EXCHANGE, INC.</v>
          </cell>
          <cell r="E1178" t="str">
            <v>JPX:blockchain</v>
          </cell>
          <cell r="F1178" t="str">
            <v>FSS</v>
          </cell>
          <cell r="J1178" t="str">
            <v>2017Q4</v>
          </cell>
          <cell r="K1178" t="str">
            <v>Banking &amp; Financial Markets</v>
          </cell>
          <cell r="L1178">
            <v>43049</v>
          </cell>
          <cell r="M1178" t="str">
            <v>03/18/2016 10:12am</v>
          </cell>
          <cell r="N1178" t="str">
            <v>03-Identified/Validating</v>
          </cell>
          <cell r="O1178">
            <v>43049</v>
          </cell>
          <cell r="P1178">
            <v>95238</v>
          </cell>
          <cell r="Q1178">
            <v>9.5237999999999989E-2</v>
          </cell>
          <cell r="R1178">
            <v>36</v>
          </cell>
          <cell r="S1178" t="str">
            <v>02/19/2017 02:16am</v>
          </cell>
          <cell r="T1178" t="str">
            <v>NIR</v>
          </cell>
          <cell r="U1178" t="str">
            <v>Cloud</v>
          </cell>
          <cell r="V1178" t="str">
            <v>Cloud Unit Services</v>
          </cell>
          <cell r="W1178">
            <v>0</v>
          </cell>
          <cell r="X1178" t="str">
            <v>Akihiko (AKIHIKO) Mohri</v>
          </cell>
          <cell r="Y1178" t="str">
            <v>ISA-EDUPE03-Finance&amp;Ops</v>
          </cell>
        </row>
        <row r="1179">
          <cell r="A1179" t="str">
            <v>SC-FZO2GDI</v>
          </cell>
          <cell r="B1179" t="str">
            <v>Japan</v>
          </cell>
          <cell r="C1179" t="str">
            <v>Japan</v>
          </cell>
          <cell r="D1179" t="str">
            <v>NISSAN MOTOR CO.,LTD.</v>
          </cell>
          <cell r="E1179" t="str">
            <v>Block Chain PoC for Integrated Procurement</v>
          </cell>
          <cell r="F1179" t="str">
            <v>Industrial</v>
          </cell>
          <cell r="J1179" t="str">
            <v>2017Q4</v>
          </cell>
          <cell r="K1179" t="str">
            <v>Automotive and A&amp;D</v>
          </cell>
          <cell r="L1179">
            <v>43098</v>
          </cell>
          <cell r="M1179" t="str">
            <v>06/13/2017 08:41am</v>
          </cell>
          <cell r="N1179" t="str">
            <v>03-Identified/Validating</v>
          </cell>
          <cell r="O1179">
            <v>43098</v>
          </cell>
          <cell r="P1179">
            <v>95238</v>
          </cell>
          <cell r="Q1179">
            <v>9.5237999999999989E-2</v>
          </cell>
          <cell r="R1179">
            <v>12</v>
          </cell>
          <cell r="S1179" t="str">
            <v>06/15/2017 01:32am</v>
          </cell>
          <cell r="T1179" t="str">
            <v>NIR</v>
          </cell>
          <cell r="U1179" t="str">
            <v>Cloud</v>
          </cell>
          <cell r="V1179" t="str">
            <v>Cloud Developer Service</v>
          </cell>
          <cell r="W1179">
            <v>0</v>
          </cell>
          <cell r="X1179" t="str">
            <v>Jiro (JIRO) Yanai</v>
          </cell>
          <cell r="Y1179" t="str">
            <v>CLOUD1:All Cloud Sales other than to Cloud SPs</v>
          </cell>
        </row>
        <row r="1180">
          <cell r="A1180" t="str">
            <v>22-Z97XSZ0</v>
          </cell>
          <cell r="B1180" t="str">
            <v>Europe</v>
          </cell>
          <cell r="C1180" t="str">
            <v>DACH</v>
          </cell>
          <cell r="D1180" t="str">
            <v>Deutsche Lufthansa AG</v>
          </cell>
          <cell r="E1180" t="str">
            <v>Blockchain for Crew Certification use case - POC</v>
          </cell>
          <cell r="F1180" t="str">
            <v>Distribution</v>
          </cell>
          <cell r="J1180" t="str">
            <v>2017Q1</v>
          </cell>
          <cell r="K1180" t="str">
            <v>Travel &amp; Transportation</v>
          </cell>
          <cell r="L1180">
            <v>42776</v>
          </cell>
          <cell r="M1180" t="str">
            <v>12/19/2016 09:40am</v>
          </cell>
          <cell r="N1180" t="str">
            <v>07-Won/Implementing</v>
          </cell>
          <cell r="O1180">
            <v>42813</v>
          </cell>
          <cell r="P1180">
            <v>95000</v>
          </cell>
          <cell r="Q1180">
            <v>9.5000000000000001E-2</v>
          </cell>
          <cell r="R1180">
            <v>3</v>
          </cell>
          <cell r="S1180" t="str">
            <v>03/18/2017 07:04pm</v>
          </cell>
          <cell r="T1180" t="str">
            <v>Won</v>
          </cell>
          <cell r="U1180" t="str">
            <v>GBS</v>
          </cell>
          <cell r="V1180" t="str">
            <v>Cloud Application Innovation</v>
          </cell>
          <cell r="W1180" t="str">
            <v>CAI Accel App Dev &amp; Integration - Bluemix</v>
          </cell>
          <cell r="X1180" t="str">
            <v>DATA WITHHELD</v>
          </cell>
          <cell r="Y1180" t="str">
            <v>ZBLKPOC:HW SP: Blockchain Proof of Concept</v>
          </cell>
        </row>
        <row r="1181">
          <cell r="A1181" t="str">
            <v>8Y-XJOQJZ0</v>
          </cell>
          <cell r="B1181" t="str">
            <v>North America</v>
          </cell>
          <cell r="C1181" t="str">
            <v>US Distribution</v>
          </cell>
          <cell r="D1181" t="str">
            <v>UNITED RENTALS INC</v>
          </cell>
          <cell r="E1181" t="str">
            <v>Bluemix (Cognitive, IoT, Blockchain) at UR</v>
          </cell>
          <cell r="F1181" t="str">
            <v>Distribution</v>
          </cell>
          <cell r="J1181" t="str">
            <v>2017Q3</v>
          </cell>
          <cell r="K1181" t="str">
            <v>Consumer</v>
          </cell>
          <cell r="L1181">
            <v>43000</v>
          </cell>
          <cell r="M1181" t="str">
            <v>05/11/2017 01:49pm</v>
          </cell>
          <cell r="N1181" t="str">
            <v>04-Validated/Qualifying</v>
          </cell>
          <cell r="O1181">
            <v>43000</v>
          </cell>
          <cell r="P1181">
            <v>95000</v>
          </cell>
          <cell r="Q1181">
            <v>9.5000000000000001E-2</v>
          </cell>
          <cell r="R1181">
            <v>12</v>
          </cell>
          <cell r="S1181" t="str">
            <v>06/15/2017 01:32am</v>
          </cell>
          <cell r="T1181" t="str">
            <v>Stretch</v>
          </cell>
          <cell r="U1181" t="str">
            <v>Cloud</v>
          </cell>
          <cell r="V1181" t="str">
            <v>Cloud Developer Service</v>
          </cell>
          <cell r="W1181" t="str">
            <v>Bluemix Public Subscription</v>
          </cell>
          <cell r="X1181" t="str">
            <v>JAMES A. (Jim) HEWITT</v>
          </cell>
          <cell r="Y1181" t="str">
            <v>NONE:No code/solution involved</v>
          </cell>
        </row>
        <row r="1182">
          <cell r="A1182" t="str">
            <v>PG-YCIRTF9</v>
          </cell>
          <cell r="B1182" t="str">
            <v>North America</v>
          </cell>
          <cell r="C1182" t="str">
            <v>US Distribution</v>
          </cell>
          <cell r="D1182" t="str">
            <v>RICHLINE GROUP INC</v>
          </cell>
          <cell r="E1182" t="str">
            <v>Blockchain Future State</v>
          </cell>
          <cell r="F1182" t="str">
            <v>Industrial</v>
          </cell>
          <cell r="J1182" t="str">
            <v>2017Q3</v>
          </cell>
          <cell r="K1182" t="str">
            <v>Industrial Products</v>
          </cell>
          <cell r="L1182">
            <v>43000</v>
          </cell>
          <cell r="M1182" t="str">
            <v>05/11/2017 01:45pm</v>
          </cell>
          <cell r="N1182" t="str">
            <v>04-Validated/Qualifying</v>
          </cell>
          <cell r="O1182">
            <v>43000</v>
          </cell>
          <cell r="P1182">
            <v>95000</v>
          </cell>
          <cell r="Q1182">
            <v>9.5000000000000001E-2</v>
          </cell>
          <cell r="R1182">
            <v>12</v>
          </cell>
          <cell r="S1182" t="str">
            <v>06/22/2017 01:32am</v>
          </cell>
          <cell r="T1182" t="str">
            <v>Stretch</v>
          </cell>
          <cell r="U1182" t="str">
            <v>Cloud</v>
          </cell>
          <cell r="V1182" t="str">
            <v>Cloud Developer Service</v>
          </cell>
          <cell r="W1182" t="str">
            <v>Bluemix Public Subscription</v>
          </cell>
          <cell r="X1182" t="str">
            <v>JAMES A. (Jim) HEWITT</v>
          </cell>
          <cell r="Y1182" t="str">
            <v>NONE:No code/solution involved</v>
          </cell>
        </row>
        <row r="1183">
          <cell r="A1183" t="str">
            <v>6S-93UL6ZD</v>
          </cell>
          <cell r="B1183" t="str">
            <v>North America</v>
          </cell>
          <cell r="C1183" t="str">
            <v>US Distribution</v>
          </cell>
          <cell r="D1183" t="str">
            <v>TYSON FOODS, INC.</v>
          </cell>
          <cell r="E1183" t="str">
            <v>Tyson - Blockchain Trade Spend</v>
          </cell>
          <cell r="F1183" t="str">
            <v>Distribution</v>
          </cell>
          <cell r="G1183" t="str">
            <v>No</v>
          </cell>
          <cell r="J1183" t="str">
            <v>2017Q3</v>
          </cell>
          <cell r="K1183" t="str">
            <v>Consumer</v>
          </cell>
          <cell r="L1183">
            <v>42999</v>
          </cell>
          <cell r="M1183" t="str">
            <v>04/10/2017 01:06pm</v>
          </cell>
          <cell r="N1183" t="str">
            <v>05-Qualified/Gaining Agreement</v>
          </cell>
          <cell r="O1183">
            <v>42999</v>
          </cell>
          <cell r="P1183">
            <v>95000</v>
          </cell>
          <cell r="Q1183">
            <v>9.5000000000000001E-2</v>
          </cell>
          <cell r="R1183">
            <v>12</v>
          </cell>
          <cell r="S1183" t="str">
            <v>06/08/2017 08:41am</v>
          </cell>
          <cell r="T1183" t="str">
            <v>Key stretch</v>
          </cell>
          <cell r="U1183" t="str">
            <v>Cloud</v>
          </cell>
          <cell r="V1183" t="str">
            <v>Cloud Developer Service</v>
          </cell>
          <cell r="W1183" t="str">
            <v>IBM Bluemix Garage - MVP</v>
          </cell>
          <cell r="X1183" t="str">
            <v>Kristian (Kristian) Trick</v>
          </cell>
          <cell r="Y1183" t="str">
            <v>CLOUD1:All Cloud Sales other than to Cloud SPs</v>
          </cell>
        </row>
        <row r="1184">
          <cell r="A1184" t="str">
            <v>HG-GNP1P2U</v>
          </cell>
          <cell r="B1184" t="str">
            <v>Latin America</v>
          </cell>
          <cell r="C1184" t="str">
            <v>Brazil</v>
          </cell>
          <cell r="D1184" t="str">
            <v>COMPANHIA BRASILEIRA DE SOLUÇÕES E SERVIÇOS.</v>
          </cell>
          <cell r="E1184" t="str">
            <v>ALELO - Blockchain - Garagem + 1o Project</v>
          </cell>
          <cell r="F1184" t="str">
            <v>FSS</v>
          </cell>
          <cell r="J1184" t="str">
            <v>2017Q4</v>
          </cell>
          <cell r="K1184" t="str">
            <v>Banking &amp; Financial Markets</v>
          </cell>
          <cell r="L1184">
            <v>43063</v>
          </cell>
          <cell r="M1184" t="str">
            <v>09/15/2016 02:38pm</v>
          </cell>
          <cell r="N1184" t="str">
            <v>03-Identified/Validating</v>
          </cell>
          <cell r="O1184">
            <v>43063</v>
          </cell>
          <cell r="P1184">
            <v>93602</v>
          </cell>
          <cell r="Q1184">
            <v>9.3601999999999991E-2</v>
          </cell>
          <cell r="R1184">
            <v>1</v>
          </cell>
          <cell r="S1184" t="str">
            <v>05/20/2017 02:17pm</v>
          </cell>
          <cell r="T1184" t="str">
            <v>Key stretch</v>
          </cell>
          <cell r="U1184" t="str">
            <v>GBS</v>
          </cell>
          <cell r="V1184" t="str">
            <v>iX Growth Platform</v>
          </cell>
          <cell r="W1184" t="str">
            <v>DSI - iX: Cust Engage &amp; Dsgn: GBS SW Support/Enhancements</v>
          </cell>
          <cell r="X1184" t="str">
            <v>Mirian (Mirian) Ramalho Cruz Rodrigues</v>
          </cell>
          <cell r="Y1184" t="str">
            <v>ISA-BankFMFS03-BackOfficeOps, ZBLKLOCL:HW SP: zSystems Blockchain Local/On Prem.</v>
          </cell>
        </row>
        <row r="1185">
          <cell r="A1185" t="str">
            <v>OR-6K2QNY2</v>
          </cell>
          <cell r="B1185" t="str">
            <v>Europe</v>
          </cell>
          <cell r="C1185" t="str">
            <v>UKI</v>
          </cell>
          <cell r="D1185" t="str">
            <v>L3C LLP</v>
          </cell>
          <cell r="E1185" t="str">
            <v>Linux One for Blockchain</v>
          </cell>
          <cell r="F1185" t="str">
            <v>Industrial</v>
          </cell>
          <cell r="J1185" t="str">
            <v>2017Q4</v>
          </cell>
          <cell r="K1185" t="str">
            <v>Computer Services</v>
          </cell>
          <cell r="L1185">
            <v>43035</v>
          </cell>
          <cell r="M1185" t="str">
            <v>03/02/2017 08:23am</v>
          </cell>
          <cell r="N1185" t="str">
            <v>04-Validated/Qualifying</v>
          </cell>
          <cell r="O1185">
            <v>43035</v>
          </cell>
          <cell r="P1185">
            <v>93000</v>
          </cell>
          <cell r="Q1185">
            <v>9.2999999999999999E-2</v>
          </cell>
          <cell r="R1185">
            <v>1</v>
          </cell>
          <cell r="S1185" t="str">
            <v>05/18/2017 01:32am</v>
          </cell>
          <cell r="T1185" t="str">
            <v>Stretch</v>
          </cell>
          <cell r="U1185" t="str">
            <v>Sys HW</v>
          </cell>
          <cell r="V1185" t="str">
            <v>System z</v>
          </cell>
          <cell r="W1185" t="str">
            <v>IBM LinuxONE Rockhopper</v>
          </cell>
          <cell r="X1185" t="str">
            <v>Chris (CHRISTOPHER) Wynn</v>
          </cell>
          <cell r="Y1185" t="str">
            <v>CLOUDMSP:Only for sales TO cloud service providers</v>
          </cell>
        </row>
        <row r="1186">
          <cell r="A1186" t="str">
            <v>AL-4AEWUSJ</v>
          </cell>
          <cell r="B1186" t="str">
            <v>Asia Pacific</v>
          </cell>
          <cell r="C1186" t="str">
            <v>ANZ</v>
          </cell>
          <cell r="D1186" t="str">
            <v xml:space="preserve">GRAINCORP OPERATIONS LIMITED                                          </v>
          </cell>
          <cell r="E1186" t="str">
            <v>Blockchain for CropConnect</v>
          </cell>
          <cell r="F1186" t="str">
            <v>Distribution</v>
          </cell>
          <cell r="J1186" t="str">
            <v>2017Q4</v>
          </cell>
          <cell r="K1186" t="str">
            <v>Consumer</v>
          </cell>
          <cell r="L1186">
            <v>43021</v>
          </cell>
          <cell r="M1186">
            <v>42788</v>
          </cell>
          <cell r="N1186" t="str">
            <v>04-Validated/Qualifying</v>
          </cell>
          <cell r="O1186">
            <v>43021</v>
          </cell>
          <cell r="P1186">
            <v>93000</v>
          </cell>
          <cell r="Q1186">
            <v>9.2999999999999999E-2</v>
          </cell>
          <cell r="R1186">
            <v>6</v>
          </cell>
          <cell r="S1186">
            <v>42836</v>
          </cell>
          <cell r="T1186" t="str">
            <v>Stretch</v>
          </cell>
          <cell r="U1186" t="str">
            <v>GBS</v>
          </cell>
          <cell r="V1186" t="str">
            <v>Cog Process Trnsfmtn</v>
          </cell>
          <cell r="W1186" t="str">
            <v>CPR: Blockchain Consulting</v>
          </cell>
          <cell r="X1186" t="str">
            <v>KLEIN, CHRYSTIE I (Chrystie)</v>
          </cell>
          <cell r="Y1186" t="str">
            <v>ZBLKPOC</v>
          </cell>
        </row>
        <row r="1187">
          <cell r="A1187" t="str">
            <v>WU-J06896S</v>
          </cell>
          <cell r="B1187" t="str">
            <v>Asia Pacific</v>
          </cell>
          <cell r="C1187" t="str">
            <v>ANZ</v>
          </cell>
          <cell r="D1187" t="str">
            <v xml:space="preserve">METCASH LIMITED                                                       </v>
          </cell>
          <cell r="E1187" t="str">
            <v>Blockchain for Customer Marketplace PoC</v>
          </cell>
          <cell r="F1187" t="str">
            <v>Distribution</v>
          </cell>
          <cell r="J1187" t="str">
            <v>2017Q4</v>
          </cell>
          <cell r="K1187" t="str">
            <v>Consumer</v>
          </cell>
          <cell r="L1187">
            <v>43014</v>
          </cell>
          <cell r="M1187">
            <v>42788</v>
          </cell>
          <cell r="N1187" t="str">
            <v>05-Qualified/Gaining Agreement</v>
          </cell>
          <cell r="O1187">
            <v>43014</v>
          </cell>
          <cell r="P1187">
            <v>93000</v>
          </cell>
          <cell r="Q1187">
            <v>9.2999999999999999E-2</v>
          </cell>
          <cell r="R1187">
            <v>4</v>
          </cell>
          <cell r="S1187">
            <v>42906</v>
          </cell>
          <cell r="T1187" t="str">
            <v>Stretch</v>
          </cell>
          <cell r="U1187" t="str">
            <v>GBS</v>
          </cell>
          <cell r="V1187" t="str">
            <v>Cog Process Trnsfmtn</v>
          </cell>
          <cell r="W1187" t="str">
            <v>CPR: Blockchain Consulting</v>
          </cell>
          <cell r="X1187" t="str">
            <v>KLEIN, CHRYSTIE I (Chrystie)</v>
          </cell>
          <cell r="Y1187" t="str">
            <v>ZBLKPOC</v>
          </cell>
        </row>
        <row r="1188">
          <cell r="A1188" t="str">
            <v>C1-0W9QK5I</v>
          </cell>
          <cell r="B1188" t="str">
            <v>Asia Pacific</v>
          </cell>
          <cell r="C1188" t="str">
            <v>ANZ</v>
          </cell>
          <cell r="D1188" t="str">
            <v>DEPT FOR CORRECTIONAL SERVICES</v>
          </cell>
          <cell r="E1188" t="str">
            <v>Blockchain - Watson Services (APIs)</v>
          </cell>
          <cell r="F1188" t="str">
            <v>Public</v>
          </cell>
          <cell r="J1188" t="str">
            <v>2017Q3</v>
          </cell>
          <cell r="K1188" t="str">
            <v>Government</v>
          </cell>
          <cell r="L1188">
            <v>42962</v>
          </cell>
          <cell r="M1188" t="str">
            <v>05/17/2017 01:15am</v>
          </cell>
          <cell r="N1188" t="str">
            <v>03-Identified/Validating</v>
          </cell>
          <cell r="O1188">
            <v>42962</v>
          </cell>
          <cell r="P1188">
            <v>93000</v>
          </cell>
          <cell r="Q1188">
            <v>9.2999999999999999E-2</v>
          </cell>
          <cell r="R1188">
            <v>12</v>
          </cell>
          <cell r="S1188" t="str">
            <v>05/18/2017 01:32am</v>
          </cell>
          <cell r="T1188" t="str">
            <v>NIR</v>
          </cell>
          <cell r="U1188" t="str">
            <v>GBS</v>
          </cell>
          <cell r="V1188" t="str">
            <v>Cognitive Process Transformation</v>
          </cell>
          <cell r="W1188">
            <v>0</v>
          </cell>
          <cell r="X1188" t="str">
            <v>NATASHA (Natasha) FATAKIA</v>
          </cell>
          <cell r="Y1188">
            <v>0</v>
          </cell>
        </row>
        <row r="1189">
          <cell r="A1189" t="str">
            <v>LZ-9BXB64D</v>
          </cell>
          <cell r="B1189" t="str">
            <v>Japan</v>
          </cell>
          <cell r="C1189" t="str">
            <v>Japan</v>
          </cell>
          <cell r="D1189" t="str">
            <v>SUMITOMO MITSUI BANKING CORPORATION</v>
          </cell>
          <cell r="E1189" t="str">
            <v>SMBC Blockchain Practical Use Inspection Phase2</v>
          </cell>
          <cell r="F1189" t="str">
            <v>FSS</v>
          </cell>
          <cell r="G1189" t="str">
            <v>Yes</v>
          </cell>
          <cell r="H1189" t="str">
            <v>India</v>
          </cell>
          <cell r="I1189" t="str">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ell>
          <cell r="J1189" t="str">
            <v>2017Q3</v>
          </cell>
          <cell r="K1189" t="str">
            <v>Banking &amp; Financial Markets</v>
          </cell>
          <cell r="L1189">
            <v>42947</v>
          </cell>
          <cell r="M1189" t="str">
            <v>04/13/2016 05:59am</v>
          </cell>
          <cell r="N1189" t="str">
            <v>05-Qualified/Gaining Agreement</v>
          </cell>
          <cell r="O1189">
            <v>42947</v>
          </cell>
          <cell r="P1189">
            <v>90476</v>
          </cell>
          <cell r="Q1189">
            <v>9.0476000000000001E-2</v>
          </cell>
          <cell r="R1189">
            <v>12</v>
          </cell>
          <cell r="S1189" t="str">
            <v>06/15/2017 01:32am</v>
          </cell>
          <cell r="T1189" t="str">
            <v>Stretch</v>
          </cell>
          <cell r="U1189" t="str">
            <v>GBS</v>
          </cell>
          <cell r="V1189" t="str">
            <v>Cloud Application Innovation</v>
          </cell>
          <cell r="W1189" t="str">
            <v>CAI - SC&amp;CP Mobile</v>
          </cell>
          <cell r="X1189" t="str">
            <v>Kenji (KENJI) Yamaguchi</v>
          </cell>
          <cell r="Y1189" t="str">
            <v>ISA-BankFMFS03-BackOfficeOps</v>
          </cell>
        </row>
        <row r="1190">
          <cell r="A1190" t="str">
            <v>U7-6A29YBT</v>
          </cell>
          <cell r="B1190" t="str">
            <v>Japan</v>
          </cell>
          <cell r="C1190" t="str">
            <v>Japan</v>
          </cell>
          <cell r="D1190" t="str">
            <v xml:space="preserve">MIZUHO FINANCIAL GROUP, INC.                                          </v>
          </cell>
          <cell r="E1190" t="str">
            <v>Mizuho Blockchain Incubation PT</v>
          </cell>
          <cell r="F1190" t="str">
            <v>FSS</v>
          </cell>
          <cell r="G1190" t="str">
            <v>Yes</v>
          </cell>
          <cell r="H1190" t="str">
            <v>Japan</v>
          </cell>
          <cell r="I1190" t="str">
            <v>Trade Finance , Involved in PoC</v>
          </cell>
          <cell r="J1190" t="str">
            <v>2017Q2</v>
          </cell>
          <cell r="K1190" t="str">
            <v>Banking &amp; Financial Markets</v>
          </cell>
          <cell r="L1190">
            <v>42846</v>
          </cell>
          <cell r="M1190">
            <v>42661</v>
          </cell>
          <cell r="N1190" t="str">
            <v>07-Won/Implementing</v>
          </cell>
          <cell r="O1190">
            <v>42849</v>
          </cell>
          <cell r="P1190">
            <v>90476</v>
          </cell>
          <cell r="Q1190">
            <v>9.0476000000000001E-2</v>
          </cell>
          <cell r="R1190">
            <v>3</v>
          </cell>
          <cell r="S1190">
            <v>42852</v>
          </cell>
          <cell r="T1190" t="str">
            <v>Won</v>
          </cell>
          <cell r="U1190" t="str">
            <v>GBS</v>
          </cell>
          <cell r="V1190" t="str">
            <v>Cog Process Trnsfmtn</v>
          </cell>
          <cell r="W1190" t="str">
            <v>CPR: Blockchain Consulting</v>
          </cell>
          <cell r="X1190" t="str">
            <v>Miyauchi, Nobuya</v>
          </cell>
          <cell r="Y1190" t="str">
            <v>, ASASERVC</v>
          </cell>
        </row>
        <row r="1191">
          <cell r="A1191" t="str">
            <v>OE-1HQHHUC</v>
          </cell>
          <cell r="B1191" t="str">
            <v>Japan</v>
          </cell>
          <cell r="C1191" t="str">
            <v>Japan</v>
          </cell>
          <cell r="D1191" t="str">
            <v>DENSO CORPORATION</v>
          </cell>
          <cell r="E1191" t="str">
            <v>DENSO ADAS Blockchain business PoC#1</v>
          </cell>
          <cell r="F1191" t="str">
            <v>Industrial</v>
          </cell>
          <cell r="G1191" t="str">
            <v>Yes</v>
          </cell>
          <cell r="H1191" t="str">
            <v>Japan</v>
          </cell>
          <cell r="I1191" t="str">
            <v>Client is very keen on this opportunity. 75% win-odds here. Design work-shop was conducted with client during second week of April (Matt - Block chain leader was also part of this work-shop in Japan).  Client has shown very good interest and looking forward for completing &amp; exhibiting this in July..  Currently, IBM Japan block-chain garage  is involved here along with CIC Japan.  CIC China will also be involved shortly owing to language / time &amp; other benefits.   CIC India has offered to help</v>
          </cell>
          <cell r="J1191" t="str">
            <v>2017Q2</v>
          </cell>
          <cell r="K1191" t="str">
            <v>Automotive and A&amp;D</v>
          </cell>
          <cell r="L1191">
            <v>42916</v>
          </cell>
          <cell r="M1191" t="str">
            <v>03/05/2017 05:02am</v>
          </cell>
          <cell r="N1191" t="str">
            <v>05-Qualified/Gaining Agreement</v>
          </cell>
          <cell r="O1191">
            <v>42916</v>
          </cell>
          <cell r="P1191">
            <v>90476</v>
          </cell>
          <cell r="Q1191">
            <v>9.0476000000000001E-2</v>
          </cell>
          <cell r="R1191">
            <v>3</v>
          </cell>
          <cell r="S1191" t="str">
            <v>06/01/2017 01:31am</v>
          </cell>
          <cell r="T1191" t="str">
            <v>At Risk</v>
          </cell>
          <cell r="U1191" t="str">
            <v>GBS</v>
          </cell>
          <cell r="V1191" t="str">
            <v>iX Growth Platform</v>
          </cell>
          <cell r="W1191" t="str">
            <v>DSI - DS: Digital Bus Strategy: Digital Reinvention</v>
          </cell>
          <cell r="X1191" t="str">
            <v>Nobuaki (NOBUAKI) Sugihara</v>
          </cell>
          <cell r="Y1191" t="str">
            <v>ASASERVC:Cloud Business Solution (CBS), EMBIoT:GBS Embed Internet of Things, ISA-AutoIS70-ConnectedVehicle</v>
          </cell>
        </row>
        <row r="1192">
          <cell r="A1192" t="str">
            <v>5M-NZLFQD9</v>
          </cell>
          <cell r="B1192" t="str">
            <v>Europe</v>
          </cell>
          <cell r="C1192" t="str">
            <v>DACH</v>
          </cell>
          <cell r="D1192" t="str">
            <v>Atos Information Technology GmbH</v>
          </cell>
          <cell r="E1192" t="str">
            <v>zSystems: Blockchain</v>
          </cell>
          <cell r="F1192" t="str">
            <v>Industrial</v>
          </cell>
          <cell r="J1192" t="str">
            <v>2017Q2</v>
          </cell>
          <cell r="K1192" t="str">
            <v>Computer Services</v>
          </cell>
          <cell r="L1192">
            <v>42916</v>
          </cell>
          <cell r="M1192" t="str">
            <v>08/12/2016 06:46am</v>
          </cell>
          <cell r="N1192" t="str">
            <v>05-Qualified/Gaining Agreement</v>
          </cell>
          <cell r="O1192">
            <v>42916</v>
          </cell>
          <cell r="P1192">
            <v>90000</v>
          </cell>
          <cell r="Q1192">
            <v>0.09</v>
          </cell>
          <cell r="R1192">
            <v>1</v>
          </cell>
          <cell r="S1192" t="str">
            <v>05/25/2017 01:32am</v>
          </cell>
          <cell r="T1192" t="str">
            <v>Solid</v>
          </cell>
          <cell r="U1192" t="str">
            <v>Sys SW</v>
          </cell>
          <cell r="V1192" t="str">
            <v>z Systems MW</v>
          </cell>
          <cell r="W1192" t="str">
            <v>Mainframe SW Services</v>
          </cell>
          <cell r="X1192" t="str">
            <v>DATA WITHHELD</v>
          </cell>
          <cell r="Y1192" t="str">
            <v>ZBLKLOCL:HW SP: zSystems Blockchain Local/On Prem.</v>
          </cell>
        </row>
        <row r="1193">
          <cell r="A1193" t="str">
            <v>G4-ACG05VX</v>
          </cell>
          <cell r="B1193" t="str">
            <v>Greater China Group</v>
          </cell>
          <cell r="C1193" t="str">
            <v>GCG</v>
          </cell>
          <cell r="D1193" t="str">
            <v xml:space="preserve">Sinotrans International Trading Co                                    </v>
          </cell>
          <cell r="E1193" t="str">
            <v>Infrastructure Optimization</v>
          </cell>
          <cell r="F1193" t="str">
            <v>Distribution</v>
          </cell>
          <cell r="J1193" t="str">
            <v>2017Q2</v>
          </cell>
          <cell r="K1193" t="str">
            <v>Travel &amp; Transportation</v>
          </cell>
          <cell r="L1193">
            <v>42916</v>
          </cell>
          <cell r="M1193">
            <v>42773</v>
          </cell>
          <cell r="N1193" t="str">
            <v>04-Validated/Qualifying</v>
          </cell>
          <cell r="O1193">
            <v>43000</v>
          </cell>
          <cell r="P1193">
            <v>90000</v>
          </cell>
          <cell r="Q1193">
            <v>0.09</v>
          </cell>
          <cell r="R1193">
            <v>6</v>
          </cell>
          <cell r="S1193">
            <v>42845</v>
          </cell>
          <cell r="T1193" t="str">
            <v>Stretch</v>
          </cell>
          <cell r="U1193" t="str">
            <v>GBS</v>
          </cell>
          <cell r="V1193" t="str">
            <v>Cloud App Innov</v>
          </cell>
          <cell r="W1193" t="str">
            <v>CAI Big Data Srvs Blockchain on Big Data</v>
          </cell>
          <cell r="X1193" t="str">
            <v>CHEN, HONG</v>
          </cell>
          <cell r="Y1193" t="str">
            <v>ZBLKPOC</v>
          </cell>
        </row>
        <row r="1194">
          <cell r="A1194" t="str">
            <v>DB-JNSH7XY</v>
          </cell>
          <cell r="B1194" t="str">
            <v>Asia Pacific</v>
          </cell>
          <cell r="C1194" t="str">
            <v>ASEAN</v>
          </cell>
          <cell r="D1194" t="str">
            <v xml:space="preserve">THE THAI CHAMBER OF COMMERCE                                          </v>
          </cell>
          <cell r="E1194" t="str">
            <v>BlockChain for Thai Chamber (Certificate of Origin เอกสารถิ</v>
          </cell>
          <cell r="F1194" t="str">
            <v>Public</v>
          </cell>
          <cell r="J1194" t="str">
            <v>2017Q3</v>
          </cell>
          <cell r="K1194" t="str">
            <v>Government</v>
          </cell>
          <cell r="L1194">
            <v>42935</v>
          </cell>
          <cell r="M1194">
            <v>42829</v>
          </cell>
          <cell r="N1194" t="str">
            <v>04-Validated/Qualifying</v>
          </cell>
          <cell r="O1194">
            <v>42935</v>
          </cell>
          <cell r="P1194">
            <v>90000</v>
          </cell>
          <cell r="Q1194">
            <v>0.09</v>
          </cell>
          <cell r="R1194">
            <v>12</v>
          </cell>
          <cell r="S1194">
            <v>42852</v>
          </cell>
          <cell r="T1194" t="str">
            <v>Stretch</v>
          </cell>
          <cell r="U1194" t="str">
            <v>GBS</v>
          </cell>
          <cell r="V1194" t="str">
            <v>Cog Process Trnsfmtn</v>
          </cell>
          <cell r="W1194" t="str">
            <v>CPR: Blockchain Consulting</v>
          </cell>
          <cell r="X1194" t="str">
            <v>Jaishuen, Pawish</v>
          </cell>
          <cell r="Y1194" t="str">
            <v>ZBLKPOC</v>
          </cell>
        </row>
        <row r="1195">
          <cell r="A1195" t="str">
            <v>GK-ELRKTAI</v>
          </cell>
          <cell r="B1195" t="str">
            <v>Asia Pacific</v>
          </cell>
          <cell r="C1195" t="str">
            <v>ASEAN</v>
          </cell>
          <cell r="D1195" t="str">
            <v xml:space="preserve">MINISTRY OF COMMERCE                                                  </v>
          </cell>
          <cell r="E1195" t="str">
            <v>BlockChain for Thai Chamber (Certificate of Origin เอกสารถิ</v>
          </cell>
          <cell r="F1195" t="str">
            <v>Public</v>
          </cell>
          <cell r="J1195" t="str">
            <v>2017Q3</v>
          </cell>
          <cell r="K1195" t="str">
            <v>Government</v>
          </cell>
          <cell r="L1195">
            <v>42928</v>
          </cell>
          <cell r="M1195">
            <v>42811</v>
          </cell>
          <cell r="N1195" t="str">
            <v>04-Validated/Qualifying</v>
          </cell>
          <cell r="O1195">
            <v>42928</v>
          </cell>
          <cell r="P1195">
            <v>90000</v>
          </cell>
          <cell r="Q1195">
            <v>0.09</v>
          </cell>
          <cell r="R1195">
            <v>12</v>
          </cell>
          <cell r="S1195">
            <v>42880</v>
          </cell>
          <cell r="T1195" t="str">
            <v>Stretch</v>
          </cell>
          <cell r="U1195" t="str">
            <v>GBS</v>
          </cell>
          <cell r="V1195" t="str">
            <v>Cog Process Trnsfmtn</v>
          </cell>
          <cell r="W1195" t="str">
            <v>CPR: Blockchain Consulting</v>
          </cell>
          <cell r="X1195" t="str">
            <v>Jaishuen, Pawish</v>
          </cell>
          <cell r="Y1195" t="str">
            <v>ZBLKPOC</v>
          </cell>
        </row>
        <row r="1196">
          <cell r="A1196" t="str">
            <v>D8-KP172XW</v>
          </cell>
          <cell r="B1196" t="str">
            <v>Europe</v>
          </cell>
          <cell r="C1196" t="str">
            <v>DACH</v>
          </cell>
          <cell r="D1196" t="str">
            <v>Coop Genossenschaft</v>
          </cell>
          <cell r="E1196" t="str">
            <v>AP: Blockchain</v>
          </cell>
          <cell r="F1196" t="str">
            <v>Distribution</v>
          </cell>
          <cell r="J1196" t="str">
            <v>2017Q2</v>
          </cell>
          <cell r="K1196" t="str">
            <v>Consumer</v>
          </cell>
          <cell r="L1196">
            <v>42907</v>
          </cell>
          <cell r="M1196" t="str">
            <v>03/23/2017 07:31am</v>
          </cell>
          <cell r="N1196" t="str">
            <v>03-Identified/Validating</v>
          </cell>
          <cell r="O1196">
            <v>42907</v>
          </cell>
          <cell r="P1196">
            <v>90000</v>
          </cell>
          <cell r="Q1196">
            <v>0.09</v>
          </cell>
          <cell r="R1196">
            <v>12</v>
          </cell>
          <cell r="S1196" t="str">
            <v>03/30/2017 01:31am</v>
          </cell>
          <cell r="T1196" t="str">
            <v>NIR</v>
          </cell>
          <cell r="U1196" t="str">
            <v>GBS</v>
          </cell>
          <cell r="V1196" t="str">
            <v>Cognitive Process Transformation</v>
          </cell>
          <cell r="W1196">
            <v>0</v>
          </cell>
          <cell r="X1196" t="str">
            <v>DATA WITHHELD</v>
          </cell>
          <cell r="Y1196">
            <v>0</v>
          </cell>
        </row>
        <row r="1197">
          <cell r="A1197" t="str">
            <v>S1-NWIE7HY</v>
          </cell>
          <cell r="B1197" t="str">
            <v>Latin America</v>
          </cell>
          <cell r="C1197" t="str">
            <v>Mexico</v>
          </cell>
          <cell r="D1197" t="str">
            <v>BANCA AFIRME, S.A.</v>
          </cell>
          <cell r="E1197" t="str">
            <v>Transformación digital: Blockchain</v>
          </cell>
          <cell r="F1197" t="str">
            <v>FSS</v>
          </cell>
          <cell r="J1197" t="str">
            <v>2017Q2</v>
          </cell>
          <cell r="K1197" t="str">
            <v>Banking &amp; Financial Markets</v>
          </cell>
          <cell r="L1197">
            <v>42885</v>
          </cell>
          <cell r="M1197" t="str">
            <v>04/03/2017 11:47pm</v>
          </cell>
          <cell r="N1197" t="str">
            <v>03-Identified/Validating</v>
          </cell>
          <cell r="O1197">
            <v>43040</v>
          </cell>
          <cell r="P1197">
            <v>90000</v>
          </cell>
          <cell r="Q1197">
            <v>0.09</v>
          </cell>
          <cell r="R1197">
            <v>12</v>
          </cell>
          <cell r="S1197" t="str">
            <v>04/06/2017 01:32am</v>
          </cell>
          <cell r="T1197" t="str">
            <v>Stretch</v>
          </cell>
          <cell r="U1197" t="str">
            <v>GBS</v>
          </cell>
          <cell r="V1197" t="str">
            <v>Cognitive Process Transformation</v>
          </cell>
          <cell r="W1197">
            <v>0</v>
          </cell>
          <cell r="X1197" t="str">
            <v>Iliana (Iliana) Ruiz Alvarez</v>
          </cell>
          <cell r="Y1197" t="str">
            <v>CLOUD1:All Cloud Sales other than to Cloud SPs</v>
          </cell>
        </row>
        <row r="1198">
          <cell r="A1198" t="str">
            <v>MR-B3YPP2C</v>
          </cell>
          <cell r="B1198" t="str">
            <v>MEA</v>
          </cell>
          <cell r="C1198" t="str">
            <v>MEA</v>
          </cell>
          <cell r="D1198" t="str">
            <v>NEDBANK LIMITED</v>
          </cell>
          <cell r="E1198" t="str">
            <v>Bluemix Blockchain for Nedbank</v>
          </cell>
          <cell r="F1198" t="str">
            <v>FSS</v>
          </cell>
          <cell r="J1198" t="str">
            <v>2017Q2</v>
          </cell>
          <cell r="K1198" t="str">
            <v>Banking &amp; Financial Markets</v>
          </cell>
          <cell r="L1198">
            <v>42916</v>
          </cell>
          <cell r="M1198" t="str">
            <v>03/09/2017 08:49am</v>
          </cell>
          <cell r="N1198" t="str">
            <v>04-Validated/Qualifying</v>
          </cell>
          <cell r="O1198">
            <v>42916</v>
          </cell>
          <cell r="P1198">
            <v>90000</v>
          </cell>
          <cell r="Q1198">
            <v>0.09</v>
          </cell>
          <cell r="R1198">
            <v>12</v>
          </cell>
          <cell r="S1198" t="str">
            <v>06/22/2017 01:32am</v>
          </cell>
          <cell r="T1198" t="str">
            <v>Key stretch</v>
          </cell>
          <cell r="U1198" t="str">
            <v>Cloud</v>
          </cell>
          <cell r="V1198" t="str">
            <v>Cloud Developer Service</v>
          </cell>
          <cell r="W1198" t="str">
            <v>Bluemix Public Subscription</v>
          </cell>
          <cell r="X1198" t="str">
            <v>PRANEET B. (Praneet) PREMJI</v>
          </cell>
          <cell r="Y1198" t="str">
            <v>BLUEMIXX:GBS Bluemix Custom Application Services</v>
          </cell>
        </row>
        <row r="1199">
          <cell r="A1199" t="str">
            <v>DX-9JATKD4</v>
          </cell>
          <cell r="B1199" t="str">
            <v>Europe</v>
          </cell>
          <cell r="C1199" t="str">
            <v>DACH</v>
          </cell>
          <cell r="D1199" t="str">
            <v>Coop Genossenschaft</v>
          </cell>
          <cell r="E1199" t="str">
            <v>Blockchain design thinking and Sprint 1 PoC. Based on meeting Jan 11 2017 with Böblingen lab.</v>
          </cell>
          <cell r="F1199" t="str">
            <v>Distribution</v>
          </cell>
          <cell r="J1199" t="str">
            <v>2017Q4</v>
          </cell>
          <cell r="K1199" t="str">
            <v>Consumer</v>
          </cell>
          <cell r="L1199">
            <v>43060</v>
          </cell>
          <cell r="M1199" t="str">
            <v>01/16/2017 05:16am</v>
          </cell>
          <cell r="N1199" t="str">
            <v>03-Identified/Validating</v>
          </cell>
          <cell r="O1199">
            <v>43060</v>
          </cell>
          <cell r="P1199">
            <v>90000</v>
          </cell>
          <cell r="Q1199">
            <v>0.09</v>
          </cell>
          <cell r="R1199">
            <v>12</v>
          </cell>
          <cell r="S1199" t="str">
            <v>02/09/2017 01:32am</v>
          </cell>
          <cell r="T1199" t="str">
            <v>Stretch</v>
          </cell>
          <cell r="U1199" t="str">
            <v>Cloud</v>
          </cell>
          <cell r="V1199" t="str">
            <v>Lab Services</v>
          </cell>
          <cell r="W1199" t="str">
            <v>Software Services - Bluemix Garage</v>
          </cell>
          <cell r="X1199" t="str">
            <v>DATA WITHHELD</v>
          </cell>
          <cell r="Y1199">
            <v>0</v>
          </cell>
        </row>
        <row r="1200">
          <cell r="A1200" t="str">
            <v>C3-G7DRTTY</v>
          </cell>
          <cell r="B1200" t="str">
            <v>Asia Pacific</v>
          </cell>
          <cell r="C1200" t="str">
            <v>ISA</v>
          </cell>
          <cell r="D1200" t="str">
            <v>THE KARUR VYSYA BANK LIMITED</v>
          </cell>
          <cell r="E1200" t="str">
            <v>B2C Oppty on WAS renewal; requirement for Blockchain pilot.</v>
          </cell>
          <cell r="F1200" t="str">
            <v>ISA</v>
          </cell>
          <cell r="J1200" t="str">
            <v>2017Q3</v>
          </cell>
          <cell r="K1200" t="str">
            <v>Banking &amp; Financial Markets</v>
          </cell>
          <cell r="L1200">
            <v>43008</v>
          </cell>
          <cell r="M1200" t="str">
            <v>03/08/2017 03:23am</v>
          </cell>
          <cell r="N1200" t="str">
            <v>04-Validated/Qualifying</v>
          </cell>
          <cell r="O1200">
            <v>43008</v>
          </cell>
          <cell r="P1200">
            <v>88889</v>
          </cell>
          <cell r="Q1200">
            <v>8.8888999999999996E-2</v>
          </cell>
          <cell r="R1200">
            <v>12</v>
          </cell>
          <cell r="S1200" t="str">
            <v>06/01/2017 01:32am</v>
          </cell>
          <cell r="T1200" t="str">
            <v>Stretch</v>
          </cell>
          <cell r="U1200" t="str">
            <v>Cloud</v>
          </cell>
          <cell r="V1200" t="str">
            <v>Cloud Developer Service</v>
          </cell>
          <cell r="W1200" t="str">
            <v>Bluemix Public Subscription</v>
          </cell>
          <cell r="X1200" t="str">
            <v>SANJEEV PRIYAM CHANDRAN (SANJEEV PRIYAM CHANDRAN) HARICHANDRAN</v>
          </cell>
          <cell r="Y1200" t="str">
            <v>ANBRDG2C:ANA SP:Bridge-to-Cloud, CLOUD1:All Cloud Sales other than to Cloud SPs</v>
          </cell>
        </row>
        <row r="1201">
          <cell r="A1201" t="str">
            <v>6H-YESUVXN</v>
          </cell>
          <cell r="B1201" t="str">
            <v>Europe</v>
          </cell>
          <cell r="C1201" t="str">
            <v>Nordic</v>
          </cell>
          <cell r="D1201" t="str">
            <v>Propentus Oy</v>
          </cell>
          <cell r="E1201" t="str">
            <v>Blockchain services for Propentus</v>
          </cell>
          <cell r="F1201" t="str">
            <v>Industrial</v>
          </cell>
          <cell r="J1201" t="str">
            <v>2017Q1</v>
          </cell>
          <cell r="K1201" t="str">
            <v>Computer Services</v>
          </cell>
          <cell r="L1201">
            <v>42789</v>
          </cell>
          <cell r="M1201" t="str">
            <v>10/21/2016 05:45am</v>
          </cell>
          <cell r="N1201" t="str">
            <v>07-Won/Implementing</v>
          </cell>
          <cell r="O1201">
            <v>42789</v>
          </cell>
          <cell r="P1201">
            <v>88740</v>
          </cell>
          <cell r="Q1201">
            <v>8.8739999999999999E-2</v>
          </cell>
          <cell r="R1201">
            <v>1</v>
          </cell>
          <cell r="S1201" t="str">
            <v>04/18/2017 07:13pm</v>
          </cell>
          <cell r="T1201" t="str">
            <v>Won</v>
          </cell>
          <cell r="U1201" t="str">
            <v>Watson IoT</v>
          </cell>
          <cell r="V1201" t="str">
            <v>Connected Products</v>
          </cell>
          <cell r="W1201" t="str">
            <v>Services: Rational Quality Manager (RQM)</v>
          </cell>
          <cell r="X1201" t="str">
            <v>Jari (JARI) Brännare</v>
          </cell>
          <cell r="Y1201" t="str">
            <v>ISA-999-NoSolutionSold</v>
          </cell>
        </row>
        <row r="1202">
          <cell r="A1202" t="str">
            <v>QG-US2Y3PA</v>
          </cell>
          <cell r="B1202" t="str">
            <v>Europe</v>
          </cell>
          <cell r="C1202" t="str">
            <v>BeNeLux</v>
          </cell>
          <cell r="D1202" t="str">
            <v>KBC GROUP NV</v>
          </cell>
          <cell r="E1202" t="str">
            <v>KBC Blockchain - DOU with GBS</v>
          </cell>
          <cell r="F1202" t="str">
            <v>FSS</v>
          </cell>
          <cell r="J1202" t="str">
            <v>2017Q2</v>
          </cell>
          <cell r="K1202" t="str">
            <v>Banking &amp; Financial Markets</v>
          </cell>
          <cell r="L1202">
            <v>42916</v>
          </cell>
          <cell r="M1202" t="str">
            <v>05/02/2017 04:19am</v>
          </cell>
          <cell r="N1202" t="str">
            <v>06-Cond Agreed/Closing</v>
          </cell>
          <cell r="O1202">
            <v>42947</v>
          </cell>
          <cell r="P1202">
            <v>87500</v>
          </cell>
          <cell r="Q1202">
            <v>8.7499999999999994E-2</v>
          </cell>
          <cell r="R1202">
            <v>8</v>
          </cell>
          <cell r="S1202" t="str">
            <v>06/15/2017 05:38am</v>
          </cell>
          <cell r="T1202" t="str">
            <v>Solid</v>
          </cell>
          <cell r="U1202" t="str">
            <v>Cloud</v>
          </cell>
          <cell r="V1202" t="str">
            <v>Lab Services</v>
          </cell>
          <cell r="W1202" t="str">
            <v>App Platform DevOps SW Svcs</v>
          </cell>
          <cell r="X1202" t="str">
            <v>Francois (FRANCOIS) Voortman</v>
          </cell>
          <cell r="Y1202" t="str">
            <v>ZBLKPOC:HW SP: Blockchain Proof of Concept</v>
          </cell>
        </row>
        <row r="1203">
          <cell r="A1203" t="str">
            <v>RQ-9X82EJT</v>
          </cell>
          <cell r="B1203" t="str">
            <v>Europe</v>
          </cell>
          <cell r="C1203" t="str">
            <v>BeNeLux</v>
          </cell>
          <cell r="D1203" t="str">
            <v>KBC GROUP NV</v>
          </cell>
          <cell r="E1203" t="str">
            <v>Blockchain</v>
          </cell>
          <cell r="F1203" t="str">
            <v>FSS</v>
          </cell>
          <cell r="G1203" t="str">
            <v>Yes</v>
          </cell>
          <cell r="H1203" t="str">
            <v>India</v>
          </cell>
          <cell r="I1203" t="str">
            <v>Signing in progress</v>
          </cell>
          <cell r="J1203" t="str">
            <v>2017Q2</v>
          </cell>
          <cell r="K1203" t="str">
            <v>Banking &amp; Financial Markets</v>
          </cell>
          <cell r="L1203">
            <v>42902</v>
          </cell>
          <cell r="M1203" t="str">
            <v>01/20/2017 02:54am</v>
          </cell>
          <cell r="N1203" t="str">
            <v>06-Cond Agreed/Closing</v>
          </cell>
          <cell r="O1203">
            <v>42902</v>
          </cell>
          <cell r="P1203">
            <v>87000</v>
          </cell>
          <cell r="Q1203">
            <v>8.6999999999999994E-2</v>
          </cell>
          <cell r="R1203">
            <v>36</v>
          </cell>
          <cell r="S1203" t="str">
            <v>06/15/2017 01:32am</v>
          </cell>
          <cell r="T1203" t="str">
            <v>At Risk</v>
          </cell>
          <cell r="U1203" t="str">
            <v>Cloud</v>
          </cell>
          <cell r="V1203" t="str">
            <v>Cloud Unit Services</v>
          </cell>
          <cell r="W1203" t="str">
            <v>6950-06Z IBM Cloud Object Storage Stnd, Regional (Cloud BU)</v>
          </cell>
          <cell r="X1203" t="str">
            <v>Luc (LUC) Wauters</v>
          </cell>
          <cell r="Y1203" t="str">
            <v>ZBLKPOC:HW SP: Blockchain Proof of Concept</v>
          </cell>
        </row>
        <row r="1204">
          <cell r="A1204" t="str">
            <v>7A-OFOXG8J</v>
          </cell>
          <cell r="B1204" t="str">
            <v>Europe</v>
          </cell>
          <cell r="C1204" t="str">
            <v>DACH</v>
          </cell>
          <cell r="D1204" t="str">
            <v>BWI Systeme GmbH</v>
          </cell>
          <cell r="E1204" t="str">
            <v>Bluemix Garage Workshop Blockchain</v>
          </cell>
          <cell r="F1204" t="str">
            <v>Public</v>
          </cell>
          <cell r="J1204" t="str">
            <v>2017Q3</v>
          </cell>
          <cell r="K1204" t="str">
            <v>Government</v>
          </cell>
          <cell r="L1204">
            <v>42935</v>
          </cell>
          <cell r="M1204" t="str">
            <v>10/20/2016 11:04am</v>
          </cell>
          <cell r="N1204" t="str">
            <v>04-Validated/Qualifying</v>
          </cell>
          <cell r="O1204">
            <v>42935</v>
          </cell>
          <cell r="P1204">
            <v>86000</v>
          </cell>
          <cell r="Q1204">
            <v>8.5999999999999993E-2</v>
          </cell>
          <cell r="R1204">
            <v>12</v>
          </cell>
          <cell r="S1204" t="str">
            <v>05/25/2017 01:32am</v>
          </cell>
          <cell r="T1204" t="str">
            <v>Stretch</v>
          </cell>
          <cell r="U1204" t="str">
            <v>Cloud</v>
          </cell>
          <cell r="V1204" t="str">
            <v>Lab Services</v>
          </cell>
          <cell r="W1204" t="str">
            <v>Software Services - Bluemix Garage</v>
          </cell>
          <cell r="X1204" t="str">
            <v>DATA WITHHELD</v>
          </cell>
          <cell r="Y1204" t="str">
            <v>CLOUD1:All Cloud Sales other than to Cloud SPs</v>
          </cell>
        </row>
        <row r="1205">
          <cell r="A1205" t="str">
            <v>OV-7627ADB</v>
          </cell>
          <cell r="B1205" t="str">
            <v>Europe</v>
          </cell>
          <cell r="C1205" t="str">
            <v>UKI</v>
          </cell>
          <cell r="D1205" t="str">
            <v>BARCLAYS CAPITAL SERVICES LIMITED</v>
          </cell>
          <cell r="E1205" t="str">
            <v>Bluemix Garage for Blockchain POC - Staff Aug for P2-6BEQYEZ</v>
          </cell>
          <cell r="F1205" t="str">
            <v>FSS</v>
          </cell>
          <cell r="J1205" t="str">
            <v>2017Q1</v>
          </cell>
          <cell r="K1205" t="str">
            <v>Banking &amp; Financial Markets</v>
          </cell>
          <cell r="L1205">
            <v>42800</v>
          </cell>
          <cell r="M1205" t="str">
            <v>12/20/2016 11:29am</v>
          </cell>
          <cell r="N1205" t="str">
            <v>07-Won/Implementing</v>
          </cell>
          <cell r="O1205">
            <v>42814</v>
          </cell>
          <cell r="P1205">
            <v>85250</v>
          </cell>
          <cell r="Q1205">
            <v>8.5249999999999992E-2</v>
          </cell>
          <cell r="R1205">
            <v>6</v>
          </cell>
          <cell r="S1205" t="str">
            <v>03/09/2017 01:32am</v>
          </cell>
          <cell r="T1205" t="str">
            <v>Won</v>
          </cell>
          <cell r="U1205" t="str">
            <v>Cloud</v>
          </cell>
          <cell r="V1205" t="str">
            <v>Lab Services</v>
          </cell>
          <cell r="W1205" t="str">
            <v>Software Services - Bluemix Garage</v>
          </cell>
          <cell r="X1205" t="str">
            <v>S. C. (Sonia) Cyrus</v>
          </cell>
          <cell r="Y1205" t="str">
            <v>CLOUD1:All Cloud Sales other than to Cloud SPs</v>
          </cell>
        </row>
        <row r="1206">
          <cell r="A1206" t="str">
            <v>B3-WSZ2M8K</v>
          </cell>
          <cell r="B1206" t="str">
            <v>Latin America</v>
          </cell>
          <cell r="C1206" t="str">
            <v>SSA</v>
          </cell>
          <cell r="D1206" t="str">
            <v>ACH COLOMBIA S A</v>
          </cell>
          <cell r="E1206" t="str">
            <v>CLOBLO Blockchain</v>
          </cell>
          <cell r="F1206" t="str">
            <v>FSS</v>
          </cell>
          <cell r="J1206" t="str">
            <v>2017Q3</v>
          </cell>
          <cell r="K1206" t="str">
            <v>Banking &amp; Financial Markets</v>
          </cell>
          <cell r="L1206">
            <v>42949</v>
          </cell>
          <cell r="M1206" t="str">
            <v>05/04/2017 07:09pm</v>
          </cell>
          <cell r="N1206" t="str">
            <v>04-Validated/Qualifying</v>
          </cell>
          <cell r="O1206">
            <v>42949</v>
          </cell>
          <cell r="P1206">
            <v>85000</v>
          </cell>
          <cell r="Q1206">
            <v>8.4999999999999992E-2</v>
          </cell>
          <cell r="R1206">
            <v>12</v>
          </cell>
          <cell r="S1206" t="str">
            <v>06/15/2017 01:32am</v>
          </cell>
          <cell r="T1206" t="str">
            <v>Stretch</v>
          </cell>
          <cell r="U1206" t="str">
            <v>Cloud</v>
          </cell>
          <cell r="V1206" t="str">
            <v>Cloud Developer Service</v>
          </cell>
          <cell r="W1206" t="str">
            <v>IBM Bluemix Garage - Design Thinking</v>
          </cell>
          <cell r="X1206" t="str">
            <v>Carolina (CAROLINA) Echeverry Ramirez</v>
          </cell>
          <cell r="Y1206" t="str">
            <v>BLKHSBN:HW SP: Blockchain High Sec Bus Netwk Blmix</v>
          </cell>
        </row>
        <row r="1207">
          <cell r="A1207" t="str">
            <v>30-YI83BC0</v>
          </cell>
          <cell r="B1207" t="str">
            <v>Latin America</v>
          </cell>
          <cell r="C1207" t="str">
            <v>SSA</v>
          </cell>
          <cell r="D1207" t="str">
            <v>BANCO SANTANDER CHILE S.A.</v>
          </cell>
          <cell r="E1207" t="str">
            <v>Bluemix Garage - MVP - Mortgage Origination (Bluemix, WEA, Blockchain)</v>
          </cell>
          <cell r="F1207" t="str">
            <v>FSS</v>
          </cell>
          <cell r="J1207" t="str">
            <v>2017Q4</v>
          </cell>
          <cell r="K1207" t="str">
            <v>Banking &amp; Financial Markets</v>
          </cell>
          <cell r="L1207">
            <v>43045</v>
          </cell>
          <cell r="M1207" t="str">
            <v>05/16/2017 03:00pm</v>
          </cell>
          <cell r="N1207" t="str">
            <v>03-Identified/Validating</v>
          </cell>
          <cell r="O1207">
            <v>43045</v>
          </cell>
          <cell r="P1207">
            <v>85000</v>
          </cell>
          <cell r="Q1207">
            <v>8.4999999999999992E-2</v>
          </cell>
          <cell r="R1207">
            <v>2</v>
          </cell>
          <cell r="S1207" t="str">
            <v>05/18/2017 01:32am</v>
          </cell>
          <cell r="T1207" t="str">
            <v>NIR</v>
          </cell>
          <cell r="U1207" t="str">
            <v>Cloud</v>
          </cell>
          <cell r="V1207" t="str">
            <v>Cloud Developer Service</v>
          </cell>
          <cell r="W1207" t="str">
            <v>IBM Bluemix Garage - MVP</v>
          </cell>
          <cell r="X1207" t="str">
            <v>BERNARDO JAVIER (BERNARDO JAVIER) WAISSMANN</v>
          </cell>
          <cell r="Y1207">
            <v>0</v>
          </cell>
        </row>
        <row r="1208">
          <cell r="A1208" t="str">
            <v>Z2-XRPT8B0</v>
          </cell>
          <cell r="B1208" t="str">
            <v>Asia Pacific</v>
          </cell>
          <cell r="C1208" t="str">
            <v>ASEAN</v>
          </cell>
          <cell r="D1208" t="str">
            <v>BANK OF AYUDHYA PUBLIC COMPANY LIMITED</v>
          </cell>
          <cell r="E1208" t="str">
            <v>BAY Blockchain Garage</v>
          </cell>
          <cell r="F1208" t="str">
            <v>FSS</v>
          </cell>
          <cell r="J1208" t="str">
            <v>2017Q2</v>
          </cell>
          <cell r="K1208" t="str">
            <v>Banking &amp; Financial Markets</v>
          </cell>
          <cell r="L1208">
            <v>42879</v>
          </cell>
          <cell r="M1208" t="str">
            <v>10/28/2016 07:07am</v>
          </cell>
          <cell r="N1208" t="str">
            <v>07-Won/Implementing</v>
          </cell>
          <cell r="O1208">
            <v>42886</v>
          </cell>
          <cell r="P1208">
            <v>85000</v>
          </cell>
          <cell r="Q1208">
            <v>8.4999999999999992E-2</v>
          </cell>
          <cell r="R1208">
            <v>2</v>
          </cell>
          <cell r="S1208" t="str">
            <v>05/25/2017 01:32am</v>
          </cell>
          <cell r="T1208" t="str">
            <v>Won</v>
          </cell>
          <cell r="U1208" t="str">
            <v>Cloud</v>
          </cell>
          <cell r="V1208" t="str">
            <v>Lab Services</v>
          </cell>
          <cell r="W1208" t="str">
            <v>Software Services - Bluemix Garage</v>
          </cell>
          <cell r="X1208" t="str">
            <v>Rachod (RACHOD) Chamunee</v>
          </cell>
          <cell r="Y1208" t="str">
            <v>ZBLKPOC:HW SP: Blockchain Proof of Concept</v>
          </cell>
        </row>
        <row r="1209">
          <cell r="A1209" t="str">
            <v>HX-XGOVSGE</v>
          </cell>
          <cell r="B1209" t="str">
            <v>North America</v>
          </cell>
          <cell r="C1209" t="str">
            <v>Canada</v>
          </cell>
          <cell r="D1209" t="str">
            <v xml:space="preserve">THE BANK OF NOVA SCOTIA                                               </v>
          </cell>
          <cell r="E1209" t="str">
            <v>Blockchain Pilot for Branch Transfer</v>
          </cell>
          <cell r="F1209" t="str">
            <v>FSS</v>
          </cell>
          <cell r="G1209" t="str">
            <v>Yes</v>
          </cell>
          <cell r="H1209" t="str">
            <v>Halifax</v>
          </cell>
          <cell r="I1209" t="str">
            <v>Inter Branch reconciliation, Being worked on by Halifax</v>
          </cell>
          <cell r="J1209" t="str">
            <v>2017Q2</v>
          </cell>
          <cell r="K1209" t="str">
            <v>Banking &amp; Financial Markets</v>
          </cell>
          <cell r="L1209">
            <v>42916</v>
          </cell>
          <cell r="M1209">
            <v>42782</v>
          </cell>
          <cell r="N1209" t="str">
            <v>06-Cond Agreed/Closing</v>
          </cell>
          <cell r="O1209">
            <v>42916</v>
          </cell>
          <cell r="P1209">
            <v>83333</v>
          </cell>
          <cell r="Q1209">
            <v>8.333299999999999E-2</v>
          </cell>
          <cell r="R1209">
            <v>4</v>
          </cell>
          <cell r="S1209">
            <v>42866</v>
          </cell>
          <cell r="T1209" t="str">
            <v>At Risk</v>
          </cell>
          <cell r="U1209" t="str">
            <v>GBS</v>
          </cell>
          <cell r="V1209" t="str">
            <v>Cog Process Trnsfmtn</v>
          </cell>
          <cell r="W1209" t="str">
            <v>CPR: Blockchain Consulting</v>
          </cell>
          <cell r="X1209" t="str">
            <v>Erickson, Paul (P.W.)</v>
          </cell>
          <cell r="Y1209" t="str">
            <v>ZBLKPOC</v>
          </cell>
        </row>
        <row r="1210">
          <cell r="A1210" t="str">
            <v>XQ-1E4BRPZ</v>
          </cell>
          <cell r="B1210" t="str">
            <v>North America</v>
          </cell>
          <cell r="C1210" t="str">
            <v>Canada</v>
          </cell>
          <cell r="D1210" t="str">
            <v>ROYAL BANK</v>
          </cell>
          <cell r="E1210" t="str">
            <v>Blockchain Sprint #1-5</v>
          </cell>
          <cell r="F1210" t="str">
            <v>FSS</v>
          </cell>
          <cell r="J1210" t="str">
            <v>2017Q2</v>
          </cell>
          <cell r="K1210" t="str">
            <v>Banking &amp; Financial Markets</v>
          </cell>
          <cell r="L1210">
            <v>42909</v>
          </cell>
          <cell r="M1210" t="str">
            <v>11/22/2016 09:06am</v>
          </cell>
          <cell r="N1210" t="str">
            <v>08-Won and Complete</v>
          </cell>
          <cell r="O1210">
            <v>42909</v>
          </cell>
          <cell r="P1210">
            <v>82339</v>
          </cell>
          <cell r="Q1210">
            <v>8.2338999999999996E-2</v>
          </cell>
          <cell r="R1210">
            <v>12</v>
          </cell>
          <cell r="S1210" t="str">
            <v>06/21/2017 10:28pm</v>
          </cell>
          <cell r="T1210" t="str">
            <v>Won</v>
          </cell>
          <cell r="U1210" t="str">
            <v>GBS</v>
          </cell>
          <cell r="V1210" t="str">
            <v>Cognitive Process Transformation</v>
          </cell>
          <cell r="W1210" t="str">
            <v>CPR: Blockchain Consulting</v>
          </cell>
          <cell r="X1210" t="str">
            <v>Mike (MIKE) Mazarakis</v>
          </cell>
          <cell r="Y1210" t="str">
            <v>BLKHSBN:HW SP: Blockchain High Sec Bus Netwk Blmix, ISA-BankFS08-Blockchain, ZBLKLOCL:HW SP: zSystems Blockchain Local/On Prem., ISA-BankFMFS03-BackOfficeOps</v>
          </cell>
        </row>
        <row r="1211">
          <cell r="A1211" t="str">
            <v>MZ-Z3UA4Q1</v>
          </cell>
          <cell r="B1211" t="str">
            <v>Greater China Group</v>
          </cell>
          <cell r="C1211" t="str">
            <v>GCG</v>
          </cell>
          <cell r="D1211" t="str">
            <v>Bank of Communications</v>
          </cell>
          <cell r="E1211" t="str">
            <v>bocom blockchain</v>
          </cell>
          <cell r="F1211" t="str">
            <v>FSS</v>
          </cell>
          <cell r="J1211" t="str">
            <v>2017Q4</v>
          </cell>
          <cell r="K1211" t="str">
            <v>Banking &amp; Financial Markets</v>
          </cell>
          <cell r="L1211">
            <v>43091</v>
          </cell>
          <cell r="M1211" t="str">
            <v>02/07/2017 01:09am</v>
          </cell>
          <cell r="N1211" t="str">
            <v>04-Validated/Qualifying</v>
          </cell>
          <cell r="O1211">
            <v>43091</v>
          </cell>
          <cell r="P1211">
            <v>80000</v>
          </cell>
          <cell r="Q1211">
            <v>0.08</v>
          </cell>
          <cell r="R1211">
            <v>12</v>
          </cell>
          <cell r="S1211" t="str">
            <v>04/06/2017 08:15am</v>
          </cell>
          <cell r="T1211" t="str">
            <v>Key stretch</v>
          </cell>
          <cell r="U1211" t="str">
            <v>GTS</v>
          </cell>
          <cell r="V1211" t="str">
            <v>Infrastructure Services</v>
          </cell>
          <cell r="W1211" t="str">
            <v>6950-16G GTS MHAS Split for Commerce Managed Hosted</v>
          </cell>
          <cell r="X1211" t="str">
            <v>YI TAO (YI TAO) JI</v>
          </cell>
          <cell r="Y1211" t="str">
            <v>CLOUD1:All Cloud Sales other than to Cloud SPs</v>
          </cell>
        </row>
        <row r="1212">
          <cell r="A1212" t="str">
            <v>AB-LL08SY9</v>
          </cell>
          <cell r="B1212" t="str">
            <v>Europe</v>
          </cell>
          <cell r="C1212" t="str">
            <v>BeNeLux</v>
          </cell>
          <cell r="D1212" t="str">
            <v>N.V. NUON ENERGY</v>
          </cell>
          <cell r="E1212" t="str">
            <v>Blockchain first project</v>
          </cell>
          <cell r="F1212" t="str">
            <v>Comm</v>
          </cell>
          <cell r="J1212" t="str">
            <v>2017Q3</v>
          </cell>
          <cell r="K1212" t="str">
            <v>Energy &amp; Utilities</v>
          </cell>
          <cell r="L1212">
            <v>42928</v>
          </cell>
          <cell r="M1212" t="str">
            <v>01/12/2017 10:39am</v>
          </cell>
          <cell r="N1212" t="str">
            <v>05-Qualified/Gaining Agreement</v>
          </cell>
          <cell r="O1212">
            <v>42928</v>
          </cell>
          <cell r="P1212">
            <v>80000</v>
          </cell>
          <cell r="Q1212">
            <v>0.08</v>
          </cell>
          <cell r="R1212">
            <v>1</v>
          </cell>
          <cell r="S1212" t="str">
            <v>05/11/2017 01:32am</v>
          </cell>
          <cell r="T1212" t="str">
            <v>Stretch</v>
          </cell>
          <cell r="U1212" t="str">
            <v>GBS</v>
          </cell>
          <cell r="V1212" t="str">
            <v>Cloud Application Innovation</v>
          </cell>
          <cell r="W1212" t="str">
            <v>CAI BDS Cognitive for Data Lakes - Engineering Services</v>
          </cell>
          <cell r="X1212" t="str">
            <v>Leo (LEO) Dijkstra</v>
          </cell>
          <cell r="Y1212" t="str">
            <v>ISA-999-NoSolutionSold</v>
          </cell>
        </row>
        <row r="1213">
          <cell r="A1213" t="str">
            <v>R6-659UXDO</v>
          </cell>
          <cell r="B1213" t="str">
            <v>Japan</v>
          </cell>
          <cell r="C1213" t="str">
            <v>Japan</v>
          </cell>
          <cell r="D1213" t="str">
            <v>BANK OF OKINAWA, LTD., THE</v>
          </cell>
          <cell r="E1213" t="str">
            <v>沖縄銀行Blockchain New Scheme 検討プロジェクト</v>
          </cell>
          <cell r="F1213" t="str">
            <v>FSS</v>
          </cell>
          <cell r="J1213" t="str">
            <v>2017Q1</v>
          </cell>
          <cell r="K1213" t="str">
            <v>Banking &amp; Financial Markets</v>
          </cell>
          <cell r="L1213">
            <v>42825</v>
          </cell>
          <cell r="M1213" t="str">
            <v>02/10/2017 03:57am</v>
          </cell>
          <cell r="N1213" t="str">
            <v>07-Won/Implementing</v>
          </cell>
          <cell r="O1213">
            <v>42826</v>
          </cell>
          <cell r="P1213">
            <v>80000</v>
          </cell>
          <cell r="Q1213">
            <v>0.08</v>
          </cell>
          <cell r="R1213">
            <v>3</v>
          </cell>
          <cell r="S1213" t="str">
            <v>04/06/2017 01:33am</v>
          </cell>
          <cell r="T1213" t="str">
            <v>Won</v>
          </cell>
          <cell r="U1213" t="str">
            <v>GBS</v>
          </cell>
          <cell r="V1213" t="str">
            <v>Cloud Application Innovation</v>
          </cell>
          <cell r="W1213" t="str">
            <v>CAI Digital Operations- GBS Software Support/Enhancements</v>
          </cell>
          <cell r="X1213" t="str">
            <v>Norihisa (NORIHISA) Kimura</v>
          </cell>
          <cell r="Y1213" t="str">
            <v>ISA-BankFMFS03-BackOfficeOps, ISA-BankFS08-Blockchain</v>
          </cell>
        </row>
        <row r="1214">
          <cell r="A1214" t="str">
            <v>2U-1137BHH</v>
          </cell>
          <cell r="B1214" t="str">
            <v>Europe</v>
          </cell>
          <cell r="C1214" t="str">
            <v>DACH</v>
          </cell>
          <cell r="D1214" t="str">
            <v>Panalpina Management AG</v>
          </cell>
          <cell r="E1214" t="str">
            <v>BlockChain</v>
          </cell>
          <cell r="F1214" t="str">
            <v>Distribution</v>
          </cell>
          <cell r="J1214" t="str">
            <v>2017Q4</v>
          </cell>
          <cell r="K1214" t="str">
            <v>Travel &amp; Transportation</v>
          </cell>
          <cell r="L1214">
            <v>43035</v>
          </cell>
          <cell r="M1214" t="str">
            <v>11/13/2016 08:51am</v>
          </cell>
          <cell r="N1214" t="str">
            <v>03-Identified/Validating</v>
          </cell>
          <cell r="O1214">
            <v>43035</v>
          </cell>
          <cell r="P1214">
            <v>80000</v>
          </cell>
          <cell r="Q1214">
            <v>0.08</v>
          </cell>
          <cell r="R1214">
            <v>1</v>
          </cell>
          <cell r="S1214" t="str">
            <v>03/02/2017 04:07pm</v>
          </cell>
          <cell r="T1214" t="str">
            <v>NIR</v>
          </cell>
          <cell r="U1214" t="str">
            <v>GBS</v>
          </cell>
          <cell r="V1214" t="str">
            <v>Cloud Application Innovation</v>
          </cell>
          <cell r="W1214" t="str">
            <v>CAI GBS Software Support/Enhancements</v>
          </cell>
          <cell r="X1214" t="str">
            <v>DATA WITHHELD</v>
          </cell>
          <cell r="Y1214">
            <v>0</v>
          </cell>
        </row>
        <row r="1215">
          <cell r="A1215" t="str">
            <v>FY-EWR3P06</v>
          </cell>
          <cell r="B1215" t="str">
            <v>Europe</v>
          </cell>
          <cell r="C1215" t="str">
            <v>DACH</v>
          </cell>
          <cell r="D1215" t="str">
            <v>SR TECHNICS SWITZERLAND AG</v>
          </cell>
          <cell r="E1215" t="str">
            <v>BlockChain</v>
          </cell>
          <cell r="F1215" t="str">
            <v>Distribution</v>
          </cell>
          <cell r="J1215" t="str">
            <v>2017Q3</v>
          </cell>
          <cell r="K1215" t="str">
            <v>Travel &amp; Transportation</v>
          </cell>
          <cell r="L1215">
            <v>42978</v>
          </cell>
          <cell r="M1215" t="str">
            <v>11/13/2016 08:55am</v>
          </cell>
          <cell r="N1215" t="str">
            <v>03-Identified/Validating</v>
          </cell>
          <cell r="O1215">
            <v>42978</v>
          </cell>
          <cell r="P1215">
            <v>80000</v>
          </cell>
          <cell r="Q1215">
            <v>0.08</v>
          </cell>
          <cell r="R1215">
            <v>1</v>
          </cell>
          <cell r="S1215" t="str">
            <v>03/02/2017 04:07pm</v>
          </cell>
          <cell r="T1215" t="str">
            <v>NIR</v>
          </cell>
          <cell r="U1215" t="str">
            <v>GBS</v>
          </cell>
          <cell r="V1215" t="str">
            <v>Cloud Application Innovation</v>
          </cell>
          <cell r="W1215" t="str">
            <v>CAI GBS Software Support/Enhancements</v>
          </cell>
          <cell r="X1215" t="str">
            <v>DATA WITHHELD</v>
          </cell>
          <cell r="Y1215">
            <v>0</v>
          </cell>
        </row>
        <row r="1216">
          <cell r="A1216" t="str">
            <v>4D-9ABHK5N</v>
          </cell>
          <cell r="B1216" t="str">
            <v>Europe</v>
          </cell>
          <cell r="C1216" t="str">
            <v>DACH</v>
          </cell>
          <cell r="D1216" t="str">
            <v>F. Hoffmann-La Roche AG</v>
          </cell>
          <cell r="E1216" t="str">
            <v>BlockChain / IoT for Tank Asset Tracking at Roche</v>
          </cell>
          <cell r="F1216" t="str">
            <v>Public</v>
          </cell>
          <cell r="J1216" t="str">
            <v>2017Q4</v>
          </cell>
          <cell r="K1216" t="str">
            <v>Healthcare &amp; Life Sciences</v>
          </cell>
          <cell r="L1216">
            <v>43035</v>
          </cell>
          <cell r="M1216" t="str">
            <v>11/24/2016 03:59am</v>
          </cell>
          <cell r="N1216" t="str">
            <v>04-Validated/Qualifying</v>
          </cell>
          <cell r="O1216">
            <v>43035</v>
          </cell>
          <cell r="P1216">
            <v>80000</v>
          </cell>
          <cell r="Q1216">
            <v>0.08</v>
          </cell>
          <cell r="R1216">
            <v>12</v>
          </cell>
          <cell r="S1216" t="str">
            <v>05/18/2017 01:32am</v>
          </cell>
          <cell r="T1216" t="str">
            <v>Stretch</v>
          </cell>
          <cell r="U1216" t="str">
            <v>GBS</v>
          </cell>
          <cell r="V1216" t="str">
            <v>Cognitive Process Transformation</v>
          </cell>
          <cell r="W1216" t="str">
            <v>CBDS: Watson IoT - Connected Solutions</v>
          </cell>
          <cell r="X1216" t="str">
            <v>DATA WITHHELD</v>
          </cell>
          <cell r="Y1216" t="str">
            <v>BLKHSBN:HW SP: Blockchain High Sec Bus Netwk Blmix</v>
          </cell>
        </row>
        <row r="1217">
          <cell r="A1217" t="str">
            <v>IO-FZH6I9Z</v>
          </cell>
          <cell r="B1217" t="str">
            <v>Europe</v>
          </cell>
          <cell r="C1217" t="str">
            <v>France</v>
          </cell>
          <cell r="D1217" t="str">
            <v>CREDIT MUTUEL ARKEA</v>
          </cell>
          <cell r="E1217" t="str">
            <v>BLOCKCHAIN KYC - DoU GBS AMS to GTS : Test de Perf +RUN AMS</v>
          </cell>
          <cell r="F1217" t="str">
            <v>FSS</v>
          </cell>
          <cell r="J1217" t="str">
            <v>2017Q3</v>
          </cell>
          <cell r="K1217" t="str">
            <v>Banking &amp; Financial Markets</v>
          </cell>
          <cell r="L1217">
            <v>43007</v>
          </cell>
          <cell r="M1217" t="str">
            <v>10/05/2016 03:54pm</v>
          </cell>
          <cell r="N1217" t="str">
            <v>05-Qualified/Gaining Agreement</v>
          </cell>
          <cell r="O1217">
            <v>43007</v>
          </cell>
          <cell r="P1217">
            <v>80000</v>
          </cell>
          <cell r="Q1217">
            <v>0.08</v>
          </cell>
          <cell r="R1217">
            <v>12</v>
          </cell>
          <cell r="S1217" t="str">
            <v>04/27/2017 01:32am</v>
          </cell>
          <cell r="T1217" t="str">
            <v>Key stretch</v>
          </cell>
          <cell r="U1217" t="str">
            <v>GBS</v>
          </cell>
          <cell r="V1217" t="str">
            <v>Cognitive Process Transformation</v>
          </cell>
          <cell r="W1217" t="str">
            <v>CBDS: Watson IoT - Connected Solutions</v>
          </cell>
          <cell r="X1217" t="str">
            <v>Javier (JAVIER) Vinuesa Cano</v>
          </cell>
          <cell r="Y1217" t="str">
            <v>AGILE:Agile or Agility is a component of the solu, BLKHSBN:HW SP: Blockchain High Sec Bus Netwk Blmix, ISA-BankInsFS09RC-Risk&amp;Comp</v>
          </cell>
        </row>
        <row r="1218">
          <cell r="A1218" t="str">
            <v>P7-SIOYHNB</v>
          </cell>
          <cell r="B1218" t="str">
            <v>Europe</v>
          </cell>
          <cell r="C1218" t="str">
            <v>DACH</v>
          </cell>
          <cell r="D1218" t="str">
            <v xml:space="preserve">MX1 GmbH                                                              </v>
          </cell>
          <cell r="E1218" t="str">
            <v>WIoT Blockchain</v>
          </cell>
          <cell r="F1218" t="str">
            <v>Comm</v>
          </cell>
          <cell r="J1218" t="str">
            <v>2017Q4</v>
          </cell>
          <cell r="K1218" t="str">
            <v>Telco, Media, Entertainment</v>
          </cell>
          <cell r="L1218">
            <v>43055</v>
          </cell>
          <cell r="M1218">
            <v>42885</v>
          </cell>
          <cell r="N1218" t="str">
            <v>04-Validated/Qualifying</v>
          </cell>
          <cell r="O1218">
            <v>43055</v>
          </cell>
          <cell r="P1218">
            <v>80000</v>
          </cell>
          <cell r="Q1218">
            <v>0.08</v>
          </cell>
          <cell r="R1218">
            <v>6</v>
          </cell>
          <cell r="S1218">
            <v>42887</v>
          </cell>
          <cell r="T1218" t="str">
            <v>Stretch</v>
          </cell>
          <cell r="U1218" t="str">
            <v>GBS</v>
          </cell>
          <cell r="V1218" t="str">
            <v>Cog Process Trnsfmtn</v>
          </cell>
          <cell r="W1218" t="str">
            <v>CPR: Blockchain Consulting</v>
          </cell>
          <cell r="X1218" t="str">
            <v>SCHULTHEISS, MICHAEL</v>
          </cell>
          <cell r="Y1218" t="str">
            <v>ZBLKPOC</v>
          </cell>
        </row>
        <row r="1219">
          <cell r="A1219" t="str">
            <v>38-40YYQJT</v>
          </cell>
          <cell r="B1219" t="str">
            <v>Asia Pacific</v>
          </cell>
          <cell r="C1219" t="str">
            <v>ASEAN</v>
          </cell>
          <cell r="D1219" t="str">
            <v xml:space="preserve">EQUICOM SAVINGS BANK                                                  </v>
          </cell>
          <cell r="E1219" t="str">
            <v>Blockchain</v>
          </cell>
          <cell r="F1219" t="str">
            <v>FSS</v>
          </cell>
          <cell r="J1219" t="str">
            <v>2017Q3</v>
          </cell>
          <cell r="K1219" t="str">
            <v>Banking &amp; Financial Markets</v>
          </cell>
          <cell r="L1219">
            <v>42940</v>
          </cell>
          <cell r="M1219">
            <v>42850</v>
          </cell>
          <cell r="N1219" t="str">
            <v>03-Identified/Validating</v>
          </cell>
          <cell r="O1219">
            <v>42940</v>
          </cell>
          <cell r="P1219">
            <v>80000</v>
          </cell>
          <cell r="Q1219">
            <v>0.08</v>
          </cell>
          <cell r="R1219">
            <v>12</v>
          </cell>
          <cell r="S1219">
            <v>42852</v>
          </cell>
          <cell r="T1219" t="str">
            <v>NIR</v>
          </cell>
          <cell r="U1219" t="str">
            <v>GBS</v>
          </cell>
          <cell r="V1219" t="str">
            <v>Cog Process Trnsfmtn</v>
          </cell>
          <cell r="W1219" t="str">
            <v>CPR: Blockchain Consulting</v>
          </cell>
          <cell r="X1219" t="str">
            <v>GRANDEA, SUNSHINE MARIE J (Shine)</v>
          </cell>
          <cell r="Y1219">
            <v>0</v>
          </cell>
        </row>
        <row r="1220">
          <cell r="A1220" t="str">
            <v>FL-0WBWCGK</v>
          </cell>
          <cell r="B1220" t="str">
            <v>Asia Pacific</v>
          </cell>
          <cell r="C1220" t="str">
            <v>ASEAN</v>
          </cell>
          <cell r="D1220" t="str">
            <v xml:space="preserve">MAYBANK PHILIPPINES,                                                  </v>
          </cell>
          <cell r="E1220" t="str">
            <v>Blockchain</v>
          </cell>
          <cell r="F1220" t="str">
            <v>FSS</v>
          </cell>
          <cell r="J1220" t="str">
            <v>2017Q3</v>
          </cell>
          <cell r="K1220" t="str">
            <v>Banking &amp; Financial Markets</v>
          </cell>
          <cell r="L1220">
            <v>42940</v>
          </cell>
          <cell r="M1220">
            <v>42850</v>
          </cell>
          <cell r="N1220" t="str">
            <v>03-Identified/Validating</v>
          </cell>
          <cell r="O1220">
            <v>42940</v>
          </cell>
          <cell r="P1220">
            <v>80000</v>
          </cell>
          <cell r="Q1220">
            <v>0.08</v>
          </cell>
          <cell r="R1220">
            <v>12</v>
          </cell>
          <cell r="S1220">
            <v>42852</v>
          </cell>
          <cell r="T1220" t="str">
            <v>NIR</v>
          </cell>
          <cell r="U1220" t="str">
            <v>GBS</v>
          </cell>
          <cell r="V1220" t="str">
            <v>Cog Process Trnsfmtn</v>
          </cell>
          <cell r="W1220" t="str">
            <v>CPR: Blockchain Consulting</v>
          </cell>
          <cell r="X1220" t="str">
            <v>GRANDEA, SUNSHINE MARIE J (Shine)</v>
          </cell>
          <cell r="Y1220">
            <v>0</v>
          </cell>
        </row>
        <row r="1221">
          <cell r="A1221" t="str">
            <v>IT-5YUVJ4I</v>
          </cell>
          <cell r="B1221" t="str">
            <v>Europe</v>
          </cell>
          <cell r="C1221" t="str">
            <v>DACH</v>
          </cell>
          <cell r="D1221" t="str">
            <v xml:space="preserve">Habau                                                                 </v>
          </cell>
          <cell r="E1221" t="str">
            <v>Blockchain UseCase / Event</v>
          </cell>
          <cell r="F1221" t="str">
            <v>Industrial</v>
          </cell>
          <cell r="J1221" t="str">
            <v>2017Q3</v>
          </cell>
          <cell r="K1221" t="str">
            <v>Industrial Products</v>
          </cell>
          <cell r="L1221">
            <v>43008</v>
          </cell>
          <cell r="M1221">
            <v>42794</v>
          </cell>
          <cell r="N1221" t="str">
            <v>03-Identified/Validating</v>
          </cell>
          <cell r="O1221">
            <v>43008</v>
          </cell>
          <cell r="P1221">
            <v>80000</v>
          </cell>
          <cell r="Q1221">
            <v>0.08</v>
          </cell>
          <cell r="R1221">
            <v>12</v>
          </cell>
          <cell r="S1221">
            <v>42796</v>
          </cell>
          <cell r="T1221" t="str">
            <v>Stretch</v>
          </cell>
          <cell r="U1221" t="str">
            <v>GBS</v>
          </cell>
          <cell r="V1221" t="str">
            <v>Cog Process Trnsfmtn</v>
          </cell>
          <cell r="W1221" t="str">
            <v>CPR: Blockchain Consulting</v>
          </cell>
          <cell r="X1221" t="str">
            <v>Kirchner, Michael</v>
          </cell>
          <cell r="Y1221" t="str">
            <v>ZBLKPOC</v>
          </cell>
        </row>
        <row r="1222">
          <cell r="A1222" t="str">
            <v>9C-4KXM5I6</v>
          </cell>
          <cell r="B1222" t="str">
            <v>Europe</v>
          </cell>
          <cell r="C1222" t="str">
            <v>Italy</v>
          </cell>
          <cell r="D1222" t="str">
            <v xml:space="preserve">COOP ALLEANZA 3.0                                                     </v>
          </cell>
          <cell r="E1222" t="str">
            <v>Pilota tracciabilità prodotti freschi</v>
          </cell>
          <cell r="F1222" t="str">
            <v>Distribution</v>
          </cell>
          <cell r="J1222" t="str">
            <v>2017Q3</v>
          </cell>
          <cell r="K1222" t="str">
            <v>Consumer</v>
          </cell>
          <cell r="L1222">
            <v>43007</v>
          </cell>
          <cell r="M1222">
            <v>42808</v>
          </cell>
          <cell r="N1222" t="str">
            <v>03-Identified/Validating</v>
          </cell>
          <cell r="O1222">
            <v>43007</v>
          </cell>
          <cell r="P1222">
            <v>80000</v>
          </cell>
          <cell r="Q1222">
            <v>0.08</v>
          </cell>
          <cell r="R1222">
            <v>12</v>
          </cell>
          <cell r="S1222">
            <v>42867</v>
          </cell>
          <cell r="T1222" t="str">
            <v>NIR</v>
          </cell>
          <cell r="U1222" t="str">
            <v>GBS</v>
          </cell>
          <cell r="V1222" t="str">
            <v>Cog Process Trnsfmtn</v>
          </cell>
          <cell r="W1222" t="str">
            <v>CPR: Blockchain Consulting</v>
          </cell>
          <cell r="X1222" t="str">
            <v>Barbariol, Sergio</v>
          </cell>
          <cell r="Y1222">
            <v>0</v>
          </cell>
        </row>
        <row r="1223">
          <cell r="A1223" t="str">
            <v>94-MU5L0W3</v>
          </cell>
          <cell r="B1223" t="str">
            <v>Asia Pacific</v>
          </cell>
          <cell r="C1223" t="str">
            <v>ASEAN</v>
          </cell>
          <cell r="D1223" t="str">
            <v xml:space="preserve">BANCNET                                                               </v>
          </cell>
          <cell r="E1223" t="str">
            <v>Blockchain</v>
          </cell>
          <cell r="F1223" t="str">
            <v>FSS</v>
          </cell>
          <cell r="J1223" t="str">
            <v>2017Q3</v>
          </cell>
          <cell r="K1223" t="str">
            <v>Banking &amp; Financial Markets</v>
          </cell>
          <cell r="L1223">
            <v>42940</v>
          </cell>
          <cell r="M1223">
            <v>42850</v>
          </cell>
          <cell r="N1223" t="str">
            <v>04-Validated/Qualifying</v>
          </cell>
          <cell r="O1223">
            <v>42940</v>
          </cell>
          <cell r="P1223">
            <v>80000</v>
          </cell>
          <cell r="Q1223">
            <v>0.08</v>
          </cell>
          <cell r="R1223">
            <v>12</v>
          </cell>
          <cell r="S1223">
            <v>42866</v>
          </cell>
          <cell r="T1223" t="str">
            <v>NIR</v>
          </cell>
          <cell r="U1223" t="str">
            <v>GBS</v>
          </cell>
          <cell r="V1223" t="str">
            <v>Cog Process Trnsfmtn</v>
          </cell>
          <cell r="W1223" t="str">
            <v>CPR: Blockchain Consulting</v>
          </cell>
          <cell r="X1223" t="str">
            <v>GRANDEA, SUNSHINE MARIE J (Shine)</v>
          </cell>
          <cell r="Y1223">
            <v>0</v>
          </cell>
        </row>
        <row r="1224">
          <cell r="A1224" t="str">
            <v>G0-LQBA7ZU</v>
          </cell>
          <cell r="B1224" t="str">
            <v>Europe</v>
          </cell>
          <cell r="C1224" t="str">
            <v>BeNeLux</v>
          </cell>
          <cell r="D1224" t="str">
            <v>DIENST WEGVERKEER</v>
          </cell>
          <cell r="E1224" t="str">
            <v>ETR (Europese Type Registratie) Blockchain</v>
          </cell>
          <cell r="F1224" t="str">
            <v>Public</v>
          </cell>
          <cell r="J1224" t="str">
            <v>2017Q3</v>
          </cell>
          <cell r="K1224" t="str">
            <v>Government</v>
          </cell>
          <cell r="L1224">
            <v>42962</v>
          </cell>
          <cell r="M1224">
            <v>42825</v>
          </cell>
          <cell r="N1224" t="str">
            <v>04-Validated/Qualifying</v>
          </cell>
          <cell r="O1224">
            <v>42962</v>
          </cell>
          <cell r="P1224">
            <v>80000</v>
          </cell>
          <cell r="Q1224">
            <v>0.08</v>
          </cell>
          <cell r="R1224">
            <v>6</v>
          </cell>
          <cell r="S1224">
            <v>42866</v>
          </cell>
          <cell r="T1224" t="str">
            <v>Stretch</v>
          </cell>
          <cell r="U1224" t="str">
            <v>GBS</v>
          </cell>
          <cell r="V1224" t="str">
            <v>Cog Process Trnsfmtn</v>
          </cell>
          <cell r="W1224" t="str">
            <v>CPR: Blockchain Consulting</v>
          </cell>
          <cell r="X1224" t="str">
            <v>Taillie, A J (Antoinette)</v>
          </cell>
          <cell r="Y1224" t="str">
            <v>ZBLKPOC</v>
          </cell>
        </row>
        <row r="1225">
          <cell r="A1225" t="str">
            <v>BV-ZR1FLEV</v>
          </cell>
          <cell r="B1225" t="str">
            <v>Greater China Group</v>
          </cell>
          <cell r="C1225" t="str">
            <v>GCG</v>
          </cell>
          <cell r="D1225" t="str">
            <v xml:space="preserve">Guiyang Rural Commercial Bank                                         </v>
          </cell>
          <cell r="E1225" t="str">
            <v>区块链</v>
          </cell>
          <cell r="F1225" t="str">
            <v>FSS</v>
          </cell>
          <cell r="J1225" t="str">
            <v>2017Q3</v>
          </cell>
          <cell r="K1225" t="str">
            <v>Banking &amp; Financial Markets</v>
          </cell>
          <cell r="L1225">
            <v>43008</v>
          </cell>
          <cell r="M1225">
            <v>42824</v>
          </cell>
          <cell r="N1225" t="str">
            <v>04-Validated/Qualifying</v>
          </cell>
          <cell r="O1225">
            <v>43008</v>
          </cell>
          <cell r="P1225">
            <v>80000</v>
          </cell>
          <cell r="Q1225">
            <v>0.08</v>
          </cell>
          <cell r="R1225">
            <v>6</v>
          </cell>
          <cell r="S1225">
            <v>42866</v>
          </cell>
          <cell r="T1225" t="str">
            <v>Stretch</v>
          </cell>
          <cell r="U1225" t="str">
            <v>GBS</v>
          </cell>
          <cell r="V1225" t="str">
            <v>Cog Process Trnsfmtn</v>
          </cell>
          <cell r="W1225" t="str">
            <v>CPR: Blockchain Consulting</v>
          </cell>
          <cell r="X1225" t="str">
            <v>WU, SHAN LI</v>
          </cell>
          <cell r="Y1225">
            <v>0</v>
          </cell>
        </row>
        <row r="1226">
          <cell r="A1226" t="str">
            <v>CE-SHXCV40</v>
          </cell>
          <cell r="B1226" t="str">
            <v>Europe</v>
          </cell>
          <cell r="C1226" t="str">
            <v>BeNeLux</v>
          </cell>
          <cell r="D1226" t="str">
            <v>DIENST WEGVERKEER</v>
          </cell>
          <cell r="E1226" t="str">
            <v>RDW Bike Blockchain fase 3</v>
          </cell>
          <cell r="F1226" t="str">
            <v>Public</v>
          </cell>
          <cell r="J1226" t="str">
            <v>2017Q3</v>
          </cell>
          <cell r="K1226" t="str">
            <v>Government</v>
          </cell>
          <cell r="L1226">
            <v>42957</v>
          </cell>
          <cell r="M1226">
            <v>42827</v>
          </cell>
          <cell r="N1226" t="str">
            <v>06-Cond Agreed/Closing</v>
          </cell>
          <cell r="O1226">
            <v>42957</v>
          </cell>
          <cell r="P1226">
            <v>80000</v>
          </cell>
          <cell r="Q1226">
            <v>0.08</v>
          </cell>
          <cell r="R1226">
            <v>6</v>
          </cell>
          <cell r="S1226">
            <v>42901</v>
          </cell>
          <cell r="T1226" t="str">
            <v>Key stretch</v>
          </cell>
          <cell r="U1226" t="str">
            <v>GBS</v>
          </cell>
          <cell r="V1226" t="str">
            <v>Cog Process Trnsfmtn</v>
          </cell>
          <cell r="W1226" t="str">
            <v>CPR: Blockchain Consulting</v>
          </cell>
          <cell r="X1226" t="str">
            <v>Taillie, A J (Antoinette)</v>
          </cell>
          <cell r="Y1226" t="str">
            <v>ZBLKPOC</v>
          </cell>
        </row>
        <row r="1227">
          <cell r="A1227" t="str">
            <v>YP-OWI5E0I</v>
          </cell>
          <cell r="B1227" t="str">
            <v>Greater China Group</v>
          </cell>
          <cell r="C1227" t="str">
            <v>GCG</v>
          </cell>
          <cell r="D1227" t="str">
            <v xml:space="preserve">THE BANK OF EAST ASIA (CHINA)                                         </v>
          </cell>
          <cell r="E1227" t="str">
            <v>BEA consulting service for blockchain</v>
          </cell>
          <cell r="F1227" t="str">
            <v>FSS</v>
          </cell>
          <cell r="J1227" t="str">
            <v>2017Q2</v>
          </cell>
          <cell r="K1227" t="str">
            <v>Banking &amp; Financial Markets</v>
          </cell>
          <cell r="L1227">
            <v>42916</v>
          </cell>
          <cell r="M1227">
            <v>42857</v>
          </cell>
          <cell r="N1227" t="str">
            <v>03-Identified/Validating</v>
          </cell>
          <cell r="O1227">
            <v>42916</v>
          </cell>
          <cell r="P1227">
            <v>80000</v>
          </cell>
          <cell r="Q1227">
            <v>0.08</v>
          </cell>
          <cell r="R1227">
            <v>3</v>
          </cell>
          <cell r="S1227">
            <v>42859</v>
          </cell>
          <cell r="T1227" t="str">
            <v>Stretch</v>
          </cell>
          <cell r="U1227" t="str">
            <v>GBS</v>
          </cell>
          <cell r="V1227" t="str">
            <v>Cog Process Trnsfmtn</v>
          </cell>
          <cell r="W1227" t="str">
            <v>CPR: Blockchain Consulting</v>
          </cell>
          <cell r="X1227" t="str">
            <v>WANG, LU LU</v>
          </cell>
          <cell r="Y1227">
            <v>0</v>
          </cell>
        </row>
        <row r="1228">
          <cell r="A1228" t="str">
            <v>WG-IED844B</v>
          </cell>
          <cell r="B1228" t="str">
            <v>Europe</v>
          </cell>
          <cell r="C1228" t="str">
            <v>DACH</v>
          </cell>
          <cell r="D1228" t="str">
            <v>Philip Morris International Management</v>
          </cell>
          <cell r="E1228" t="str">
            <v>Blockchain PoC for Track and Trace</v>
          </cell>
          <cell r="F1228" t="str">
            <v>Distribution</v>
          </cell>
          <cell r="G1228" t="str">
            <v>Yes</v>
          </cell>
          <cell r="H1228" t="str">
            <v>India</v>
          </cell>
          <cell r="I1228" t="str">
            <v>Workshop with client planned on 22/3. This will be delivered from CIC</v>
          </cell>
          <cell r="J1228" t="str">
            <v>2017Q3</v>
          </cell>
          <cell r="K1228" t="str">
            <v>Consumer</v>
          </cell>
          <cell r="L1228">
            <v>42947</v>
          </cell>
          <cell r="M1228" t="str">
            <v>11/10/2016 09:09am</v>
          </cell>
          <cell r="N1228" t="str">
            <v>04-Validated/Qualifying</v>
          </cell>
          <cell r="O1228">
            <v>42951</v>
          </cell>
          <cell r="P1228">
            <v>80000</v>
          </cell>
          <cell r="Q1228">
            <v>0.08</v>
          </cell>
          <cell r="R1228">
            <v>4</v>
          </cell>
          <cell r="S1228" t="str">
            <v>06/22/2017 01:32am</v>
          </cell>
          <cell r="T1228" t="str">
            <v>Stretch</v>
          </cell>
          <cell r="U1228" t="str">
            <v>GBS</v>
          </cell>
          <cell r="V1228" t="str">
            <v>Cognitive Process Transformation</v>
          </cell>
          <cell r="W1228" t="str">
            <v>CPS: Digital Process Services</v>
          </cell>
          <cell r="X1228" t="str">
            <v>DATA WITHHELD</v>
          </cell>
          <cell r="Y1228" t="str">
            <v>ZBLKPOC:HW SP: Blockchain Proof of Concept</v>
          </cell>
        </row>
        <row r="1229">
          <cell r="A1229" t="str">
            <v>01-6MXTXGW</v>
          </cell>
          <cell r="B1229" t="str">
            <v>Asia Pacific</v>
          </cell>
          <cell r="C1229" t="str">
            <v>ASEAN</v>
          </cell>
          <cell r="D1229" t="str">
            <v>THE MINOR FOOD GROUP PUBLIC COMPANY LIMITED</v>
          </cell>
          <cell r="E1229" t="str">
            <v>Block Chain for Supply Chain Management</v>
          </cell>
          <cell r="F1229" t="str">
            <v>Distribution</v>
          </cell>
          <cell r="J1229" t="str">
            <v>2017Q3</v>
          </cell>
          <cell r="K1229" t="str">
            <v>Consumer</v>
          </cell>
          <cell r="L1229">
            <v>43007</v>
          </cell>
          <cell r="M1229" t="str">
            <v>03/23/2017 01:43am</v>
          </cell>
          <cell r="N1229" t="str">
            <v>04-Validated/Qualifying</v>
          </cell>
          <cell r="O1229">
            <v>43007</v>
          </cell>
          <cell r="P1229">
            <v>80000</v>
          </cell>
          <cell r="Q1229">
            <v>0.08</v>
          </cell>
          <cell r="R1229">
            <v>36</v>
          </cell>
          <cell r="S1229" t="str">
            <v>03/30/2017 01:32am</v>
          </cell>
          <cell r="T1229" t="str">
            <v>Stretch</v>
          </cell>
          <cell r="U1229" t="str">
            <v>Cloud</v>
          </cell>
          <cell r="V1229" t="str">
            <v>Cloud Developer Service</v>
          </cell>
          <cell r="W1229" t="str">
            <v>Bluemix Public Subscription</v>
          </cell>
          <cell r="X1229" t="str">
            <v>Tarntip (TARNTIP) Suk-U-Dom</v>
          </cell>
          <cell r="Y1229" t="str">
            <v>ISA-CPGDS03SCO-SupplyChainOpt</v>
          </cell>
        </row>
        <row r="1230">
          <cell r="A1230" t="str">
            <v>7K-RAQXQYI</v>
          </cell>
          <cell r="B1230" t="str">
            <v>Asia Pacific</v>
          </cell>
          <cell r="C1230" t="str">
            <v>ASEAN</v>
          </cell>
          <cell r="D1230" t="str">
            <v>PTT PUBLIC COMPANY LIMITED</v>
          </cell>
          <cell r="E1230" t="str">
            <v>Blockchain</v>
          </cell>
          <cell r="F1230" t="str">
            <v>Industrial</v>
          </cell>
          <cell r="J1230" t="str">
            <v>2017Q3</v>
          </cell>
          <cell r="K1230" t="str">
            <v>Chemicals&amp;Petroleum</v>
          </cell>
          <cell r="L1230">
            <v>43006</v>
          </cell>
          <cell r="M1230" t="str">
            <v>03/19/2017 11:47pm</v>
          </cell>
          <cell r="N1230" t="str">
            <v>04-Validated/Qualifying</v>
          </cell>
          <cell r="O1230">
            <v>43006</v>
          </cell>
          <cell r="P1230">
            <v>80000</v>
          </cell>
          <cell r="Q1230">
            <v>0.08</v>
          </cell>
          <cell r="R1230">
            <v>12</v>
          </cell>
          <cell r="S1230">
            <v>42850</v>
          </cell>
          <cell r="T1230" t="str">
            <v>NIR</v>
          </cell>
          <cell r="U1230" t="str">
            <v>Cloud</v>
          </cell>
          <cell r="V1230" t="str">
            <v>Cloud Developer Service</v>
          </cell>
          <cell r="W1230" t="str">
            <v>IBM Bluemix Garage - MVP</v>
          </cell>
          <cell r="X1230" t="str">
            <v>Petchpaitoon (PETCHPAITOON) Krungwong</v>
          </cell>
          <cell r="Y1230" t="str">
            <v>ISA-999-NoSolutionSold</v>
          </cell>
        </row>
        <row r="1231">
          <cell r="A1231" t="str">
            <v>J4-CZIZAHF</v>
          </cell>
          <cell r="B1231" t="str">
            <v>North America</v>
          </cell>
          <cell r="C1231" t="str">
            <v>US Public</v>
          </cell>
          <cell r="D1231" t="str">
            <v>ABBOTT LABORATORIES</v>
          </cell>
          <cell r="E1231" t="str">
            <v>Blockchain/Bluemix Garage</v>
          </cell>
          <cell r="F1231" t="str">
            <v>Public</v>
          </cell>
          <cell r="J1231" t="str">
            <v>2017Q4</v>
          </cell>
          <cell r="K1231" t="str">
            <v>Healthcare &amp; Life Sciences</v>
          </cell>
          <cell r="L1231">
            <v>43049</v>
          </cell>
          <cell r="M1231" t="str">
            <v>02/27/2017 04:13pm</v>
          </cell>
          <cell r="N1231" t="str">
            <v>04-Validated/Qualifying</v>
          </cell>
          <cell r="O1231">
            <v>43049</v>
          </cell>
          <cell r="P1231">
            <v>80000</v>
          </cell>
          <cell r="Q1231">
            <v>0.08</v>
          </cell>
          <cell r="R1231">
            <v>12</v>
          </cell>
          <cell r="S1231" t="str">
            <v>05/04/2017 01:31am</v>
          </cell>
          <cell r="T1231" t="str">
            <v>Stretch</v>
          </cell>
          <cell r="U1231" t="str">
            <v>Cloud</v>
          </cell>
          <cell r="V1231" t="str">
            <v>Cloud Developer Service</v>
          </cell>
          <cell r="W1231" t="str">
            <v>IBM Bluemix Garage - MVP</v>
          </cell>
          <cell r="X1231" t="str">
            <v>Gary R. (Gary) Geiger</v>
          </cell>
          <cell r="Y1231" t="str">
            <v>NONE:No code/solution involved</v>
          </cell>
        </row>
        <row r="1232">
          <cell r="A1232" t="str">
            <v>YS-8RBSMCY</v>
          </cell>
          <cell r="B1232" t="str">
            <v>North America</v>
          </cell>
          <cell r="C1232" t="str">
            <v>US Public</v>
          </cell>
          <cell r="D1232" t="str">
            <v>STATE OF ILLINOIS</v>
          </cell>
          <cell r="E1232" t="str">
            <v>Blockchain/Bluemix Garage</v>
          </cell>
          <cell r="F1232" t="str">
            <v>Public</v>
          </cell>
          <cell r="J1232" t="str">
            <v>2017Q4</v>
          </cell>
          <cell r="K1232" t="str">
            <v>Government</v>
          </cell>
          <cell r="L1232">
            <v>43049</v>
          </cell>
          <cell r="M1232" t="str">
            <v>02/27/2017 05:54pm</v>
          </cell>
          <cell r="N1232" t="str">
            <v>04-Validated/Qualifying</v>
          </cell>
          <cell r="O1232">
            <v>43049</v>
          </cell>
          <cell r="P1232">
            <v>80000</v>
          </cell>
          <cell r="Q1232">
            <v>0.08</v>
          </cell>
          <cell r="R1232">
            <v>12</v>
          </cell>
          <cell r="S1232" t="str">
            <v>05/04/2017 01:31am</v>
          </cell>
          <cell r="T1232" t="str">
            <v>Stretch</v>
          </cell>
          <cell r="U1232" t="str">
            <v>Cloud</v>
          </cell>
          <cell r="V1232" t="str">
            <v>Cloud Developer Service</v>
          </cell>
          <cell r="W1232" t="str">
            <v>IBM Bluemix Garage - MVP</v>
          </cell>
          <cell r="X1232" t="str">
            <v>Gary R. (Gary) Geiger</v>
          </cell>
          <cell r="Y1232" t="str">
            <v>NONE:No code/solution involved</v>
          </cell>
        </row>
        <row r="1233">
          <cell r="A1233" t="str">
            <v>4V-2C6DEWF</v>
          </cell>
          <cell r="B1233" t="str">
            <v>Asia Pacific</v>
          </cell>
          <cell r="C1233" t="str">
            <v>ASEAN</v>
          </cell>
          <cell r="D1233" t="str">
            <v>SINGAPORE WORKFORCE DEVELOPMENT AGENCY</v>
          </cell>
          <cell r="E1233" t="str">
            <v>Blockchain Garage for Grant Management - Skillsfuture</v>
          </cell>
          <cell r="F1233" t="str">
            <v>Public</v>
          </cell>
          <cell r="J1233" t="str">
            <v>2017Q3</v>
          </cell>
          <cell r="K1233" t="str">
            <v>Government</v>
          </cell>
          <cell r="L1233">
            <v>42951</v>
          </cell>
          <cell r="M1233" t="str">
            <v>03/31/2017 10:43am</v>
          </cell>
          <cell r="N1233" t="str">
            <v>04-Validated/Qualifying</v>
          </cell>
          <cell r="O1233">
            <v>42951</v>
          </cell>
          <cell r="P1233">
            <v>80000</v>
          </cell>
          <cell r="Q1233">
            <v>0.08</v>
          </cell>
          <cell r="R1233">
            <v>12</v>
          </cell>
          <cell r="S1233" t="str">
            <v>06/15/2017 01:31am</v>
          </cell>
          <cell r="T1233" t="str">
            <v>Stretch</v>
          </cell>
          <cell r="U1233" t="str">
            <v>Cloud</v>
          </cell>
          <cell r="V1233" t="str">
            <v>Cloud Developer Service</v>
          </cell>
          <cell r="W1233" t="str">
            <v>IBM Bluemix Garage - MVP</v>
          </cell>
          <cell r="X1233" t="str">
            <v>Stephanie Xun Xiu (STEPHANIE XUNXIU) Lin</v>
          </cell>
          <cell r="Y1233" t="str">
            <v>ISA-999-NoSolutionSold</v>
          </cell>
        </row>
        <row r="1234">
          <cell r="A1234" t="str">
            <v>6U-MAXP3TV</v>
          </cell>
          <cell r="B1234" t="str">
            <v>North America</v>
          </cell>
          <cell r="C1234" t="str">
            <v>US Public</v>
          </cell>
          <cell r="D1234" t="str">
            <v>ABBVIE INC</v>
          </cell>
          <cell r="E1234" t="str">
            <v>Blockchain/Bluemix Garage</v>
          </cell>
          <cell r="F1234" t="str">
            <v>Public</v>
          </cell>
          <cell r="J1234" t="str">
            <v>2017Q3</v>
          </cell>
          <cell r="K1234" t="str">
            <v>Healthcare &amp; Life Sciences</v>
          </cell>
          <cell r="L1234">
            <v>43000</v>
          </cell>
          <cell r="M1234" t="str">
            <v>02/27/2017 06:24pm</v>
          </cell>
          <cell r="N1234" t="str">
            <v>04-Validated/Qualifying</v>
          </cell>
          <cell r="O1234">
            <v>43000</v>
          </cell>
          <cell r="P1234">
            <v>80000</v>
          </cell>
          <cell r="Q1234">
            <v>0.08</v>
          </cell>
          <cell r="R1234">
            <v>12</v>
          </cell>
          <cell r="S1234" t="str">
            <v>06/22/2017 01:32am</v>
          </cell>
          <cell r="T1234" t="str">
            <v>Stretch</v>
          </cell>
          <cell r="U1234" t="str">
            <v>Cloud</v>
          </cell>
          <cell r="V1234" t="str">
            <v>Cloud Developer Service</v>
          </cell>
          <cell r="W1234" t="str">
            <v>IBM Bluemix Garage - MVP</v>
          </cell>
          <cell r="X1234" t="str">
            <v>Gary R. (Gary) Geiger</v>
          </cell>
          <cell r="Y1234" t="str">
            <v>NONE:No code/solution involved</v>
          </cell>
        </row>
        <row r="1235">
          <cell r="A1235" t="str">
            <v>EH-VEOXA7A</v>
          </cell>
          <cell r="B1235" t="str">
            <v>Asia Pacific</v>
          </cell>
          <cell r="C1235" t="str">
            <v>ASEAN</v>
          </cell>
          <cell r="D1235" t="str">
            <v>FIBONACCI GLOBAL PAYMENT SERVICES PTE LTD</v>
          </cell>
          <cell r="E1235" t="str">
            <v>Blockchain for Payment Supply Chain</v>
          </cell>
          <cell r="F1235" t="str">
            <v>Industrial</v>
          </cell>
          <cell r="J1235" t="str">
            <v>2017Q3</v>
          </cell>
          <cell r="K1235" t="str">
            <v>Computer Services</v>
          </cell>
          <cell r="L1235">
            <v>42943</v>
          </cell>
          <cell r="M1235" t="str">
            <v>11/29/2016 01:09am</v>
          </cell>
          <cell r="N1235" t="str">
            <v>04-Validated/Qualifying</v>
          </cell>
          <cell r="O1235">
            <v>42943</v>
          </cell>
          <cell r="P1235">
            <v>80000</v>
          </cell>
          <cell r="Q1235">
            <v>0.08</v>
          </cell>
          <cell r="R1235">
            <v>1</v>
          </cell>
          <cell r="S1235" t="str">
            <v>06/01/2017 01:32am</v>
          </cell>
          <cell r="T1235" t="str">
            <v>Stretch</v>
          </cell>
          <cell r="U1235" t="str">
            <v>Cloud</v>
          </cell>
          <cell r="V1235" t="str">
            <v>Lab Services</v>
          </cell>
          <cell r="W1235" t="str">
            <v>Software Services - Bluemix Garage</v>
          </cell>
          <cell r="X1235" t="str">
            <v>JOLENE FONG MENG (Jolene Fong Meng) SIM</v>
          </cell>
          <cell r="Y1235" t="str">
            <v>CLOUD1:All Cloud Sales other than to Cloud SPs</v>
          </cell>
        </row>
        <row r="1236">
          <cell r="A1236" t="str">
            <v>V5-1X3GZFY</v>
          </cell>
          <cell r="B1236" t="str">
            <v>Europe</v>
          </cell>
          <cell r="C1236" t="str">
            <v>France</v>
          </cell>
          <cell r="D1236" t="str">
            <v>ORANGE</v>
          </cell>
          <cell r="E1236" t="str">
            <v>Blockchain Project</v>
          </cell>
          <cell r="F1236" t="str">
            <v>Comm</v>
          </cell>
          <cell r="J1236" t="str">
            <v>2017Q4</v>
          </cell>
          <cell r="K1236" t="str">
            <v>Telco, Media, Entertainment</v>
          </cell>
          <cell r="L1236">
            <v>43056</v>
          </cell>
          <cell r="M1236" t="str">
            <v>04/11/2017 10:10am</v>
          </cell>
          <cell r="N1236" t="str">
            <v>03-Identified/Validating</v>
          </cell>
          <cell r="O1236">
            <v>43056</v>
          </cell>
          <cell r="P1236">
            <v>80000</v>
          </cell>
          <cell r="Q1236">
            <v>0.08</v>
          </cell>
          <cell r="R1236">
            <v>12</v>
          </cell>
          <cell r="S1236" t="str">
            <v>04/13/2017 01:32am</v>
          </cell>
          <cell r="T1236" t="str">
            <v>Stretch</v>
          </cell>
          <cell r="U1236" t="str">
            <v>Cloud</v>
          </cell>
          <cell r="V1236" t="str">
            <v>Cloud Developer Service</v>
          </cell>
          <cell r="W1236">
            <v>0</v>
          </cell>
          <cell r="X1236" t="str">
            <v>Anne (Anne) Gaubert</v>
          </cell>
          <cell r="Y1236" t="str">
            <v>CLDHADR:CLD&amp;COG: Cloud for high availability &amp; DR</v>
          </cell>
        </row>
        <row r="1237">
          <cell r="A1237" t="str">
            <v>FZ-XTVA9T6</v>
          </cell>
          <cell r="B1237" t="str">
            <v>Latin America</v>
          </cell>
          <cell r="C1237" t="str">
            <v>Brazil</v>
          </cell>
          <cell r="D1237" t="str">
            <v>PRODUBAN SERVIÇOS DE INFORMÁTICA S/A.</v>
          </cell>
          <cell r="E1237" t="str">
            <v>ML br000578D37D3 1. What is the client requirement? Produban needs to stay always one step ahead with technologies, so BLOCKCHAIN is in focus of financial market. 2. Why has the requirement arisen? Because another players in the</v>
          </cell>
          <cell r="F1237" t="str">
            <v>FSS</v>
          </cell>
          <cell r="J1237" t="str">
            <v>2017Q3</v>
          </cell>
          <cell r="K1237" t="str">
            <v>Banking &amp; Financial Markets</v>
          </cell>
          <cell r="L1237">
            <v>42933</v>
          </cell>
          <cell r="M1237" t="str">
            <v>06/19/2017 06:59am</v>
          </cell>
          <cell r="N1237" t="str">
            <v>03-Identified/Validating</v>
          </cell>
          <cell r="O1237">
            <v>42933</v>
          </cell>
          <cell r="P1237">
            <v>78005</v>
          </cell>
          <cell r="Q1237">
            <v>7.8004999999999991E-2</v>
          </cell>
          <cell r="R1237">
            <v>12</v>
          </cell>
          <cell r="S1237" t="str">
            <v>06/22/2017 01:32am</v>
          </cell>
          <cell r="T1237" t="str">
            <v>NIR</v>
          </cell>
          <cell r="U1237" t="str">
            <v>GTS</v>
          </cell>
          <cell r="V1237" t="str">
            <v>Infrastructure Services</v>
          </cell>
          <cell r="W1237">
            <v>0</v>
          </cell>
          <cell r="X1237" t="str">
            <v>Stefany Silva (STEFANY) Santana</v>
          </cell>
          <cell r="Y1237">
            <v>0</v>
          </cell>
        </row>
        <row r="1238">
          <cell r="A1238" t="str">
            <v>K8-GRT36WR</v>
          </cell>
          <cell r="B1238" t="str">
            <v>Europe</v>
          </cell>
          <cell r="C1238" t="str">
            <v>UKI</v>
          </cell>
          <cell r="D1238" t="str">
            <v>THE INFORMATION CENTRE FOR HEALTH AND SOCIAL CARE</v>
          </cell>
          <cell r="E1238" t="str">
            <v>Blockchain for Healthcare</v>
          </cell>
          <cell r="F1238" t="str">
            <v>Public</v>
          </cell>
          <cell r="J1238" t="str">
            <v>2017Q3</v>
          </cell>
          <cell r="K1238" t="str">
            <v>Healthcare &amp; Life Sciences</v>
          </cell>
          <cell r="L1238">
            <v>43008</v>
          </cell>
          <cell r="M1238" t="str">
            <v>03/12/2017 04:48pm</v>
          </cell>
          <cell r="N1238" t="str">
            <v>03-Identified/Validating</v>
          </cell>
          <cell r="O1238">
            <v>43008</v>
          </cell>
          <cell r="P1238">
            <v>77500</v>
          </cell>
          <cell r="Q1238">
            <v>7.7499999999999999E-2</v>
          </cell>
          <cell r="R1238">
            <v>12</v>
          </cell>
          <cell r="S1238" t="str">
            <v>03/16/2017 02:32am</v>
          </cell>
          <cell r="T1238" t="str">
            <v>NIR</v>
          </cell>
          <cell r="U1238" t="str">
            <v>GTS</v>
          </cell>
          <cell r="V1238" t="str">
            <v>Infrastructure Services</v>
          </cell>
          <cell r="W1238" t="str">
            <v>6950-16G GTS MHAS Split for Commerce Managed Hosted</v>
          </cell>
          <cell r="X1238" t="str">
            <v>Joanna (JOANNA) Donohue</v>
          </cell>
          <cell r="Y1238">
            <v>0</v>
          </cell>
        </row>
        <row r="1239">
          <cell r="A1239" t="str">
            <v>ID-PSZHS3I</v>
          </cell>
          <cell r="B1239" t="str">
            <v>Europe</v>
          </cell>
          <cell r="C1239" t="str">
            <v>UKI</v>
          </cell>
          <cell r="D1239" t="str">
            <v>BHP BILLITON INTERNATIONAL SERVICES LTD</v>
          </cell>
          <cell r="E1239" t="str">
            <v>Blockchain in Insurance</v>
          </cell>
          <cell r="F1239" t="str">
            <v>Industrial</v>
          </cell>
          <cell r="J1239" t="str">
            <v>2017Q2</v>
          </cell>
          <cell r="K1239" t="str">
            <v>Computer Services</v>
          </cell>
          <cell r="L1239">
            <v>42916</v>
          </cell>
          <cell r="M1239" t="str">
            <v>11/29/2016 01:22pm</v>
          </cell>
          <cell r="N1239" t="str">
            <v>03-Identified/Validating</v>
          </cell>
          <cell r="O1239">
            <v>42916</v>
          </cell>
          <cell r="P1239">
            <v>77500</v>
          </cell>
          <cell r="Q1239">
            <v>7.7499999999999999E-2</v>
          </cell>
          <cell r="R1239">
            <v>12</v>
          </cell>
          <cell r="S1239" t="str">
            <v>03/16/2017 07:37am</v>
          </cell>
          <cell r="T1239" t="str">
            <v>NIR</v>
          </cell>
          <cell r="U1239" t="str">
            <v>Cloud</v>
          </cell>
          <cell r="V1239" t="str">
            <v>Lab Services</v>
          </cell>
          <cell r="W1239" t="str">
            <v>Software Services - Bluemix Garage</v>
          </cell>
          <cell r="X1239" t="str">
            <v>James (JAMES) Rogers</v>
          </cell>
          <cell r="Y1239" t="str">
            <v>BLKHSBN:HW SP: Blockchain High Sec Bus Netwk Blmix</v>
          </cell>
        </row>
        <row r="1240">
          <cell r="A1240" t="str">
            <v>BD-78Q7M61</v>
          </cell>
          <cell r="B1240" t="str">
            <v>Europe</v>
          </cell>
          <cell r="C1240" t="str">
            <v>UKI</v>
          </cell>
          <cell r="D1240" t="str">
            <v>BP OIL INTERNATIONAL LTD</v>
          </cell>
          <cell r="E1240" t="str">
            <v>Blockchain @ BP</v>
          </cell>
          <cell r="F1240" t="str">
            <v>Industrial</v>
          </cell>
          <cell r="J1240" t="str">
            <v>2017Q2</v>
          </cell>
          <cell r="K1240" t="str">
            <v>Chemicals&amp;Petroleum</v>
          </cell>
          <cell r="L1240">
            <v>42916</v>
          </cell>
          <cell r="M1240" t="str">
            <v>04/24/2017 09:21am</v>
          </cell>
          <cell r="N1240" t="str">
            <v>03-Identified/Validating</v>
          </cell>
          <cell r="O1240">
            <v>42916</v>
          </cell>
          <cell r="P1240">
            <v>77500</v>
          </cell>
          <cell r="Q1240">
            <v>7.7499999999999999E-2</v>
          </cell>
          <cell r="R1240">
            <v>12</v>
          </cell>
          <cell r="S1240" t="str">
            <v>04/27/2017 01:32am</v>
          </cell>
          <cell r="T1240" t="str">
            <v>NIR</v>
          </cell>
          <cell r="U1240" t="str">
            <v>Cloud</v>
          </cell>
          <cell r="V1240" t="str">
            <v>Cloud Developer Service</v>
          </cell>
          <cell r="W1240">
            <v>0</v>
          </cell>
          <cell r="X1240" t="str">
            <v>Jonathan (JONATHAN) Rodgers</v>
          </cell>
          <cell r="Y1240">
            <v>0</v>
          </cell>
        </row>
        <row r="1241">
          <cell r="A1241" t="str">
            <v>GT-4MGL9TC</v>
          </cell>
          <cell r="B1241" t="str">
            <v>Europe</v>
          </cell>
          <cell r="C1241" t="str">
            <v>UKI</v>
          </cell>
          <cell r="D1241" t="str">
            <v xml:space="preserve">HOUSE OF FRASER (STORES) LIMIT                                        </v>
          </cell>
          <cell r="E1241" t="str">
            <v>Blockchain PoC</v>
          </cell>
          <cell r="F1241" t="str">
            <v>Distribution</v>
          </cell>
          <cell r="J1241" t="str">
            <v>2017Q4</v>
          </cell>
          <cell r="K1241" t="str">
            <v>Consumer</v>
          </cell>
          <cell r="L1241">
            <v>43035</v>
          </cell>
          <cell r="M1241">
            <v>42795</v>
          </cell>
          <cell r="N1241" t="str">
            <v>03-Identified/Validating</v>
          </cell>
          <cell r="O1241">
            <v>43035</v>
          </cell>
          <cell r="P1241">
            <v>77495</v>
          </cell>
          <cell r="Q1241">
            <v>7.7494999999999994E-2</v>
          </cell>
          <cell r="R1241">
            <v>12</v>
          </cell>
          <cell r="S1241">
            <v>42835</v>
          </cell>
          <cell r="T1241" t="str">
            <v>NIR</v>
          </cell>
          <cell r="U1241" t="str">
            <v>GBS</v>
          </cell>
          <cell r="V1241" t="str">
            <v>Cog Process Trnsfmtn</v>
          </cell>
          <cell r="W1241" t="str">
            <v>CPR: Blockchain Consulting</v>
          </cell>
          <cell r="X1241" t="str">
            <v>Barker, Jack</v>
          </cell>
          <cell r="Y1241" t="str">
            <v>NONE</v>
          </cell>
        </row>
        <row r="1242">
          <cell r="A1242" t="str">
            <v>W2-EDCSMU1</v>
          </cell>
          <cell r="B1242" t="str">
            <v>Europe</v>
          </cell>
          <cell r="C1242" t="str">
            <v>Italy</v>
          </cell>
          <cell r="D1242" t="str">
            <v>BORSA ITALIANA</v>
          </cell>
          <cell r="E1242" t="str">
            <v>POC BLOCKCHAIN - ISSUER SERVICES</v>
          </cell>
          <cell r="F1242" t="str">
            <v>FSS</v>
          </cell>
          <cell r="J1242" t="str">
            <v>2017Q1</v>
          </cell>
          <cell r="K1242" t="str">
            <v>Banking &amp; Financial Markets</v>
          </cell>
          <cell r="L1242">
            <v>42769</v>
          </cell>
          <cell r="M1242" t="str">
            <v>10/20/2016 09:37am</v>
          </cell>
          <cell r="N1242" t="str">
            <v>07-Won/Implementing</v>
          </cell>
          <cell r="O1242">
            <v>42824</v>
          </cell>
          <cell r="P1242">
            <v>77000</v>
          </cell>
          <cell r="Q1242">
            <v>7.6999999999999999E-2</v>
          </cell>
          <cell r="R1242">
            <v>12</v>
          </cell>
          <cell r="S1242" t="str">
            <v>02/09/2017 01:31am</v>
          </cell>
          <cell r="T1242" t="str">
            <v>Won</v>
          </cell>
          <cell r="U1242" t="str">
            <v>GTS</v>
          </cell>
          <cell r="V1242" t="str">
            <v>Infrastructure Services</v>
          </cell>
          <cell r="W1242" t="str">
            <v>6950-99F IBM MobileFirst Infrastructure Consulting Svcs</v>
          </cell>
          <cell r="X1242" t="str">
            <v>Celeste (CELESTE) Bonanno</v>
          </cell>
          <cell r="Y1242" t="str">
            <v>ZBLKPOC:HW SP: Blockchain Proof of Concept</v>
          </cell>
        </row>
        <row r="1243">
          <cell r="A1243" t="str">
            <v>FU-EZGPV46</v>
          </cell>
          <cell r="B1243" t="str">
            <v>Japan</v>
          </cell>
          <cell r="C1243" t="str">
            <v>Japan</v>
          </cell>
          <cell r="D1243" t="str">
            <v xml:space="preserve">JAPAN PALLET RENTAL CORPORATION                                       </v>
          </cell>
          <cell r="E1243" t="str">
            <v>Blockchain PoC w/日用品業界 提案書作成支援</v>
          </cell>
          <cell r="F1243" t="str">
            <v>Industrial</v>
          </cell>
          <cell r="J1243" t="str">
            <v>2017Q3</v>
          </cell>
          <cell r="K1243" t="str">
            <v>Computer Services</v>
          </cell>
          <cell r="L1243">
            <v>42977</v>
          </cell>
          <cell r="M1243">
            <v>42892</v>
          </cell>
          <cell r="N1243" t="str">
            <v>04-Validated/Qualifying</v>
          </cell>
          <cell r="O1243">
            <v>42977</v>
          </cell>
          <cell r="P1243">
            <v>76190</v>
          </cell>
          <cell r="Q1243">
            <v>7.6189999999999994E-2</v>
          </cell>
          <cell r="R1243">
            <v>1</v>
          </cell>
          <cell r="S1243">
            <v>42894</v>
          </cell>
          <cell r="T1243" t="str">
            <v>NIR</v>
          </cell>
          <cell r="U1243" t="str">
            <v>GBS</v>
          </cell>
          <cell r="V1243" t="str">
            <v>Cog Process Trnsfmtn</v>
          </cell>
          <cell r="W1243" t="str">
            <v>CPR: Blockchain Consulting</v>
          </cell>
          <cell r="X1243" t="str">
            <v>Maruyama, Anna</v>
          </cell>
          <cell r="Y1243" t="str">
            <v>ZBLKPOC</v>
          </cell>
        </row>
        <row r="1244">
          <cell r="A1244" t="str">
            <v>SQ-UDCUK8E</v>
          </cell>
          <cell r="B1244" t="str">
            <v>Japan</v>
          </cell>
          <cell r="C1244" t="str">
            <v>Japan</v>
          </cell>
          <cell r="D1244" t="str">
            <v xml:space="preserve">RECRUIT HOLDINGS CO.,LTD.                                             </v>
          </cell>
          <cell r="E1244" t="str">
            <v>犬・猫個体情報管理サービスＲ＆Ｄ計画に関わるご支援</v>
          </cell>
          <cell r="F1244" t="str">
            <v>Distribution</v>
          </cell>
          <cell r="J1244" t="str">
            <v>2017Q2</v>
          </cell>
          <cell r="K1244" t="str">
            <v>Consumer</v>
          </cell>
          <cell r="L1244">
            <v>42870</v>
          </cell>
          <cell r="M1244">
            <v>42718</v>
          </cell>
          <cell r="N1244" t="str">
            <v>07-Won/Implementing</v>
          </cell>
          <cell r="O1244">
            <v>42870</v>
          </cell>
          <cell r="P1244">
            <v>76190</v>
          </cell>
          <cell r="Q1244">
            <v>7.6189999999999994E-2</v>
          </cell>
          <cell r="R1244">
            <v>3</v>
          </cell>
          <cell r="S1244">
            <v>42873</v>
          </cell>
          <cell r="T1244" t="str">
            <v>Won</v>
          </cell>
          <cell r="U1244" t="str">
            <v>GBS</v>
          </cell>
          <cell r="V1244" t="str">
            <v>Cog Process Trnsfmtn</v>
          </cell>
          <cell r="W1244" t="str">
            <v>CPR: Blockchain Consulting</v>
          </cell>
          <cell r="X1244" t="str">
            <v>Yanagisawa, Tsukasa</v>
          </cell>
          <cell r="Y1244">
            <v>0</v>
          </cell>
        </row>
        <row r="1245">
          <cell r="A1245" t="str">
            <v>62-FW1ASHI</v>
          </cell>
          <cell r="B1245" t="str">
            <v>Japan</v>
          </cell>
          <cell r="C1245" t="str">
            <v>Japan</v>
          </cell>
          <cell r="D1245" t="str">
            <v>MITSUBISHI UFJ TRUST AND BANKING C</v>
          </cell>
          <cell r="E1245" t="str">
            <v>BlockChain_BluemixPOC</v>
          </cell>
          <cell r="F1245" t="str">
            <v>FSS</v>
          </cell>
          <cell r="G1245" t="str">
            <v>Yes</v>
          </cell>
          <cell r="H1245" t="str">
            <v>India</v>
          </cell>
          <cell r="I1245" t="str">
            <v>Place Holder, will get involved once it picks up traction</v>
          </cell>
          <cell r="J1245" t="str">
            <v>2017Q4</v>
          </cell>
          <cell r="K1245" t="str">
            <v>Banking &amp; Financial Markets</v>
          </cell>
          <cell r="L1245">
            <v>43084</v>
          </cell>
          <cell r="M1245" t="str">
            <v>02/08/2017 02:41am</v>
          </cell>
          <cell r="N1245" t="str">
            <v>03-Identified/Validating</v>
          </cell>
          <cell r="O1245">
            <v>43084</v>
          </cell>
          <cell r="P1245">
            <v>76190</v>
          </cell>
          <cell r="Q1245">
            <v>7.6189999999999994E-2</v>
          </cell>
          <cell r="R1245">
            <v>12</v>
          </cell>
          <cell r="S1245" t="str">
            <v>02/19/2017 03:07am</v>
          </cell>
          <cell r="T1245" t="str">
            <v>NIR</v>
          </cell>
          <cell r="U1245" t="str">
            <v>Cloud</v>
          </cell>
          <cell r="V1245" t="str">
            <v>Cloud Developer Service</v>
          </cell>
          <cell r="W1245" t="str">
            <v>Bluemix Public Subscription</v>
          </cell>
          <cell r="X1245" t="str">
            <v>Hideyuki (HIDEYUKI) Tanaka</v>
          </cell>
          <cell r="Y1245">
            <v>0</v>
          </cell>
        </row>
        <row r="1246">
          <cell r="A1246" t="str">
            <v>B1-9Q4K4PJ</v>
          </cell>
          <cell r="B1246" t="str">
            <v>MEA</v>
          </cell>
          <cell r="C1246" t="str">
            <v>MEA</v>
          </cell>
          <cell r="D1246" t="str">
            <v xml:space="preserve">BUSINESS CONNEXION WARR A/C                                           </v>
          </cell>
          <cell r="E1246" t="str">
            <v>Blockchain -</v>
          </cell>
          <cell r="F1246" t="str">
            <v>Comm</v>
          </cell>
          <cell r="J1246" t="str">
            <v>2017Q4</v>
          </cell>
          <cell r="K1246" t="str">
            <v>Telco, Media, Entertainment</v>
          </cell>
          <cell r="L1246">
            <v>43063</v>
          </cell>
          <cell r="M1246">
            <v>42888</v>
          </cell>
          <cell r="N1246" t="str">
            <v>03-Identified/Validating</v>
          </cell>
          <cell r="O1246">
            <v>43063</v>
          </cell>
          <cell r="P1246">
            <v>75458</v>
          </cell>
          <cell r="Q1246">
            <v>7.5457999999999997E-2</v>
          </cell>
          <cell r="R1246">
            <v>12</v>
          </cell>
          <cell r="S1246">
            <v>42903</v>
          </cell>
          <cell r="T1246" t="str">
            <v>NIR</v>
          </cell>
          <cell r="U1246" t="str">
            <v>GBS</v>
          </cell>
          <cell r="V1246" t="str">
            <v>Cog Process Trnsfmtn</v>
          </cell>
          <cell r="W1246" t="str">
            <v>CPR: Blockchain Consulting</v>
          </cell>
          <cell r="X1246" t="str">
            <v>GREYLING, CHERYL R (Cheryl)</v>
          </cell>
          <cell r="Y1246" t="str">
            <v>*</v>
          </cell>
        </row>
        <row r="1247">
          <cell r="A1247" t="str">
            <v>7P-DENPAR8</v>
          </cell>
          <cell r="B1247" t="str">
            <v>Europe</v>
          </cell>
          <cell r="C1247" t="str">
            <v>DACH</v>
          </cell>
          <cell r="D1247" t="str">
            <v>Gothaer Systems GmbH</v>
          </cell>
          <cell r="E1247" t="str">
            <v>Gothaer Systems - Blockchain/ Bluemix</v>
          </cell>
          <cell r="F1247" t="str">
            <v>FSS</v>
          </cell>
          <cell r="J1247" t="str">
            <v>2017Q4</v>
          </cell>
          <cell r="K1247" t="str">
            <v>Insurance</v>
          </cell>
          <cell r="L1247">
            <v>43084</v>
          </cell>
          <cell r="M1247" t="str">
            <v>06/21/2017 10:51am</v>
          </cell>
          <cell r="N1247" t="str">
            <v>03-Identified/Validating</v>
          </cell>
          <cell r="O1247">
            <v>43084</v>
          </cell>
          <cell r="P1247">
            <v>75000</v>
          </cell>
          <cell r="Q1247">
            <v>7.4999999999999997E-2</v>
          </cell>
          <cell r="R1247">
            <v>12</v>
          </cell>
          <cell r="S1247" t="str">
            <v>06/22/2017 01:32am</v>
          </cell>
          <cell r="T1247" t="str">
            <v>Stretch</v>
          </cell>
          <cell r="U1247" t="str">
            <v>Watson FSS</v>
          </cell>
          <cell r="V1247" t="str">
            <v>Industry Platform</v>
          </cell>
          <cell r="W1247">
            <v>0</v>
          </cell>
          <cell r="X1247" t="str">
            <v>DATA WITHHELD</v>
          </cell>
          <cell r="Y1247" t="str">
            <v>BLKHSBN:HW SP: Blockchain High Sec Bus Netwk Blmix</v>
          </cell>
        </row>
        <row r="1248">
          <cell r="A1248" t="str">
            <v>RQ-2O2XBFI</v>
          </cell>
          <cell r="B1248" t="str">
            <v>North America</v>
          </cell>
          <cell r="C1248" t="str">
            <v>US Communica/CSI</v>
          </cell>
          <cell r="D1248" t="str">
            <v>BRIDGE SOLUTIONS GROUP CORP</v>
          </cell>
          <cell r="E1248" t="str">
            <v>Blockchain for Container Ship Tracking</v>
          </cell>
          <cell r="F1248" t="str">
            <v>Industrial</v>
          </cell>
          <cell r="J1248" t="str">
            <v>2017Q2</v>
          </cell>
          <cell r="K1248" t="str">
            <v>Computer Services</v>
          </cell>
          <cell r="L1248">
            <v>42916</v>
          </cell>
          <cell r="M1248" t="str">
            <v>12/28/2016 05:20pm</v>
          </cell>
          <cell r="N1248" t="str">
            <v>03-Identified/Validating</v>
          </cell>
          <cell r="O1248">
            <v>42916</v>
          </cell>
          <cell r="P1248">
            <v>75000</v>
          </cell>
          <cell r="Q1248">
            <v>7.4999999999999997E-2</v>
          </cell>
          <cell r="R1248">
            <v>1</v>
          </cell>
          <cell r="S1248" t="str">
            <v>01/22/2017 05:05am</v>
          </cell>
          <cell r="T1248" t="str">
            <v>NIR</v>
          </cell>
          <cell r="U1248" t="str">
            <v>Watson FSS</v>
          </cell>
          <cell r="V1248" t="str">
            <v>Watson FSS Core</v>
          </cell>
          <cell r="W1248">
            <v>0</v>
          </cell>
          <cell r="X1248" t="str">
            <v>ROBERT M. (Robert) GAGLIANO</v>
          </cell>
          <cell r="Y1248">
            <v>0</v>
          </cell>
        </row>
        <row r="1249">
          <cell r="A1249" t="str">
            <v>DN-G5JWC9Z</v>
          </cell>
          <cell r="B1249" t="str">
            <v>North America</v>
          </cell>
          <cell r="C1249" t="str">
            <v>US Communica/CSI</v>
          </cell>
          <cell r="D1249" t="str">
            <v>DOW JONES &amp; CO INC</v>
          </cell>
          <cell r="E1249" t="str">
            <v>Blockchain Prototype 2 - Journalist Fact Capture</v>
          </cell>
          <cell r="F1249" t="str">
            <v>Comm</v>
          </cell>
          <cell r="J1249" t="str">
            <v>2017Q2</v>
          </cell>
          <cell r="K1249" t="str">
            <v>Telco, Media, Entertainment</v>
          </cell>
          <cell r="L1249">
            <v>42909</v>
          </cell>
          <cell r="M1249" t="str">
            <v>10/06/2016 10:53pm</v>
          </cell>
          <cell r="N1249" t="str">
            <v>03-Identified/Validating</v>
          </cell>
          <cell r="O1249">
            <v>42909</v>
          </cell>
          <cell r="P1249">
            <v>75000</v>
          </cell>
          <cell r="Q1249">
            <v>7.4999999999999997E-2</v>
          </cell>
          <cell r="R1249">
            <v>3</v>
          </cell>
          <cell r="S1249" t="str">
            <v>05/17/2017 10:31am</v>
          </cell>
          <cell r="T1249" t="str">
            <v>At Risk</v>
          </cell>
          <cell r="U1249" t="str">
            <v>GTS</v>
          </cell>
          <cell r="V1249" t="str">
            <v>Infrastructure Services</v>
          </cell>
          <cell r="W1249" t="str">
            <v>6950-15R MobileFirst Managed Mobility Services</v>
          </cell>
          <cell r="X1249" t="str">
            <v>NEAL H. (Neal) BOND</v>
          </cell>
          <cell r="Y1249" t="str">
            <v>ZBLKPOC:HW SP: Blockchain Proof of Concept</v>
          </cell>
        </row>
        <row r="1250">
          <cell r="A1250" t="str">
            <v>4Z-B604M2I</v>
          </cell>
          <cell r="B1250" t="str">
            <v>North America</v>
          </cell>
          <cell r="C1250" t="str">
            <v>US Public</v>
          </cell>
          <cell r="D1250" t="str">
            <v>STATE OF WISCONSIN</v>
          </cell>
          <cell r="E1250" t="str">
            <v>Blockchain</v>
          </cell>
          <cell r="F1250" t="str">
            <v>Public</v>
          </cell>
          <cell r="J1250" t="str">
            <v>2017Q3</v>
          </cell>
          <cell r="K1250" t="str">
            <v>Government</v>
          </cell>
          <cell r="L1250">
            <v>42999</v>
          </cell>
          <cell r="M1250" t="str">
            <v>02/27/2017 01:50pm</v>
          </cell>
          <cell r="N1250" t="str">
            <v>03-Identified/Validating</v>
          </cell>
          <cell r="O1250">
            <v>42999</v>
          </cell>
          <cell r="P1250">
            <v>75000</v>
          </cell>
          <cell r="Q1250">
            <v>7.4999999999999997E-2</v>
          </cell>
          <cell r="R1250">
            <v>12</v>
          </cell>
          <cell r="S1250" t="str">
            <v>03/02/2017 01:33am</v>
          </cell>
          <cell r="T1250" t="str">
            <v>Stretch</v>
          </cell>
          <cell r="U1250" t="str">
            <v>GTS</v>
          </cell>
          <cell r="V1250" t="str">
            <v>Infrastructure Services</v>
          </cell>
          <cell r="W1250" t="str">
            <v>6950-16G GTS MHAS Split for Commerce Managed Hosted</v>
          </cell>
          <cell r="X1250" t="str">
            <v>Thomas A. (Thomas) Brennan</v>
          </cell>
          <cell r="Y1250">
            <v>0</v>
          </cell>
        </row>
        <row r="1251">
          <cell r="A1251" t="str">
            <v>Y1-XKNKHTU</v>
          </cell>
          <cell r="B1251" t="str">
            <v>North America</v>
          </cell>
          <cell r="C1251" t="str">
            <v>US Distribution</v>
          </cell>
          <cell r="D1251" t="str">
            <v>VENETIAN CASINO RESORT</v>
          </cell>
          <cell r="E1251" t="str">
            <v>Bluemix (Blockchain)</v>
          </cell>
          <cell r="F1251" t="str">
            <v>Distribution</v>
          </cell>
          <cell r="J1251" t="str">
            <v>2017Q3</v>
          </cell>
          <cell r="K1251" t="str">
            <v>Travel &amp; Transportation</v>
          </cell>
          <cell r="L1251">
            <v>43000</v>
          </cell>
          <cell r="M1251" t="str">
            <v>02/15/2017 11:37pm</v>
          </cell>
          <cell r="N1251" t="str">
            <v>04-Validated/Qualifying</v>
          </cell>
          <cell r="O1251">
            <v>43000</v>
          </cell>
          <cell r="P1251">
            <v>75000</v>
          </cell>
          <cell r="Q1251">
            <v>7.4999999999999997E-2</v>
          </cell>
          <cell r="R1251">
            <v>12</v>
          </cell>
          <cell r="S1251" t="str">
            <v>05/02/2017 11:00am</v>
          </cell>
          <cell r="T1251" t="str">
            <v>Key stretch</v>
          </cell>
          <cell r="U1251" t="str">
            <v>GTS</v>
          </cell>
          <cell r="V1251" t="str">
            <v>Infrastructure Services</v>
          </cell>
          <cell r="W1251" t="str">
            <v>6950-16G GTS MHAS Split for Commerce Managed Hosted</v>
          </cell>
          <cell r="X1251" t="str">
            <v>NICOLE J. (Nicole) POOLE</v>
          </cell>
          <cell r="Y1251" t="str">
            <v>CLOUD1:All Cloud Sales other than to Cloud SPs</v>
          </cell>
        </row>
        <row r="1252">
          <cell r="A1252" t="str">
            <v>DN-G5JWC9Z</v>
          </cell>
          <cell r="B1252" t="str">
            <v>North America</v>
          </cell>
          <cell r="C1252" t="str">
            <v>US Communica/CSI</v>
          </cell>
          <cell r="D1252" t="str">
            <v>DOW JONES &amp; CO INC</v>
          </cell>
          <cell r="E1252" t="str">
            <v>Blockchain Prototype 2 - Journalist Fact Capture</v>
          </cell>
          <cell r="F1252" t="str">
            <v>Comm</v>
          </cell>
          <cell r="J1252" t="str">
            <v>2017Q2</v>
          </cell>
          <cell r="K1252" t="str">
            <v>Telco, Media, Entertainment</v>
          </cell>
          <cell r="L1252">
            <v>42909</v>
          </cell>
          <cell r="M1252" t="str">
            <v>10/06/2016 10:53pm</v>
          </cell>
          <cell r="N1252" t="str">
            <v>03-Identified/Validating</v>
          </cell>
          <cell r="O1252">
            <v>42909</v>
          </cell>
          <cell r="P1252">
            <v>75000</v>
          </cell>
          <cell r="Q1252">
            <v>7.4999999999999997E-2</v>
          </cell>
          <cell r="R1252">
            <v>2</v>
          </cell>
          <cell r="S1252" t="str">
            <v>02/02/2017 10:34am</v>
          </cell>
          <cell r="T1252" t="str">
            <v>At Risk</v>
          </cell>
          <cell r="U1252" t="str">
            <v>GBS</v>
          </cell>
          <cell r="V1252" t="str">
            <v>Cloud Application Innovation</v>
          </cell>
          <cell r="W1252" t="str">
            <v>CAI - Digital Operations</v>
          </cell>
          <cell r="X1252" t="str">
            <v>NEAL H. (Neal) BOND</v>
          </cell>
          <cell r="Y1252" t="str">
            <v>ZBLKPOC:HW SP: Blockchain Proof of Concept</v>
          </cell>
        </row>
        <row r="1253">
          <cell r="A1253" t="str">
            <v>H3-JIPVT6T</v>
          </cell>
          <cell r="B1253" t="str">
            <v>Europe</v>
          </cell>
          <cell r="C1253" t="str">
            <v>SPGI</v>
          </cell>
          <cell r="D1253" t="str">
            <v>REAL MADRID CLUB DE FUTBOL</v>
          </cell>
          <cell r="E1253" t="str">
            <v>Blockchain IOT Entradas Digitales Estadio</v>
          </cell>
          <cell r="F1253" t="str">
            <v>Comm</v>
          </cell>
          <cell r="J1253" t="str">
            <v>2017Q3</v>
          </cell>
          <cell r="K1253" t="str">
            <v>Telco, Media, Entertainment</v>
          </cell>
          <cell r="L1253">
            <v>42964</v>
          </cell>
          <cell r="M1253" t="str">
            <v>05/19/2017 03:38am</v>
          </cell>
          <cell r="N1253" t="str">
            <v>04-Validated/Qualifying</v>
          </cell>
          <cell r="O1253">
            <v>42964</v>
          </cell>
          <cell r="P1253">
            <v>75000</v>
          </cell>
          <cell r="Q1253">
            <v>7.4999999999999997E-2</v>
          </cell>
          <cell r="R1253">
            <v>12</v>
          </cell>
          <cell r="S1253" t="str">
            <v>06/22/2017 05:19am</v>
          </cell>
          <cell r="T1253" t="str">
            <v>Stretch</v>
          </cell>
          <cell r="U1253" t="str">
            <v>GBS</v>
          </cell>
          <cell r="V1253" t="str">
            <v>Cognitive Process Transformation</v>
          </cell>
          <cell r="W1253" t="str">
            <v>CBDS: Watson IoT - Connected Solutions</v>
          </cell>
          <cell r="X1253" t="str">
            <v>Jorge (JORGE) Thomas Rubio</v>
          </cell>
          <cell r="Y1253" t="str">
            <v>ISA-TMECS26-BusProcOpt</v>
          </cell>
        </row>
        <row r="1254">
          <cell r="A1254" t="str">
            <v>73-JDG4JJK</v>
          </cell>
          <cell r="B1254" t="str">
            <v>Asia Pacific</v>
          </cell>
          <cell r="C1254" t="str">
            <v>ASEAN</v>
          </cell>
          <cell r="D1254" t="str">
            <v xml:space="preserve">BANK INDONESIA (HQ)                                                   </v>
          </cell>
          <cell r="E1254" t="str">
            <v>Request presentation IBM Blockchain |IBM Financial Services Innovation Forum</v>
          </cell>
          <cell r="F1254" t="str">
            <v>FSS</v>
          </cell>
          <cell r="J1254" t="str">
            <v>2017Q3</v>
          </cell>
          <cell r="K1254" t="str">
            <v>Banking &amp; Financial Markets</v>
          </cell>
          <cell r="L1254">
            <v>42978</v>
          </cell>
          <cell r="M1254">
            <v>42888</v>
          </cell>
          <cell r="N1254" t="str">
            <v>03-Identified/Validating</v>
          </cell>
          <cell r="O1254">
            <v>42978</v>
          </cell>
          <cell r="P1254">
            <v>75000</v>
          </cell>
          <cell r="Q1254">
            <v>7.4999999999999997E-2</v>
          </cell>
          <cell r="R1254">
            <v>12</v>
          </cell>
          <cell r="S1254">
            <v>42894</v>
          </cell>
          <cell r="T1254" t="str">
            <v>NIR</v>
          </cell>
          <cell r="U1254" t="str">
            <v>GBS</v>
          </cell>
          <cell r="V1254" t="str">
            <v>Cog Process Trnsfmtn</v>
          </cell>
          <cell r="W1254" t="str">
            <v>CPR: Blockchain Consulting</v>
          </cell>
          <cell r="X1254" t="str">
            <v>Joni, Joni *CONTRACTOR*</v>
          </cell>
          <cell r="Y1254">
            <v>0</v>
          </cell>
        </row>
        <row r="1255">
          <cell r="A1255" t="str">
            <v>SR-6E89JL4</v>
          </cell>
          <cell r="B1255" t="str">
            <v>North America</v>
          </cell>
          <cell r="C1255" t="str">
            <v>US Distribution</v>
          </cell>
          <cell r="D1255" t="str">
            <v>MCLANE COMPANY, INC.</v>
          </cell>
          <cell r="E1255" t="str">
            <v>Blockchain Traceability Pilot</v>
          </cell>
          <cell r="F1255" t="str">
            <v>Industrial</v>
          </cell>
          <cell r="J1255" t="str">
            <v>2017Q3</v>
          </cell>
          <cell r="K1255" t="str">
            <v>Computer Services</v>
          </cell>
          <cell r="L1255">
            <v>42944</v>
          </cell>
          <cell r="M1255" t="str">
            <v>03/13/2017 06:12pm</v>
          </cell>
          <cell r="N1255" t="str">
            <v>05-Qualified/Gaining Agreement</v>
          </cell>
          <cell r="O1255">
            <v>42944</v>
          </cell>
          <cell r="P1255">
            <v>75000</v>
          </cell>
          <cell r="Q1255">
            <v>7.4999999999999997E-2</v>
          </cell>
          <cell r="R1255">
            <v>24</v>
          </cell>
          <cell r="S1255" t="str">
            <v>06/13/2017 04:08pm</v>
          </cell>
          <cell r="T1255" t="str">
            <v>Won</v>
          </cell>
          <cell r="U1255" t="str">
            <v>Cloud</v>
          </cell>
          <cell r="V1255" t="str">
            <v>Cloud Developer Service</v>
          </cell>
          <cell r="W1255" t="str">
            <v>Bluemix Public Subscription</v>
          </cell>
          <cell r="X1255" t="str">
            <v>WILLIAM C. (Bill) GILLISPIE</v>
          </cell>
          <cell r="Y1255" t="str">
            <v>BLKHSBN:HW SP: Blockchain High Sec Bus Netwk Blmix</v>
          </cell>
        </row>
        <row r="1256">
          <cell r="A1256" t="str">
            <v>AM-58U06W2</v>
          </cell>
          <cell r="B1256" t="str">
            <v>North America</v>
          </cell>
          <cell r="C1256" t="str">
            <v>Canada</v>
          </cell>
          <cell r="D1256" t="str">
            <v>TORONTO-DOMINION BANK, THE</v>
          </cell>
          <cell r="E1256" t="str">
            <v>Blockchain on High Speed Business Network (HSBN)</v>
          </cell>
          <cell r="F1256" t="str">
            <v>FSS</v>
          </cell>
          <cell r="J1256" t="str">
            <v>2017Q3</v>
          </cell>
          <cell r="K1256" t="str">
            <v>Banking &amp; Financial Markets</v>
          </cell>
          <cell r="L1256">
            <v>42944</v>
          </cell>
          <cell r="M1256" t="str">
            <v>05/26/2016 10:56am</v>
          </cell>
          <cell r="N1256" t="str">
            <v>05-Qualified/Gaining Agreement</v>
          </cell>
          <cell r="O1256">
            <v>42944</v>
          </cell>
          <cell r="P1256">
            <v>75000</v>
          </cell>
          <cell r="Q1256">
            <v>7.4999999999999997E-2</v>
          </cell>
          <cell r="R1256">
            <v>1</v>
          </cell>
          <cell r="S1256" t="str">
            <v>03/07/2017 09:43pm</v>
          </cell>
          <cell r="T1256" t="str">
            <v>Stretch</v>
          </cell>
          <cell r="U1256" t="str">
            <v>Cloud</v>
          </cell>
          <cell r="V1256" t="str">
            <v>Cloud Developer Service</v>
          </cell>
          <cell r="W1256" t="str">
            <v>Bluemix Public Subscription</v>
          </cell>
          <cell r="X1256" t="str">
            <v>Joe (Joe) Dibattista</v>
          </cell>
          <cell r="Y1256" t="str">
            <v>ISA-999-NoSolutionSold</v>
          </cell>
        </row>
        <row r="1257">
          <cell r="A1257" t="str">
            <v>8I-HAM1IQ7</v>
          </cell>
          <cell r="B1257" t="str">
            <v>North America</v>
          </cell>
          <cell r="C1257" t="str">
            <v>US Industrial</v>
          </cell>
          <cell r="D1257" t="str">
            <v>CUMMINS INC.</v>
          </cell>
          <cell r="E1257" t="str">
            <v>Cummins Bluemix Blockchain / supply chain interest  (garage services approach ... pilot, mvp deliverable)</v>
          </cell>
          <cell r="F1257" t="str">
            <v>Industrial</v>
          </cell>
          <cell r="J1257" t="str">
            <v>2017Q2</v>
          </cell>
          <cell r="K1257" t="str">
            <v>Automotive and A&amp;D</v>
          </cell>
          <cell r="L1257">
            <v>42916</v>
          </cell>
          <cell r="M1257" t="str">
            <v>08/09/2016 10:02am</v>
          </cell>
          <cell r="N1257" t="str">
            <v>05-Qualified/Gaining Agreement</v>
          </cell>
          <cell r="O1257">
            <v>42916</v>
          </cell>
          <cell r="P1257">
            <v>75000</v>
          </cell>
          <cell r="Q1257">
            <v>7.4999999999999997E-2</v>
          </cell>
          <cell r="R1257">
            <v>12</v>
          </cell>
          <cell r="S1257" t="str">
            <v>02/19/2017 03:09am</v>
          </cell>
          <cell r="T1257" t="str">
            <v>Stretch</v>
          </cell>
          <cell r="U1257" t="str">
            <v>Cloud</v>
          </cell>
          <cell r="V1257" t="str">
            <v>Cloud Developer Service</v>
          </cell>
          <cell r="W1257" t="str">
            <v>Bluemix Public Subscription</v>
          </cell>
          <cell r="X1257" t="str">
            <v>Robert A. (Alex) Newman</v>
          </cell>
          <cell r="Y1257" t="str">
            <v>CLOUD1:All Cloud Sales other than to Cloud SPs</v>
          </cell>
        </row>
        <row r="1258">
          <cell r="A1258" t="str">
            <v>XQ-FQF4DQ0</v>
          </cell>
          <cell r="B1258" t="str">
            <v>North America</v>
          </cell>
          <cell r="C1258" t="str">
            <v>US Industrial</v>
          </cell>
          <cell r="D1258" t="str">
            <v>HONEYWELL INTERNATIONAL INC.</v>
          </cell>
          <cell r="E1258" t="str">
            <v>BLMX Garage for Blockchain at Honeywell Aerospace</v>
          </cell>
          <cell r="F1258" t="str">
            <v>Industrial</v>
          </cell>
          <cell r="J1258" t="str">
            <v>2017Q3</v>
          </cell>
          <cell r="K1258" t="str">
            <v>Electronics</v>
          </cell>
          <cell r="L1258">
            <v>42993</v>
          </cell>
          <cell r="M1258" t="str">
            <v>02/15/2017 02:33pm</v>
          </cell>
          <cell r="N1258" t="str">
            <v>03-Identified/Validating</v>
          </cell>
          <cell r="O1258">
            <v>42993</v>
          </cell>
          <cell r="P1258">
            <v>75000</v>
          </cell>
          <cell r="Q1258">
            <v>7.4999999999999997E-2</v>
          </cell>
          <cell r="R1258">
            <v>3</v>
          </cell>
          <cell r="S1258" t="str">
            <v>02/16/2017 01:32am</v>
          </cell>
          <cell r="T1258" t="str">
            <v>NIR</v>
          </cell>
          <cell r="U1258" t="str">
            <v>Cloud</v>
          </cell>
          <cell r="V1258" t="str">
            <v>Lab Services</v>
          </cell>
          <cell r="W1258" t="str">
            <v>Software Services - Bluemix Garage</v>
          </cell>
          <cell r="X1258" t="str">
            <v>William J. (William) Swope</v>
          </cell>
          <cell r="Y1258">
            <v>0</v>
          </cell>
        </row>
        <row r="1259">
          <cell r="A1259" t="str">
            <v>RR-O9L178A</v>
          </cell>
          <cell r="B1259" t="str">
            <v>North America</v>
          </cell>
          <cell r="C1259" t="str">
            <v>US Industrial</v>
          </cell>
          <cell r="D1259" t="str">
            <v>EXXONMOBIL GLOBAL SERVICES COMPANY</v>
          </cell>
          <cell r="E1259" t="str">
            <v>Blockchain - Phase 0 Tubulars</v>
          </cell>
          <cell r="F1259" t="str">
            <v>Industrial</v>
          </cell>
          <cell r="J1259" t="str">
            <v>2017Q3</v>
          </cell>
          <cell r="K1259" t="str">
            <v>Chemicals&amp;Petroleum</v>
          </cell>
          <cell r="L1259">
            <v>42944</v>
          </cell>
          <cell r="M1259" t="str">
            <v>02/05/2017 04:08pm</v>
          </cell>
          <cell r="N1259" t="str">
            <v>04-Validated/Qualifying</v>
          </cell>
          <cell r="O1259">
            <v>42944</v>
          </cell>
          <cell r="P1259">
            <v>75000</v>
          </cell>
          <cell r="Q1259">
            <v>7.4999999999999997E-2</v>
          </cell>
          <cell r="R1259">
            <v>2</v>
          </cell>
          <cell r="S1259" t="str">
            <v>05/18/2017 01:31am</v>
          </cell>
          <cell r="T1259" t="str">
            <v>Stretch</v>
          </cell>
          <cell r="U1259" t="str">
            <v>Cloud</v>
          </cell>
          <cell r="V1259" t="str">
            <v>Lab Services</v>
          </cell>
          <cell r="W1259" t="str">
            <v>Software Services - Bluemix Garage</v>
          </cell>
          <cell r="X1259" t="str">
            <v>James N. (Jim) Lawnin</v>
          </cell>
          <cell r="Y1259" t="str">
            <v>ISA-BankFMFS03-BackOfficeOps, ISA-C&amp;PIS13-UpstrmPetroSolns, ISA-C&amp;PIS21-MidDownstreamPetro</v>
          </cell>
        </row>
        <row r="1260">
          <cell r="A1260" t="str">
            <v>20-5KYZ56Y</v>
          </cell>
          <cell r="B1260" t="str">
            <v>North America</v>
          </cell>
          <cell r="C1260" t="str">
            <v>US Distribution</v>
          </cell>
          <cell r="D1260" t="str">
            <v>KIMBERLY-CLARK CORPORATION</v>
          </cell>
          <cell r="E1260" t="str">
            <v>BMX Expansion- Blockchain for trading partner visibility</v>
          </cell>
          <cell r="F1260" t="str">
            <v>Distribution</v>
          </cell>
          <cell r="J1260" t="str">
            <v>2017Q3</v>
          </cell>
          <cell r="K1260" t="str">
            <v>consumer</v>
          </cell>
          <cell r="L1260">
            <v>42978</v>
          </cell>
          <cell r="M1260" t="str">
            <v>02/27/2017 01:21pm</v>
          </cell>
          <cell r="N1260" t="str">
            <v>03-Identified/Validating</v>
          </cell>
          <cell r="O1260">
            <v>42978</v>
          </cell>
          <cell r="P1260">
            <v>75000</v>
          </cell>
          <cell r="Q1260">
            <v>7.4999999999999997E-2</v>
          </cell>
          <cell r="R1260">
            <v>12</v>
          </cell>
          <cell r="S1260" t="str">
            <v>03/02/2017 01:32am</v>
          </cell>
          <cell r="T1260" t="str">
            <v>Stretch</v>
          </cell>
          <cell r="U1260" t="str">
            <v>Cloud</v>
          </cell>
          <cell r="V1260" t="str">
            <v>Cloud Developer Service</v>
          </cell>
          <cell r="W1260">
            <v>0</v>
          </cell>
          <cell r="X1260" t="str">
            <v>MICHELLE (Michelle) MILLER</v>
          </cell>
          <cell r="Y1260">
            <v>0</v>
          </cell>
        </row>
        <row r="1261">
          <cell r="A1261" t="str">
            <v>RE-ISD30Y0</v>
          </cell>
          <cell r="B1261" t="str">
            <v>Asia Pacific</v>
          </cell>
          <cell r="C1261" t="str">
            <v>ANZ</v>
          </cell>
          <cell r="D1261" t="str">
            <v>DATA WITHHELD</v>
          </cell>
          <cell r="E1261" t="str">
            <v>DATA WITHHELD</v>
          </cell>
          <cell r="J1261" t="str">
            <v>2017Q4</v>
          </cell>
          <cell r="K1261">
            <v>0</v>
          </cell>
          <cell r="L1261">
            <v>43020</v>
          </cell>
          <cell r="M1261" t="str">
            <v>06/02/2017 07:31pm</v>
          </cell>
          <cell r="N1261" t="str">
            <v>04-Validated/Qualifying</v>
          </cell>
          <cell r="O1261">
            <v>43020</v>
          </cell>
          <cell r="P1261">
            <v>74400</v>
          </cell>
          <cell r="Q1261">
            <v>7.4399999999999994E-2</v>
          </cell>
          <cell r="R1261">
            <v>12</v>
          </cell>
          <cell r="S1261" t="str">
            <v>06/08/2017 01:31am</v>
          </cell>
          <cell r="T1261" t="str">
            <v>Stretch</v>
          </cell>
          <cell r="U1261" t="str">
            <v>GBS</v>
          </cell>
          <cell r="V1261" t="str">
            <v>iX Growth Platform</v>
          </cell>
          <cell r="W1261" t="str">
            <v>DSI - DS: Digital Bus Strategy: Digital Reinvention</v>
          </cell>
          <cell r="X1261" t="str">
            <v>PHILLIP D. (Phillip) MCBRIDE</v>
          </cell>
          <cell r="Y1261" t="str">
            <v>ISA-IPIS60AMME-AssetMgmtMetals</v>
          </cell>
        </row>
        <row r="1262">
          <cell r="A1262" t="str">
            <v>6U-D1LG03F</v>
          </cell>
          <cell r="B1262" t="str">
            <v>Asia Pacific</v>
          </cell>
          <cell r="C1262" t="str">
            <v>ANZ</v>
          </cell>
          <cell r="D1262" t="str">
            <v>AIRSERVICES AUSTRALIA</v>
          </cell>
          <cell r="E1262" t="str">
            <v>Blockchain SWIM PoC - placehold oppt</v>
          </cell>
          <cell r="F1262" t="str">
            <v>Public</v>
          </cell>
          <cell r="J1262" t="str">
            <v>2017Q4</v>
          </cell>
          <cell r="K1262" t="str">
            <v>Government</v>
          </cell>
          <cell r="L1262">
            <v>43091</v>
          </cell>
          <cell r="M1262" t="str">
            <v>03/06/2016 11:02pm</v>
          </cell>
          <cell r="N1262" t="str">
            <v>04-Validated/Qualifying</v>
          </cell>
          <cell r="O1262">
            <v>43091</v>
          </cell>
          <cell r="P1262">
            <v>74400</v>
          </cell>
          <cell r="Q1262">
            <v>7.4399999999999994E-2</v>
          </cell>
          <cell r="R1262">
            <v>1</v>
          </cell>
          <cell r="S1262" t="str">
            <v>06/08/2017 01:31am</v>
          </cell>
          <cell r="T1262" t="str">
            <v>Stretch</v>
          </cell>
          <cell r="U1262" t="str">
            <v>Cloud</v>
          </cell>
          <cell r="V1262" t="str">
            <v>Hybrid Integration</v>
          </cell>
          <cell r="W1262" t="str">
            <v>IBM Integration Bus (WebSphere Message Broker) Advanced</v>
          </cell>
          <cell r="X1262" t="str">
            <v>MATTHEW R. (Matthew) FINCH</v>
          </cell>
          <cell r="Y1262" t="str">
            <v>NONE:No code/solution involved</v>
          </cell>
        </row>
        <row r="1263">
          <cell r="A1263" t="str">
            <v>LD-DLYGDKI</v>
          </cell>
          <cell r="B1263" t="str">
            <v>North America</v>
          </cell>
          <cell r="C1263" t="str">
            <v>US Finance Service</v>
          </cell>
          <cell r="D1263" t="str">
            <v>MONEYGRAM INTERNATIONAL, INC.</v>
          </cell>
          <cell r="E1263" t="str">
            <v>Bluemix - Garage Output - Blockchain (Identity/KYC)</v>
          </cell>
          <cell r="F1263" t="str">
            <v>FSS</v>
          </cell>
          <cell r="J1263" t="str">
            <v>2017Q4</v>
          </cell>
          <cell r="K1263" t="str">
            <v>Banking &amp; Financial Markets</v>
          </cell>
          <cell r="L1263">
            <v>43084</v>
          </cell>
          <cell r="M1263" t="str">
            <v>03/04/2016 05:17pm</v>
          </cell>
          <cell r="N1263" t="str">
            <v>05-Qualified/Gaining Agreement</v>
          </cell>
          <cell r="O1263">
            <v>43084</v>
          </cell>
          <cell r="P1263">
            <v>72000</v>
          </cell>
          <cell r="Q1263">
            <v>7.1999999999999995E-2</v>
          </cell>
          <cell r="R1263">
            <v>12</v>
          </cell>
          <cell r="S1263" t="str">
            <v>06/14/2017 01:38pm</v>
          </cell>
          <cell r="T1263" t="str">
            <v>Stretch</v>
          </cell>
          <cell r="U1263" t="str">
            <v>Cloud</v>
          </cell>
          <cell r="V1263" t="str">
            <v>Cloud Developer Service</v>
          </cell>
          <cell r="W1263" t="str">
            <v>Bluemix Public Subscription</v>
          </cell>
          <cell r="X1263" t="str">
            <v>Mitchell T. (Mitchell) Myers</v>
          </cell>
          <cell r="Y1263" t="str">
            <v>ISA-999-NoSolutionSold</v>
          </cell>
        </row>
        <row r="1264">
          <cell r="A1264" t="str">
            <v>8Z-YUYNC16</v>
          </cell>
          <cell r="B1264" t="str">
            <v>Latin America</v>
          </cell>
          <cell r="C1264" t="str">
            <v>Brazil</v>
          </cell>
          <cell r="D1264" t="str">
            <v>PETROLEO BRASILEIRO S A</v>
          </cell>
          <cell r="E1264" t="str">
            <v>BlockChain para Supply Chain / Field Services</v>
          </cell>
          <cell r="F1264" t="str">
            <v>Industrial</v>
          </cell>
          <cell r="J1264" t="str">
            <v>2017Q3</v>
          </cell>
          <cell r="K1264" t="str">
            <v>Chemicals&amp;Petroleum</v>
          </cell>
          <cell r="L1264">
            <v>43008</v>
          </cell>
          <cell r="M1264" t="str">
            <v>12/18/2016 06:50pm</v>
          </cell>
          <cell r="N1264" t="str">
            <v>04-Validated/Qualifying</v>
          </cell>
          <cell r="O1264">
            <v>43008</v>
          </cell>
          <cell r="P1264">
            <v>71931</v>
          </cell>
          <cell r="Q1264">
            <v>7.1930999999999995E-2</v>
          </cell>
          <cell r="R1264">
            <v>12</v>
          </cell>
          <cell r="S1264" t="str">
            <v>06/20/2017 02:45pm</v>
          </cell>
          <cell r="T1264" t="str">
            <v>Stretch</v>
          </cell>
          <cell r="U1264" t="str">
            <v>GTS</v>
          </cell>
          <cell r="V1264" t="str">
            <v>Infrastructure Services</v>
          </cell>
          <cell r="W1264" t="str">
            <v>6941-98L IBM Cloud Managed Services (GTS BU shared)</v>
          </cell>
          <cell r="X1264" t="str">
            <v>LEANDRO (LEANDRO) DOS SANTOS PETRUCCI</v>
          </cell>
          <cell r="Y1264" t="str">
            <v>BGMOBILE:Mobile Services GTS only</v>
          </cell>
        </row>
        <row r="1265">
          <cell r="A1265" t="str">
            <v>FI-1GJN554</v>
          </cell>
          <cell r="B1265" t="str">
            <v>Asia Pacific</v>
          </cell>
          <cell r="C1265" t="str">
            <v>ASEAN</v>
          </cell>
          <cell r="D1265" t="str">
            <v>THE BANK OF TOKYO-MITSUBISHI UFJ, LTD. SINGAPORE BRANCH</v>
          </cell>
          <cell r="E1265" t="str">
            <v>BTMU Blockchain POC Phase 3 IOT</v>
          </cell>
          <cell r="F1265" t="str">
            <v>FSS</v>
          </cell>
          <cell r="G1265" t="str">
            <v>Yes</v>
          </cell>
          <cell r="H1265" t="str">
            <v>India</v>
          </cell>
          <cell r="I1265" t="str">
            <v>Won and completed</v>
          </cell>
          <cell r="J1265" t="str">
            <v>2017Q1</v>
          </cell>
          <cell r="K1265" t="str">
            <v>Banking &amp; Financial Markets</v>
          </cell>
          <cell r="L1265">
            <v>42783</v>
          </cell>
          <cell r="M1265" t="str">
            <v>12/04/2015 12:16am</v>
          </cell>
          <cell r="N1265" t="str">
            <v>07-Won/Implementing</v>
          </cell>
          <cell r="O1265">
            <v>42783</v>
          </cell>
          <cell r="P1265">
            <v>70000</v>
          </cell>
          <cell r="Q1265">
            <v>6.9999999999999993E-2</v>
          </cell>
          <cell r="R1265">
            <v>6</v>
          </cell>
          <cell r="S1265" t="str">
            <v>02/23/2017 01:32am</v>
          </cell>
          <cell r="T1265" t="str">
            <v>Won</v>
          </cell>
          <cell r="U1265" t="str">
            <v>GBS</v>
          </cell>
          <cell r="V1265" t="str">
            <v>Cloud Application Innovation</v>
          </cell>
          <cell r="W1265" t="str">
            <v>CAI Digital Operations - IoT</v>
          </cell>
          <cell r="X1265" t="str">
            <v>DAVID BOON WAH (David Boon Wah) LIM</v>
          </cell>
          <cell r="Y1265" t="str">
            <v>ISA-BankFMFS03-BackOfficeOps</v>
          </cell>
        </row>
        <row r="1266">
          <cell r="A1266" t="str">
            <v>U3-GVZAPYJ</v>
          </cell>
          <cell r="B1266" t="str">
            <v>Europe</v>
          </cell>
          <cell r="C1266" t="str">
            <v>Nordic</v>
          </cell>
          <cell r="D1266" t="str">
            <v xml:space="preserve">BOLAGSVERKET                                                          </v>
          </cell>
          <cell r="E1266" t="str">
            <v>blockchain, bluemix &amp; api connect</v>
          </cell>
          <cell r="F1266" t="str">
            <v>Public</v>
          </cell>
          <cell r="J1266" t="str">
            <v>2017Q3</v>
          </cell>
          <cell r="K1266" t="str">
            <v>Government</v>
          </cell>
          <cell r="L1266">
            <v>42971</v>
          </cell>
          <cell r="M1266">
            <v>42828</v>
          </cell>
          <cell r="N1266" t="str">
            <v>04-Validated/Qualifying</v>
          </cell>
          <cell r="O1266">
            <v>42971</v>
          </cell>
          <cell r="P1266">
            <v>70000</v>
          </cell>
          <cell r="Q1266">
            <v>6.9999999999999993E-2</v>
          </cell>
          <cell r="R1266">
            <v>12</v>
          </cell>
          <cell r="S1266">
            <v>42859</v>
          </cell>
          <cell r="T1266" t="str">
            <v>NIR</v>
          </cell>
          <cell r="U1266" t="str">
            <v>GBS</v>
          </cell>
          <cell r="V1266" t="str">
            <v>Cog Process Trnsfmtn</v>
          </cell>
          <cell r="W1266" t="str">
            <v>CPR: Blockchain Consulting</v>
          </cell>
          <cell r="X1266" t="str">
            <v>Holmgren, Fredrik</v>
          </cell>
          <cell r="Y1266">
            <v>0</v>
          </cell>
        </row>
        <row r="1267">
          <cell r="A1267" t="str">
            <v>JE-6DIQRIZ</v>
          </cell>
          <cell r="B1267" t="str">
            <v>Asia Pacific</v>
          </cell>
          <cell r="C1267" t="str">
            <v>ISA</v>
          </cell>
          <cell r="D1267" t="str">
            <v>BAJAJ AUTO LIMITED</v>
          </cell>
          <cell r="E1267" t="str">
            <v>BlockChain Pilot on Cloud</v>
          </cell>
          <cell r="F1267" t="str">
            <v>ISA</v>
          </cell>
          <cell r="G1267" t="str">
            <v>Yes</v>
          </cell>
          <cell r="H1267" t="str">
            <v>India</v>
          </cell>
          <cell r="I1267" t="str">
            <v xml:space="preserve"> Leveraging Blockchain in the context of Goods &amp; Services Tax Compliance.</v>
          </cell>
          <cell r="J1267" t="str">
            <v>2017Q4</v>
          </cell>
          <cell r="K1267" t="str">
            <v>Automotive and A&amp;D</v>
          </cell>
          <cell r="L1267">
            <v>43034</v>
          </cell>
          <cell r="M1267" t="str">
            <v>05/04/2017 05:04am</v>
          </cell>
          <cell r="N1267" t="str">
            <v>04-Validated/Qualifying</v>
          </cell>
          <cell r="O1267">
            <v>43034</v>
          </cell>
          <cell r="P1267">
            <v>70000</v>
          </cell>
          <cell r="Q1267">
            <v>6.9999999999999993E-2</v>
          </cell>
          <cell r="R1267">
            <v>12</v>
          </cell>
          <cell r="S1267" t="str">
            <v>06/01/2017 01:32am</v>
          </cell>
          <cell r="T1267" t="str">
            <v>Stretch</v>
          </cell>
          <cell r="U1267" t="str">
            <v>Cloud</v>
          </cell>
          <cell r="V1267" t="str">
            <v>Cloud Unit Services</v>
          </cell>
          <cell r="W1267" t="str">
            <v>6950-99D SoftLayer on Cloud BU paper (SL for IBM channels)</v>
          </cell>
          <cell r="X1267" t="str">
            <v>Uday G. (Uday) Chinnikatti</v>
          </cell>
          <cell r="Y1267" t="str">
            <v>SOFTLAYR:Softlayer enabled Cloud opportunity</v>
          </cell>
        </row>
        <row r="1268">
          <cell r="A1268" t="str">
            <v>U3-GVZAPYJ</v>
          </cell>
          <cell r="B1268" t="str">
            <v>Europe</v>
          </cell>
          <cell r="C1268" t="str">
            <v>Nordic</v>
          </cell>
          <cell r="D1268" t="str">
            <v>BOLAGSVERKET</v>
          </cell>
          <cell r="E1268" t="str">
            <v>blockchain, bluemix &amp; api connect</v>
          </cell>
          <cell r="F1268" t="str">
            <v>Public</v>
          </cell>
          <cell r="J1268" t="str">
            <v>2017Q3</v>
          </cell>
          <cell r="K1268" t="str">
            <v>Government</v>
          </cell>
          <cell r="L1268">
            <v>42971</v>
          </cell>
          <cell r="M1268" t="str">
            <v>04/03/2017 04:35am</v>
          </cell>
          <cell r="N1268" t="str">
            <v>04-Validated/Qualifying</v>
          </cell>
          <cell r="O1268">
            <v>42971</v>
          </cell>
          <cell r="P1268">
            <v>70000</v>
          </cell>
          <cell r="Q1268">
            <v>6.9999999999999993E-2</v>
          </cell>
          <cell r="R1268">
            <v>1</v>
          </cell>
          <cell r="S1268" t="str">
            <v>04/20/2017 01:32am</v>
          </cell>
          <cell r="T1268" t="str">
            <v>NIR</v>
          </cell>
          <cell r="U1268" t="str">
            <v>Cloud</v>
          </cell>
          <cell r="V1268" t="str">
            <v>Hybrid Integration</v>
          </cell>
          <cell r="W1268" t="str">
            <v>API Connect</v>
          </cell>
          <cell r="X1268" t="str">
            <v>Fredrik (FREDRIK) Holmgren</v>
          </cell>
          <cell r="Y1268" t="str">
            <v>ISA-999-NoSolutionSold</v>
          </cell>
        </row>
        <row r="1269">
          <cell r="A1269" t="str">
            <v>U3-GVZAPYJ</v>
          </cell>
          <cell r="B1269" t="str">
            <v>Europe</v>
          </cell>
          <cell r="C1269" t="str">
            <v>Nordic</v>
          </cell>
          <cell r="D1269" t="str">
            <v>BOLAGSVERKET</v>
          </cell>
          <cell r="E1269" t="str">
            <v>blockchain, bluemix &amp; api connect</v>
          </cell>
          <cell r="F1269" t="str">
            <v>Public</v>
          </cell>
          <cell r="J1269" t="str">
            <v>2017Q3</v>
          </cell>
          <cell r="K1269" t="str">
            <v>Government</v>
          </cell>
          <cell r="L1269">
            <v>42971</v>
          </cell>
          <cell r="M1269" t="str">
            <v>04/03/2017 04:35am</v>
          </cell>
          <cell r="N1269" t="str">
            <v>04-Validated/Qualifying</v>
          </cell>
          <cell r="O1269">
            <v>42971</v>
          </cell>
          <cell r="P1269">
            <v>70000</v>
          </cell>
          <cell r="Q1269">
            <v>6.9999999999999993E-2</v>
          </cell>
          <cell r="R1269">
            <v>12</v>
          </cell>
          <cell r="S1269" t="str">
            <v>04/20/2017 01:32am</v>
          </cell>
          <cell r="T1269" t="str">
            <v>NIR</v>
          </cell>
          <cell r="U1269" t="str">
            <v>Cloud</v>
          </cell>
          <cell r="V1269" t="str">
            <v>Cloud Developer Service</v>
          </cell>
          <cell r="W1269" t="str">
            <v>Bluemix Public Subscription</v>
          </cell>
          <cell r="X1269" t="str">
            <v>Fredrik (FREDRIK) Holmgren</v>
          </cell>
          <cell r="Y1269" t="str">
            <v>ISA-999-NoSolutionSold</v>
          </cell>
        </row>
        <row r="1270">
          <cell r="A1270" t="str">
            <v>0D-YM2W5KL</v>
          </cell>
          <cell r="B1270" t="str">
            <v>Latin America</v>
          </cell>
          <cell r="C1270" t="str">
            <v>SSA</v>
          </cell>
          <cell r="D1270" t="str">
            <v>BANCO DE CREDITO DEL PERU</v>
          </cell>
          <cell r="E1270" t="str">
            <v>Proyecto Blockchain</v>
          </cell>
          <cell r="F1270" t="str">
            <v>FSS</v>
          </cell>
          <cell r="J1270" t="str">
            <v>2017Q3</v>
          </cell>
          <cell r="K1270" t="str">
            <v>Banking &amp; Financial Markets</v>
          </cell>
          <cell r="L1270">
            <v>43007</v>
          </cell>
          <cell r="M1270" t="str">
            <v>05/06/2016 11:35am</v>
          </cell>
          <cell r="N1270" t="str">
            <v>04-Validated/Qualifying</v>
          </cell>
          <cell r="O1270">
            <v>43008</v>
          </cell>
          <cell r="P1270">
            <v>70000</v>
          </cell>
          <cell r="Q1270">
            <v>6.9999999999999993E-2</v>
          </cell>
          <cell r="R1270">
            <v>1</v>
          </cell>
          <cell r="S1270" t="str">
            <v>05/04/2017 01:31am</v>
          </cell>
          <cell r="T1270" t="str">
            <v>Stretch</v>
          </cell>
          <cell r="U1270" t="str">
            <v>Cloud</v>
          </cell>
          <cell r="V1270" t="str">
            <v>Cloud Developer Service</v>
          </cell>
          <cell r="W1270" t="str">
            <v>Bluemix Public Subscription</v>
          </cell>
          <cell r="X1270" t="str">
            <v>Carlos Paul (CARLOS PAUL) Bittrich Ramirez</v>
          </cell>
          <cell r="Y1270" t="str">
            <v>BLKHSBN:HW SP: Blockchain High Sec Bus Netwk Blmix</v>
          </cell>
        </row>
        <row r="1271">
          <cell r="A1271" t="str">
            <v>WH-40ENWMR</v>
          </cell>
          <cell r="B1271" t="str">
            <v>Latin America</v>
          </cell>
          <cell r="C1271" t="str">
            <v>SSA</v>
          </cell>
          <cell r="D1271" t="str">
            <v>Ubiquo Telemedicina S A S</v>
          </cell>
          <cell r="E1271" t="str">
            <v>CLOBLO CALL- Proyecto de interoperabilidad para empresas de sector salud - BLOCKCHAIN</v>
          </cell>
          <cell r="F1271" t="str">
            <v>Public</v>
          </cell>
          <cell r="J1271" t="str">
            <v>2017Q3</v>
          </cell>
          <cell r="K1271" t="str">
            <v>Healthcare &amp; Life Sciences</v>
          </cell>
          <cell r="L1271">
            <v>42972</v>
          </cell>
          <cell r="M1271" t="str">
            <v>03/27/2017 06:58pm</v>
          </cell>
          <cell r="N1271" t="str">
            <v>04-Validated/Qualifying</v>
          </cell>
          <cell r="O1271">
            <v>42972</v>
          </cell>
          <cell r="P1271">
            <v>70000</v>
          </cell>
          <cell r="Q1271">
            <v>6.9999999999999993E-2</v>
          </cell>
          <cell r="R1271">
            <v>12</v>
          </cell>
          <cell r="S1271" t="str">
            <v>06/22/2017 01:32am</v>
          </cell>
          <cell r="T1271" t="str">
            <v>Stretch</v>
          </cell>
          <cell r="U1271" t="str">
            <v>Cloud</v>
          </cell>
          <cell r="V1271" t="str">
            <v>Cloud Developer Service</v>
          </cell>
          <cell r="W1271" t="str">
            <v>Bluemix Public Subscription</v>
          </cell>
          <cell r="X1271" t="str">
            <v>Candy Giselle (CANDY GISELLE) Hernandez Garcia</v>
          </cell>
          <cell r="Y1271" t="str">
            <v>CLOUD1:All Cloud Sales other than to Cloud SPs</v>
          </cell>
        </row>
        <row r="1272">
          <cell r="A1272" t="str">
            <v>2T-4DDPAUF</v>
          </cell>
          <cell r="B1272" t="str">
            <v>Latin America</v>
          </cell>
          <cell r="C1272" t="str">
            <v>SSA</v>
          </cell>
          <cell r="D1272" t="str">
            <v>BANCO DE GALICIA Y BUENOS AIRES</v>
          </cell>
          <cell r="E1272" t="str">
            <v>Proyecto blockchain</v>
          </cell>
          <cell r="F1272" t="str">
            <v>FSS</v>
          </cell>
          <cell r="J1272" t="str">
            <v>2017Q3</v>
          </cell>
          <cell r="K1272" t="str">
            <v>Banking &amp; Financial Markets</v>
          </cell>
          <cell r="L1272">
            <v>43007</v>
          </cell>
          <cell r="M1272" t="str">
            <v>04/25/2017 09:59pm</v>
          </cell>
          <cell r="N1272" t="str">
            <v>04-Validated/Qualifying</v>
          </cell>
          <cell r="O1272">
            <v>43007</v>
          </cell>
          <cell r="P1272">
            <v>70000</v>
          </cell>
          <cell r="Q1272">
            <v>6.9999999999999993E-2</v>
          </cell>
          <cell r="R1272">
            <v>12</v>
          </cell>
          <cell r="S1272" t="str">
            <v>06/22/2017 10:27am</v>
          </cell>
          <cell r="T1272" t="str">
            <v>Key stretch</v>
          </cell>
          <cell r="U1272" t="str">
            <v>Cloud</v>
          </cell>
          <cell r="V1272" t="str">
            <v>Cloud Developer Service</v>
          </cell>
          <cell r="W1272" t="str">
            <v>IBM Bluemix Garage - Architecture</v>
          </cell>
          <cell r="X1272" t="str">
            <v>Martin Federico (MARTIN FEDERICO) Lanari</v>
          </cell>
          <cell r="Y1272" t="str">
            <v>ISA-BankFS08-Blockchain</v>
          </cell>
        </row>
        <row r="1273">
          <cell r="A1273" t="str">
            <v>DY-1L4C5EL</v>
          </cell>
          <cell r="B1273" t="str">
            <v>Latin America</v>
          </cell>
          <cell r="C1273" t="str">
            <v>SSA</v>
          </cell>
          <cell r="D1273" t="str">
            <v>SUPERINTENDENCIA NACIONAL DE ADMINISTRACION TRIBUTARIA</v>
          </cell>
          <cell r="E1273" t="str">
            <v>Prototipo Blockchain</v>
          </cell>
          <cell r="F1273" t="str">
            <v>Public</v>
          </cell>
          <cell r="J1273" t="str">
            <v>2017Q3</v>
          </cell>
          <cell r="K1273" t="str">
            <v>Government</v>
          </cell>
          <cell r="L1273">
            <v>43008</v>
          </cell>
          <cell r="M1273" t="str">
            <v>12/12/2016 09:23am</v>
          </cell>
          <cell r="N1273" t="str">
            <v>04-Validated/Qualifying</v>
          </cell>
          <cell r="O1273">
            <v>43008</v>
          </cell>
          <cell r="P1273">
            <v>70000</v>
          </cell>
          <cell r="Q1273">
            <v>6.9999999999999993E-2</v>
          </cell>
          <cell r="R1273">
            <v>12</v>
          </cell>
          <cell r="S1273" t="str">
            <v>06/20/2017 12:49pm</v>
          </cell>
          <cell r="T1273" t="str">
            <v>Stretch</v>
          </cell>
          <cell r="U1273" t="str">
            <v>Cloud</v>
          </cell>
          <cell r="V1273" t="str">
            <v>Lab Services</v>
          </cell>
          <cell r="W1273" t="str">
            <v>Software Services - Bluemix Garage</v>
          </cell>
          <cell r="X1273" t="str">
            <v>Carlos Paul (CARLOS PAUL) Bittrich Ramirez</v>
          </cell>
          <cell r="Y1273" t="str">
            <v>NONE:No code/solution involved</v>
          </cell>
        </row>
        <row r="1274">
          <cell r="A1274" t="str">
            <v>3D-QB0CQEU</v>
          </cell>
          <cell r="B1274" t="str">
            <v>Europe</v>
          </cell>
          <cell r="C1274" t="str">
            <v>France</v>
          </cell>
          <cell r="D1274" t="str">
            <v>BNP PARIBAS PERSONAL FINANCE</v>
          </cell>
          <cell r="E1274" t="str">
            <v>Conv PF : accompagnement DF Blockchain</v>
          </cell>
          <cell r="F1274" t="str">
            <v>FSS</v>
          </cell>
          <cell r="J1274" t="str">
            <v>2017Q3</v>
          </cell>
          <cell r="K1274" t="str">
            <v>Banking &amp; Financial Markets</v>
          </cell>
          <cell r="L1274">
            <v>42978</v>
          </cell>
          <cell r="M1274" t="str">
            <v>06/02/2017 04:42am</v>
          </cell>
          <cell r="N1274" t="str">
            <v>05-Qualified/Gaining Agreement</v>
          </cell>
          <cell r="O1274">
            <v>42978</v>
          </cell>
          <cell r="P1274">
            <v>69000</v>
          </cell>
          <cell r="Q1274">
            <v>6.8999999999999992E-2</v>
          </cell>
          <cell r="R1274">
            <v>3</v>
          </cell>
          <cell r="S1274" t="str">
            <v>06/08/2017 01:32am</v>
          </cell>
          <cell r="T1274" t="str">
            <v>NIR</v>
          </cell>
          <cell r="U1274" t="str">
            <v>GBS</v>
          </cell>
          <cell r="V1274" t="str">
            <v>Cloud Application Innovation</v>
          </cell>
          <cell r="W1274" t="str">
            <v>CAI AMS Staff Augmentation</v>
          </cell>
          <cell r="X1274" t="str">
            <v>Tonio (TONIO) Povoa</v>
          </cell>
          <cell r="Y1274" t="str">
            <v>EMBMOBLE:GBS Embedded Mobile</v>
          </cell>
        </row>
        <row r="1275">
          <cell r="A1275" t="str">
            <v>HZ-2QEAVSV</v>
          </cell>
          <cell r="B1275" t="str">
            <v>Europe</v>
          </cell>
          <cell r="C1275" t="str">
            <v>BeNeLux</v>
          </cell>
          <cell r="D1275" t="str">
            <v xml:space="preserve">JANSSEN PHARMACEUTICA NV                                              </v>
          </cell>
          <cell r="E1275" t="str">
            <v>Janssen Blockchain Initiative: POC (contact: Bert Torfs)</v>
          </cell>
          <cell r="F1275" t="str">
            <v>Public</v>
          </cell>
          <cell r="J1275" t="str">
            <v>2017Q3</v>
          </cell>
          <cell r="K1275" t="str">
            <v>Healthcare &amp; Life Sciences</v>
          </cell>
          <cell r="L1275">
            <v>42921</v>
          </cell>
          <cell r="M1275">
            <v>42831</v>
          </cell>
          <cell r="N1275" t="str">
            <v>05-Qualified/Gaining Agreement</v>
          </cell>
          <cell r="O1275">
            <v>42921</v>
          </cell>
          <cell r="P1275">
            <v>69000</v>
          </cell>
          <cell r="Q1275">
            <v>6.8999999999999992E-2</v>
          </cell>
          <cell r="R1275">
            <v>3</v>
          </cell>
          <cell r="S1275">
            <v>42894</v>
          </cell>
          <cell r="T1275" t="str">
            <v>Stretch</v>
          </cell>
          <cell r="U1275" t="str">
            <v>GBS</v>
          </cell>
          <cell r="V1275" t="str">
            <v>Cog Process Trnsfmtn</v>
          </cell>
          <cell r="W1275" t="str">
            <v>CPR: Blockchain Consulting</v>
          </cell>
          <cell r="X1275" t="str">
            <v>Deschildre, Mike</v>
          </cell>
          <cell r="Y1275" t="str">
            <v>ZBLKPOC</v>
          </cell>
        </row>
        <row r="1276">
          <cell r="A1276" t="str">
            <v>1C-53TV4OE</v>
          </cell>
          <cell r="B1276" t="str">
            <v>Asia Pacific</v>
          </cell>
          <cell r="C1276" t="str">
            <v>ISA</v>
          </cell>
          <cell r="D1276" t="str">
            <v>THE KARUR VYSYA BANK LIMITED</v>
          </cell>
          <cell r="E1276" t="str">
            <v>Blockchain for SME</v>
          </cell>
          <cell r="F1276" t="str">
            <v>ISA</v>
          </cell>
          <cell r="J1276" t="str">
            <v>2017Q3</v>
          </cell>
          <cell r="K1276" t="str">
            <v>Banking &amp; Financial Markets</v>
          </cell>
          <cell r="L1276">
            <v>42978</v>
          </cell>
          <cell r="M1276" t="str">
            <v>02/15/2017 10:58am</v>
          </cell>
          <cell r="N1276" t="str">
            <v>03-Identified/Validating</v>
          </cell>
          <cell r="O1276">
            <v>42978</v>
          </cell>
          <cell r="P1276">
            <v>67000</v>
          </cell>
          <cell r="Q1276">
            <v>6.699999999999999E-2</v>
          </cell>
          <cell r="R1276">
            <v>12</v>
          </cell>
          <cell r="S1276" t="str">
            <v>05/26/2017 03:49am</v>
          </cell>
          <cell r="T1276" t="str">
            <v>NIR</v>
          </cell>
          <cell r="U1276" t="str">
            <v>Cloud</v>
          </cell>
          <cell r="V1276" t="str">
            <v>Cloud Developer Service</v>
          </cell>
          <cell r="W1276" t="str">
            <v>Bluemix Public Subscription</v>
          </cell>
          <cell r="X1276" t="str">
            <v>Vasanth R. (Vasanth) Venkatachalam</v>
          </cell>
          <cell r="Y1276" t="str">
            <v>ZBLKPOC:HW SP: Blockchain Proof of Concept</v>
          </cell>
        </row>
        <row r="1277">
          <cell r="A1277" t="str">
            <v>9P-RRJS4WW</v>
          </cell>
          <cell r="B1277" t="str">
            <v>Asia Pacific</v>
          </cell>
          <cell r="C1277" t="str">
            <v>ISA</v>
          </cell>
          <cell r="D1277" t="str">
            <v>YES BANK LIMITED</v>
          </cell>
          <cell r="E1277" t="str">
            <v>Bluemix for Blockchain &amp; Dockers for Blockchain</v>
          </cell>
          <cell r="F1277" t="str">
            <v>ISA</v>
          </cell>
          <cell r="J1277" t="str">
            <v>2017Q3</v>
          </cell>
          <cell r="K1277" t="str">
            <v>Banking &amp; Financial Markets</v>
          </cell>
          <cell r="L1277">
            <v>42965</v>
          </cell>
          <cell r="M1277" t="str">
            <v>11/10/2016 11:25am</v>
          </cell>
          <cell r="N1277" t="str">
            <v>04-Validated/Qualifying</v>
          </cell>
          <cell r="O1277">
            <v>42965</v>
          </cell>
          <cell r="P1277">
            <v>66667</v>
          </cell>
          <cell r="Q1277">
            <v>6.666699999999999E-2</v>
          </cell>
          <cell r="R1277">
            <v>12</v>
          </cell>
          <cell r="S1277" t="str">
            <v>04/06/2017 01:32am</v>
          </cell>
          <cell r="T1277" t="str">
            <v>Stretch</v>
          </cell>
          <cell r="U1277" t="str">
            <v>Cloud</v>
          </cell>
          <cell r="V1277" t="str">
            <v>Cloud Developer Service</v>
          </cell>
          <cell r="W1277" t="str">
            <v>IBM Bluemix Dedicated - Runtimes</v>
          </cell>
          <cell r="X1277" t="str">
            <v>Sandeep K. (Sandeep) Das</v>
          </cell>
          <cell r="Y1277" t="str">
            <v>CLOUD1:All Cloud Sales other than to Cloud SPs</v>
          </cell>
        </row>
        <row r="1278">
          <cell r="A1278" t="str">
            <v>YU-9X3XFM6</v>
          </cell>
          <cell r="B1278" t="str">
            <v>North America</v>
          </cell>
          <cell r="C1278" t="str">
            <v>Canada</v>
          </cell>
          <cell r="D1278" t="str">
            <v xml:space="preserve">ATB FINANCIAL                                                         </v>
          </cell>
          <cell r="E1278" t="str">
            <v>ATB Blockchain project</v>
          </cell>
          <cell r="F1278" t="str">
            <v>FSS</v>
          </cell>
          <cell r="J1278" t="str">
            <v>2017Q4</v>
          </cell>
          <cell r="K1278" t="str">
            <v>Banking &amp; Financial Markets</v>
          </cell>
          <cell r="L1278">
            <v>43039</v>
          </cell>
          <cell r="M1278">
            <v>42898</v>
          </cell>
          <cell r="N1278" t="str">
            <v>03-Identified/Validating</v>
          </cell>
          <cell r="O1278">
            <v>43039</v>
          </cell>
          <cell r="P1278">
            <v>66666</v>
          </cell>
          <cell r="Q1278">
            <v>6.6666000000000003E-2</v>
          </cell>
          <cell r="R1278">
            <v>12</v>
          </cell>
          <cell r="S1278">
            <v>42901</v>
          </cell>
          <cell r="T1278" t="str">
            <v>Stretch</v>
          </cell>
          <cell r="U1278" t="str">
            <v>GBS</v>
          </cell>
          <cell r="V1278" t="str">
            <v>Cog Process Trnsfmtn</v>
          </cell>
          <cell r="W1278" t="str">
            <v>CPR: Blockchain Consulting</v>
          </cell>
          <cell r="X1278" t="str">
            <v>Kim, Joseph (J.Y.)</v>
          </cell>
          <cell r="Y1278" t="str">
            <v>*</v>
          </cell>
        </row>
        <row r="1279">
          <cell r="A1279" t="str">
            <v>UB-O3EOP4D</v>
          </cell>
          <cell r="B1279" t="str">
            <v>North America</v>
          </cell>
          <cell r="C1279" t="str">
            <v>Canada</v>
          </cell>
          <cell r="D1279" t="str">
            <v xml:space="preserve">ROYAL BANK OF CANADA                                                  </v>
          </cell>
          <cell r="E1279" t="str">
            <v>RBC Blockchain application support</v>
          </cell>
          <cell r="F1279" t="str">
            <v>FSS</v>
          </cell>
          <cell r="J1279" t="str">
            <v>2017Q3</v>
          </cell>
          <cell r="K1279" t="str">
            <v>Banking &amp; Financial Markets</v>
          </cell>
          <cell r="L1279">
            <v>42944</v>
          </cell>
          <cell r="M1279">
            <v>42886</v>
          </cell>
          <cell r="N1279" t="str">
            <v>04-Validated/Qualifying</v>
          </cell>
          <cell r="O1279">
            <v>42944</v>
          </cell>
          <cell r="P1279">
            <v>66666</v>
          </cell>
          <cell r="Q1279">
            <v>6.6666000000000003E-2</v>
          </cell>
          <cell r="R1279">
            <v>12</v>
          </cell>
          <cell r="S1279">
            <v>42894</v>
          </cell>
          <cell r="T1279" t="str">
            <v>NIR</v>
          </cell>
          <cell r="U1279" t="str">
            <v>GBS</v>
          </cell>
          <cell r="V1279" t="str">
            <v>Cog Process Trnsfmtn</v>
          </cell>
          <cell r="W1279" t="str">
            <v>CPR: Blockchain Consulting</v>
          </cell>
          <cell r="X1279" t="str">
            <v>Gopal, Ramapriyan (R.)</v>
          </cell>
          <cell r="Y1279" t="str">
            <v>NONE</v>
          </cell>
        </row>
        <row r="1280">
          <cell r="A1280" t="str">
            <v>VR-PNRPVUC</v>
          </cell>
          <cell r="B1280" t="str">
            <v>North America</v>
          </cell>
          <cell r="C1280" t="str">
            <v>Canada</v>
          </cell>
          <cell r="D1280" t="str">
            <v xml:space="preserve">ATB FINANCIAL                                                         </v>
          </cell>
          <cell r="E1280" t="str">
            <v>Blockchain Proof of Concept</v>
          </cell>
          <cell r="F1280" t="str">
            <v>FSS</v>
          </cell>
          <cell r="J1280" t="str">
            <v>2017Q2</v>
          </cell>
          <cell r="K1280" t="str">
            <v>Banking &amp; Financial Markets</v>
          </cell>
          <cell r="L1280">
            <v>42842</v>
          </cell>
          <cell r="M1280">
            <v>42466</v>
          </cell>
          <cell r="N1280" t="str">
            <v>07-Won/Implementing</v>
          </cell>
          <cell r="O1280">
            <v>42842</v>
          </cell>
          <cell r="P1280">
            <v>66666</v>
          </cell>
          <cell r="Q1280">
            <v>6.6666000000000003E-2</v>
          </cell>
          <cell r="R1280">
            <v>2</v>
          </cell>
          <cell r="S1280">
            <v>42859</v>
          </cell>
          <cell r="T1280" t="str">
            <v>Won</v>
          </cell>
          <cell r="U1280" t="str">
            <v>GBS</v>
          </cell>
          <cell r="V1280" t="str">
            <v>Cog Process Trnsfmtn</v>
          </cell>
          <cell r="W1280" t="str">
            <v>CPR: Blockchain Consulting</v>
          </cell>
          <cell r="X1280" t="str">
            <v>Angelstad, Matthew (E.)</v>
          </cell>
          <cell r="Y1280" t="str">
            <v>IGSPN, VDPCnfm, EMBCLOUD</v>
          </cell>
        </row>
        <row r="1281">
          <cell r="A1281" t="str">
            <v>ET-7RMB7PJ</v>
          </cell>
          <cell r="B1281" t="str">
            <v>North America</v>
          </cell>
          <cell r="C1281" t="str">
            <v>US Industrial</v>
          </cell>
          <cell r="D1281" t="str">
            <v>GENERAL MOTORS LLC</v>
          </cell>
          <cell r="E1281" t="str">
            <v>Blockchain initative - Currently a BETA service for Bluemix</v>
          </cell>
          <cell r="F1281" t="str">
            <v>Industrial</v>
          </cell>
          <cell r="G1281" t="str">
            <v>Yes</v>
          </cell>
          <cell r="H1281" t="str">
            <v>India</v>
          </cell>
          <cell r="I1281" t="str">
            <v>Initial discussion, need further details</v>
          </cell>
          <cell r="J1281" t="str">
            <v>2017Q2</v>
          </cell>
          <cell r="K1281" t="str">
            <v>Automotive and A&amp;D</v>
          </cell>
          <cell r="L1281">
            <v>42895</v>
          </cell>
          <cell r="M1281" t="str">
            <v>07/20/2016 09:54am</v>
          </cell>
          <cell r="N1281" t="str">
            <v>03-Identified/Validating</v>
          </cell>
          <cell r="O1281">
            <v>42895</v>
          </cell>
          <cell r="P1281">
            <v>66000</v>
          </cell>
          <cell r="Q1281">
            <v>6.6000000000000003E-2</v>
          </cell>
          <cell r="R1281">
            <v>12</v>
          </cell>
          <cell r="S1281" t="str">
            <v>01/22/2017 06:54am</v>
          </cell>
          <cell r="T1281" t="str">
            <v>Key stretch</v>
          </cell>
          <cell r="U1281" t="str">
            <v>Watson IoT</v>
          </cell>
          <cell r="V1281" t="str">
            <v>Platform &amp; Industry Solutions</v>
          </cell>
          <cell r="W1281">
            <v>0</v>
          </cell>
          <cell r="X1281" t="str">
            <v>THOMAS J. (THOMAS) KORNMEIER</v>
          </cell>
          <cell r="Y1281" t="str">
            <v>ISA-999-NoSolutionSold</v>
          </cell>
        </row>
        <row r="1282">
          <cell r="A1282" t="str">
            <v>5M-2XLURCI</v>
          </cell>
          <cell r="B1282" t="str">
            <v>North America</v>
          </cell>
          <cell r="C1282" t="str">
            <v>US Finance Service</v>
          </cell>
          <cell r="D1282" t="str">
            <v>GENERAL CASUALTY INSURANCE COMPANY</v>
          </cell>
          <cell r="E1282" t="str">
            <v>Blockchain, HSBN</v>
          </cell>
          <cell r="F1282" t="str">
            <v>FSS</v>
          </cell>
          <cell r="J1282" t="str">
            <v>2017Q4</v>
          </cell>
          <cell r="K1282" t="str">
            <v>Insurance</v>
          </cell>
          <cell r="L1282">
            <v>43100</v>
          </cell>
          <cell r="M1282" t="str">
            <v>05/15/2017 12:38pm</v>
          </cell>
          <cell r="N1282" t="str">
            <v>02-Noticed/Identifying</v>
          </cell>
          <cell r="O1282">
            <v>43101</v>
          </cell>
          <cell r="P1282">
            <v>65000</v>
          </cell>
          <cell r="Q1282">
            <v>6.5000000000000002E-2</v>
          </cell>
          <cell r="R1282">
            <v>12</v>
          </cell>
          <cell r="S1282" t="str">
            <v>05/18/2017 01:32am</v>
          </cell>
          <cell r="T1282" t="str">
            <v>NIR</v>
          </cell>
          <cell r="U1282" t="str">
            <v>Watson FSS</v>
          </cell>
          <cell r="V1282" t="str">
            <v>Industry Platform</v>
          </cell>
          <cell r="W1282">
            <v>0</v>
          </cell>
          <cell r="X1282" t="str">
            <v>MANUEL (Manuel) JAEN</v>
          </cell>
          <cell r="Y1282">
            <v>0</v>
          </cell>
        </row>
        <row r="1283">
          <cell r="A1283" t="str">
            <v>8N-4X0MWY0</v>
          </cell>
          <cell r="B1283" t="str">
            <v>Europe</v>
          </cell>
          <cell r="C1283" t="str">
            <v>Nordic</v>
          </cell>
          <cell r="D1283" t="str">
            <v>MILJOSTYRELSEN</v>
          </cell>
          <cell r="E1283" t="str">
            <v>Design thinking Workshop - Machine Learning strategi, BlueMix, Blockchain</v>
          </cell>
          <cell r="F1283" t="str">
            <v>Public</v>
          </cell>
          <cell r="J1283" t="str">
            <v>2017Q2</v>
          </cell>
          <cell r="K1283" t="str">
            <v>Government</v>
          </cell>
          <cell r="L1283">
            <v>42913</v>
          </cell>
          <cell r="M1283" t="str">
            <v>03/13/2017 05:51am</v>
          </cell>
          <cell r="N1283" t="str">
            <v>05-Qualified/Gaining Agreement</v>
          </cell>
          <cell r="O1283">
            <v>42913</v>
          </cell>
          <cell r="P1283">
            <v>65000</v>
          </cell>
          <cell r="Q1283">
            <v>6.5000000000000002E-2</v>
          </cell>
          <cell r="R1283">
            <v>12</v>
          </cell>
          <cell r="S1283" t="str">
            <v>06/15/2017 01:32am</v>
          </cell>
          <cell r="T1283" t="str">
            <v>At Risk</v>
          </cell>
          <cell r="U1283" t="str">
            <v>Cloud</v>
          </cell>
          <cell r="V1283" t="str">
            <v>Cloud Developer Service</v>
          </cell>
          <cell r="W1283" t="str">
            <v>IBM Bluemix Garage - Design Thinking</v>
          </cell>
          <cell r="X1283" t="str">
            <v>Khuram (Khuram) Hayat</v>
          </cell>
          <cell r="Y1283" t="str">
            <v>IGSPU:Procurement Support - Unknown at this Time</v>
          </cell>
        </row>
        <row r="1284">
          <cell r="A1284" t="str">
            <v>0S-A2JTZ3L</v>
          </cell>
          <cell r="B1284" t="str">
            <v>Greater China Group</v>
          </cell>
          <cell r="C1284" t="str">
            <v>GCG</v>
          </cell>
          <cell r="D1284" t="str">
            <v xml:space="preserve">GRE TAI SECURITIES MARKET                                             </v>
          </cell>
          <cell r="E1284" t="str">
            <v>blockchain POC</v>
          </cell>
          <cell r="F1284" t="str">
            <v>FSS</v>
          </cell>
          <cell r="J1284" t="str">
            <v>2017Q3</v>
          </cell>
          <cell r="K1284" t="str">
            <v>Banking &amp; Financial Markets</v>
          </cell>
          <cell r="L1284">
            <v>43008</v>
          </cell>
          <cell r="M1284">
            <v>42888</v>
          </cell>
          <cell r="N1284" t="str">
            <v>03-Identified/Validating</v>
          </cell>
          <cell r="O1284">
            <v>43008</v>
          </cell>
          <cell r="P1284">
            <v>64935</v>
          </cell>
          <cell r="Q1284">
            <v>6.4934999999999993E-2</v>
          </cell>
          <cell r="R1284">
            <v>6</v>
          </cell>
          <cell r="S1284">
            <v>42894</v>
          </cell>
          <cell r="T1284" t="str">
            <v>Key stretch</v>
          </cell>
          <cell r="U1284" t="str">
            <v>GBS</v>
          </cell>
          <cell r="V1284" t="str">
            <v>Cog Process Trnsfmtn</v>
          </cell>
          <cell r="W1284" t="str">
            <v>CPR: Blockchain Consulting</v>
          </cell>
          <cell r="X1284" t="str">
            <v>Yang, Matt</v>
          </cell>
          <cell r="Y1284">
            <v>0</v>
          </cell>
        </row>
        <row r="1285">
          <cell r="A1285" t="str">
            <v>RJ-XE0LJ2E</v>
          </cell>
          <cell r="B1285" t="str">
            <v>Latin America</v>
          </cell>
          <cell r="C1285" t="str">
            <v>Brazil</v>
          </cell>
          <cell r="D1285" t="str">
            <v>GERDAU AÇOS LONGOS S/A.</v>
          </cell>
          <cell r="E1285" t="str">
            <v>ML br000523D19C2 - Blockchain</v>
          </cell>
          <cell r="F1285" t="str">
            <v>Industrial</v>
          </cell>
          <cell r="J1285" t="str">
            <v>2017Q4</v>
          </cell>
          <cell r="K1285" t="str">
            <v>Industrial Products</v>
          </cell>
          <cell r="L1285">
            <v>43014</v>
          </cell>
          <cell r="M1285" t="str">
            <v>05/30/2017 08:15am</v>
          </cell>
          <cell r="N1285" t="str">
            <v>03-Identified/Validating</v>
          </cell>
          <cell r="O1285">
            <v>43014</v>
          </cell>
          <cell r="P1285">
            <v>62403</v>
          </cell>
          <cell r="Q1285">
            <v>6.2403E-2</v>
          </cell>
          <cell r="R1285">
            <v>12</v>
          </cell>
          <cell r="S1285" t="str">
            <v>06/17/2017 01:30pm</v>
          </cell>
          <cell r="T1285" t="str">
            <v>NIR</v>
          </cell>
          <cell r="U1285" t="str">
            <v>GTS</v>
          </cell>
          <cell r="V1285" t="str">
            <v>Infrastructure Services</v>
          </cell>
          <cell r="W1285" t="str">
            <v>6950-16G GTS MHAS Split for Commerce Managed Hosted</v>
          </cell>
          <cell r="X1285" t="str">
            <v>Renato Silva (RENATO) Bergamo</v>
          </cell>
          <cell r="Y1285">
            <v>0</v>
          </cell>
        </row>
        <row r="1286">
          <cell r="A1286" t="str">
            <v>ZV-YMG30QW</v>
          </cell>
          <cell r="B1286" t="str">
            <v>Latin America</v>
          </cell>
          <cell r="C1286" t="str">
            <v>Brazil</v>
          </cell>
          <cell r="D1286" t="str">
            <v>Smiles S.a</v>
          </cell>
          <cell r="E1286" t="str">
            <v>Blockchain</v>
          </cell>
          <cell r="F1286" t="str">
            <v>Distribution</v>
          </cell>
          <cell r="J1286" t="str">
            <v>2017Q3</v>
          </cell>
          <cell r="K1286" t="str">
            <v>Travel &amp; Transportation</v>
          </cell>
          <cell r="L1286">
            <v>42978</v>
          </cell>
          <cell r="M1286" t="str">
            <v>06/06/2017 10:29pm</v>
          </cell>
          <cell r="N1286" t="str">
            <v>04-Validated/Qualifying</v>
          </cell>
          <cell r="O1286">
            <v>42982</v>
          </cell>
          <cell r="P1286">
            <v>62403</v>
          </cell>
          <cell r="Q1286">
            <v>6.2403E-2</v>
          </cell>
          <cell r="R1286">
            <v>12</v>
          </cell>
          <cell r="S1286" t="str">
            <v>06/17/2017 01:26pm</v>
          </cell>
          <cell r="T1286" t="str">
            <v>Stretch</v>
          </cell>
          <cell r="U1286" t="str">
            <v>Cloud</v>
          </cell>
          <cell r="V1286" t="str">
            <v>Cloud Developer Service</v>
          </cell>
          <cell r="W1286" t="str">
            <v>IBM Bluemix Garage - MVP</v>
          </cell>
          <cell r="X1286" t="str">
            <v>FLAVIA (FLAVIA) TODESCAN PARETO GROHS</v>
          </cell>
          <cell r="Y1286" t="str">
            <v>ISA-T&amp;TDS27-OpsPlan&amp;Opt</v>
          </cell>
        </row>
        <row r="1287">
          <cell r="A1287" t="str">
            <v>0K-YJRSVYR</v>
          </cell>
          <cell r="B1287" t="str">
            <v>Latin America</v>
          </cell>
          <cell r="C1287" t="str">
            <v>Brazil</v>
          </cell>
          <cell r="D1287" t="str">
            <v>BANCO BRADESCO S/A</v>
          </cell>
          <cell r="E1287" t="str">
            <v>Blockchain Débito Recorrente Expand</v>
          </cell>
          <cell r="F1287" t="str">
            <v>FSS</v>
          </cell>
          <cell r="J1287" t="str">
            <v>2017Q4</v>
          </cell>
          <cell r="K1287" t="str">
            <v>Banking &amp; Financial Markets</v>
          </cell>
          <cell r="L1287">
            <v>43098</v>
          </cell>
          <cell r="M1287" t="str">
            <v>06/16/2017 01:44pm</v>
          </cell>
          <cell r="N1287" t="str">
            <v>03-Identified/Validating</v>
          </cell>
          <cell r="O1287">
            <v>43098</v>
          </cell>
          <cell r="P1287">
            <v>62403</v>
          </cell>
          <cell r="Q1287">
            <v>6.2403E-2</v>
          </cell>
          <cell r="R1287">
            <v>12</v>
          </cell>
          <cell r="S1287" t="str">
            <v>06/22/2017 01:31am</v>
          </cell>
          <cell r="T1287" t="str">
            <v>NIR</v>
          </cell>
          <cell r="U1287" t="str">
            <v>Cloud</v>
          </cell>
          <cell r="V1287" t="str">
            <v>Cloud Developer Service</v>
          </cell>
          <cell r="W1287">
            <v>0</v>
          </cell>
          <cell r="X1287" t="str">
            <v>Felipe (Felipe) Rossi Machado</v>
          </cell>
          <cell r="Y1287">
            <v>0</v>
          </cell>
        </row>
        <row r="1288">
          <cell r="A1288" t="str">
            <v>HJ-12NW3EA</v>
          </cell>
          <cell r="B1288" t="str">
            <v>Latin America</v>
          </cell>
          <cell r="C1288" t="str">
            <v>Brazil</v>
          </cell>
          <cell r="D1288" t="str">
            <v>BANCO BRADESCO S/A</v>
          </cell>
          <cell r="E1288" t="str">
            <v>Blockchain BTB Multibandeiras Expand</v>
          </cell>
          <cell r="F1288" t="str">
            <v>FSS</v>
          </cell>
          <cell r="J1288" t="str">
            <v>2017Q4</v>
          </cell>
          <cell r="K1288" t="str">
            <v>Banking &amp; Financial Markets</v>
          </cell>
          <cell r="L1288">
            <v>43098</v>
          </cell>
          <cell r="M1288" t="str">
            <v>06/16/2017 01:41pm</v>
          </cell>
          <cell r="N1288" t="str">
            <v>03-Identified/Validating</v>
          </cell>
          <cell r="O1288">
            <v>43098</v>
          </cell>
          <cell r="P1288">
            <v>62403</v>
          </cell>
          <cell r="Q1288">
            <v>6.2403E-2</v>
          </cell>
          <cell r="R1288">
            <v>12</v>
          </cell>
          <cell r="S1288" t="str">
            <v>06/22/2017 01:32am</v>
          </cell>
          <cell r="T1288" t="str">
            <v>NIR</v>
          </cell>
          <cell r="U1288" t="str">
            <v>Cloud</v>
          </cell>
          <cell r="V1288" t="str">
            <v>Cloud Developer Service</v>
          </cell>
          <cell r="W1288">
            <v>0</v>
          </cell>
          <cell r="X1288" t="str">
            <v>Felipe (Felipe) Rossi Machado</v>
          </cell>
          <cell r="Y1288">
            <v>0</v>
          </cell>
        </row>
        <row r="1289">
          <cell r="A1289" t="str">
            <v>X2-IN6WOUY</v>
          </cell>
          <cell r="B1289" t="str">
            <v>Latin America</v>
          </cell>
          <cell r="C1289" t="str">
            <v>Brazil</v>
          </cell>
          <cell r="D1289" t="str">
            <v>PORTO SEGURO COMPANHIA DE SEGUROS GERAIS.</v>
          </cell>
          <cell r="E1289" t="str">
            <v>BlockChain [ INICIATIVA ARQUITETURA ]</v>
          </cell>
          <cell r="F1289" t="str">
            <v>FSS</v>
          </cell>
          <cell r="J1289" t="str">
            <v>2017Q2</v>
          </cell>
          <cell r="K1289" t="str">
            <v>Insurance</v>
          </cell>
          <cell r="L1289">
            <v>42916</v>
          </cell>
          <cell r="M1289" t="str">
            <v>12/16/2016 02:11pm</v>
          </cell>
          <cell r="N1289" t="str">
            <v>04-Validated/Qualifying</v>
          </cell>
          <cell r="O1289">
            <v>42916</v>
          </cell>
          <cell r="P1289">
            <v>62402</v>
          </cell>
          <cell r="Q1289">
            <v>6.2401999999999999E-2</v>
          </cell>
          <cell r="R1289">
            <v>1</v>
          </cell>
          <cell r="S1289" t="str">
            <v>05/25/2017 01:32am</v>
          </cell>
          <cell r="T1289" t="str">
            <v>NIR</v>
          </cell>
          <cell r="U1289" t="str">
            <v>GBS</v>
          </cell>
          <cell r="V1289" t="str">
            <v>Cloud Application Innovation</v>
          </cell>
          <cell r="W1289" t="str">
            <v>CAI Accel App Dev &amp; Integration - Bluemix</v>
          </cell>
          <cell r="X1289" t="str">
            <v>Mirian (Mirian) Ramalho Cruz Rodrigues</v>
          </cell>
          <cell r="Y1289" t="str">
            <v>BLUEMIXX:GBS Bluemix Custom Application Services</v>
          </cell>
        </row>
        <row r="1290">
          <cell r="A1290" t="str">
            <v>VU-JK9O1ZN</v>
          </cell>
          <cell r="B1290" t="str">
            <v>North America</v>
          </cell>
          <cell r="C1290" t="str">
            <v>US Finance Service</v>
          </cell>
          <cell r="D1290" t="str">
            <v xml:space="preserve">THE NORTHERN TRUST COMPANY                                            </v>
          </cell>
          <cell r="E1290" t="str">
            <v>Blockchain PE MVP - Prod Deployment Support</v>
          </cell>
          <cell r="F1290" t="str">
            <v>FSS</v>
          </cell>
          <cell r="G1290" t="str">
            <v>Yes</v>
          </cell>
          <cell r="H1290" t="str">
            <v>Gronigen</v>
          </cell>
          <cell r="I1290" t="str">
            <v>Won Deal ,Groningen involved , need further details :</v>
          </cell>
          <cell r="J1290" t="str">
            <v>2017Q1</v>
          </cell>
          <cell r="K1290" t="str">
            <v>Banking &amp; Financial Markets</v>
          </cell>
          <cell r="L1290">
            <v>42769</v>
          </cell>
          <cell r="M1290">
            <v>42751</v>
          </cell>
          <cell r="N1290" t="str">
            <v>07-Won/Implementing</v>
          </cell>
          <cell r="O1290">
            <v>42769</v>
          </cell>
          <cell r="P1290">
            <v>62020</v>
          </cell>
          <cell r="Q1290">
            <v>6.2019999999999999E-2</v>
          </cell>
          <cell r="R1290">
            <v>12</v>
          </cell>
          <cell r="S1290">
            <v>42769</v>
          </cell>
          <cell r="T1290" t="str">
            <v>Won</v>
          </cell>
          <cell r="U1290" t="str">
            <v>GBS</v>
          </cell>
          <cell r="V1290" t="str">
            <v>Cog Process Trnsfmtn</v>
          </cell>
          <cell r="W1290" t="str">
            <v>CPR: Blockchain Consulting</v>
          </cell>
          <cell r="X1290" t="str">
            <v>Jordan, Heather E (Heather E.)</v>
          </cell>
          <cell r="Y1290" t="str">
            <v>NONE</v>
          </cell>
        </row>
        <row r="1291">
          <cell r="A1291" t="str">
            <v>BL-3V6DL4Q</v>
          </cell>
          <cell r="B1291" t="str">
            <v>Asia Pacific</v>
          </cell>
          <cell r="C1291" t="str">
            <v>ANZ</v>
          </cell>
          <cell r="D1291" t="str">
            <v>SOUTH AUSTRALIAN TOURISM COMMISSION</v>
          </cell>
          <cell r="E1291" t="str">
            <v>The Weather Data - Blockchain</v>
          </cell>
          <cell r="F1291" t="str">
            <v>Public</v>
          </cell>
          <cell r="J1291" t="str">
            <v>2017Q3</v>
          </cell>
          <cell r="K1291" t="str">
            <v>Government</v>
          </cell>
          <cell r="L1291">
            <v>42962</v>
          </cell>
          <cell r="M1291" t="str">
            <v>05/17/2017 01:18am</v>
          </cell>
          <cell r="N1291" t="str">
            <v>03-Identified/Validating</v>
          </cell>
          <cell r="O1291">
            <v>42962</v>
          </cell>
          <cell r="P1291">
            <v>62000</v>
          </cell>
          <cell r="Q1291">
            <v>6.2E-2</v>
          </cell>
          <cell r="R1291">
            <v>12</v>
          </cell>
          <cell r="S1291" t="str">
            <v>05/18/2017 01:32am</v>
          </cell>
          <cell r="T1291" t="str">
            <v>NIR</v>
          </cell>
          <cell r="U1291" t="str">
            <v>Watson IoT</v>
          </cell>
          <cell r="V1291" t="str">
            <v>Connected Operations</v>
          </cell>
          <cell r="W1291" t="str">
            <v>IBM Maximo Asset Health Insights (SaaS)</v>
          </cell>
          <cell r="X1291" t="str">
            <v>NATASHA (Natasha) FATAKIA</v>
          </cell>
          <cell r="Y1291">
            <v>0</v>
          </cell>
        </row>
        <row r="1292">
          <cell r="A1292" t="str">
            <v>PY-ZAFQ85M</v>
          </cell>
          <cell r="B1292" t="str">
            <v>Europe</v>
          </cell>
          <cell r="C1292" t="str">
            <v>UKI</v>
          </cell>
          <cell r="D1292" t="str">
            <v>Everledger Limited</v>
          </cell>
          <cell r="E1292" t="str">
            <v>Scaling Blockchain Environment Project. Possible SAN health check and storage opp to follow.</v>
          </cell>
          <cell r="F1292" t="str">
            <v>FSS</v>
          </cell>
          <cell r="J1292" t="str">
            <v>2017Q3</v>
          </cell>
          <cell r="K1292" t="str">
            <v>Banking &amp; Financial Markets</v>
          </cell>
          <cell r="L1292">
            <v>43008</v>
          </cell>
          <cell r="M1292" t="str">
            <v>02/14/2017 11:12am</v>
          </cell>
          <cell r="N1292" t="str">
            <v>02-Noticed/Identifying</v>
          </cell>
          <cell r="O1292">
            <v>43008</v>
          </cell>
          <cell r="P1292">
            <v>62000</v>
          </cell>
          <cell r="Q1292">
            <v>6.2E-2</v>
          </cell>
          <cell r="R1292">
            <v>1</v>
          </cell>
          <cell r="S1292" t="str">
            <v>02/16/2017 01:31am</v>
          </cell>
          <cell r="T1292" t="str">
            <v>NIR</v>
          </cell>
          <cell r="U1292" t="str">
            <v>Sys HW</v>
          </cell>
          <cell r="V1292" t="str">
            <v>Storage</v>
          </cell>
          <cell r="W1292" t="str">
            <v>Flash Systems - A9000</v>
          </cell>
          <cell r="X1292" t="str">
            <v>William Benjamin (WILLIAM) Glendon</v>
          </cell>
          <cell r="Y1292" t="str">
            <v>CLOUD1:All Cloud Sales other than to Cloud SPs</v>
          </cell>
        </row>
        <row r="1293">
          <cell r="A1293" t="str">
            <v>5N-0JKVA3I</v>
          </cell>
          <cell r="B1293" t="str">
            <v>Asia Pacific</v>
          </cell>
          <cell r="C1293" t="str">
            <v>ANZ</v>
          </cell>
          <cell r="D1293" t="str">
            <v xml:space="preserve">AMP                                                                   </v>
          </cell>
          <cell r="E1293" t="str">
            <v>AMP Blockchain</v>
          </cell>
          <cell r="F1293" t="str">
            <v>FSS</v>
          </cell>
          <cell r="J1293" t="str">
            <v>2017Q3</v>
          </cell>
          <cell r="K1293" t="str">
            <v>Insurance</v>
          </cell>
          <cell r="L1293">
            <v>43000</v>
          </cell>
          <cell r="M1293">
            <v>42893</v>
          </cell>
          <cell r="N1293" t="str">
            <v>03-Identified/Validating</v>
          </cell>
          <cell r="O1293">
            <v>43000</v>
          </cell>
          <cell r="P1293">
            <v>62000</v>
          </cell>
          <cell r="Q1293">
            <v>6.2E-2</v>
          </cell>
          <cell r="R1293">
            <v>3</v>
          </cell>
          <cell r="S1293">
            <v>42894</v>
          </cell>
          <cell r="T1293" t="str">
            <v>NIR</v>
          </cell>
          <cell r="U1293" t="str">
            <v>GBS</v>
          </cell>
          <cell r="V1293" t="str">
            <v>Cog Process Trnsfmtn</v>
          </cell>
          <cell r="W1293" t="str">
            <v>CPR: Blockchain Consulting</v>
          </cell>
          <cell r="X1293" t="str">
            <v>Rohde, Peter (Peter)</v>
          </cell>
          <cell r="Y1293" t="str">
            <v>ZBLKPOC</v>
          </cell>
        </row>
        <row r="1294">
          <cell r="A1294" t="str">
            <v>KW-RLI4YLB</v>
          </cell>
          <cell r="B1294" t="str">
            <v>Asia Pacific</v>
          </cell>
          <cell r="C1294" t="str">
            <v>ANZ</v>
          </cell>
          <cell r="D1294" t="str">
            <v xml:space="preserve">CO-OPERATIVE BULK HANDLING                                            </v>
          </cell>
          <cell r="E1294" t="str">
            <v>Use Case 1 - Direct Payments and Shipping - POC - Blockchain</v>
          </cell>
          <cell r="F1294" t="str">
            <v>Distribution</v>
          </cell>
          <cell r="J1294" t="str">
            <v>2017Q2</v>
          </cell>
          <cell r="K1294" t="str">
            <v>Travel &amp; Transportation</v>
          </cell>
          <cell r="L1294">
            <v>42915</v>
          </cell>
          <cell r="M1294">
            <v>42810</v>
          </cell>
          <cell r="N1294" t="str">
            <v>05-Qualified/Gaining Agreement</v>
          </cell>
          <cell r="O1294">
            <v>42915</v>
          </cell>
          <cell r="P1294">
            <v>62000</v>
          </cell>
          <cell r="Q1294">
            <v>6.2E-2</v>
          </cell>
          <cell r="R1294">
            <v>2</v>
          </cell>
          <cell r="S1294">
            <v>42901</v>
          </cell>
          <cell r="T1294" t="str">
            <v>Key stretch</v>
          </cell>
          <cell r="U1294" t="str">
            <v>GBS</v>
          </cell>
          <cell r="V1294" t="str">
            <v>Cog Process Trnsfmtn</v>
          </cell>
          <cell r="W1294" t="str">
            <v>CPR: Blockchain Consulting</v>
          </cell>
          <cell r="X1294" t="str">
            <v>ROWSON, AMY L (Amy)</v>
          </cell>
          <cell r="Y1294">
            <v>0</v>
          </cell>
        </row>
        <row r="1295">
          <cell r="A1295" t="str">
            <v>1E-HRQS60Q</v>
          </cell>
          <cell r="B1295" t="str">
            <v>Europe</v>
          </cell>
          <cell r="C1295" t="str">
            <v>BeNeLux</v>
          </cell>
          <cell r="D1295" t="str">
            <v xml:space="preserve">Brainnet B.V.                                                         </v>
          </cell>
          <cell r="E1295" t="str">
            <v>TenneT Dig.Transformation consultancy-GE</v>
          </cell>
          <cell r="F1295" t="str">
            <v>Comm</v>
          </cell>
          <cell r="J1295" t="str">
            <v>2017Q2</v>
          </cell>
          <cell r="K1295" t="str">
            <v>Energy &amp; Utilities</v>
          </cell>
          <cell r="L1295">
            <v>42886</v>
          </cell>
          <cell r="M1295">
            <v>42809</v>
          </cell>
          <cell r="N1295" t="str">
            <v>07-Won/Implementing</v>
          </cell>
          <cell r="O1295">
            <v>42886</v>
          </cell>
          <cell r="P1295">
            <v>62000</v>
          </cell>
          <cell r="Q1295">
            <v>6.2E-2</v>
          </cell>
          <cell r="R1295">
            <v>9</v>
          </cell>
          <cell r="S1295">
            <v>42887</v>
          </cell>
          <cell r="T1295" t="str">
            <v>Won</v>
          </cell>
          <cell r="U1295" t="str">
            <v>GBS</v>
          </cell>
          <cell r="V1295" t="str">
            <v>Cog Process Trnsfmtn</v>
          </cell>
          <cell r="W1295" t="str">
            <v>CPR: Blockchain Consulting</v>
          </cell>
          <cell r="X1295" t="str">
            <v>Dijkstra, Leo</v>
          </cell>
          <cell r="Y1295">
            <v>0</v>
          </cell>
        </row>
        <row r="1296">
          <cell r="A1296" t="str">
            <v>II-X5GYV77</v>
          </cell>
          <cell r="B1296" t="str">
            <v>Europe</v>
          </cell>
          <cell r="C1296" t="str">
            <v>BeNeLux</v>
          </cell>
          <cell r="D1296" t="str">
            <v xml:space="preserve">Brainnet B.V.                                                         </v>
          </cell>
          <cell r="E1296" t="str">
            <v>TenneT Dig.Transformation consultancy-RV</v>
          </cell>
          <cell r="F1296" t="str">
            <v>Comm</v>
          </cell>
          <cell r="J1296" t="str">
            <v>2017Q2</v>
          </cell>
          <cell r="K1296" t="str">
            <v>Energy &amp; Utilities</v>
          </cell>
          <cell r="L1296">
            <v>42879</v>
          </cell>
          <cell r="M1296">
            <v>42809</v>
          </cell>
          <cell r="N1296" t="str">
            <v>07-Won/Implementing</v>
          </cell>
          <cell r="O1296">
            <v>42879</v>
          </cell>
          <cell r="P1296">
            <v>62000</v>
          </cell>
          <cell r="Q1296">
            <v>6.2E-2</v>
          </cell>
          <cell r="R1296">
            <v>9</v>
          </cell>
          <cell r="S1296">
            <v>42880</v>
          </cell>
          <cell r="T1296" t="str">
            <v>Won</v>
          </cell>
          <cell r="U1296" t="str">
            <v>GBS</v>
          </cell>
          <cell r="V1296" t="str">
            <v>Cog Process Trnsfmtn</v>
          </cell>
          <cell r="W1296" t="str">
            <v>CPR: Blockchain Consulting</v>
          </cell>
          <cell r="X1296" t="str">
            <v>Dijkstra, Leo</v>
          </cell>
          <cell r="Y1296">
            <v>0</v>
          </cell>
        </row>
        <row r="1297">
          <cell r="A1297" t="str">
            <v>QG-4NCVTJS</v>
          </cell>
          <cell r="B1297" t="str">
            <v>Japan</v>
          </cell>
          <cell r="C1297" t="str">
            <v>Japan</v>
          </cell>
          <cell r="D1297" t="str">
            <v>BANK OF IWATE, LTD., THE</v>
          </cell>
          <cell r="E1297" t="str">
            <v>Block Chain Step2</v>
          </cell>
          <cell r="F1297" t="str">
            <v>FSS</v>
          </cell>
          <cell r="J1297" t="str">
            <v>2017Q1</v>
          </cell>
          <cell r="K1297" t="str">
            <v>Banking &amp; Financial Markets</v>
          </cell>
          <cell r="L1297">
            <v>42766</v>
          </cell>
          <cell r="M1297" t="str">
            <v>12/13/2016 12:12am</v>
          </cell>
          <cell r="N1297" t="str">
            <v>07-Won/Implementing</v>
          </cell>
          <cell r="O1297">
            <v>42767</v>
          </cell>
          <cell r="P1297">
            <v>61905</v>
          </cell>
          <cell r="Q1297">
            <v>6.1904999999999995E-2</v>
          </cell>
          <cell r="R1297">
            <v>2</v>
          </cell>
          <cell r="S1297" t="str">
            <v>02/19/2017 03:02am</v>
          </cell>
          <cell r="T1297" t="str">
            <v>Won</v>
          </cell>
          <cell r="U1297" t="str">
            <v>Cloud</v>
          </cell>
          <cell r="V1297" t="str">
            <v>Cloud Unit Services</v>
          </cell>
          <cell r="W1297" t="str">
            <v>6950-95N IBM Cloud Advisory Services (Cloud BU)</v>
          </cell>
          <cell r="X1297" t="str">
            <v>Akio (AKIO) Koike</v>
          </cell>
          <cell r="Y1297" t="str">
            <v>ASASERVC:Cloud Business Solution (CBS), ISA-BankFMFS03PAY-Payments</v>
          </cell>
        </row>
        <row r="1298">
          <cell r="A1298" t="str">
            <v>A0-H1KGZZB</v>
          </cell>
          <cell r="B1298" t="str">
            <v>Asia Pacific</v>
          </cell>
          <cell r="C1298" t="str">
            <v>ANZ</v>
          </cell>
          <cell r="D1298" t="str">
            <v xml:space="preserve">AUSTRALIAN TAXATION OFFICE                                            </v>
          </cell>
          <cell r="E1298" t="str">
            <v>Blockchain POC</v>
          </cell>
          <cell r="F1298" t="str">
            <v>Public</v>
          </cell>
          <cell r="J1298" t="str">
            <v>2017Q3</v>
          </cell>
          <cell r="K1298" t="str">
            <v>Government</v>
          </cell>
          <cell r="L1298">
            <v>42958</v>
          </cell>
          <cell r="M1298">
            <v>42768</v>
          </cell>
          <cell r="N1298" t="str">
            <v>05-Qualified/Gaining Agreement</v>
          </cell>
          <cell r="O1298">
            <v>42958</v>
          </cell>
          <cell r="P1298">
            <v>61380</v>
          </cell>
          <cell r="Q1298">
            <v>6.1379999999999997E-2</v>
          </cell>
          <cell r="R1298">
            <v>12</v>
          </cell>
          <cell r="S1298">
            <v>42859</v>
          </cell>
          <cell r="T1298" t="str">
            <v>Stretch</v>
          </cell>
          <cell r="U1298" t="str">
            <v>GBS</v>
          </cell>
          <cell r="V1298" t="str">
            <v>Cloud App Innov</v>
          </cell>
          <cell r="W1298" t="str">
            <v>CAI Big Data Srvs Blockchain on Big Data</v>
          </cell>
          <cell r="X1298" t="str">
            <v>SKEAHAN, KYLIE M (Kylie)</v>
          </cell>
          <cell r="Y1298">
            <v>0</v>
          </cell>
        </row>
        <row r="1299">
          <cell r="A1299" t="str">
            <v>RH-DRWNU24</v>
          </cell>
          <cell r="B1299" t="str">
            <v>Europe</v>
          </cell>
          <cell r="C1299" t="str">
            <v>DACH</v>
          </cell>
          <cell r="D1299" t="str">
            <v xml:space="preserve">comdirect bank AG                                                     </v>
          </cell>
          <cell r="E1299" t="str">
            <v>Blockchain @ comdirect</v>
          </cell>
          <cell r="F1299" t="str">
            <v>FSS</v>
          </cell>
          <cell r="J1299" t="str">
            <v>2017Q3</v>
          </cell>
          <cell r="K1299" t="str">
            <v>Banking &amp; Financial Markets</v>
          </cell>
          <cell r="L1299">
            <v>43008</v>
          </cell>
          <cell r="M1299">
            <v>42884</v>
          </cell>
          <cell r="N1299" t="str">
            <v>04-Validated/Qualifying</v>
          </cell>
          <cell r="O1299">
            <v>43008</v>
          </cell>
          <cell r="P1299">
            <v>60000</v>
          </cell>
          <cell r="Q1299">
            <v>0.06</v>
          </cell>
          <cell r="R1299">
            <v>12</v>
          </cell>
          <cell r="S1299">
            <v>42887</v>
          </cell>
          <cell r="T1299" t="str">
            <v>Stretch</v>
          </cell>
          <cell r="U1299" t="str">
            <v>Watson FSS</v>
          </cell>
          <cell r="V1299" t="str">
            <v>Industry Platform</v>
          </cell>
          <cell r="W1299" t="str">
            <v>High Security Business Network</v>
          </cell>
          <cell r="X1299" t="str">
            <v>Bollmann, Sanjay Michael</v>
          </cell>
          <cell r="Y1299" t="str">
            <v>, BLKHSBN</v>
          </cell>
        </row>
        <row r="1300">
          <cell r="A1300" t="str">
            <v>KZ-ZF4CH02</v>
          </cell>
          <cell r="B1300" t="str">
            <v>North America</v>
          </cell>
          <cell r="C1300" t="str">
            <v>US Federal</v>
          </cell>
          <cell r="D1300" t="str">
            <v xml:space="preserve">LOCKHEED MARTIN CORP                                                  </v>
          </cell>
          <cell r="E1300" t="str">
            <v>LMCO Space, Blockchain for Supply Chain, Tim Reeves</v>
          </cell>
          <cell r="F1300" t="str">
            <v>Industrial</v>
          </cell>
          <cell r="J1300" t="str">
            <v>2017Q3</v>
          </cell>
          <cell r="K1300" t="str">
            <v>Automotive and A&amp;D</v>
          </cell>
          <cell r="L1300">
            <v>43007</v>
          </cell>
          <cell r="M1300">
            <v>42820</v>
          </cell>
          <cell r="N1300" t="str">
            <v>04-Validated/Qualifying</v>
          </cell>
          <cell r="O1300">
            <v>43007</v>
          </cell>
          <cell r="P1300">
            <v>60000</v>
          </cell>
          <cell r="Q1300">
            <v>0.06</v>
          </cell>
          <cell r="R1300">
            <v>12</v>
          </cell>
          <cell r="S1300">
            <v>42901</v>
          </cell>
          <cell r="T1300" t="str">
            <v>Stretch</v>
          </cell>
          <cell r="U1300" t="str">
            <v>Watson FSS</v>
          </cell>
          <cell r="V1300" t="str">
            <v>Industry Platform</v>
          </cell>
          <cell r="W1300" t="str">
            <v>High Security Business Network</v>
          </cell>
          <cell r="X1300" t="str">
            <v>DICKINSON, WILLIAM F (William)</v>
          </cell>
          <cell r="Y1300" t="str">
            <v>CLOUD1</v>
          </cell>
        </row>
        <row r="1301">
          <cell r="A1301" t="str">
            <v>L1-T5IF3XI</v>
          </cell>
          <cell r="B1301" t="str">
            <v>North America</v>
          </cell>
          <cell r="C1301" t="str">
            <v>US Federal</v>
          </cell>
          <cell r="D1301" t="str">
            <v xml:space="preserve">RAYTHEON CO                                                           </v>
          </cell>
          <cell r="E1301" t="str">
            <v>RTN RMS, Bluemix for SW Development, Peter Francis</v>
          </cell>
          <cell r="F1301" t="str">
            <v>Industrial</v>
          </cell>
          <cell r="J1301" t="str">
            <v>2017Q3</v>
          </cell>
          <cell r="K1301" t="str">
            <v>Automotive and A&amp;D</v>
          </cell>
          <cell r="L1301">
            <v>42986</v>
          </cell>
          <cell r="M1301">
            <v>42820</v>
          </cell>
          <cell r="N1301" t="str">
            <v>04-Validated/Qualifying</v>
          </cell>
          <cell r="O1301">
            <v>42986</v>
          </cell>
          <cell r="P1301">
            <v>60000</v>
          </cell>
          <cell r="Q1301">
            <v>0.06</v>
          </cell>
          <cell r="R1301">
            <v>12</v>
          </cell>
          <cell r="S1301">
            <v>42901</v>
          </cell>
          <cell r="T1301" t="str">
            <v>Stretch</v>
          </cell>
          <cell r="U1301" t="str">
            <v>Watson FSS</v>
          </cell>
          <cell r="V1301" t="str">
            <v>Industry Platform</v>
          </cell>
          <cell r="W1301" t="str">
            <v>High Security Business Network</v>
          </cell>
          <cell r="X1301" t="str">
            <v>DICKINSON, WILLIAM F (William)</v>
          </cell>
          <cell r="Y1301" t="str">
            <v>CLOUD1</v>
          </cell>
        </row>
        <row r="1302">
          <cell r="A1302" t="str">
            <v>YW-F39P7W9</v>
          </cell>
          <cell r="B1302" t="str">
            <v>North America</v>
          </cell>
          <cell r="C1302" t="str">
            <v>US Federal</v>
          </cell>
          <cell r="D1302" t="str">
            <v xml:space="preserve">RAYTHEON CO                                                           </v>
          </cell>
          <cell r="E1302" t="str">
            <v>RTN RMS, Blockchain for Mfg Supply Chain Mgt, Al Coit</v>
          </cell>
          <cell r="F1302" t="str">
            <v>Industrial</v>
          </cell>
          <cell r="J1302" t="str">
            <v>2017Q3</v>
          </cell>
          <cell r="K1302" t="str">
            <v>Automotive and A&amp;D</v>
          </cell>
          <cell r="L1302">
            <v>43007</v>
          </cell>
          <cell r="M1302">
            <v>42820</v>
          </cell>
          <cell r="N1302" t="str">
            <v>04-Validated/Qualifying</v>
          </cell>
          <cell r="O1302">
            <v>43007</v>
          </cell>
          <cell r="P1302">
            <v>60000</v>
          </cell>
          <cell r="Q1302">
            <v>0.06</v>
          </cell>
          <cell r="R1302">
            <v>12</v>
          </cell>
          <cell r="S1302">
            <v>42852</v>
          </cell>
          <cell r="T1302" t="str">
            <v>Stretch</v>
          </cell>
          <cell r="U1302" t="str">
            <v>Watson FSS</v>
          </cell>
          <cell r="V1302" t="str">
            <v>Industry Platform</v>
          </cell>
          <cell r="W1302" t="str">
            <v>High Security Business Network</v>
          </cell>
          <cell r="X1302" t="str">
            <v>DICKINSON, WILLIAM F (William)</v>
          </cell>
          <cell r="Y1302" t="str">
            <v>CLOUD1</v>
          </cell>
        </row>
        <row r="1303">
          <cell r="A1303" t="str">
            <v>X0-RGS2YZX</v>
          </cell>
          <cell r="B1303" t="str">
            <v>North America</v>
          </cell>
          <cell r="C1303" t="str">
            <v>US Industrial</v>
          </cell>
          <cell r="D1303" t="str">
            <v xml:space="preserve">BP CORPORATION NORTH AMERICA INC                                      </v>
          </cell>
          <cell r="E1303" t="str">
            <v>BP - Future of Finance Use Case #3 Hydrocarbon Value Realization</v>
          </cell>
          <cell r="F1303" t="str">
            <v>Industrial</v>
          </cell>
          <cell r="J1303" t="str">
            <v>2017Q3</v>
          </cell>
          <cell r="K1303" t="str">
            <v>Chemicals&amp;Petroleum</v>
          </cell>
          <cell r="L1303">
            <v>42984</v>
          </cell>
          <cell r="M1303">
            <v>42894</v>
          </cell>
          <cell r="N1303" t="str">
            <v>04-Validated/Qualifying</v>
          </cell>
          <cell r="O1303">
            <v>42984</v>
          </cell>
          <cell r="P1303">
            <v>60000</v>
          </cell>
          <cell r="Q1303">
            <v>0.06</v>
          </cell>
          <cell r="R1303">
            <v>12</v>
          </cell>
          <cell r="S1303">
            <v>42901</v>
          </cell>
          <cell r="T1303" t="str">
            <v>NIR</v>
          </cell>
          <cell r="U1303" t="str">
            <v>Watson FSS</v>
          </cell>
          <cell r="V1303" t="str">
            <v>Industry Platform</v>
          </cell>
          <cell r="W1303" t="str">
            <v>High Security Business Network</v>
          </cell>
          <cell r="X1303" t="str">
            <v>Purcell, John D (John)</v>
          </cell>
          <cell r="Y1303" t="str">
            <v>SMPLDATA</v>
          </cell>
        </row>
        <row r="1304">
          <cell r="A1304" t="str">
            <v>ZU-QBCV095</v>
          </cell>
          <cell r="B1304" t="str">
            <v>North America</v>
          </cell>
          <cell r="C1304" t="str">
            <v>US Distribution</v>
          </cell>
          <cell r="D1304" t="str">
            <v>TruckTrust</v>
          </cell>
          <cell r="E1304" t="str">
            <v>Blockchain HSBN</v>
          </cell>
          <cell r="F1304" t="str">
            <v>Distribution</v>
          </cell>
          <cell r="J1304" t="str">
            <v>2017Q4</v>
          </cell>
          <cell r="K1304" t="str">
            <v>Travel &amp; Transportation</v>
          </cell>
          <cell r="L1304">
            <v>43100</v>
          </cell>
          <cell r="M1304" t="str">
            <v>04/05/2017 02:39pm</v>
          </cell>
          <cell r="N1304" t="str">
            <v>04-Validated/Qualifying</v>
          </cell>
          <cell r="O1304">
            <v>43128</v>
          </cell>
          <cell r="P1304">
            <v>60000</v>
          </cell>
          <cell r="Q1304">
            <v>0.06</v>
          </cell>
          <cell r="R1304">
            <v>12</v>
          </cell>
          <cell r="S1304" t="str">
            <v>06/17/2017 11:43am</v>
          </cell>
          <cell r="T1304" t="str">
            <v>NIR</v>
          </cell>
          <cell r="U1304" t="str">
            <v>Watson FSS</v>
          </cell>
          <cell r="V1304" t="str">
            <v>Industry Platform</v>
          </cell>
          <cell r="W1304" t="str">
            <v>IBM Support for Hyperledger Fabric</v>
          </cell>
          <cell r="X1304" t="str">
            <v>Raj (Raj) Datta</v>
          </cell>
          <cell r="Y1304" t="str">
            <v>BLKHSBN:HW SP: Blockchain High Sec Bus Netwk Blmix, SCALE-UP:HW SP: Linux Scale-Up</v>
          </cell>
        </row>
        <row r="1305">
          <cell r="A1305" t="str">
            <v>82-X7IE440</v>
          </cell>
          <cell r="B1305" t="str">
            <v>Greater China Group</v>
          </cell>
          <cell r="C1305" t="str">
            <v>GCG</v>
          </cell>
          <cell r="D1305" t="str">
            <v>Peoples Insurance Company of China</v>
          </cell>
          <cell r="E1305" t="str">
            <v>PICC P&amp;C Blockchain POC</v>
          </cell>
          <cell r="F1305" t="str">
            <v>FSS</v>
          </cell>
          <cell r="J1305" t="str">
            <v>2017Q2</v>
          </cell>
          <cell r="K1305" t="str">
            <v>Insurance</v>
          </cell>
          <cell r="L1305">
            <v>42916</v>
          </cell>
          <cell r="M1305" t="str">
            <v>09/06/2016 05:41am</v>
          </cell>
          <cell r="N1305" t="str">
            <v>07-Won/Implementing</v>
          </cell>
          <cell r="O1305">
            <v>42916</v>
          </cell>
          <cell r="P1305">
            <v>60000</v>
          </cell>
          <cell r="Q1305">
            <v>0.06</v>
          </cell>
          <cell r="R1305">
            <v>1</v>
          </cell>
          <cell r="S1305" t="str">
            <v>05/18/2017 01:32am</v>
          </cell>
          <cell r="T1305" t="str">
            <v>Won</v>
          </cell>
          <cell r="U1305" t="str">
            <v>Sys HW</v>
          </cell>
          <cell r="V1305" t="str">
            <v>System z</v>
          </cell>
          <cell r="W1305" t="str">
            <v>Service Unit (lab service) for z Systems</v>
          </cell>
          <cell r="X1305" t="str">
            <v>KAI (KAI) LI</v>
          </cell>
          <cell r="Y1305" t="str">
            <v>ISA-InsFS23OCEG-CustomerEng, VDPCand:Value Driven Proposal Candidate, VDPCnfm:Value Driven Proposal Confirm</v>
          </cell>
        </row>
        <row r="1306">
          <cell r="A1306" t="str">
            <v>CB-AJXQOHT</v>
          </cell>
          <cell r="B1306" t="str">
            <v>Europe</v>
          </cell>
          <cell r="C1306" t="str">
            <v>Italy</v>
          </cell>
          <cell r="D1306" t="str">
            <v xml:space="preserve">SOGEI C/O MINIST.FINANZE                                              </v>
          </cell>
          <cell r="E1306" t="str">
            <v>Blockchain PoC</v>
          </cell>
          <cell r="F1306" t="str">
            <v>Public</v>
          </cell>
          <cell r="J1306" t="str">
            <v>2017Q3</v>
          </cell>
          <cell r="K1306" t="str">
            <v>Government</v>
          </cell>
          <cell r="L1306">
            <v>43007</v>
          </cell>
          <cell r="M1306">
            <v>42538</v>
          </cell>
          <cell r="N1306" t="str">
            <v>04-Validated/Qualifying</v>
          </cell>
          <cell r="O1306">
            <v>43007</v>
          </cell>
          <cell r="P1306">
            <v>60000</v>
          </cell>
          <cell r="Q1306">
            <v>0.06</v>
          </cell>
          <cell r="R1306">
            <v>12</v>
          </cell>
          <cell r="S1306">
            <v>42907</v>
          </cell>
          <cell r="T1306" t="str">
            <v>Stretch</v>
          </cell>
          <cell r="U1306" t="str">
            <v>GBS</v>
          </cell>
          <cell r="V1306" t="str">
            <v>Cog Process Trnsfmtn</v>
          </cell>
          <cell r="W1306" t="str">
            <v>CPR: Blockchain Consulting</v>
          </cell>
          <cell r="X1306" t="str">
            <v>Malosio, Fabio</v>
          </cell>
          <cell r="Y1306" t="str">
            <v>CLOUD1, ZBLKPOC</v>
          </cell>
        </row>
        <row r="1307">
          <cell r="A1307" t="str">
            <v>CI-1Q969R0</v>
          </cell>
          <cell r="B1307" t="str">
            <v>Europe</v>
          </cell>
          <cell r="C1307" t="str">
            <v>CEE</v>
          </cell>
          <cell r="D1307" t="str">
            <v xml:space="preserve">BANK DSK PLC CENTRAL OFFICE                                           </v>
          </cell>
          <cell r="E1307" t="str">
            <v>Blockchain PoC</v>
          </cell>
          <cell r="F1307" t="str">
            <v>FSS</v>
          </cell>
          <cell r="J1307" t="str">
            <v>2017Q2</v>
          </cell>
          <cell r="K1307" t="str">
            <v>Banking &amp; Financial Markets</v>
          </cell>
          <cell r="L1307">
            <v>42916</v>
          </cell>
          <cell r="M1307">
            <v>42775</v>
          </cell>
          <cell r="N1307" t="str">
            <v>03-Identified/Validating</v>
          </cell>
          <cell r="O1307">
            <v>42916</v>
          </cell>
          <cell r="P1307">
            <v>60000</v>
          </cell>
          <cell r="Q1307">
            <v>0.06</v>
          </cell>
          <cell r="R1307">
            <v>3</v>
          </cell>
          <cell r="S1307">
            <v>42832</v>
          </cell>
          <cell r="T1307" t="str">
            <v>NIR</v>
          </cell>
          <cell r="U1307" t="str">
            <v>GBS</v>
          </cell>
          <cell r="V1307" t="str">
            <v>Cog Process Trnsfmtn</v>
          </cell>
          <cell r="W1307" t="str">
            <v>CPR: Blockchain Consulting</v>
          </cell>
          <cell r="X1307" t="str">
            <v>DJILIANOV, IVAILO (Ivailo)</v>
          </cell>
          <cell r="Y1307" t="str">
            <v>*</v>
          </cell>
        </row>
        <row r="1308">
          <cell r="A1308" t="str">
            <v>AO-S37MAX5</v>
          </cell>
          <cell r="B1308" t="str">
            <v>Europe</v>
          </cell>
          <cell r="C1308" t="str">
            <v>France</v>
          </cell>
          <cell r="D1308" t="str">
            <v xml:space="preserve">Groupe Casino -Franprix                                               </v>
          </cell>
          <cell r="E1308" t="str">
            <v>MVP Blockchain</v>
          </cell>
          <cell r="F1308" t="str">
            <v>Distribution</v>
          </cell>
          <cell r="J1308" t="str">
            <v>2017Q2</v>
          </cell>
          <cell r="K1308" t="str">
            <v>Consumer</v>
          </cell>
          <cell r="L1308">
            <v>42916</v>
          </cell>
          <cell r="M1308">
            <v>42906</v>
          </cell>
          <cell r="N1308" t="str">
            <v>04-Validated/Qualifying</v>
          </cell>
          <cell r="O1308">
            <v>42916</v>
          </cell>
          <cell r="P1308">
            <v>60000</v>
          </cell>
          <cell r="Q1308">
            <v>0.06</v>
          </cell>
          <cell r="R1308">
            <v>6</v>
          </cell>
          <cell r="S1308">
            <v>42906</v>
          </cell>
          <cell r="T1308" t="str">
            <v>NIR</v>
          </cell>
          <cell r="U1308" t="str">
            <v>GBS</v>
          </cell>
          <cell r="V1308" t="str">
            <v>Cog Process Trnsfmtn</v>
          </cell>
          <cell r="W1308" t="str">
            <v>CPR: Blockchain Consulting</v>
          </cell>
          <cell r="X1308" t="str">
            <v>Cangelosi, Remi</v>
          </cell>
          <cell r="Y1308" t="str">
            <v>CLOUD1</v>
          </cell>
        </row>
        <row r="1309">
          <cell r="A1309" t="str">
            <v>G0-EPIE6AS</v>
          </cell>
          <cell r="B1309" t="str">
            <v>Europe</v>
          </cell>
          <cell r="C1309" t="str">
            <v>UKI</v>
          </cell>
          <cell r="D1309" t="str">
            <v xml:space="preserve">HM REVENUE &amp; CUSTOMS                                                  </v>
          </cell>
          <cell r="E1309" t="str">
            <v>Blockchain</v>
          </cell>
          <cell r="F1309" t="str">
            <v>Public</v>
          </cell>
          <cell r="G1309" t="str">
            <v>Yes</v>
          </cell>
          <cell r="H1309" t="str">
            <v>India</v>
          </cell>
          <cell r="I1309" t="str">
            <v>Working with Lavanya raghuram &amp; Andrew Thurlow, CIC India is standing up an Architect &amp; Developer to help with the PoC over 4 Weeks,KYC asset to be leveraged as per Ramesh G</v>
          </cell>
          <cell r="J1309" t="str">
            <v>2017Q2</v>
          </cell>
          <cell r="K1309" t="str">
            <v>Government</v>
          </cell>
          <cell r="L1309">
            <v>42902</v>
          </cell>
          <cell r="M1309">
            <v>42787</v>
          </cell>
          <cell r="N1309" t="str">
            <v>04-Validated/Qualifying</v>
          </cell>
          <cell r="O1309">
            <v>42916</v>
          </cell>
          <cell r="P1309">
            <v>60000</v>
          </cell>
          <cell r="Q1309">
            <v>0.06</v>
          </cell>
          <cell r="R1309">
            <v>1</v>
          </cell>
          <cell r="S1309">
            <v>42901</v>
          </cell>
          <cell r="T1309" t="str">
            <v>At Risk</v>
          </cell>
          <cell r="U1309" t="str">
            <v>GBS</v>
          </cell>
          <cell r="V1309" t="str">
            <v>Cog Process Trnsfmtn</v>
          </cell>
          <cell r="W1309" t="str">
            <v>CPR: Blockchain Consulting</v>
          </cell>
          <cell r="X1309" t="str">
            <v>Lennox, Andrew</v>
          </cell>
          <cell r="Y1309">
            <v>0</v>
          </cell>
        </row>
        <row r="1310">
          <cell r="A1310" t="str">
            <v>VP-P55XWI1</v>
          </cell>
          <cell r="B1310" t="str">
            <v>Japan</v>
          </cell>
          <cell r="C1310" t="str">
            <v>Japan</v>
          </cell>
          <cell r="D1310" t="str">
            <v xml:space="preserve">SBI SECURITIES CO., LTD.                                              </v>
          </cell>
          <cell r="E1310" t="str">
            <v>新事業立ち上げ支援 (Blockchain)</v>
          </cell>
          <cell r="F1310" t="str">
            <v>FSS</v>
          </cell>
          <cell r="J1310" t="str">
            <v>2017Q2</v>
          </cell>
          <cell r="K1310" t="str">
            <v>Banking &amp; Financial Markets</v>
          </cell>
          <cell r="L1310">
            <v>42916</v>
          </cell>
          <cell r="M1310">
            <v>42878</v>
          </cell>
          <cell r="N1310" t="str">
            <v>04-Validated/Qualifying</v>
          </cell>
          <cell r="O1310">
            <v>42917</v>
          </cell>
          <cell r="P1310">
            <v>60000</v>
          </cell>
          <cell r="Q1310">
            <v>0.06</v>
          </cell>
          <cell r="R1310">
            <v>3</v>
          </cell>
          <cell r="S1310">
            <v>42902</v>
          </cell>
          <cell r="T1310" t="str">
            <v>Stretch</v>
          </cell>
          <cell r="U1310" t="str">
            <v>GBS</v>
          </cell>
          <cell r="V1310" t="str">
            <v>Cog Process Trnsfmtn</v>
          </cell>
          <cell r="W1310" t="str">
            <v>CPR: Blockchain Consulting</v>
          </cell>
          <cell r="X1310" t="str">
            <v>Shinozaki, Akiko</v>
          </cell>
          <cell r="Y1310" t="str">
            <v>ASASERVC, BLUEMIXX, EMBCLOUD</v>
          </cell>
        </row>
        <row r="1311">
          <cell r="A1311" t="str">
            <v>I8-Z7HJ1YN</v>
          </cell>
          <cell r="B1311" t="str">
            <v>Europe</v>
          </cell>
          <cell r="C1311" t="str">
            <v>Italy</v>
          </cell>
          <cell r="D1311" t="str">
            <v xml:space="preserve">TELECOM ITALIA SPA                                                    </v>
          </cell>
          <cell r="E1311" t="str">
            <v>Blockchain for Advertising, Profile &amp; Consesus</v>
          </cell>
          <cell r="F1311" t="str">
            <v>Comm</v>
          </cell>
          <cell r="J1311" t="str">
            <v>2017Q2</v>
          </cell>
          <cell r="K1311" t="str">
            <v>Telco, Media, Entertainment</v>
          </cell>
          <cell r="L1311">
            <v>42916</v>
          </cell>
          <cell r="M1311">
            <v>42800</v>
          </cell>
          <cell r="N1311" t="str">
            <v>05-Qualified/Gaining Agreement</v>
          </cell>
          <cell r="O1311">
            <v>42916</v>
          </cell>
          <cell r="P1311">
            <v>60000</v>
          </cell>
          <cell r="Q1311">
            <v>0.06</v>
          </cell>
          <cell r="R1311">
            <v>12</v>
          </cell>
          <cell r="S1311">
            <v>42866</v>
          </cell>
          <cell r="T1311" t="str">
            <v>Stretch</v>
          </cell>
          <cell r="U1311" t="str">
            <v>GBS</v>
          </cell>
          <cell r="V1311" t="str">
            <v>Cog Process Trnsfmtn</v>
          </cell>
          <cell r="W1311" t="str">
            <v>CPR: Blockchain Consulting</v>
          </cell>
          <cell r="X1311" t="str">
            <v>Camozzi, Andreacrist</v>
          </cell>
          <cell r="Y1311" t="str">
            <v>BLKHSBN, ZBLKPOC</v>
          </cell>
        </row>
        <row r="1312">
          <cell r="A1312" t="str">
            <v>OX-51A1JEG</v>
          </cell>
          <cell r="B1312" t="str">
            <v>Europe</v>
          </cell>
          <cell r="C1312" t="str">
            <v>Italy</v>
          </cell>
          <cell r="D1312" t="str">
            <v xml:space="preserve">TELECOM ITALIA SPA                                                    </v>
          </cell>
          <cell r="E1312" t="str">
            <v>BLOCKCHAIN POC</v>
          </cell>
          <cell r="F1312" t="str">
            <v>Comm</v>
          </cell>
          <cell r="J1312" t="str">
            <v>2017Q2</v>
          </cell>
          <cell r="K1312" t="str">
            <v>Telco, Media, Entertainment</v>
          </cell>
          <cell r="L1312">
            <v>42908</v>
          </cell>
          <cell r="M1312">
            <v>42818</v>
          </cell>
          <cell r="N1312" t="str">
            <v>05-Qualified/Gaining Agreement</v>
          </cell>
          <cell r="O1312">
            <v>42908</v>
          </cell>
          <cell r="P1312">
            <v>60000</v>
          </cell>
          <cell r="Q1312">
            <v>0.06</v>
          </cell>
          <cell r="R1312">
            <v>3</v>
          </cell>
          <cell r="S1312">
            <v>42898</v>
          </cell>
          <cell r="T1312" t="str">
            <v>NIR</v>
          </cell>
          <cell r="U1312" t="str">
            <v>GBS</v>
          </cell>
          <cell r="V1312" t="str">
            <v>Cog Process Trnsfmtn</v>
          </cell>
          <cell r="W1312" t="str">
            <v>CPR: Blockchain Consulting</v>
          </cell>
          <cell r="X1312" t="str">
            <v>Macaluso, Fabrizio</v>
          </cell>
          <cell r="Y1312">
            <v>0</v>
          </cell>
        </row>
        <row r="1313">
          <cell r="A1313" t="str">
            <v>ET-7RMB7PJ</v>
          </cell>
          <cell r="B1313" t="str">
            <v>North America</v>
          </cell>
          <cell r="C1313" t="str">
            <v>US Industrial</v>
          </cell>
          <cell r="D1313" t="str">
            <v>GENERAL MOTORS LLC</v>
          </cell>
          <cell r="E1313" t="str">
            <v>Blockchain initative - Currently a BETA service for Bluemix</v>
          </cell>
          <cell r="F1313" t="str">
            <v>Industrial</v>
          </cell>
          <cell r="G1313" t="str">
            <v>Yes</v>
          </cell>
          <cell r="H1313" t="str">
            <v>India</v>
          </cell>
          <cell r="I1313" t="str">
            <v>Initial discussion, need further details</v>
          </cell>
          <cell r="J1313" t="str">
            <v>2017Q2</v>
          </cell>
          <cell r="K1313" t="str">
            <v>Automotive and A&amp;D</v>
          </cell>
          <cell r="L1313">
            <v>42895</v>
          </cell>
          <cell r="M1313" t="str">
            <v>07/20/2016 09:54am</v>
          </cell>
          <cell r="N1313" t="str">
            <v>03-Identified/Validating</v>
          </cell>
          <cell r="O1313">
            <v>42895</v>
          </cell>
          <cell r="P1313">
            <v>60000</v>
          </cell>
          <cell r="Q1313">
            <v>0.06</v>
          </cell>
          <cell r="R1313">
            <v>12</v>
          </cell>
          <cell r="S1313" t="str">
            <v>02/19/2017 03:44am</v>
          </cell>
          <cell r="T1313" t="str">
            <v>Key stretch</v>
          </cell>
          <cell r="U1313" t="str">
            <v>Cloud</v>
          </cell>
          <cell r="V1313" t="str">
            <v>Cloud Developer Service</v>
          </cell>
          <cell r="W1313" t="str">
            <v>IBM Bluemix Dedicated - Runtimes</v>
          </cell>
          <cell r="X1313" t="str">
            <v>THOMAS J. (THOMAS) KORNMEIER</v>
          </cell>
          <cell r="Y1313" t="str">
            <v>ISA-999-NoSolutionSold</v>
          </cell>
        </row>
        <row r="1314">
          <cell r="A1314" t="str">
            <v>TX-2E36NAE</v>
          </cell>
          <cell r="B1314" t="str">
            <v>Asia Pacific</v>
          </cell>
          <cell r="C1314" t="str">
            <v>ASEAN</v>
          </cell>
          <cell r="D1314" t="str">
            <v>QBE (SINGAPORE) PTE. LTD.</v>
          </cell>
          <cell r="E1314" t="str">
            <v>Blockchain</v>
          </cell>
          <cell r="F1314" t="str">
            <v>FSS</v>
          </cell>
          <cell r="J1314" t="str">
            <v>2017Q3</v>
          </cell>
          <cell r="K1314" t="str">
            <v>Insurance</v>
          </cell>
          <cell r="L1314">
            <v>42984</v>
          </cell>
          <cell r="M1314" t="str">
            <v>06/08/2017 11:48am</v>
          </cell>
          <cell r="N1314" t="str">
            <v>04-Validated/Qualifying</v>
          </cell>
          <cell r="O1314">
            <v>42984</v>
          </cell>
          <cell r="P1314">
            <v>60000</v>
          </cell>
          <cell r="Q1314">
            <v>0.06</v>
          </cell>
          <cell r="R1314">
            <v>1</v>
          </cell>
          <cell r="S1314" t="str">
            <v>06/15/2017 01:31am</v>
          </cell>
          <cell r="T1314" t="str">
            <v>NIR</v>
          </cell>
          <cell r="U1314" t="str">
            <v>Cloud</v>
          </cell>
          <cell r="V1314" t="str">
            <v>Cloud Developer Service</v>
          </cell>
          <cell r="W1314" t="str">
            <v>IBM Bluemix Garage - MVP</v>
          </cell>
          <cell r="X1314" t="str">
            <v>JOLENE FONG MENG (Jolene Fong Meng) SIM</v>
          </cell>
          <cell r="Y1314" t="str">
            <v>NONE:No code/solution involved</v>
          </cell>
        </row>
        <row r="1315">
          <cell r="A1315" t="str">
            <v>ZC-CVCKZ1N</v>
          </cell>
          <cell r="B1315" t="str">
            <v>North America</v>
          </cell>
          <cell r="C1315" t="str">
            <v>US Industrial</v>
          </cell>
          <cell r="D1315" t="str">
            <v>DOW HOLDINGS LLC</v>
          </cell>
          <cell r="E1315" t="str">
            <v>Dow Chemical Blockchain for Manufacturing</v>
          </cell>
          <cell r="F1315" t="str">
            <v>Industrial</v>
          </cell>
          <cell r="J1315" t="str">
            <v>2017Q4</v>
          </cell>
          <cell r="K1315" t="str">
            <v>Chemicals&amp;Petroleum</v>
          </cell>
          <cell r="L1315">
            <v>43084</v>
          </cell>
          <cell r="M1315" t="str">
            <v>06/01/2017 03:06pm</v>
          </cell>
          <cell r="N1315" t="str">
            <v>04-Validated/Qualifying</v>
          </cell>
          <cell r="O1315">
            <v>43084</v>
          </cell>
          <cell r="P1315">
            <v>60000</v>
          </cell>
          <cell r="Q1315">
            <v>0.06</v>
          </cell>
          <cell r="R1315">
            <v>12</v>
          </cell>
          <cell r="S1315" t="str">
            <v>06/08/2017 01:31am</v>
          </cell>
          <cell r="T1315" t="str">
            <v>NIR</v>
          </cell>
          <cell r="U1315" t="str">
            <v>Cloud</v>
          </cell>
          <cell r="V1315" t="str">
            <v>Lab Services</v>
          </cell>
          <cell r="W1315" t="str">
            <v>Software Services - Bluemix Garage</v>
          </cell>
          <cell r="X1315" t="str">
            <v>JACQUELINE M. (JACQUELINE) NEMESI</v>
          </cell>
          <cell r="Y1315" t="str">
            <v>ISA-999-NoSolutionSold</v>
          </cell>
        </row>
        <row r="1316">
          <cell r="A1316" t="str">
            <v>1W-64CHM7G</v>
          </cell>
          <cell r="B1316" t="str">
            <v>North America</v>
          </cell>
          <cell r="C1316" t="str">
            <v>US Industrial</v>
          </cell>
          <cell r="D1316" t="str">
            <v>DOW HOLDINGS LLC</v>
          </cell>
          <cell r="E1316" t="str">
            <v>Dow Chemical Blockchain for Supply Chain</v>
          </cell>
          <cell r="F1316" t="str">
            <v>Industrial</v>
          </cell>
          <cell r="J1316" t="str">
            <v>2017Q3</v>
          </cell>
          <cell r="K1316" t="str">
            <v>Chemicals&amp;Petroleum</v>
          </cell>
          <cell r="L1316">
            <v>43007</v>
          </cell>
          <cell r="M1316" t="str">
            <v>06/01/2017 03:04pm</v>
          </cell>
          <cell r="N1316" t="str">
            <v>04-Validated/Qualifying</v>
          </cell>
          <cell r="O1316">
            <v>43007</v>
          </cell>
          <cell r="P1316">
            <v>60000</v>
          </cell>
          <cell r="Q1316">
            <v>0.06</v>
          </cell>
          <cell r="R1316">
            <v>12</v>
          </cell>
          <cell r="S1316" t="str">
            <v>06/08/2017 01:31am</v>
          </cell>
          <cell r="T1316" t="str">
            <v>NIR</v>
          </cell>
          <cell r="U1316" t="str">
            <v>Cloud</v>
          </cell>
          <cell r="V1316" t="str">
            <v>Lab Services</v>
          </cell>
          <cell r="W1316" t="str">
            <v>Software Services - Bluemix Garage</v>
          </cell>
          <cell r="X1316" t="str">
            <v>JACQUELINE M. (JACQUELINE) NEMESI</v>
          </cell>
          <cell r="Y1316" t="str">
            <v>ISA-999-NoSolutionSold</v>
          </cell>
        </row>
        <row r="1317">
          <cell r="A1317" t="str">
            <v>PG-VIRURSJ</v>
          </cell>
          <cell r="B1317" t="str">
            <v>Europe</v>
          </cell>
          <cell r="C1317" t="str">
            <v>SPGI</v>
          </cell>
          <cell r="D1317" t="str">
            <v>BANK LEUMI LE'ISRAEL</v>
          </cell>
          <cell r="E1317" t="str">
            <v>Blockchain for Bank Leumi</v>
          </cell>
          <cell r="F1317" t="str">
            <v>FSS</v>
          </cell>
          <cell r="J1317" t="str">
            <v>2017Q2</v>
          </cell>
          <cell r="K1317" t="str">
            <v>Banking &amp; Financial Markets</v>
          </cell>
          <cell r="L1317">
            <v>42916</v>
          </cell>
          <cell r="M1317" t="str">
            <v>11/10/2016 06:51am</v>
          </cell>
          <cell r="N1317" t="str">
            <v>04-Validated/Qualifying</v>
          </cell>
          <cell r="O1317">
            <v>42916</v>
          </cell>
          <cell r="P1317">
            <v>60000</v>
          </cell>
          <cell r="Q1317">
            <v>0.06</v>
          </cell>
          <cell r="R1317">
            <v>12</v>
          </cell>
          <cell r="S1317" t="str">
            <v>04/27/2017 01:31am</v>
          </cell>
          <cell r="T1317" t="str">
            <v>NIR</v>
          </cell>
          <cell r="U1317" t="str">
            <v>Cloud</v>
          </cell>
          <cell r="V1317" t="str">
            <v>Lab Services</v>
          </cell>
          <cell r="W1317" t="str">
            <v>Software Services - Bluemix Garage</v>
          </cell>
          <cell r="X1317" t="str">
            <v>Ahuva (AHUVA) Kamar</v>
          </cell>
          <cell r="Y1317" t="str">
            <v>ISA-999-NoSolutionSold</v>
          </cell>
        </row>
        <row r="1318">
          <cell r="A1318" t="str">
            <v>7Y-ROA3HPW</v>
          </cell>
          <cell r="B1318" t="str">
            <v>Asia Pacific</v>
          </cell>
          <cell r="C1318" t="str">
            <v>ASEAN</v>
          </cell>
          <cell r="D1318" t="str">
            <v>SINGAPORE POOLS (PRIVATE) LTD</v>
          </cell>
          <cell r="E1318" t="str">
            <v>Blockchain Garage for Singapore Poolz</v>
          </cell>
          <cell r="F1318" t="str">
            <v>Distribution</v>
          </cell>
          <cell r="J1318" t="str">
            <v>2017Q4</v>
          </cell>
          <cell r="K1318" t="str">
            <v>Consumer</v>
          </cell>
          <cell r="L1318">
            <v>43039</v>
          </cell>
          <cell r="M1318" t="str">
            <v>04/04/2017 10:33am</v>
          </cell>
          <cell r="N1318" t="str">
            <v>03-Identified/Validating</v>
          </cell>
          <cell r="O1318">
            <v>43039</v>
          </cell>
          <cell r="P1318">
            <v>60000</v>
          </cell>
          <cell r="Q1318">
            <v>0.06</v>
          </cell>
          <cell r="R1318">
            <v>12</v>
          </cell>
          <cell r="S1318" t="str">
            <v>04/06/2017 01:33am</v>
          </cell>
          <cell r="T1318" t="str">
            <v>NIR</v>
          </cell>
          <cell r="U1318" t="str">
            <v>Cloud</v>
          </cell>
          <cell r="V1318" t="str">
            <v>Cloud Developer Service</v>
          </cell>
          <cell r="W1318">
            <v>0</v>
          </cell>
          <cell r="X1318" t="str">
            <v>Stephanie Xun Xiu (STEPHANIE XUNXIU) Lin</v>
          </cell>
          <cell r="Y1318">
            <v>0</v>
          </cell>
        </row>
        <row r="1319">
          <cell r="A1319" t="str">
            <v>0X-6MLF9LG</v>
          </cell>
          <cell r="B1319" t="str">
            <v>Europe</v>
          </cell>
          <cell r="C1319" t="str">
            <v>Italy</v>
          </cell>
          <cell r="D1319" t="str">
            <v>GENERALI BUSINESS SOLUTIONS SCPA</v>
          </cell>
          <cell r="E1319" t="str">
            <v>Blockchain Generali</v>
          </cell>
          <cell r="F1319" t="str">
            <v>FSS</v>
          </cell>
          <cell r="J1319" t="str">
            <v>2017Q4</v>
          </cell>
          <cell r="K1319" t="str">
            <v>Insurance</v>
          </cell>
          <cell r="L1319">
            <v>43009</v>
          </cell>
          <cell r="M1319" t="str">
            <v>10/31/2016 04:38am</v>
          </cell>
          <cell r="N1319" t="str">
            <v>03-Identified/Validating</v>
          </cell>
          <cell r="O1319">
            <v>43009</v>
          </cell>
          <cell r="P1319">
            <v>60000</v>
          </cell>
          <cell r="Q1319">
            <v>0.06</v>
          </cell>
          <cell r="R1319">
            <v>1</v>
          </cell>
          <cell r="S1319" t="str">
            <v>02/18/2017 11:49pm</v>
          </cell>
          <cell r="T1319" t="str">
            <v>NIR</v>
          </cell>
          <cell r="U1319" t="str">
            <v>Cloud</v>
          </cell>
          <cell r="V1319" t="str">
            <v>Hybrid Integration</v>
          </cell>
          <cell r="W1319">
            <v>0</v>
          </cell>
          <cell r="X1319" t="str">
            <v>Fabio (FABIO) Malosio</v>
          </cell>
          <cell r="Y1319" t="str">
            <v>ACTINSIG:CLD&amp;COG: Transform processes w/ insights, BLKHSBN:HW SP: Blockchain High Sec Bus Netwk Blmix, ZBLKPOC:HW SP: Blockchain Proof of Concept</v>
          </cell>
        </row>
        <row r="1320">
          <cell r="A1320" t="str">
            <v>SF-WMDVNAG</v>
          </cell>
          <cell r="B1320" t="str">
            <v>Asia Pacific</v>
          </cell>
          <cell r="C1320" t="str">
            <v>ASEAN</v>
          </cell>
          <cell r="D1320" t="str">
            <v>PSA INTERNATIONAL PTE LTD</v>
          </cell>
          <cell r="E1320" t="str">
            <v>Blockchain Garage for PSA</v>
          </cell>
          <cell r="F1320" t="str">
            <v>Distribution</v>
          </cell>
          <cell r="J1320" t="str">
            <v>2017Q3</v>
          </cell>
          <cell r="K1320" t="str">
            <v>Travel &amp; Transportation</v>
          </cell>
          <cell r="L1320">
            <v>43008</v>
          </cell>
          <cell r="M1320" t="str">
            <v>04/04/2017 09:57am</v>
          </cell>
          <cell r="N1320" t="str">
            <v>03-Identified/Validating</v>
          </cell>
          <cell r="O1320">
            <v>43008</v>
          </cell>
          <cell r="P1320">
            <v>60000</v>
          </cell>
          <cell r="Q1320">
            <v>0.06</v>
          </cell>
          <cell r="R1320">
            <v>12</v>
          </cell>
          <cell r="S1320" t="str">
            <v>05/08/2017 09:25pm</v>
          </cell>
          <cell r="T1320" t="str">
            <v>Stretch</v>
          </cell>
          <cell r="U1320" t="str">
            <v>Cloud</v>
          </cell>
          <cell r="V1320" t="str">
            <v>Cloud Developer Service</v>
          </cell>
          <cell r="W1320">
            <v>0</v>
          </cell>
          <cell r="X1320" t="str">
            <v>STEVEN CHEE KEONG (Steven) SEAH</v>
          </cell>
          <cell r="Y1320">
            <v>0</v>
          </cell>
        </row>
        <row r="1321">
          <cell r="A1321" t="str">
            <v>ML-7AKN5FQ</v>
          </cell>
          <cell r="B1321" t="str">
            <v>Japan</v>
          </cell>
          <cell r="C1321" t="str">
            <v>Japan</v>
          </cell>
          <cell r="D1321" t="str">
            <v>FUKUI BK JIMU CTR</v>
          </cell>
          <cell r="E1321" t="str">
            <v>福井銀行　事務効率化</v>
          </cell>
          <cell r="F1321" t="str">
            <v>FSS</v>
          </cell>
          <cell r="J1321" t="str">
            <v>2017Q2</v>
          </cell>
          <cell r="K1321" t="str">
            <v>Banking &amp; Financial Markets</v>
          </cell>
          <cell r="L1321">
            <v>42879</v>
          </cell>
          <cell r="M1321" t="str">
            <v>02/14/2017 11:54pm</v>
          </cell>
          <cell r="N1321" t="str">
            <v>03-Identified/Validating</v>
          </cell>
          <cell r="O1321">
            <v>43033</v>
          </cell>
          <cell r="P1321">
            <v>57143</v>
          </cell>
          <cell r="Q1321">
            <v>5.7142999999999999E-2</v>
          </cell>
          <cell r="R1321">
            <v>5</v>
          </cell>
          <cell r="S1321" t="str">
            <v>02/16/2017 01:32am</v>
          </cell>
          <cell r="T1321" t="str">
            <v>Stretch</v>
          </cell>
          <cell r="U1321" t="str">
            <v>GBS</v>
          </cell>
          <cell r="V1321" t="str">
            <v>Cloud Application Innovation</v>
          </cell>
          <cell r="W1321" t="str">
            <v>CAI - Digital Commerce</v>
          </cell>
          <cell r="X1321" t="str">
            <v>Tatsuya (TATSUYA) Takanashi</v>
          </cell>
          <cell r="Y1321" t="str">
            <v>BLKHSBN:HW SP: Blockchain High Sec Bus Netwk Blmix</v>
          </cell>
        </row>
        <row r="1322">
          <cell r="A1322" t="str">
            <v>29-42PA1TG</v>
          </cell>
          <cell r="B1322" t="str">
            <v>Japan</v>
          </cell>
          <cell r="C1322" t="str">
            <v>Japan</v>
          </cell>
          <cell r="D1322" t="str">
            <v xml:space="preserve">RECRUIT HOLDINGS CO.,LTD.                                             </v>
          </cell>
          <cell r="E1322" t="str">
            <v>ペット個体情報管理ブロックチェーン＆SNSプラットフォ</v>
          </cell>
          <cell r="F1322" t="str">
            <v>Distribution</v>
          </cell>
          <cell r="J1322" t="str">
            <v>2017Q1</v>
          </cell>
          <cell r="K1322" t="str">
            <v>Consumer</v>
          </cell>
          <cell r="L1322">
            <v>42818</v>
          </cell>
          <cell r="M1322">
            <v>42704</v>
          </cell>
          <cell r="N1322" t="str">
            <v>07-Won/Implementing</v>
          </cell>
          <cell r="O1322">
            <v>42818</v>
          </cell>
          <cell r="P1322">
            <v>57142</v>
          </cell>
          <cell r="Q1322">
            <v>5.7141999999999998E-2</v>
          </cell>
          <cell r="R1322">
            <v>1</v>
          </cell>
          <cell r="S1322">
            <v>42886</v>
          </cell>
          <cell r="T1322" t="str">
            <v>Won</v>
          </cell>
          <cell r="U1322" t="str">
            <v>GBS</v>
          </cell>
          <cell r="V1322" t="str">
            <v>Cog Process Trnsfmtn</v>
          </cell>
          <cell r="W1322" t="str">
            <v>CPR: Blockchain Consulting</v>
          </cell>
          <cell r="X1322" t="str">
            <v>MULTIPLECLIENTREP</v>
          </cell>
          <cell r="Y1322" t="str">
            <v>, ASASERVC</v>
          </cell>
        </row>
        <row r="1323">
          <cell r="A1323" t="str">
            <v>SK-0D8JPQ2</v>
          </cell>
          <cell r="B1323" t="str">
            <v>Asia Pacific</v>
          </cell>
          <cell r="C1323" t="str">
            <v>ISA</v>
          </cell>
          <cell r="D1323" t="str">
            <v>CANARA BANK</v>
          </cell>
          <cell r="E1323" t="str">
            <v>Blockchain for Merchant GL</v>
          </cell>
          <cell r="F1323" t="str">
            <v>ISA</v>
          </cell>
          <cell r="J1323" t="str">
            <v>2017Q2</v>
          </cell>
          <cell r="K1323" t="str">
            <v>Banking &amp; Financial Markets</v>
          </cell>
          <cell r="L1323">
            <v>42915</v>
          </cell>
          <cell r="M1323" t="str">
            <v>02/13/2017 10:04am</v>
          </cell>
          <cell r="N1323" t="str">
            <v>04-Validated/Qualifying</v>
          </cell>
          <cell r="O1323">
            <v>42915</v>
          </cell>
          <cell r="P1323">
            <v>55556</v>
          </cell>
          <cell r="Q1323">
            <v>5.5555999999999994E-2</v>
          </cell>
          <cell r="R1323">
            <v>12</v>
          </cell>
          <cell r="S1323" t="str">
            <v>06/22/2017 01:32am</v>
          </cell>
          <cell r="T1323" t="str">
            <v>NIR</v>
          </cell>
          <cell r="U1323" t="str">
            <v>Cloud</v>
          </cell>
          <cell r="V1323" t="str">
            <v>Cloud Developer Service</v>
          </cell>
          <cell r="W1323" t="str">
            <v>IBM Bluemix Dedicated - Runtimes</v>
          </cell>
          <cell r="X1323" t="str">
            <v>Abhijit S. (Abhijit) Chincholkar</v>
          </cell>
          <cell r="Y1323" t="str">
            <v>BLUEMIXX:GBS Bluemix Custom Application Services, ISA-BankFMFS03-BackOfficeOps</v>
          </cell>
        </row>
        <row r="1324">
          <cell r="A1324" t="str">
            <v>EO-QO6W2GZ</v>
          </cell>
          <cell r="B1324" t="str">
            <v>MEA</v>
          </cell>
          <cell r="C1324" t="str">
            <v>MEA</v>
          </cell>
          <cell r="D1324" t="str">
            <v xml:space="preserve">AJMAN MUNICIPALITY                                                    </v>
          </cell>
          <cell r="E1324" t="str">
            <v>BlockChain Strategy</v>
          </cell>
          <cell r="F1324" t="str">
            <v>Public</v>
          </cell>
          <cell r="J1324" t="str">
            <v>2017Q3</v>
          </cell>
          <cell r="K1324" t="str">
            <v>Government</v>
          </cell>
          <cell r="L1324">
            <v>43008</v>
          </cell>
          <cell r="M1324">
            <v>42781</v>
          </cell>
          <cell r="N1324" t="str">
            <v>05-Qualified/Gaining Agreement</v>
          </cell>
          <cell r="O1324">
            <v>43008</v>
          </cell>
          <cell r="P1324">
            <v>55000</v>
          </cell>
          <cell r="Q1324">
            <v>5.5E-2</v>
          </cell>
          <cell r="R1324">
            <v>1</v>
          </cell>
          <cell r="S1324">
            <v>42901</v>
          </cell>
          <cell r="T1324" t="str">
            <v>Stretch</v>
          </cell>
          <cell r="U1324" t="str">
            <v>GBS</v>
          </cell>
          <cell r="V1324" t="str">
            <v>Cog Process Trnsfmtn</v>
          </cell>
          <cell r="W1324" t="str">
            <v>CPR: Blockchain Consulting</v>
          </cell>
          <cell r="X1324" t="str">
            <v>Abboud, Abraham (Abraham)</v>
          </cell>
          <cell r="Y1324">
            <v>0</v>
          </cell>
        </row>
        <row r="1325">
          <cell r="A1325" t="str">
            <v>Q7-L5M4NJA</v>
          </cell>
          <cell r="B1325" t="str">
            <v>North America</v>
          </cell>
          <cell r="C1325" t="str">
            <v>US Federal</v>
          </cell>
          <cell r="D1325" t="str">
            <v>DOD - US AIR FORCE - Command and Control (C2) 9122</v>
          </cell>
          <cell r="E1325" t="str">
            <v>USAF MITRE EGS / BlueMix, BlockChain, Garage / G.Wampole / MJS</v>
          </cell>
          <cell r="F1325" t="str">
            <v>Public</v>
          </cell>
          <cell r="J1325" t="str">
            <v>2017Q2</v>
          </cell>
          <cell r="K1325" t="str">
            <v>Government</v>
          </cell>
          <cell r="L1325">
            <v>42916</v>
          </cell>
          <cell r="M1325" t="str">
            <v>04/05/2017 08:45am</v>
          </cell>
          <cell r="N1325" t="str">
            <v>04-Validated/Qualifying</v>
          </cell>
          <cell r="O1325">
            <v>42920</v>
          </cell>
          <cell r="P1325">
            <v>53450</v>
          </cell>
          <cell r="Q1325">
            <v>5.3449999999999998E-2</v>
          </cell>
          <cell r="R1325">
            <v>12</v>
          </cell>
          <cell r="S1325" t="str">
            <v>06/15/2017 01:31am</v>
          </cell>
          <cell r="T1325" t="str">
            <v>Stretch</v>
          </cell>
          <cell r="U1325" t="str">
            <v>Cloud</v>
          </cell>
          <cell r="V1325" t="str">
            <v>Lab Services</v>
          </cell>
          <cell r="W1325" t="str">
            <v>Software Services - Bluemix Garage</v>
          </cell>
          <cell r="X1325" t="str">
            <v>MICHAEL J. (Michael) SCOLLO</v>
          </cell>
          <cell r="Y1325" t="str">
            <v>ISA-GovtPG53-Defense&amp;Intel</v>
          </cell>
        </row>
        <row r="1326">
          <cell r="A1326" t="str">
            <v>9G-W78ILFB</v>
          </cell>
          <cell r="B1326" t="str">
            <v>North America</v>
          </cell>
          <cell r="C1326" t="str">
            <v>US Distribution</v>
          </cell>
          <cell r="D1326" t="str">
            <v>AMERISOURCEBERGEN SERVICES CORP</v>
          </cell>
          <cell r="E1326" t="str">
            <v>Blockchain POC - ASD</v>
          </cell>
          <cell r="F1326" t="str">
            <v>Distribution</v>
          </cell>
          <cell r="G1326" t="str">
            <v>Yes</v>
          </cell>
          <cell r="H1326" t="str">
            <v>India</v>
          </cell>
          <cell r="I1326" t="str">
            <v>PoC on Reverse Logistics</v>
          </cell>
          <cell r="J1326" t="str">
            <v>2017Q3</v>
          </cell>
          <cell r="K1326" t="str">
            <v>Consumer</v>
          </cell>
          <cell r="L1326">
            <v>42947</v>
          </cell>
          <cell r="M1326" t="str">
            <v>12/19/2016 09:44am</v>
          </cell>
          <cell r="N1326" t="str">
            <v>04-Validated/Qualifying</v>
          </cell>
          <cell r="O1326">
            <v>42947</v>
          </cell>
          <cell r="P1326">
            <v>50000</v>
          </cell>
          <cell r="Q1326">
            <v>4.9999999999999996E-2</v>
          </cell>
          <cell r="R1326">
            <v>1</v>
          </cell>
          <cell r="S1326" t="str">
            <v>05/25/2017 01:32am</v>
          </cell>
          <cell r="T1326" t="str">
            <v>Key stretch</v>
          </cell>
          <cell r="U1326" t="str">
            <v>Watson Platform</v>
          </cell>
          <cell r="V1326" t="str">
            <v>Watson Services</v>
          </cell>
          <cell r="W1326" t="str">
            <v>Watson POC Services (Formerly CVA)</v>
          </cell>
          <cell r="X1326" t="str">
            <v>Donna D. (Donna) Painter</v>
          </cell>
          <cell r="Y1326" t="str">
            <v>EMBMOBLE:GBS Embedded Mobile, ZBLKPOC:HW SP: Blockchain Proof of Concept</v>
          </cell>
        </row>
        <row r="1327">
          <cell r="A1327" t="str">
            <v>LT-80MTQYC</v>
          </cell>
          <cell r="B1327" t="str">
            <v>North America</v>
          </cell>
          <cell r="C1327" t="str">
            <v>US Communica/CSI</v>
          </cell>
          <cell r="D1327" t="str">
            <v>BRIGHTSTAR CORP</v>
          </cell>
          <cell r="E1327" t="str">
            <v>Brightstar Watson IOT fabric with Blockchain</v>
          </cell>
          <cell r="F1327" t="str">
            <v>Distribution</v>
          </cell>
          <cell r="J1327" t="str">
            <v>2017Q4</v>
          </cell>
          <cell r="K1327" t="str">
            <v>Consumer</v>
          </cell>
          <cell r="L1327">
            <v>43100</v>
          </cell>
          <cell r="M1327" t="str">
            <v>05/01/2017 10:50am</v>
          </cell>
          <cell r="N1327" t="str">
            <v>03-Identified/Validating</v>
          </cell>
          <cell r="O1327">
            <v>43100</v>
          </cell>
          <cell r="P1327">
            <v>50000</v>
          </cell>
          <cell r="Q1327">
            <v>4.9999999999999996E-2</v>
          </cell>
          <cell r="R1327">
            <v>1</v>
          </cell>
          <cell r="S1327" t="str">
            <v>05/04/2017 01:31am</v>
          </cell>
          <cell r="T1327" t="str">
            <v>NIR</v>
          </cell>
          <cell r="U1327" t="str">
            <v>Watson IoT</v>
          </cell>
          <cell r="V1327" t="str">
            <v>Platform &amp; Industry Solutions</v>
          </cell>
          <cell r="W1327">
            <v>0</v>
          </cell>
          <cell r="X1327" t="str">
            <v>Michael W. (Mike) Bischler</v>
          </cell>
          <cell r="Y1327" t="str">
            <v>EMBMOBLE:GBS Embedded Mobile</v>
          </cell>
        </row>
        <row r="1328">
          <cell r="A1328" t="str">
            <v>WU-5OUIENX</v>
          </cell>
          <cell r="B1328" t="str">
            <v>North America</v>
          </cell>
          <cell r="C1328" t="str">
            <v>US Communica/CSI</v>
          </cell>
          <cell r="D1328" t="str">
            <v>SPRINT</v>
          </cell>
          <cell r="E1328" t="str">
            <v>Sprint Watson IOT fabric with Blockchain</v>
          </cell>
          <cell r="F1328" t="str">
            <v>Comm</v>
          </cell>
          <cell r="G1328" t="str">
            <v>Yes</v>
          </cell>
          <cell r="H1328" t="str">
            <v>India</v>
          </cell>
          <cell r="I1328" t="str">
            <v>CIC India team has developed a small POC around supply chain of Mobile devices and is in discussion with the account team to show case it to the client.</v>
          </cell>
          <cell r="J1328" t="str">
            <v>2017Q4</v>
          </cell>
          <cell r="K1328" t="str">
            <v>Telco, Media, Entertainment</v>
          </cell>
          <cell r="L1328">
            <v>43100</v>
          </cell>
          <cell r="M1328" t="str">
            <v>05/01/2017 10:55am</v>
          </cell>
          <cell r="N1328" t="str">
            <v>03-Identified/Validating</v>
          </cell>
          <cell r="O1328">
            <v>43100</v>
          </cell>
          <cell r="P1328">
            <v>50000</v>
          </cell>
          <cell r="Q1328">
            <v>4.9999999999999996E-2</v>
          </cell>
          <cell r="R1328">
            <v>1</v>
          </cell>
          <cell r="S1328" t="str">
            <v>05/04/2017 01:31am</v>
          </cell>
          <cell r="T1328" t="str">
            <v>NIR</v>
          </cell>
          <cell r="U1328" t="str">
            <v>Watson IoT</v>
          </cell>
          <cell r="V1328" t="str">
            <v>Platform &amp; Industry Solutions</v>
          </cell>
          <cell r="W1328">
            <v>0</v>
          </cell>
          <cell r="X1328" t="str">
            <v>Michael W. (Mike) Bischler</v>
          </cell>
          <cell r="Y1328" t="str">
            <v>EMBMOBLE:GBS Embedded Mobile</v>
          </cell>
        </row>
        <row r="1329">
          <cell r="A1329" t="str">
            <v>U4-V0KAZC6</v>
          </cell>
          <cell r="B1329" t="str">
            <v>North America</v>
          </cell>
          <cell r="C1329" t="str">
            <v>US Industrial</v>
          </cell>
          <cell r="D1329" t="str">
            <v>JABIL GLOBAL SERVICES, LLC</v>
          </cell>
          <cell r="E1329" t="str">
            <v>Jabil - POC for IoT, Blockchain and CryptoMarkers for tamper protection and provenance in Supply Chain</v>
          </cell>
          <cell r="F1329" t="str">
            <v>Industrial</v>
          </cell>
          <cell r="J1329" t="str">
            <v>2017Q4</v>
          </cell>
          <cell r="K1329" t="str">
            <v>Electronics</v>
          </cell>
          <cell r="L1329">
            <v>43035</v>
          </cell>
          <cell r="M1329" t="str">
            <v>05/10/2017 03:00pm</v>
          </cell>
          <cell r="N1329" t="str">
            <v>03-Identified/Validating</v>
          </cell>
          <cell r="O1329">
            <v>43035</v>
          </cell>
          <cell r="P1329">
            <v>50000</v>
          </cell>
          <cell r="Q1329">
            <v>4.9999999999999996E-2</v>
          </cell>
          <cell r="R1329">
            <v>12</v>
          </cell>
          <cell r="S1329" t="str">
            <v>05/11/2017 01:32am</v>
          </cell>
          <cell r="T1329" t="str">
            <v>NIR</v>
          </cell>
          <cell r="U1329" t="str">
            <v>Watson IoT</v>
          </cell>
          <cell r="V1329" t="str">
            <v>Platform &amp; Industry Solutions</v>
          </cell>
          <cell r="W1329" t="str">
            <v>IoT for Connected Products on Cloud</v>
          </cell>
          <cell r="X1329" t="str">
            <v>Les (Les) Botfa</v>
          </cell>
          <cell r="Y1329" t="str">
            <v>EMBIoT:GBS Embed Internet of Things, ISA-ElecIS06CIOT-IOTElectrncs, WATSNIOT:Embedded: Watson Internet of Things - Co</v>
          </cell>
        </row>
        <row r="1330">
          <cell r="A1330" t="str">
            <v>9G-LY76Z8X</v>
          </cell>
          <cell r="B1330" t="str">
            <v>North America</v>
          </cell>
          <cell r="C1330" t="str">
            <v>US Industrial</v>
          </cell>
          <cell r="D1330" t="str">
            <v>HONDA NORTH AMERICA INC.</v>
          </cell>
          <cell r="E1330" t="str">
            <v>Honda - Blockchain - Aftermarket/Certified Parts</v>
          </cell>
          <cell r="F1330" t="str">
            <v>Industrial</v>
          </cell>
          <cell r="J1330" t="str">
            <v>2017Q3</v>
          </cell>
          <cell r="K1330" t="str">
            <v>Automotive and A&amp;D</v>
          </cell>
          <cell r="L1330">
            <v>42935</v>
          </cell>
          <cell r="M1330" t="str">
            <v>04/20/2017 11:09pm</v>
          </cell>
          <cell r="N1330" t="str">
            <v>04-Validated/Qualifying</v>
          </cell>
          <cell r="O1330">
            <v>42935</v>
          </cell>
          <cell r="P1330">
            <v>50000</v>
          </cell>
          <cell r="Q1330">
            <v>4.9999999999999996E-2</v>
          </cell>
          <cell r="R1330">
            <v>1</v>
          </cell>
          <cell r="S1330" t="str">
            <v>06/15/2017 01:32am</v>
          </cell>
          <cell r="T1330" t="str">
            <v>Stretch</v>
          </cell>
          <cell r="U1330" t="str">
            <v>Watson IoT</v>
          </cell>
          <cell r="V1330" t="str">
            <v>Platform &amp; Industry Solutions</v>
          </cell>
          <cell r="W1330" t="str">
            <v>IoT Industry Solutions On Prem</v>
          </cell>
          <cell r="X1330" t="str">
            <v>MICHAEL D. (MICHAEL) MAXEY</v>
          </cell>
          <cell r="Y1330" t="str">
            <v>BLKHSBN:HW SP: Blockchain High Sec Bus Netwk Blmix</v>
          </cell>
        </row>
        <row r="1331">
          <cell r="A1331" t="str">
            <v>SK-2UQQJ3H</v>
          </cell>
          <cell r="B1331" t="str">
            <v>North America</v>
          </cell>
          <cell r="C1331" t="str">
            <v>US Distribution</v>
          </cell>
          <cell r="D1331" t="str">
            <v>ARCA TECH SYSTEMS LLC</v>
          </cell>
          <cell r="E1331" t="str">
            <v>ARCA - Watson IoT- Blockchain</v>
          </cell>
          <cell r="F1331" t="str">
            <v>Distribution</v>
          </cell>
          <cell r="J1331" t="str">
            <v>2017Q2</v>
          </cell>
          <cell r="K1331" t="str">
            <v>Consumer</v>
          </cell>
          <cell r="L1331">
            <v>42916</v>
          </cell>
          <cell r="M1331" t="str">
            <v>02/15/2017 12:50pm</v>
          </cell>
          <cell r="N1331" t="str">
            <v>03-Identified/Validating</v>
          </cell>
          <cell r="O1331">
            <v>42916</v>
          </cell>
          <cell r="P1331">
            <v>50000</v>
          </cell>
          <cell r="Q1331">
            <v>4.9999999999999996E-2</v>
          </cell>
          <cell r="R1331">
            <v>12</v>
          </cell>
          <cell r="S1331" t="str">
            <v>06/01/2017 01:53pm</v>
          </cell>
          <cell r="T1331" t="str">
            <v>At Risk</v>
          </cell>
          <cell r="U1331" t="str">
            <v>Watson IoT</v>
          </cell>
          <cell r="V1331" t="str">
            <v>Platform &amp; Industry Solutions</v>
          </cell>
          <cell r="W1331" t="str">
            <v>IoT for Manufacturing</v>
          </cell>
          <cell r="X1331" t="str">
            <v>BRAD (BRAD) BRIDGHAM</v>
          </cell>
          <cell r="Y1331" t="str">
            <v>EMBIoT:GBS Embed Internet of Things, EMBMOBLE:GBS Embedded Mobile</v>
          </cell>
        </row>
        <row r="1332">
          <cell r="A1332" t="str">
            <v>4M-JBL3L4O</v>
          </cell>
          <cell r="B1332" t="str">
            <v>Europe</v>
          </cell>
          <cell r="C1332" t="str">
            <v>BeNeLux</v>
          </cell>
          <cell r="D1332" t="str">
            <v xml:space="preserve">Rabobank Nederland                                                    </v>
          </cell>
          <cell r="E1332" t="str">
            <v>Blockchain pay as you go with BMW</v>
          </cell>
          <cell r="F1332" t="str">
            <v>FSS</v>
          </cell>
          <cell r="J1332" t="str">
            <v>2017Q4</v>
          </cell>
          <cell r="K1332" t="str">
            <v>Banking &amp; Financial Markets</v>
          </cell>
          <cell r="L1332">
            <v>43099</v>
          </cell>
          <cell r="M1332">
            <v>42844</v>
          </cell>
          <cell r="N1332" t="str">
            <v>03-Identified/Validating</v>
          </cell>
          <cell r="O1332">
            <v>43099</v>
          </cell>
          <cell r="P1332">
            <v>50000</v>
          </cell>
          <cell r="Q1332">
            <v>4.9999999999999996E-2</v>
          </cell>
          <cell r="R1332">
            <v>12</v>
          </cell>
          <cell r="S1332">
            <v>42845</v>
          </cell>
          <cell r="T1332" t="str">
            <v>NIR</v>
          </cell>
          <cell r="U1332" t="str">
            <v>Watson FSS</v>
          </cell>
          <cell r="V1332" t="str">
            <v>Industry Platform</v>
          </cell>
          <cell r="W1332" t="str">
            <v>High Security Business Network</v>
          </cell>
          <cell r="X1332" t="str">
            <v>BoumanPeperkamp, Esther</v>
          </cell>
          <cell r="Y1332" t="str">
            <v>*</v>
          </cell>
        </row>
        <row r="1333">
          <cell r="A1333" t="str">
            <v>P1-M6SOFXL</v>
          </cell>
          <cell r="B1333" t="str">
            <v>North America</v>
          </cell>
          <cell r="C1333" t="str">
            <v>US Federal</v>
          </cell>
          <cell r="D1333" t="str">
            <v xml:space="preserve">US DEPT OF HEALTH &amp; HUMAN SERVICES                                    </v>
          </cell>
          <cell r="E1333" t="str">
            <v>CDC - Jim Nasr - Blockchain</v>
          </cell>
          <cell r="F1333" t="str">
            <v>Public</v>
          </cell>
          <cell r="J1333" t="str">
            <v>2017Q4</v>
          </cell>
          <cell r="K1333" t="str">
            <v>Government</v>
          </cell>
          <cell r="L1333">
            <v>43100</v>
          </cell>
          <cell r="M1333">
            <v>42835</v>
          </cell>
          <cell r="N1333" t="str">
            <v>03-Identified/Validating</v>
          </cell>
          <cell r="O1333">
            <v>43100</v>
          </cell>
          <cell r="P1333">
            <v>50000</v>
          </cell>
          <cell r="Q1333">
            <v>4.9999999999999996E-2</v>
          </cell>
          <cell r="R1333">
            <v>12</v>
          </cell>
          <cell r="S1333">
            <v>42838</v>
          </cell>
          <cell r="T1333" t="str">
            <v>Stretch</v>
          </cell>
          <cell r="U1333" t="str">
            <v>Watson FSS</v>
          </cell>
          <cell r="V1333" t="str">
            <v>Industry Platform</v>
          </cell>
          <cell r="W1333" t="str">
            <v>High Security Business Network</v>
          </cell>
          <cell r="X1333" t="str">
            <v>KEENAN, DEVIN R (Devin)</v>
          </cell>
          <cell r="Y1333" t="str">
            <v>BLKHSBN</v>
          </cell>
        </row>
        <row r="1334">
          <cell r="A1334" t="str">
            <v>71-15O3A8S</v>
          </cell>
          <cell r="B1334" t="str">
            <v>North America</v>
          </cell>
          <cell r="C1334" t="str">
            <v>US Finance Service</v>
          </cell>
          <cell r="D1334" t="str">
            <v xml:space="preserve">GEICO CORP                                                            </v>
          </cell>
          <cell r="E1334" t="str">
            <v>BlockChain</v>
          </cell>
          <cell r="F1334" t="str">
            <v>FSS</v>
          </cell>
          <cell r="J1334" t="str">
            <v>2017Q4</v>
          </cell>
          <cell r="K1334" t="str">
            <v>Insurance</v>
          </cell>
          <cell r="L1334">
            <v>43099</v>
          </cell>
          <cell r="M1334">
            <v>42825</v>
          </cell>
          <cell r="N1334" t="str">
            <v>04-Validated/Qualifying</v>
          </cell>
          <cell r="O1334">
            <v>43099</v>
          </cell>
          <cell r="P1334">
            <v>50000</v>
          </cell>
          <cell r="Q1334">
            <v>4.9999999999999996E-2</v>
          </cell>
          <cell r="R1334">
            <v>12</v>
          </cell>
          <cell r="S1334">
            <v>42831</v>
          </cell>
          <cell r="T1334" t="str">
            <v>NIR</v>
          </cell>
          <cell r="U1334" t="str">
            <v>Watson FSS</v>
          </cell>
          <cell r="V1334" t="str">
            <v>Industry Platform</v>
          </cell>
          <cell r="W1334" t="str">
            <v>High Security Business Network</v>
          </cell>
          <cell r="X1334" t="str">
            <v>Guerci, John A. (Jack)</v>
          </cell>
          <cell r="Y1334" t="str">
            <v>BLKHSBN</v>
          </cell>
        </row>
        <row r="1335">
          <cell r="A1335" t="str">
            <v>CC-URWZNVB</v>
          </cell>
          <cell r="B1335" t="str">
            <v>North America</v>
          </cell>
          <cell r="C1335" t="str">
            <v>US Public</v>
          </cell>
          <cell r="D1335" t="str">
            <v xml:space="preserve">SENTARA HEALTHCARE INC                                                </v>
          </cell>
          <cell r="E1335" t="str">
            <v>Blockchain for Optima ACO</v>
          </cell>
          <cell r="F1335" t="str">
            <v>Public</v>
          </cell>
          <cell r="J1335" t="str">
            <v>2017Q4</v>
          </cell>
          <cell r="K1335" t="str">
            <v>Healthcare &amp; Life Sciences</v>
          </cell>
          <cell r="L1335">
            <v>43035</v>
          </cell>
          <cell r="M1335">
            <v>42845</v>
          </cell>
          <cell r="N1335" t="str">
            <v>04-Validated/Qualifying</v>
          </cell>
          <cell r="O1335">
            <v>43035</v>
          </cell>
          <cell r="P1335">
            <v>50000</v>
          </cell>
          <cell r="Q1335">
            <v>4.9999999999999996E-2</v>
          </cell>
          <cell r="R1335">
            <v>12</v>
          </cell>
          <cell r="S1335">
            <v>42880</v>
          </cell>
          <cell r="T1335" t="str">
            <v>Stretch</v>
          </cell>
          <cell r="U1335" t="str">
            <v>Watson FSS</v>
          </cell>
          <cell r="V1335" t="str">
            <v>Industry Platform</v>
          </cell>
          <cell r="W1335" t="str">
            <v>High Security Business Network</v>
          </cell>
          <cell r="X1335" t="str">
            <v>PATERINI, MATTHEW (Matt)</v>
          </cell>
          <cell r="Y1335" t="str">
            <v>CLOUD1</v>
          </cell>
        </row>
        <row r="1336">
          <cell r="A1336" t="str">
            <v>C0-OJCC0Z1</v>
          </cell>
          <cell r="B1336" t="str">
            <v>North America</v>
          </cell>
          <cell r="C1336" t="str">
            <v>US Federal</v>
          </cell>
          <cell r="D1336" t="str">
            <v xml:space="preserve">CENTERS FOR DISEASE CONTROL AND                                       </v>
          </cell>
          <cell r="E1336" t="str">
            <v>CDC - NCHS - Blockchain</v>
          </cell>
          <cell r="F1336" t="str">
            <v>Public</v>
          </cell>
          <cell r="J1336" t="str">
            <v>2017Q3</v>
          </cell>
          <cell r="K1336" t="str">
            <v>Government</v>
          </cell>
          <cell r="L1336">
            <v>43008</v>
          </cell>
          <cell r="M1336">
            <v>42835</v>
          </cell>
          <cell r="N1336" t="str">
            <v>04-Validated/Qualifying</v>
          </cell>
          <cell r="O1336">
            <v>43008</v>
          </cell>
          <cell r="P1336">
            <v>50000</v>
          </cell>
          <cell r="Q1336">
            <v>4.9999999999999996E-2</v>
          </cell>
          <cell r="R1336">
            <v>12</v>
          </cell>
          <cell r="S1336">
            <v>42901</v>
          </cell>
          <cell r="T1336" t="str">
            <v>Stretch</v>
          </cell>
          <cell r="U1336" t="str">
            <v>Watson FSS</v>
          </cell>
          <cell r="V1336" t="str">
            <v>Industry Platform</v>
          </cell>
          <cell r="W1336" t="str">
            <v>High Security Business Network</v>
          </cell>
          <cell r="X1336" t="str">
            <v>KEENAN, DEVIN R (Devin)</v>
          </cell>
          <cell r="Y1336" t="str">
            <v>BLKHSBN</v>
          </cell>
        </row>
        <row r="1337">
          <cell r="A1337" t="str">
            <v>CX-QCKTZT6</v>
          </cell>
          <cell r="B1337" t="str">
            <v>North America</v>
          </cell>
          <cell r="C1337" t="str">
            <v>US Finance Service</v>
          </cell>
          <cell r="D1337" t="str">
            <v xml:space="preserve">FACTORY MUTUAL INSURANCE CO                                           </v>
          </cell>
          <cell r="E1337" t="str">
            <v>Bluemix and Blockchain on Bluemix</v>
          </cell>
          <cell r="F1337" t="str">
            <v>FSS</v>
          </cell>
          <cell r="J1337" t="str">
            <v>2017Q3</v>
          </cell>
          <cell r="K1337" t="str">
            <v>Insurance</v>
          </cell>
          <cell r="L1337">
            <v>42972</v>
          </cell>
          <cell r="M1337">
            <v>42846</v>
          </cell>
          <cell r="N1337" t="str">
            <v>04-Validated/Qualifying</v>
          </cell>
          <cell r="O1337">
            <v>42972</v>
          </cell>
          <cell r="P1337">
            <v>50000</v>
          </cell>
          <cell r="Q1337">
            <v>4.9999999999999996E-2</v>
          </cell>
          <cell r="R1337">
            <v>12</v>
          </cell>
          <cell r="S1337">
            <v>42859</v>
          </cell>
          <cell r="T1337" t="str">
            <v>Stretch</v>
          </cell>
          <cell r="U1337" t="str">
            <v>Watson FSS</v>
          </cell>
          <cell r="V1337" t="str">
            <v>Industry Platform</v>
          </cell>
          <cell r="W1337" t="str">
            <v>High Security Business Network</v>
          </cell>
          <cell r="X1337" t="str">
            <v>MONASTIERO, ASHLEY (Ashley)</v>
          </cell>
          <cell r="Y1337" t="str">
            <v>CLOUD1</v>
          </cell>
        </row>
        <row r="1338">
          <cell r="A1338" t="str">
            <v>TX-R5NUZVO</v>
          </cell>
          <cell r="B1338" t="str">
            <v>Greater China Group</v>
          </cell>
          <cell r="C1338" t="str">
            <v>GCG</v>
          </cell>
          <cell r="D1338" t="str">
            <v xml:space="preserve">ICBC, SW DEVELOPMENT CENTER                                           </v>
          </cell>
          <cell r="E1338" t="str">
            <v>Blockchain support offering</v>
          </cell>
          <cell r="F1338" t="str">
            <v>FSS</v>
          </cell>
          <cell r="J1338" t="str">
            <v>2017Q4</v>
          </cell>
          <cell r="K1338" t="str">
            <v>Banking &amp; Financial Markets</v>
          </cell>
          <cell r="L1338">
            <v>43091</v>
          </cell>
          <cell r="M1338">
            <v>42832</v>
          </cell>
          <cell r="N1338" t="str">
            <v>03-Identified/Validating</v>
          </cell>
          <cell r="O1338">
            <v>43091</v>
          </cell>
          <cell r="P1338">
            <v>50000</v>
          </cell>
          <cell r="Q1338">
            <v>4.9999999999999996E-2</v>
          </cell>
          <cell r="R1338">
            <v>12</v>
          </cell>
          <cell r="S1338">
            <v>42845</v>
          </cell>
          <cell r="T1338" t="str">
            <v>Stretch</v>
          </cell>
          <cell r="U1338" t="str">
            <v>Watson FSS</v>
          </cell>
          <cell r="V1338" t="str">
            <v>Industry Platform</v>
          </cell>
          <cell r="W1338" t="str">
            <v>IBM Support for Hyperledger Fabric</v>
          </cell>
          <cell r="X1338" t="str">
            <v>Zhang, Hai Tao</v>
          </cell>
          <cell r="Y1338" t="str">
            <v>*</v>
          </cell>
        </row>
        <row r="1339">
          <cell r="A1339" t="str">
            <v>KN-GBZT28B</v>
          </cell>
          <cell r="B1339" t="str">
            <v>Europe</v>
          </cell>
          <cell r="C1339" t="str">
            <v>UKI</v>
          </cell>
          <cell r="D1339" t="str">
            <v>DEPARTMENT FOR ENVIRONMENT, FOOD &amp; RURAL AFFAIRS</v>
          </cell>
          <cell r="E1339" t="str">
            <v>DEFRA - Blockchain</v>
          </cell>
          <cell r="F1339" t="str">
            <v>Public</v>
          </cell>
          <cell r="J1339" t="str">
            <v>2017Q3</v>
          </cell>
          <cell r="K1339" t="str">
            <v>Government</v>
          </cell>
          <cell r="L1339">
            <v>42960</v>
          </cell>
          <cell r="M1339" t="str">
            <v>05/15/2017 07:33am</v>
          </cell>
          <cell r="N1339" t="str">
            <v>03-Identified/Validating</v>
          </cell>
          <cell r="O1339">
            <v>43039</v>
          </cell>
          <cell r="P1339">
            <v>50000</v>
          </cell>
          <cell r="Q1339">
            <v>4.9999999999999996E-2</v>
          </cell>
          <cell r="R1339">
            <v>12</v>
          </cell>
          <cell r="S1339" t="str">
            <v>05/18/2017 10:46am</v>
          </cell>
          <cell r="T1339" t="str">
            <v>NIR</v>
          </cell>
          <cell r="U1339" t="str">
            <v>Watson FSS</v>
          </cell>
          <cell r="V1339" t="str">
            <v>Industry Platform</v>
          </cell>
          <cell r="W1339">
            <v>0</v>
          </cell>
          <cell r="X1339" t="str">
            <v>Richard (RICHARD) Finch</v>
          </cell>
          <cell r="Y1339" t="str">
            <v>ISA-BankFMFS03-BackOfficeOps</v>
          </cell>
        </row>
        <row r="1340">
          <cell r="A1340" t="str">
            <v>3I-64UTBQG</v>
          </cell>
          <cell r="B1340" t="str">
            <v>Europe</v>
          </cell>
          <cell r="C1340" t="str">
            <v>Nordic</v>
          </cell>
          <cell r="D1340" t="str">
            <v>LÄNSFÖRSÄKRINGAR AB (PUBL)</v>
          </cell>
          <cell r="E1340" t="str">
            <v>Blmx Public - IOT and Blockchain</v>
          </cell>
          <cell r="F1340" t="str">
            <v>FSS</v>
          </cell>
          <cell r="J1340" t="str">
            <v>2017Q3</v>
          </cell>
          <cell r="K1340" t="str">
            <v>Insurance</v>
          </cell>
          <cell r="L1340">
            <v>42999</v>
          </cell>
          <cell r="M1340" t="str">
            <v>04/12/2017 05:56am</v>
          </cell>
          <cell r="N1340" t="str">
            <v>04-Validated/Qualifying</v>
          </cell>
          <cell r="O1340">
            <v>42999</v>
          </cell>
          <cell r="P1340">
            <v>50000</v>
          </cell>
          <cell r="Q1340">
            <v>4.9999999999999996E-2</v>
          </cell>
          <cell r="R1340">
            <v>12</v>
          </cell>
          <cell r="S1340" t="str">
            <v>06/01/2017 01:32am</v>
          </cell>
          <cell r="T1340" t="str">
            <v>At Risk</v>
          </cell>
          <cell r="U1340" t="str">
            <v>Watson Data Platform</v>
          </cell>
          <cell r="V1340" t="str">
            <v>Watson Data Platform</v>
          </cell>
          <cell r="W1340" t="str">
            <v>Blmx Public for Analytics</v>
          </cell>
          <cell r="X1340" t="str">
            <v>Tobias (TOBIAS) Eriksson</v>
          </cell>
          <cell r="Y1340" t="str">
            <v>CLOUD1:All Cloud Sales other than to Cloud SPs</v>
          </cell>
        </row>
        <row r="1341">
          <cell r="A1341" t="str">
            <v>N3-6600WCT</v>
          </cell>
          <cell r="B1341" t="str">
            <v>MEA</v>
          </cell>
          <cell r="C1341" t="str">
            <v>MEA</v>
          </cell>
          <cell r="D1341" t="str">
            <v>K-ELECTRIC LTD RIZWAN ARSHAD GM IT SVS &amp; OPS. 2ND FL. IT</v>
          </cell>
          <cell r="E1341" t="str">
            <v>Blockchain for KE</v>
          </cell>
          <cell r="F1341" t="str">
            <v>Comm</v>
          </cell>
          <cell r="J1341" t="str">
            <v>2017Q2</v>
          </cell>
          <cell r="K1341" t="str">
            <v>Energy &amp; Utilities</v>
          </cell>
          <cell r="L1341">
            <v>42838</v>
          </cell>
          <cell r="M1341" t="str">
            <v>12/26/2016 03:25am</v>
          </cell>
          <cell r="N1341" t="str">
            <v>03-Identified/Validating</v>
          </cell>
          <cell r="O1341">
            <v>42979</v>
          </cell>
          <cell r="P1341">
            <v>50000</v>
          </cell>
          <cell r="Q1341">
            <v>4.9999999999999996E-2</v>
          </cell>
          <cell r="R1341">
            <v>12</v>
          </cell>
          <cell r="S1341" t="str">
            <v>02/17/2017 08:28am</v>
          </cell>
          <cell r="T1341" t="str">
            <v>Stretch</v>
          </cell>
          <cell r="U1341" t="str">
            <v>Watson Data Platform</v>
          </cell>
          <cell r="V1341" t="str">
            <v>Watson Data Platform</v>
          </cell>
          <cell r="W1341">
            <v>0</v>
          </cell>
          <cell r="X1341" t="str">
            <v>Nazish (Nazish) Abbasi</v>
          </cell>
          <cell r="Y1341">
            <v>0</v>
          </cell>
        </row>
        <row r="1342">
          <cell r="A1342" t="str">
            <v>YC-2F87MJK</v>
          </cell>
          <cell r="B1342" t="str">
            <v>North America</v>
          </cell>
          <cell r="C1342" t="str">
            <v>US Finance Service</v>
          </cell>
          <cell r="D1342" t="str">
            <v>AMERICAN INTERNATIONAL GROUPINC</v>
          </cell>
          <cell r="E1342" t="str">
            <v>Blockchain for Parametric Weather Insurance</v>
          </cell>
          <cell r="F1342" t="str">
            <v>FSS</v>
          </cell>
          <cell r="G1342" t="str">
            <v>Yes</v>
          </cell>
          <cell r="H1342" t="str">
            <v>US Garage &amp; IRL</v>
          </cell>
          <cell r="I1342" t="str">
            <v>US Garage is involved</v>
          </cell>
          <cell r="J1342" t="str">
            <v>2017Q3</v>
          </cell>
          <cell r="K1342" t="str">
            <v>Insurance</v>
          </cell>
          <cell r="L1342">
            <v>42946</v>
          </cell>
          <cell r="M1342" t="str">
            <v>01/12/2017 11:59am</v>
          </cell>
          <cell r="N1342" t="str">
            <v>04-Validated/Qualifying</v>
          </cell>
          <cell r="O1342">
            <v>42946</v>
          </cell>
          <cell r="P1342">
            <v>50000</v>
          </cell>
          <cell r="Q1342">
            <v>4.9999999999999996E-2</v>
          </cell>
          <cell r="R1342">
            <v>12</v>
          </cell>
          <cell r="S1342" t="str">
            <v>05/11/2017 01:32am</v>
          </cell>
          <cell r="T1342" t="str">
            <v>Stretch</v>
          </cell>
          <cell r="U1342" t="str">
            <v>The Weather Company</v>
          </cell>
          <cell r="V1342" t="str">
            <v>The Weather Company</v>
          </cell>
          <cell r="W1342" t="str">
            <v>TWC - Data Packages</v>
          </cell>
          <cell r="X1342" t="str">
            <v>DAVID S. (Dave) BRAUNSTEIN</v>
          </cell>
          <cell r="Y1342" t="str">
            <v>ISA-InsFS24-CoreInsuranceTransformation</v>
          </cell>
        </row>
        <row r="1343">
          <cell r="A1343" t="str">
            <v>WB-JSE53FS</v>
          </cell>
          <cell r="B1343" t="str">
            <v>North America</v>
          </cell>
          <cell r="C1343" t="str">
            <v>US Finance Service</v>
          </cell>
          <cell r="D1343" t="str">
            <v>AMERICA FIRST FEDERAL CREDIT UNION</v>
          </cell>
          <cell r="E1343" t="str">
            <v>Blockchain on Linux on z - American First Credit Union (AFCU)</v>
          </cell>
          <cell r="F1343" t="str">
            <v>FSS</v>
          </cell>
          <cell r="J1343" t="str">
            <v>2017Q4</v>
          </cell>
          <cell r="K1343" t="str">
            <v>Banking &amp; Financial Markets</v>
          </cell>
          <cell r="L1343">
            <v>43099</v>
          </cell>
          <cell r="M1343" t="str">
            <v>02/12/2017 09:12pm</v>
          </cell>
          <cell r="N1343" t="str">
            <v>04-Validated/Qualifying</v>
          </cell>
          <cell r="O1343">
            <v>43099</v>
          </cell>
          <cell r="P1343">
            <v>50000</v>
          </cell>
          <cell r="Q1343">
            <v>4.9999999999999996E-2</v>
          </cell>
          <cell r="R1343">
            <v>1</v>
          </cell>
          <cell r="S1343" t="str">
            <v>05/04/2017 01:31am</v>
          </cell>
          <cell r="T1343" t="str">
            <v>Key stretch</v>
          </cell>
          <cell r="U1343" t="str">
            <v>Sys HW</v>
          </cell>
          <cell r="V1343" t="str">
            <v>System z</v>
          </cell>
          <cell r="W1343" t="str">
            <v>IBM z Systems z13s with Linux as Primary OS</v>
          </cell>
          <cell r="X1343" t="str">
            <v>DEREK (Derek) HAYES</v>
          </cell>
          <cell r="Y1343" t="str">
            <v>ZBLKLOCL:HW SP: zSystems Blockchain Local/On Prem.</v>
          </cell>
        </row>
        <row r="1344">
          <cell r="A1344" t="str">
            <v>MG-FWW8360</v>
          </cell>
          <cell r="B1344" t="str">
            <v>Europe</v>
          </cell>
          <cell r="C1344" t="str">
            <v>France</v>
          </cell>
          <cell r="D1344" t="str">
            <v>VERSPIEREN</v>
          </cell>
          <cell r="E1344" t="str">
            <v>MES z13s Crypto Card+ TKE - BlockChain project</v>
          </cell>
          <cell r="F1344" t="str">
            <v>FSS</v>
          </cell>
          <cell r="J1344" t="str">
            <v>2017Q2</v>
          </cell>
          <cell r="K1344" t="str">
            <v>Insurance</v>
          </cell>
          <cell r="L1344">
            <v>42859</v>
          </cell>
          <cell r="M1344" t="str">
            <v>02/03/2017 07:32am</v>
          </cell>
          <cell r="N1344" t="str">
            <v>05-Qualified/Gaining Agreement</v>
          </cell>
          <cell r="O1344">
            <v>42859</v>
          </cell>
          <cell r="P1344">
            <v>50000</v>
          </cell>
          <cell r="Q1344">
            <v>4.9999999999999996E-2</v>
          </cell>
          <cell r="R1344">
            <v>1</v>
          </cell>
          <cell r="S1344" t="str">
            <v>03/02/2017 01:33am</v>
          </cell>
          <cell r="T1344" t="str">
            <v>NIR</v>
          </cell>
          <cell r="U1344" t="str">
            <v>Sys HW</v>
          </cell>
          <cell r="V1344" t="str">
            <v>System z</v>
          </cell>
          <cell r="W1344" t="str">
            <v>IBM z Systems z13s with Linux as Primary OS</v>
          </cell>
          <cell r="X1344" t="str">
            <v>Sylvain Proud'hon (SYLVAIN) Proud'hon</v>
          </cell>
          <cell r="Y1344" t="str">
            <v>ZBLKLOCL:HW SP: zSystems Blockchain Local/On Prem.</v>
          </cell>
        </row>
        <row r="1345">
          <cell r="A1345" t="str">
            <v>5Z-ZE27INV</v>
          </cell>
          <cell r="B1345" t="str">
            <v>North America</v>
          </cell>
          <cell r="C1345" t="str">
            <v>US Finance Service</v>
          </cell>
          <cell r="D1345" t="str">
            <v>WELLS FARGO BANK, NATIONAL ASSOCIATION</v>
          </cell>
          <cell r="E1345" t="str">
            <v>Blockchain on-prem z Systems - Wells Fargo</v>
          </cell>
          <cell r="F1345" t="str">
            <v>FSS</v>
          </cell>
          <cell r="J1345" t="str">
            <v>2017Q4</v>
          </cell>
          <cell r="K1345" t="str">
            <v>Banking &amp; Financial Markets</v>
          </cell>
          <cell r="L1345">
            <v>43100</v>
          </cell>
          <cell r="M1345" t="str">
            <v>04/19/2017 01:39pm</v>
          </cell>
          <cell r="N1345" t="str">
            <v>03-Identified/Validating</v>
          </cell>
          <cell r="O1345">
            <v>43100</v>
          </cell>
          <cell r="P1345">
            <v>50000</v>
          </cell>
          <cell r="Q1345">
            <v>4.9999999999999996E-2</v>
          </cell>
          <cell r="R1345">
            <v>1</v>
          </cell>
          <cell r="S1345" t="str">
            <v>04/20/2017 01:32am</v>
          </cell>
          <cell r="T1345" t="str">
            <v>NIR</v>
          </cell>
          <cell r="U1345" t="str">
            <v>Sys HW</v>
          </cell>
          <cell r="V1345" t="str">
            <v>System z</v>
          </cell>
          <cell r="W1345">
            <v>0</v>
          </cell>
          <cell r="X1345" t="str">
            <v>Tim (Tim) Claar</v>
          </cell>
          <cell r="Y1345" t="str">
            <v>ZBLKLOCL:HW SP: zSystems Blockchain Local/On Prem.</v>
          </cell>
        </row>
        <row r="1346">
          <cell r="A1346" t="str">
            <v>D6-8RSPQUG</v>
          </cell>
          <cell r="B1346" t="str">
            <v>Europe</v>
          </cell>
          <cell r="C1346" t="str">
            <v>DACH</v>
          </cell>
          <cell r="D1346" t="str">
            <v>R+V Allgemeine Versicherung AG</v>
          </cell>
          <cell r="E1346" t="str">
            <v>New Workload (Spark on z/OS, Blockchain,..) around z</v>
          </cell>
          <cell r="F1346" t="str">
            <v>FSS</v>
          </cell>
          <cell r="J1346" t="str">
            <v>2017Q3</v>
          </cell>
          <cell r="K1346" t="str">
            <v>Insurance</v>
          </cell>
          <cell r="L1346">
            <v>42995</v>
          </cell>
          <cell r="M1346" t="str">
            <v>03/24/2017 08:50am</v>
          </cell>
          <cell r="N1346" t="str">
            <v>03-Identified/Validating</v>
          </cell>
          <cell r="O1346">
            <v>42995</v>
          </cell>
          <cell r="P1346">
            <v>50000</v>
          </cell>
          <cell r="Q1346">
            <v>4.9999999999999996E-2</v>
          </cell>
          <cell r="R1346">
            <v>1</v>
          </cell>
          <cell r="S1346" t="str">
            <v>03/30/2017 01:32am</v>
          </cell>
          <cell r="T1346" t="str">
            <v>NIR</v>
          </cell>
          <cell r="U1346" t="str">
            <v>Sys HW</v>
          </cell>
          <cell r="V1346" t="str">
            <v>System z</v>
          </cell>
          <cell r="W1346">
            <v>0</v>
          </cell>
          <cell r="X1346" t="str">
            <v>DATA WITHHELD</v>
          </cell>
          <cell r="Y1346" t="str">
            <v>ZBLKLOCL:HW SP: zSystems Blockchain Local/On Prem., ZSPARK:HW: z Systems Analytics New Workload</v>
          </cell>
        </row>
        <row r="1347">
          <cell r="A1347" t="str">
            <v>DT-X7KS0S6</v>
          </cell>
          <cell r="B1347" t="str">
            <v>North America</v>
          </cell>
          <cell r="C1347" t="str">
            <v>US Finance Service</v>
          </cell>
          <cell r="D1347" t="str">
            <v>AETNA INC</v>
          </cell>
          <cell r="E1347" t="str">
            <v>Open Block Chain - for Identity management</v>
          </cell>
          <cell r="F1347" t="str">
            <v>FSS</v>
          </cell>
          <cell r="J1347" t="str">
            <v>2017Q2</v>
          </cell>
          <cell r="K1347" t="str">
            <v>insurance</v>
          </cell>
          <cell r="L1347">
            <v>42916</v>
          </cell>
          <cell r="M1347" t="str">
            <v>02/29/2016 01:03pm</v>
          </cell>
          <cell r="N1347" t="str">
            <v>03-Identified/Validating</v>
          </cell>
          <cell r="O1347">
            <v>42916</v>
          </cell>
          <cell r="P1347">
            <v>50000</v>
          </cell>
          <cell r="Q1347">
            <v>4.9999999999999996E-2</v>
          </cell>
          <cell r="R1347">
            <v>1</v>
          </cell>
          <cell r="S1347" t="str">
            <v>01/22/2017 10:39am</v>
          </cell>
          <cell r="T1347" t="str">
            <v>NIR</v>
          </cell>
          <cell r="U1347" t="str">
            <v>Sys HW</v>
          </cell>
          <cell r="V1347" t="str">
            <v>Storage</v>
          </cell>
          <cell r="W1347">
            <v>0</v>
          </cell>
          <cell r="X1347" t="str">
            <v>KRISTEN L. (Kristen) BRITTON</v>
          </cell>
          <cell r="Y1347">
            <v>0</v>
          </cell>
        </row>
        <row r="1348">
          <cell r="A1348" t="str">
            <v>YQ-CKBM0QX</v>
          </cell>
          <cell r="B1348" t="str">
            <v>North America</v>
          </cell>
          <cell r="C1348" t="str">
            <v>US Finance Service</v>
          </cell>
          <cell r="D1348" t="str">
            <v>AMERICAN EXPRESS TRAVEL RELATED SERVICES COMPANY, INC.</v>
          </cell>
          <cell r="E1348" t="str">
            <v>GTS: RFS TBD - Services for Blockchain</v>
          </cell>
          <cell r="F1348" t="str">
            <v>FSS</v>
          </cell>
          <cell r="J1348" t="str">
            <v>2017Q3</v>
          </cell>
          <cell r="K1348" t="str">
            <v>Banking &amp; Financial Markets</v>
          </cell>
          <cell r="L1348">
            <v>42993</v>
          </cell>
          <cell r="M1348" t="str">
            <v>05/23/2017 11:20am</v>
          </cell>
          <cell r="N1348" t="str">
            <v>03-Identified/Validating</v>
          </cell>
          <cell r="O1348">
            <v>42993</v>
          </cell>
          <cell r="P1348">
            <v>50000</v>
          </cell>
          <cell r="Q1348">
            <v>4.9999999999999996E-2</v>
          </cell>
          <cell r="R1348">
            <v>12</v>
          </cell>
          <cell r="S1348" t="str">
            <v>05/25/2017 01:32am</v>
          </cell>
          <cell r="T1348" t="str">
            <v>NIR</v>
          </cell>
          <cell r="U1348" t="str">
            <v>GTS</v>
          </cell>
          <cell r="V1348" t="str">
            <v>Infrastructure Services</v>
          </cell>
          <cell r="W1348" t="str">
            <v>6940-97K (O) Distributed Server Services</v>
          </cell>
          <cell r="X1348" t="str">
            <v>Danielle (Dani) Steinberg</v>
          </cell>
          <cell r="Y1348" t="str">
            <v>CLOUD1:All Cloud Sales other than to Cloud SPs</v>
          </cell>
        </row>
        <row r="1349">
          <cell r="A1349" t="str">
            <v>TF-IB4YS00</v>
          </cell>
          <cell r="B1349" t="str">
            <v>Europe</v>
          </cell>
          <cell r="C1349" t="str">
            <v>DACH</v>
          </cell>
          <cell r="D1349" t="str">
            <v>ABB ASEA BROWN BOVERI LTD</v>
          </cell>
          <cell r="E1349" t="str">
            <v>Blockchain: Finance Use Cases</v>
          </cell>
          <cell r="F1349" t="str">
            <v>Industrial</v>
          </cell>
          <cell r="J1349" t="str">
            <v>2017Q3</v>
          </cell>
          <cell r="K1349" t="str">
            <v>Electronics</v>
          </cell>
          <cell r="L1349">
            <v>42919</v>
          </cell>
          <cell r="M1349" t="str">
            <v>04/04/2017 04:38am</v>
          </cell>
          <cell r="N1349" t="str">
            <v>03-Identified/Validating</v>
          </cell>
          <cell r="O1349">
            <v>42919</v>
          </cell>
          <cell r="P1349">
            <v>50000</v>
          </cell>
          <cell r="Q1349">
            <v>4.9999999999999996E-2</v>
          </cell>
          <cell r="R1349">
            <v>12</v>
          </cell>
          <cell r="S1349" t="str">
            <v>04/06/2017 01:33am</v>
          </cell>
          <cell r="T1349" t="str">
            <v>NIR</v>
          </cell>
          <cell r="U1349" t="str">
            <v>GTS</v>
          </cell>
          <cell r="V1349" t="str">
            <v>Infrastructure Services</v>
          </cell>
          <cell r="W1349" t="str">
            <v>6941-02N IBM Bluemix Private Cloud (GTS BU)</v>
          </cell>
          <cell r="X1349" t="str">
            <v>DATA WITHHELD</v>
          </cell>
          <cell r="Y1349">
            <v>0</v>
          </cell>
        </row>
        <row r="1350">
          <cell r="A1350" t="str">
            <v>LX-ES3Y7R7</v>
          </cell>
          <cell r="B1350" t="str">
            <v>Asia Pacific</v>
          </cell>
          <cell r="C1350" t="str">
            <v>ASEAN</v>
          </cell>
          <cell r="D1350" t="str">
            <v>AIG GLOBAL SERVICES (MALAYSIA) SDN. BHD</v>
          </cell>
          <cell r="E1350" t="str">
            <v>Blockchain for Insurance</v>
          </cell>
          <cell r="F1350" t="str">
            <v>FSS</v>
          </cell>
          <cell r="J1350" t="str">
            <v>2017Q4</v>
          </cell>
          <cell r="K1350" t="str">
            <v>Insurance</v>
          </cell>
          <cell r="L1350">
            <v>43098</v>
          </cell>
          <cell r="M1350" t="str">
            <v>05/16/2017 08:39am</v>
          </cell>
          <cell r="N1350" t="str">
            <v>03-Identified/Validating</v>
          </cell>
          <cell r="O1350">
            <v>43098</v>
          </cell>
          <cell r="P1350">
            <v>50000</v>
          </cell>
          <cell r="Q1350">
            <v>4.9999999999999996E-2</v>
          </cell>
          <cell r="R1350">
            <v>12</v>
          </cell>
          <cell r="S1350" t="str">
            <v>05/18/2017 01:31am</v>
          </cell>
          <cell r="T1350" t="str">
            <v>NIR</v>
          </cell>
          <cell r="U1350" t="str">
            <v>GTS</v>
          </cell>
          <cell r="V1350" t="str">
            <v>Infrastructure Services</v>
          </cell>
          <cell r="W1350" t="str">
            <v>6950-16G GTS MHAS Split for Commerce Managed Hosted</v>
          </cell>
          <cell r="X1350" t="str">
            <v>SIEW LEI (Louie) THAM</v>
          </cell>
          <cell r="Y1350">
            <v>0</v>
          </cell>
        </row>
        <row r="1351">
          <cell r="A1351" t="str">
            <v>CC-0BB92RN</v>
          </cell>
          <cell r="B1351" t="str">
            <v>Europe</v>
          </cell>
          <cell r="C1351" t="str">
            <v>France</v>
          </cell>
          <cell r="D1351" t="str">
            <v>BONDUELLE</v>
          </cell>
          <cell r="E1351" t="str">
            <v>Tracabilité Agro-Alimentaire / Blockchain</v>
          </cell>
          <cell r="F1351" t="str">
            <v>FSS</v>
          </cell>
          <cell r="J1351" t="str">
            <v>2017Q4</v>
          </cell>
          <cell r="K1351" t="str">
            <v>Banking &amp; Financial Markets</v>
          </cell>
          <cell r="L1351">
            <v>43066</v>
          </cell>
          <cell r="M1351" t="str">
            <v>05/19/2017 06:26am</v>
          </cell>
          <cell r="N1351" t="str">
            <v>03-Identified/Validating</v>
          </cell>
          <cell r="O1351">
            <v>43066</v>
          </cell>
          <cell r="P1351">
            <v>50000</v>
          </cell>
          <cell r="Q1351">
            <v>4.9999999999999996E-2</v>
          </cell>
          <cell r="R1351">
            <v>12</v>
          </cell>
          <cell r="S1351" t="str">
            <v>05/25/2017 01:32am</v>
          </cell>
          <cell r="T1351" t="str">
            <v>Stretch</v>
          </cell>
          <cell r="U1351" t="str">
            <v>GTS</v>
          </cell>
          <cell r="V1351" t="str">
            <v>Infrastructure Services</v>
          </cell>
          <cell r="W1351" t="str">
            <v>6950-16G GTS MHAS Split for Commerce Managed Hosted</v>
          </cell>
          <cell r="X1351" t="str">
            <v>Stephan (STEPHAN) Soullier</v>
          </cell>
          <cell r="Y1351" t="str">
            <v>ZBLKPOC:HW SP: Blockchain Proof of Concept</v>
          </cell>
        </row>
        <row r="1352">
          <cell r="A1352" t="str">
            <v>7M-RNSFZEL</v>
          </cell>
          <cell r="B1352" t="str">
            <v>Europe</v>
          </cell>
          <cell r="C1352" t="str">
            <v>SPGI</v>
          </cell>
          <cell r="D1352" t="str">
            <v>R+V ALLGEMEINE VERSICHERUNG AG</v>
          </cell>
          <cell r="E1352" t="str">
            <v>Bluemix for Blockchain</v>
          </cell>
          <cell r="F1352" t="str">
            <v>FSS</v>
          </cell>
          <cell r="J1352" t="str">
            <v>2017Q4</v>
          </cell>
          <cell r="K1352" t="str">
            <v>Insurance</v>
          </cell>
          <cell r="L1352">
            <v>43098</v>
          </cell>
          <cell r="M1352" t="str">
            <v>06/13/2017 04:42am</v>
          </cell>
          <cell r="N1352" t="str">
            <v>04-Validated/Qualifying</v>
          </cell>
          <cell r="O1352">
            <v>43098</v>
          </cell>
          <cell r="P1352">
            <v>50000</v>
          </cell>
          <cell r="Q1352">
            <v>4.9999999999999996E-2</v>
          </cell>
          <cell r="R1352">
            <v>12</v>
          </cell>
          <cell r="S1352" t="str">
            <v>06/16/2017 06:58am</v>
          </cell>
          <cell r="T1352" t="str">
            <v>Stretch</v>
          </cell>
          <cell r="U1352" t="str">
            <v>GTS</v>
          </cell>
          <cell r="V1352" t="str">
            <v>Infrastructure Services</v>
          </cell>
          <cell r="W1352" t="str">
            <v>6950-16G GTS MHAS Split for Commerce Managed Hosted</v>
          </cell>
          <cell r="X1352" t="str">
            <v>Christian (CHRISTIAN) Kempe</v>
          </cell>
          <cell r="Y1352" t="str">
            <v>DEVOPS:DevOps</v>
          </cell>
        </row>
        <row r="1353">
          <cell r="A1353" t="str">
            <v>29-402UTUX</v>
          </cell>
          <cell r="B1353" t="str">
            <v>North America</v>
          </cell>
          <cell r="C1353" t="str">
            <v>US Public</v>
          </cell>
          <cell r="D1353" t="str">
            <v>STATE OF ARIZONA</v>
          </cell>
          <cell r="E1353" t="str">
            <v>eGov Blockchain POC GTSISAP2H2017</v>
          </cell>
          <cell r="F1353" t="str">
            <v>Public</v>
          </cell>
          <cell r="J1353" t="str">
            <v>2017Q3</v>
          </cell>
          <cell r="K1353" t="str">
            <v>Government</v>
          </cell>
          <cell r="L1353">
            <v>42927</v>
          </cell>
          <cell r="M1353" t="str">
            <v>04/19/2017 01:17pm</v>
          </cell>
          <cell r="N1353" t="str">
            <v>03-Identified/Validating</v>
          </cell>
          <cell r="O1353">
            <v>42979</v>
          </cell>
          <cell r="P1353">
            <v>50000</v>
          </cell>
          <cell r="Q1353">
            <v>4.9999999999999996E-2</v>
          </cell>
          <cell r="R1353">
            <v>12</v>
          </cell>
          <cell r="S1353" t="str">
            <v>04/19/2017 01:17pm</v>
          </cell>
          <cell r="T1353" t="str">
            <v>NIR</v>
          </cell>
          <cell r="U1353" t="str">
            <v>GTS</v>
          </cell>
          <cell r="V1353" t="str">
            <v>Infrastructure Services</v>
          </cell>
          <cell r="W1353" t="str">
            <v>6950-16G GTS MHAS Split for Commerce Managed Hosted</v>
          </cell>
          <cell r="X1353" t="str">
            <v>Weston (Weston) Wolfertz</v>
          </cell>
          <cell r="Y1353" t="str">
            <v>ISA-GovtPG81-CitizenEngagement</v>
          </cell>
        </row>
        <row r="1354">
          <cell r="A1354" t="str">
            <v>04-R6ZGEI6</v>
          </cell>
          <cell r="B1354" t="str">
            <v>Latin America</v>
          </cell>
          <cell r="C1354" t="str">
            <v>SSA</v>
          </cell>
          <cell r="D1354" t="str">
            <v>COMPANIA DE FINANCIAMIENTO TUYA S A</v>
          </cell>
          <cell r="E1354" t="str">
            <v>Blockchain para transferencias entre sucursales</v>
          </cell>
          <cell r="F1354" t="str">
            <v>FSS</v>
          </cell>
          <cell r="J1354" t="str">
            <v>2017Q3</v>
          </cell>
          <cell r="K1354" t="str">
            <v>Banking &amp; Financial Markets</v>
          </cell>
          <cell r="L1354">
            <v>43006</v>
          </cell>
          <cell r="M1354" t="str">
            <v>03/15/2017 12:16pm</v>
          </cell>
          <cell r="N1354" t="str">
            <v>04-Validated/Qualifying</v>
          </cell>
          <cell r="O1354">
            <v>43006</v>
          </cell>
          <cell r="P1354">
            <v>50000</v>
          </cell>
          <cell r="Q1354">
            <v>4.9999999999999996E-2</v>
          </cell>
          <cell r="R1354">
            <v>12</v>
          </cell>
          <cell r="S1354" t="str">
            <v>04/06/2017 01:32am</v>
          </cell>
          <cell r="T1354" t="str">
            <v>NIR</v>
          </cell>
          <cell r="U1354" t="str">
            <v>GTS</v>
          </cell>
          <cell r="V1354" t="str">
            <v>Infrastructure Services</v>
          </cell>
          <cell r="W1354" t="str">
            <v>6950-16G GTS MHAS Split for Commerce Managed Hosted</v>
          </cell>
          <cell r="X1354" t="str">
            <v>SANDRA JIMENA (SANDRA JIMENA) CAMACHO DIAZ</v>
          </cell>
          <cell r="Y1354" t="str">
            <v>NONE:No code/solution involved</v>
          </cell>
        </row>
        <row r="1355">
          <cell r="A1355" t="str">
            <v>42-T1F0GQN</v>
          </cell>
          <cell r="B1355" t="str">
            <v>North America</v>
          </cell>
          <cell r="C1355" t="str">
            <v>US Distribution</v>
          </cell>
          <cell r="D1355" t="str">
            <v>THE KROGER CO</v>
          </cell>
          <cell r="E1355" t="str">
            <v>Blockchain POC- Foreign Supplier Verification Program</v>
          </cell>
          <cell r="F1355" t="str">
            <v>Distribution</v>
          </cell>
          <cell r="J1355" t="str">
            <v>2017Q3</v>
          </cell>
          <cell r="K1355" t="str">
            <v>Consumer</v>
          </cell>
          <cell r="L1355">
            <v>43008</v>
          </cell>
          <cell r="M1355" t="str">
            <v>05/02/2017 12:23pm</v>
          </cell>
          <cell r="N1355" t="str">
            <v>04-Validated/Qualifying</v>
          </cell>
          <cell r="O1355">
            <v>43008</v>
          </cell>
          <cell r="P1355">
            <v>50000</v>
          </cell>
          <cell r="Q1355">
            <v>4.9999999999999996E-2</v>
          </cell>
          <cell r="R1355">
            <v>12</v>
          </cell>
          <cell r="S1355" t="str">
            <v>06/15/2017 01:31am</v>
          </cell>
          <cell r="T1355" t="str">
            <v>Stretch</v>
          </cell>
          <cell r="U1355" t="str">
            <v>GTS</v>
          </cell>
          <cell r="V1355" t="str">
            <v>Infrastructure Services</v>
          </cell>
          <cell r="W1355" t="str">
            <v>6950-16G GTS MHAS Split for Commerce Managed Hosted</v>
          </cell>
          <cell r="X1355" t="str">
            <v>JENNA L. (Jenna) DONOGHUE</v>
          </cell>
          <cell r="Y1355" t="str">
            <v>ZBLKPOC:HW SP: Blockchain Proof of Concept</v>
          </cell>
        </row>
        <row r="1356">
          <cell r="A1356" t="str">
            <v>NY-3CWF5Q6</v>
          </cell>
          <cell r="B1356" t="str">
            <v>Europe</v>
          </cell>
          <cell r="C1356" t="str">
            <v>Italy</v>
          </cell>
          <cell r="D1356" t="str">
            <v>BANCA MEDIOLANUM SPA</v>
          </cell>
          <cell r="E1356" t="str">
            <v>Blockchain</v>
          </cell>
          <cell r="F1356" t="str">
            <v>FSS</v>
          </cell>
          <cell r="J1356" t="str">
            <v>2017Q2</v>
          </cell>
          <cell r="K1356" t="str">
            <v>Banking &amp; Financial Markets</v>
          </cell>
          <cell r="L1356">
            <v>42843</v>
          </cell>
          <cell r="M1356" t="str">
            <v>01/18/2017 04:53am</v>
          </cell>
          <cell r="N1356" t="str">
            <v>03-Identified/Validating</v>
          </cell>
          <cell r="O1356">
            <v>42916</v>
          </cell>
          <cell r="P1356">
            <v>50000</v>
          </cell>
          <cell r="Q1356">
            <v>4.9999999999999996E-2</v>
          </cell>
          <cell r="R1356">
            <v>12</v>
          </cell>
          <cell r="S1356" t="str">
            <v>01/22/2017 01:39pm</v>
          </cell>
          <cell r="T1356" t="str">
            <v>Stretch</v>
          </cell>
          <cell r="U1356" t="str">
            <v>GTS</v>
          </cell>
          <cell r="V1356" t="str">
            <v>Infrastructure Services</v>
          </cell>
          <cell r="W1356" t="str">
            <v>6950-16G GTS MHAS Split for Commerce Managed Hosted</v>
          </cell>
          <cell r="X1356" t="str">
            <v>Alessandro (ALESSANDRO) Chiorra</v>
          </cell>
          <cell r="Y1356">
            <v>0</v>
          </cell>
        </row>
        <row r="1357">
          <cell r="A1357" t="str">
            <v>S0-UA4MHNI</v>
          </cell>
          <cell r="B1357" t="str">
            <v>Asia Pacific</v>
          </cell>
          <cell r="C1357" t="str">
            <v>ASEAN</v>
          </cell>
          <cell r="D1357" t="str">
            <v>MALAYAN BANKING BERHAD</v>
          </cell>
          <cell r="E1357" t="str">
            <v>Blockchain Pilot</v>
          </cell>
          <cell r="F1357" t="str">
            <v>FSS</v>
          </cell>
          <cell r="J1357" t="str">
            <v>2017Q3</v>
          </cell>
          <cell r="K1357" t="str">
            <v>Banking &amp; Financial Markets</v>
          </cell>
          <cell r="L1357">
            <v>42962</v>
          </cell>
          <cell r="M1357" t="str">
            <v>08/01/2016 08:07am</v>
          </cell>
          <cell r="N1357" t="str">
            <v>04-Validated/Qualifying</v>
          </cell>
          <cell r="O1357">
            <v>42962</v>
          </cell>
          <cell r="P1357">
            <v>50000</v>
          </cell>
          <cell r="Q1357">
            <v>4.9999999999999996E-2</v>
          </cell>
          <cell r="R1357">
            <v>12</v>
          </cell>
          <cell r="S1357" t="str">
            <v>02/16/2017 01:32am</v>
          </cell>
          <cell r="T1357" t="str">
            <v>NIR</v>
          </cell>
          <cell r="U1357" t="str">
            <v>GTS</v>
          </cell>
          <cell r="V1357" t="str">
            <v>Infrastructure Services</v>
          </cell>
          <cell r="W1357" t="str">
            <v>6950-16U IBM Cloud Deployment Services (GTS Hybrid)</v>
          </cell>
          <cell r="X1357" t="str">
            <v>Hon Chun (HON CHUN) Ng</v>
          </cell>
          <cell r="Y1357" t="str">
            <v>ISA-BankFMFS03PAY-Payments</v>
          </cell>
        </row>
        <row r="1358">
          <cell r="A1358" t="str">
            <v>4C-KFOZSWW</v>
          </cell>
          <cell r="B1358" t="str">
            <v>Europe</v>
          </cell>
          <cell r="C1358" t="str">
            <v>Italy</v>
          </cell>
          <cell r="D1358" t="str">
            <v>SIA SPA</v>
          </cell>
          <cell r="E1358" t="str">
            <v>disegno e setup infrastruttura per blockchain</v>
          </cell>
          <cell r="F1358" t="str">
            <v>FSS</v>
          </cell>
          <cell r="J1358" t="str">
            <v>2017Q3</v>
          </cell>
          <cell r="K1358" t="str">
            <v>Banking &amp; Financial Markets</v>
          </cell>
          <cell r="L1358">
            <v>43007</v>
          </cell>
          <cell r="M1358" t="str">
            <v>04/03/2017 05:10am</v>
          </cell>
          <cell r="N1358" t="str">
            <v>04-Validated/Qualifying</v>
          </cell>
          <cell r="O1358">
            <v>43007</v>
          </cell>
          <cell r="P1358">
            <v>50000</v>
          </cell>
          <cell r="Q1358">
            <v>4.9999999999999996E-2</v>
          </cell>
          <cell r="R1358">
            <v>12</v>
          </cell>
          <cell r="S1358" t="str">
            <v>05/25/2017 01:32am</v>
          </cell>
          <cell r="T1358" t="str">
            <v>NIR</v>
          </cell>
          <cell r="U1358" t="str">
            <v>GTS</v>
          </cell>
          <cell r="V1358" t="str">
            <v>Infrastructure Services</v>
          </cell>
          <cell r="W1358" t="str">
            <v>6950-98E Systems Transformation Svcs (custom, private cloud)</v>
          </cell>
          <cell r="X1358" t="str">
            <v>Serena (SERENA) Favareto</v>
          </cell>
          <cell r="Y1358" t="str">
            <v>ISA-999-NoSolutionSold</v>
          </cell>
        </row>
        <row r="1359">
          <cell r="A1359" t="str">
            <v>J9-R9XNXE1</v>
          </cell>
          <cell r="B1359" t="str">
            <v>North America</v>
          </cell>
          <cell r="C1359" t="str">
            <v>US Federal</v>
          </cell>
          <cell r="D1359" t="str">
            <v>US DEPT OF HEALTH &amp; HUMAN SERVICES</v>
          </cell>
          <cell r="E1359" t="str">
            <v>CDC - BlockChain Early Adopter Project</v>
          </cell>
          <cell r="F1359" t="str">
            <v>Public</v>
          </cell>
          <cell r="J1359" t="str">
            <v>2017Q4</v>
          </cell>
          <cell r="K1359" t="str">
            <v>Government</v>
          </cell>
          <cell r="L1359">
            <v>43023</v>
          </cell>
          <cell r="M1359" t="str">
            <v>01/25/2017 01:16pm</v>
          </cell>
          <cell r="N1359" t="str">
            <v>04-Validated/Qualifying</v>
          </cell>
          <cell r="O1359">
            <v>43023</v>
          </cell>
          <cell r="P1359">
            <v>50000</v>
          </cell>
          <cell r="Q1359">
            <v>4.9999999999999996E-2</v>
          </cell>
          <cell r="R1359">
            <v>12</v>
          </cell>
          <cell r="S1359" t="str">
            <v>01/26/2017 01:32am</v>
          </cell>
          <cell r="T1359" t="str">
            <v>NIR</v>
          </cell>
          <cell r="U1359" t="str">
            <v>GBS</v>
          </cell>
          <cell r="V1359" t="str">
            <v>Cloud Application Innovation</v>
          </cell>
          <cell r="W1359" t="str">
            <v>CAI Accel App Dev &amp; Integration - Bluemix</v>
          </cell>
          <cell r="X1359" t="str">
            <v>Felecia R. (Felecia) Kornegay</v>
          </cell>
          <cell r="Y1359" t="str">
            <v>IGSPU:Procurement Support - Unknown at this Time</v>
          </cell>
        </row>
        <row r="1360">
          <cell r="A1360" t="str">
            <v>AN-12MH3HS</v>
          </cell>
          <cell r="B1360" t="str">
            <v>North America</v>
          </cell>
          <cell r="C1360" t="str">
            <v>US Industrial</v>
          </cell>
          <cell r="D1360" t="str">
            <v>JOHN DEERE FINANCIAL SERVICES, INC.</v>
          </cell>
          <cell r="E1360" t="str">
            <v>Blockchain - Equipment Leasing</v>
          </cell>
          <cell r="F1360" t="str">
            <v>Industrial</v>
          </cell>
          <cell r="G1360" t="str">
            <v>Yes</v>
          </cell>
          <cell r="H1360" t="str">
            <v>India</v>
          </cell>
          <cell r="I1360" t="str">
            <v>BDE is connected to account team.   Opportunity is still in early stage.</v>
          </cell>
          <cell r="J1360" t="str">
            <v>2017Q4</v>
          </cell>
          <cell r="K1360" t="str">
            <v>Automotive and A&amp;D</v>
          </cell>
          <cell r="L1360">
            <v>43069</v>
          </cell>
          <cell r="M1360" t="str">
            <v>03/10/2017 01:08pm</v>
          </cell>
          <cell r="N1360" t="str">
            <v>04-Validated/Qualifying</v>
          </cell>
          <cell r="O1360">
            <v>43069</v>
          </cell>
          <cell r="P1360">
            <v>50000</v>
          </cell>
          <cell r="Q1360">
            <v>4.9999999999999996E-2</v>
          </cell>
          <cell r="R1360">
            <v>12</v>
          </cell>
          <cell r="S1360" t="str">
            <v>03/31/2017 09:04am</v>
          </cell>
          <cell r="T1360" t="str">
            <v>Stretch</v>
          </cell>
          <cell r="U1360" t="str">
            <v>GBS</v>
          </cell>
          <cell r="V1360" t="str">
            <v>Cloud Application Innovation</v>
          </cell>
          <cell r="W1360" t="str">
            <v>CAI Accel App Dev &amp; Integration - Bluemix</v>
          </cell>
          <cell r="X1360" t="str">
            <v>RICHARD (Richard) GORDON</v>
          </cell>
          <cell r="Y1360" t="str">
            <v>NONE:No code/solution involved</v>
          </cell>
        </row>
        <row r="1361">
          <cell r="A1361" t="str">
            <v>FK-OGJ5O9N</v>
          </cell>
          <cell r="B1361" t="str">
            <v>North America</v>
          </cell>
          <cell r="C1361" t="str">
            <v>US Finance Service</v>
          </cell>
          <cell r="D1361" t="str">
            <v>PNC Bank National Association</v>
          </cell>
          <cell r="E1361" t="str">
            <v>Blockchain - Equipment Leasing</v>
          </cell>
          <cell r="F1361" t="str">
            <v>FSS</v>
          </cell>
          <cell r="J1361" t="str">
            <v>2017Q3</v>
          </cell>
          <cell r="K1361" t="str">
            <v>Banking &amp; Financial Markets</v>
          </cell>
          <cell r="L1361">
            <v>43007</v>
          </cell>
          <cell r="M1361" t="str">
            <v>03/10/2017 12:50pm</v>
          </cell>
          <cell r="N1361" t="str">
            <v>04-Validated/Qualifying</v>
          </cell>
          <cell r="O1361">
            <v>43007</v>
          </cell>
          <cell r="P1361">
            <v>50000</v>
          </cell>
          <cell r="Q1361">
            <v>4.9999999999999996E-2</v>
          </cell>
          <cell r="R1361">
            <v>12</v>
          </cell>
          <cell r="S1361" t="str">
            <v>06/22/2017 01:31am</v>
          </cell>
          <cell r="T1361" t="str">
            <v>Stretch</v>
          </cell>
          <cell r="U1361" t="str">
            <v>GBS</v>
          </cell>
          <cell r="V1361" t="str">
            <v>Cloud Application Innovation</v>
          </cell>
          <cell r="W1361" t="str">
            <v>CAI Accel App Dev &amp; Integration - Bluemix</v>
          </cell>
          <cell r="X1361" t="str">
            <v>RICHARD (Richard) GORDON</v>
          </cell>
          <cell r="Y1361" t="str">
            <v>NONE:No code/solution involved</v>
          </cell>
        </row>
        <row r="1362">
          <cell r="A1362" t="str">
            <v>GJ-61UE2IE</v>
          </cell>
          <cell r="B1362" t="str">
            <v>Europe</v>
          </cell>
          <cell r="C1362" t="str">
            <v>DACH</v>
          </cell>
          <cell r="D1362" t="str">
            <v>Robert Bosch GmbH</v>
          </cell>
          <cell r="E1362" t="str">
            <v>Blockchain Feldversuch für Boschain Orginalteile Prüfung</v>
          </cell>
          <cell r="F1362" t="str">
            <v>Industrial</v>
          </cell>
          <cell r="J1362" t="str">
            <v>2017Q2</v>
          </cell>
          <cell r="K1362" t="str">
            <v>Automotive and A&amp;D</v>
          </cell>
          <cell r="L1362">
            <v>42914</v>
          </cell>
          <cell r="M1362" t="str">
            <v>01/18/2017 05:51am</v>
          </cell>
          <cell r="N1362" t="str">
            <v>04-Validated/Qualifying</v>
          </cell>
          <cell r="O1362">
            <v>42914</v>
          </cell>
          <cell r="P1362">
            <v>50000</v>
          </cell>
          <cell r="Q1362">
            <v>4.9999999999999996E-2</v>
          </cell>
          <cell r="R1362">
            <v>12</v>
          </cell>
          <cell r="S1362" t="str">
            <v>04/13/2017 01:31am</v>
          </cell>
          <cell r="T1362" t="str">
            <v>At Risk</v>
          </cell>
          <cell r="U1362" t="str">
            <v>GBS</v>
          </cell>
          <cell r="V1362" t="str">
            <v>Cloud Application Innovation</v>
          </cell>
          <cell r="W1362" t="str">
            <v>CAI App Migration &amp; Modernization - AWS</v>
          </cell>
          <cell r="X1362" t="str">
            <v>DATA WITHHELD</v>
          </cell>
          <cell r="Y1362" t="str">
            <v>ISA-BankFMFS03-BackOfficeOps</v>
          </cell>
        </row>
        <row r="1363">
          <cell r="A1363" t="str">
            <v>06-VK5R7ID</v>
          </cell>
          <cell r="B1363" t="str">
            <v>North America</v>
          </cell>
          <cell r="C1363" t="str">
            <v>US Finance Service</v>
          </cell>
          <cell r="D1363" t="str">
            <v xml:space="preserve">USAA LIFE INSURANCE CO                                                </v>
          </cell>
          <cell r="E1363" t="str">
            <v>Blockchain PoC</v>
          </cell>
          <cell r="F1363" t="str">
            <v>FSS</v>
          </cell>
          <cell r="G1363" t="str">
            <v>Yes</v>
          </cell>
          <cell r="H1363" t="str">
            <v>India</v>
          </cell>
          <cell r="I1363" t="str">
            <v>Client Visit on 13 April 2017</v>
          </cell>
          <cell r="J1363" t="str">
            <v>2017Q3</v>
          </cell>
          <cell r="K1363" t="str">
            <v>Insurance</v>
          </cell>
          <cell r="L1363">
            <v>43000</v>
          </cell>
          <cell r="M1363">
            <v>42717</v>
          </cell>
          <cell r="N1363" t="str">
            <v>03-Identified/Validating</v>
          </cell>
          <cell r="O1363">
            <v>43000</v>
          </cell>
          <cell r="P1363">
            <v>50000</v>
          </cell>
          <cell r="Q1363">
            <v>4.9999999999999996E-2</v>
          </cell>
          <cell r="R1363">
            <v>12</v>
          </cell>
          <cell r="S1363">
            <v>42821</v>
          </cell>
          <cell r="T1363" t="str">
            <v>Stretch</v>
          </cell>
          <cell r="U1363" t="str">
            <v>GBS</v>
          </cell>
          <cell r="V1363" t="str">
            <v>Cloud App Innov</v>
          </cell>
          <cell r="W1363" t="str">
            <v>CAI Big Data Srvs Blockchain on Big Data</v>
          </cell>
          <cell r="X1363" t="str">
            <v>AICKLEN, WILLIAM B (Bill)</v>
          </cell>
          <cell r="Y1363">
            <v>0</v>
          </cell>
        </row>
        <row r="1364">
          <cell r="A1364" t="str">
            <v>TW-ACFGJEG</v>
          </cell>
          <cell r="B1364" t="str">
            <v>Europe</v>
          </cell>
          <cell r="C1364" t="str">
            <v>BeNeLux</v>
          </cell>
          <cell r="D1364" t="str">
            <v xml:space="preserve">Iturnity Information Group B.V                                        </v>
          </cell>
          <cell r="E1364" t="str">
            <v>Blockchain</v>
          </cell>
          <cell r="F1364" t="str">
            <v>Industrial</v>
          </cell>
          <cell r="J1364" t="str">
            <v>2017Q2</v>
          </cell>
          <cell r="K1364" t="str">
            <v>Computer Services</v>
          </cell>
          <cell r="L1364">
            <v>42907</v>
          </cell>
          <cell r="M1364">
            <v>42817</v>
          </cell>
          <cell r="N1364" t="str">
            <v>04-Validated/Qualifying</v>
          </cell>
          <cell r="O1364">
            <v>42907</v>
          </cell>
          <cell r="P1364">
            <v>50000</v>
          </cell>
          <cell r="Q1364">
            <v>4.9999999999999996E-2</v>
          </cell>
          <cell r="R1364">
            <v>12</v>
          </cell>
          <cell r="S1364">
            <v>42859</v>
          </cell>
          <cell r="T1364" t="str">
            <v>NIR</v>
          </cell>
          <cell r="U1364" t="str">
            <v>GBS</v>
          </cell>
          <cell r="V1364" t="str">
            <v>Cloud App Innov</v>
          </cell>
          <cell r="W1364" t="str">
            <v>CAI Big Data Srvs Blockchain on Big Data</v>
          </cell>
          <cell r="X1364" t="str">
            <v>Smith, Coenraad *CONTRACTOR*</v>
          </cell>
          <cell r="Y1364" t="str">
            <v>CLOUD1</v>
          </cell>
        </row>
        <row r="1365">
          <cell r="A1365" t="str">
            <v>9E-59CKS44</v>
          </cell>
          <cell r="B1365" t="str">
            <v>Europe</v>
          </cell>
          <cell r="C1365" t="str">
            <v>DACH</v>
          </cell>
          <cell r="D1365" t="str">
            <v>UNHCR - United Nations High Commissioner</v>
          </cell>
          <cell r="E1365" t="str">
            <v>Blockchain Passport for Refugees prototype</v>
          </cell>
          <cell r="F1365" t="str">
            <v>Public</v>
          </cell>
          <cell r="J1365" t="str">
            <v>2017Q4</v>
          </cell>
          <cell r="K1365" t="str">
            <v>Government</v>
          </cell>
          <cell r="L1365">
            <v>43091</v>
          </cell>
          <cell r="M1365" t="str">
            <v>05/23/2017 09:36am</v>
          </cell>
          <cell r="N1365" t="str">
            <v>03-Identified/Validating</v>
          </cell>
          <cell r="O1365">
            <v>43091</v>
          </cell>
          <cell r="P1365">
            <v>50000</v>
          </cell>
          <cell r="Q1365">
            <v>4.9999999999999996E-2</v>
          </cell>
          <cell r="R1365">
            <v>12</v>
          </cell>
          <cell r="S1365" t="str">
            <v>05/25/2017 01:32am</v>
          </cell>
          <cell r="T1365" t="str">
            <v>Stretch</v>
          </cell>
          <cell r="U1365" t="str">
            <v>GBS</v>
          </cell>
          <cell r="V1365" t="str">
            <v>Cloud Application Innovation</v>
          </cell>
          <cell r="W1365" t="str">
            <v>CAI DO&amp;IoT: Emerging Technologies</v>
          </cell>
          <cell r="X1365" t="str">
            <v>DATA WITHHELD</v>
          </cell>
          <cell r="Y1365" t="str">
            <v>ZBLKPOC:HW SP: Blockchain Proof of Concept</v>
          </cell>
        </row>
        <row r="1366">
          <cell r="A1366" t="str">
            <v>R3-NF411UV</v>
          </cell>
          <cell r="B1366" t="str">
            <v>Europe</v>
          </cell>
          <cell r="C1366" t="str">
            <v>DACH</v>
          </cell>
          <cell r="D1366" t="str">
            <v>Meyer &amp; Meyer Holding GmbH &amp; Co. KG</v>
          </cell>
          <cell r="E1366" t="str">
            <v>Intelligentes Supply Chain Management durch Blockchain</v>
          </cell>
          <cell r="F1366" t="str">
            <v>Distribution</v>
          </cell>
          <cell r="J1366" t="str">
            <v>2017Q3</v>
          </cell>
          <cell r="K1366" t="str">
            <v>Travel &amp; Transportation</v>
          </cell>
          <cell r="L1366">
            <v>42978</v>
          </cell>
          <cell r="M1366" t="str">
            <v>02/17/2017 06:09am</v>
          </cell>
          <cell r="N1366" t="str">
            <v>04-Validated/Qualifying</v>
          </cell>
          <cell r="O1366">
            <v>42978</v>
          </cell>
          <cell r="P1366">
            <v>50000</v>
          </cell>
          <cell r="Q1366">
            <v>4.9999999999999996E-2</v>
          </cell>
          <cell r="R1366">
            <v>12</v>
          </cell>
          <cell r="S1366" t="str">
            <v>05/04/2017 01:32am</v>
          </cell>
          <cell r="T1366" t="str">
            <v>NIR</v>
          </cell>
          <cell r="U1366" t="str">
            <v>GBS</v>
          </cell>
          <cell r="V1366" t="str">
            <v>Cloud Application Innovation</v>
          </cell>
          <cell r="W1366" t="str">
            <v>CAI DO&amp;IoT: Supply Chain Analytics</v>
          </cell>
          <cell r="X1366" t="str">
            <v>DATA WITHHELD</v>
          </cell>
          <cell r="Y1366" t="str">
            <v>ISA-AutoIS07-DigitSupplyChain</v>
          </cell>
        </row>
        <row r="1367">
          <cell r="A1367" t="str">
            <v>P1-18F1F1O</v>
          </cell>
          <cell r="B1367" t="str">
            <v>Europe</v>
          </cell>
          <cell r="C1367" t="str">
            <v>Nordic</v>
          </cell>
          <cell r="D1367" t="str">
            <v>Nokia Siemens Networks Oy</v>
          </cell>
          <cell r="E1367" t="str">
            <v>Blockchain - PoV</v>
          </cell>
          <cell r="F1367" t="str">
            <v>Industrial</v>
          </cell>
          <cell r="J1367" t="str">
            <v>2017Q3</v>
          </cell>
          <cell r="K1367" t="str">
            <v>Electronics</v>
          </cell>
          <cell r="L1367">
            <v>43007</v>
          </cell>
          <cell r="M1367" t="str">
            <v>10/17/2016 02:36pm</v>
          </cell>
          <cell r="N1367" t="str">
            <v>04-Validated/Qualifying</v>
          </cell>
          <cell r="O1367">
            <v>43007</v>
          </cell>
          <cell r="P1367">
            <v>50000</v>
          </cell>
          <cell r="Q1367">
            <v>4.9999999999999996E-2</v>
          </cell>
          <cell r="R1367">
            <v>2</v>
          </cell>
          <cell r="S1367" t="str">
            <v>06/15/2017 01:32am</v>
          </cell>
          <cell r="T1367" t="str">
            <v>Key stretch</v>
          </cell>
          <cell r="U1367" t="str">
            <v>GBS</v>
          </cell>
          <cell r="V1367" t="str">
            <v>Cognitive Process Transformation</v>
          </cell>
          <cell r="W1367" t="str">
            <v>CBDS: Watson IoT - Connected Solutions</v>
          </cell>
          <cell r="X1367" t="str">
            <v>Rami (Rami) Ahola</v>
          </cell>
          <cell r="Y1367" t="str">
            <v>ZBLKPOC:HW SP: Blockchain Proof of Concept</v>
          </cell>
        </row>
        <row r="1368">
          <cell r="A1368" t="str">
            <v>SK-2UQQJ3H</v>
          </cell>
          <cell r="B1368" t="str">
            <v>North America</v>
          </cell>
          <cell r="C1368" t="str">
            <v>US Distribution</v>
          </cell>
          <cell r="D1368" t="str">
            <v>ARCA TECH SYSTEMS LLC</v>
          </cell>
          <cell r="E1368" t="str">
            <v>ARCA - Watson IoT- Blockchain</v>
          </cell>
          <cell r="F1368" t="str">
            <v>Distribution</v>
          </cell>
          <cell r="J1368" t="str">
            <v>2017Q2</v>
          </cell>
          <cell r="K1368" t="str">
            <v>Consumer</v>
          </cell>
          <cell r="L1368">
            <v>42916</v>
          </cell>
          <cell r="M1368" t="str">
            <v>02/15/2017 12:50pm</v>
          </cell>
          <cell r="N1368" t="str">
            <v>03-Identified/Validating</v>
          </cell>
          <cell r="O1368">
            <v>42977</v>
          </cell>
          <cell r="P1368">
            <v>50000</v>
          </cell>
          <cell r="Q1368">
            <v>4.9999999999999996E-2</v>
          </cell>
          <cell r="R1368">
            <v>12</v>
          </cell>
          <cell r="S1368" t="str">
            <v>06/05/2017 02:47pm</v>
          </cell>
          <cell r="T1368" t="str">
            <v>Stretch</v>
          </cell>
          <cell r="U1368" t="str">
            <v>GBS</v>
          </cell>
          <cell r="V1368" t="str">
            <v>Cognitive Process Transformation</v>
          </cell>
          <cell r="W1368" t="str">
            <v>CBDS: Watson IoT - Connected Solutions</v>
          </cell>
          <cell r="X1368" t="str">
            <v>BRAD (BRAD) BRIDGHAM</v>
          </cell>
          <cell r="Y1368" t="str">
            <v>EMBIoT:GBS Embed Internet of Things, EMBMOBLE:GBS Embedded Mobile</v>
          </cell>
        </row>
        <row r="1369">
          <cell r="A1369" t="str">
            <v>GY-4HUTYS1</v>
          </cell>
          <cell r="B1369" t="str">
            <v>Europe</v>
          </cell>
          <cell r="C1369" t="str">
            <v>DACH</v>
          </cell>
          <cell r="D1369" t="str">
            <v>Gothaer Finanzholding AG</v>
          </cell>
          <cell r="E1369" t="str">
            <v>Blockchain PoC / KV</v>
          </cell>
          <cell r="F1369" t="str">
            <v>FSS</v>
          </cell>
          <cell r="J1369" t="str">
            <v>2017Q4</v>
          </cell>
          <cell r="K1369" t="str">
            <v>Insurance</v>
          </cell>
          <cell r="L1369">
            <v>43096</v>
          </cell>
          <cell r="M1369" t="str">
            <v>02/10/2017 06:59am</v>
          </cell>
          <cell r="N1369" t="str">
            <v>03-Identified/Validating</v>
          </cell>
          <cell r="O1369">
            <v>43096</v>
          </cell>
          <cell r="P1369">
            <v>50000</v>
          </cell>
          <cell r="Q1369">
            <v>4.9999999999999996E-2</v>
          </cell>
          <cell r="R1369">
            <v>12</v>
          </cell>
          <cell r="S1369" t="str">
            <v>05/09/2017 09:11am</v>
          </cell>
          <cell r="T1369" t="str">
            <v>Stretch</v>
          </cell>
          <cell r="U1369" t="str">
            <v>GBS</v>
          </cell>
          <cell r="V1369" t="str">
            <v>Cognitive Process Transformation</v>
          </cell>
          <cell r="W1369" t="str">
            <v>CBDS: Watson IoT - Emerging Technologies</v>
          </cell>
          <cell r="X1369" t="str">
            <v>DATA WITHHELD</v>
          </cell>
          <cell r="Y1369" t="str">
            <v>ZBLKPOC:HW SP: Blockchain Proof of Concept</v>
          </cell>
        </row>
        <row r="1370">
          <cell r="A1370" t="str">
            <v>31-AUD2X4Z</v>
          </cell>
          <cell r="B1370" t="str">
            <v>Europe</v>
          </cell>
          <cell r="C1370" t="str">
            <v>DACH</v>
          </cell>
          <cell r="D1370" t="str">
            <v>ROLAND Rechtsschutz-Versicherungs-AG</v>
          </cell>
          <cell r="E1370" t="str">
            <v>Blockchain PoC</v>
          </cell>
          <cell r="F1370" t="str">
            <v>FSS</v>
          </cell>
          <cell r="J1370" t="str">
            <v>2017Q3</v>
          </cell>
          <cell r="K1370" t="str">
            <v>Insurance</v>
          </cell>
          <cell r="L1370">
            <v>42977</v>
          </cell>
          <cell r="M1370" t="str">
            <v>02/07/2017 11:22am</v>
          </cell>
          <cell r="N1370" t="str">
            <v>04-Validated/Qualifying</v>
          </cell>
          <cell r="O1370">
            <v>42977</v>
          </cell>
          <cell r="P1370">
            <v>50000</v>
          </cell>
          <cell r="Q1370">
            <v>4.9999999999999996E-2</v>
          </cell>
          <cell r="R1370">
            <v>12</v>
          </cell>
          <cell r="S1370" t="str">
            <v>06/21/2017 10:20am</v>
          </cell>
          <cell r="T1370" t="str">
            <v>Stretch</v>
          </cell>
          <cell r="U1370" t="str">
            <v>GBS</v>
          </cell>
          <cell r="V1370" t="str">
            <v>Cognitive Process Transformation</v>
          </cell>
          <cell r="W1370" t="str">
            <v>CBDS: Watson IoT - Emerging Technologies</v>
          </cell>
          <cell r="X1370" t="str">
            <v>DATA WITHHELD</v>
          </cell>
          <cell r="Y1370" t="str">
            <v>ZBLKPOC:HW SP: Blockchain Proof of Concept</v>
          </cell>
        </row>
        <row r="1371">
          <cell r="A1371" t="str">
            <v>51-UEG5UBC</v>
          </cell>
          <cell r="B1371" t="str">
            <v>North America</v>
          </cell>
          <cell r="C1371" t="str">
            <v>US Communica/CSI</v>
          </cell>
          <cell r="D1371" t="str">
            <v xml:space="preserve">JACK HENRY &amp; ASSOCIATES INC                                           </v>
          </cell>
          <cell r="E1371" t="str">
            <v>Blockchain</v>
          </cell>
          <cell r="F1371" t="str">
            <v>Industrial</v>
          </cell>
          <cell r="J1371" t="str">
            <v>2017Q3</v>
          </cell>
          <cell r="K1371" t="str">
            <v>Computer Services</v>
          </cell>
          <cell r="L1371">
            <v>42996</v>
          </cell>
          <cell r="M1371">
            <v>42906</v>
          </cell>
          <cell r="N1371" t="str">
            <v>03-Identified/Validating</v>
          </cell>
          <cell r="O1371">
            <v>42996</v>
          </cell>
          <cell r="P1371">
            <v>50000</v>
          </cell>
          <cell r="Q1371">
            <v>4.9999999999999996E-2</v>
          </cell>
          <cell r="R1371">
            <v>12</v>
          </cell>
          <cell r="S1371">
            <v>42906</v>
          </cell>
          <cell r="T1371" t="str">
            <v>NIR</v>
          </cell>
          <cell r="U1371" t="str">
            <v>GBS</v>
          </cell>
          <cell r="V1371" t="str">
            <v>Cog Process Trnsfmtn</v>
          </cell>
          <cell r="W1371" t="str">
            <v>CPR: Blockchain - Apple</v>
          </cell>
          <cell r="X1371" t="str">
            <v>CONBOY, NANCY J (Nancy)</v>
          </cell>
          <cell r="Y1371" t="str">
            <v>*</v>
          </cell>
        </row>
        <row r="1372">
          <cell r="A1372" t="str">
            <v>Z4-QGV7TQE</v>
          </cell>
          <cell r="B1372" t="str">
            <v>North America</v>
          </cell>
          <cell r="C1372" t="str">
            <v>US Federal</v>
          </cell>
          <cell r="D1372" t="str">
            <v xml:space="preserve">NORTHROP GRUMMAN CORP                                                 </v>
          </cell>
          <cell r="E1372" t="str">
            <v>BlockChain for NGC Supply Chain</v>
          </cell>
          <cell r="F1372" t="str">
            <v>Industrial</v>
          </cell>
          <cell r="J1372" t="str">
            <v>2017Q3</v>
          </cell>
          <cell r="K1372" t="str">
            <v>Automotive and A&amp;D</v>
          </cell>
          <cell r="L1372">
            <v>42962</v>
          </cell>
          <cell r="M1372">
            <v>42817</v>
          </cell>
          <cell r="N1372" t="str">
            <v>04-Validated/Qualifying</v>
          </cell>
          <cell r="O1372">
            <v>42962</v>
          </cell>
          <cell r="P1372">
            <v>50000</v>
          </cell>
          <cell r="Q1372">
            <v>4.9999999999999996E-2</v>
          </cell>
          <cell r="R1372">
            <v>12</v>
          </cell>
          <cell r="S1372">
            <v>42887</v>
          </cell>
          <cell r="T1372" t="str">
            <v>Key stretch</v>
          </cell>
          <cell r="U1372" t="str">
            <v>GBS</v>
          </cell>
          <cell r="V1372" t="str">
            <v>Cog Process Trnsfmtn</v>
          </cell>
          <cell r="W1372" t="str">
            <v>CPR: Blockchain - Apple</v>
          </cell>
          <cell r="X1372" t="str">
            <v>CARLEY, WILLIAM J (Bill)</v>
          </cell>
          <cell r="Y1372" t="str">
            <v>BLUEMIXX</v>
          </cell>
        </row>
        <row r="1373">
          <cell r="A1373" t="str">
            <v>OY-9AGR62A</v>
          </cell>
          <cell r="B1373" t="str">
            <v>Asia Pacific</v>
          </cell>
          <cell r="C1373" t="str">
            <v>ASEAN</v>
          </cell>
          <cell r="D1373" t="str">
            <v xml:space="preserve">NATIONAL PAYMENT                                                      </v>
          </cell>
          <cell r="E1373" t="str">
            <v>Blockchain workshop</v>
          </cell>
          <cell r="F1373" t="str">
            <v>FSS</v>
          </cell>
          <cell r="J1373" t="str">
            <v>2017Q4</v>
          </cell>
          <cell r="K1373" t="str">
            <v>Banking &amp; Financial Markets</v>
          </cell>
          <cell r="L1373">
            <v>43056</v>
          </cell>
          <cell r="M1373">
            <v>42803</v>
          </cell>
          <cell r="N1373" t="str">
            <v>03-Identified/Validating</v>
          </cell>
          <cell r="O1373">
            <v>43066</v>
          </cell>
          <cell r="P1373">
            <v>50000</v>
          </cell>
          <cell r="Q1373">
            <v>4.9999999999999996E-2</v>
          </cell>
          <cell r="R1373">
            <v>12</v>
          </cell>
          <cell r="S1373">
            <v>42803</v>
          </cell>
          <cell r="T1373" t="str">
            <v>Stretch</v>
          </cell>
          <cell r="U1373" t="str">
            <v>GBS</v>
          </cell>
          <cell r="V1373" t="str">
            <v>Cog Process Trnsfmtn</v>
          </cell>
          <cell r="W1373" t="str">
            <v>CPR: Blockchain Consulting</v>
          </cell>
          <cell r="X1373" t="str">
            <v>TRAN MAI, HUONG (Huong)</v>
          </cell>
          <cell r="Y1373" t="str">
            <v>*</v>
          </cell>
        </row>
        <row r="1374">
          <cell r="A1374" t="str">
            <v>MN-Q6AEDK0</v>
          </cell>
          <cell r="B1374" t="str">
            <v>Europe</v>
          </cell>
          <cell r="C1374" t="str">
            <v>CEE</v>
          </cell>
          <cell r="D1374" t="str">
            <v xml:space="preserve">PETROL D.D.,LJUBLJANA                                                 </v>
          </cell>
          <cell r="E1374" t="str">
            <v>Block Chain on electicity</v>
          </cell>
          <cell r="F1374" t="str">
            <v>Industrial</v>
          </cell>
          <cell r="J1374" t="str">
            <v>2017Q4</v>
          </cell>
          <cell r="K1374" t="str">
            <v>Chemicals&amp;Petroleum</v>
          </cell>
          <cell r="L1374">
            <v>43084</v>
          </cell>
          <cell r="M1374">
            <v>42824</v>
          </cell>
          <cell r="N1374" t="str">
            <v>03-Identified/Validating</v>
          </cell>
          <cell r="O1374">
            <v>43084</v>
          </cell>
          <cell r="P1374">
            <v>50000</v>
          </cell>
          <cell r="Q1374">
            <v>4.9999999999999996E-2</v>
          </cell>
          <cell r="R1374">
            <v>12</v>
          </cell>
          <cell r="S1374">
            <v>42831</v>
          </cell>
          <cell r="T1374" t="str">
            <v>Stretch</v>
          </cell>
          <cell r="U1374" t="str">
            <v>GBS</v>
          </cell>
          <cell r="V1374" t="str">
            <v>Cog Process Trnsfmtn</v>
          </cell>
          <cell r="W1374" t="str">
            <v>CPR: Blockchain Consulting</v>
          </cell>
          <cell r="X1374" t="str">
            <v>Pavkovic, Peter (Peter)</v>
          </cell>
          <cell r="Y1374">
            <v>0</v>
          </cell>
        </row>
        <row r="1375">
          <cell r="A1375" t="str">
            <v>V9-538MWJW</v>
          </cell>
          <cell r="B1375" t="str">
            <v>Europe</v>
          </cell>
          <cell r="C1375" t="str">
            <v>DACH</v>
          </cell>
          <cell r="D1375" t="str">
            <v xml:space="preserve">HASPA Finanzholding                                                   </v>
          </cell>
          <cell r="E1375" t="str">
            <v>Blockchain @ Haspa (Hyperledger Joker)</v>
          </cell>
          <cell r="F1375" t="str">
            <v>FSS</v>
          </cell>
          <cell r="J1375" t="str">
            <v>2017Q4</v>
          </cell>
          <cell r="K1375" t="str">
            <v>Banking &amp; Financial Markets</v>
          </cell>
          <cell r="L1375">
            <v>43035</v>
          </cell>
          <cell r="M1375">
            <v>42888</v>
          </cell>
          <cell r="N1375" t="str">
            <v>03-Identified/Validating</v>
          </cell>
          <cell r="O1375">
            <v>43035</v>
          </cell>
          <cell r="P1375">
            <v>50000</v>
          </cell>
          <cell r="Q1375">
            <v>4.9999999999999996E-2</v>
          </cell>
          <cell r="R1375">
            <v>12</v>
          </cell>
          <cell r="S1375">
            <v>42894</v>
          </cell>
          <cell r="T1375" t="str">
            <v>NIR</v>
          </cell>
          <cell r="U1375" t="str">
            <v>GBS</v>
          </cell>
          <cell r="V1375" t="str">
            <v>Cog Process Trnsfmtn</v>
          </cell>
          <cell r="W1375" t="str">
            <v>CPR: Blockchain Consulting</v>
          </cell>
          <cell r="X1375" t="str">
            <v>Duerig, Ralf</v>
          </cell>
          <cell r="Y1375" t="str">
            <v>*</v>
          </cell>
        </row>
        <row r="1376">
          <cell r="A1376" t="str">
            <v>B6-NGI5SMA</v>
          </cell>
          <cell r="B1376" t="str">
            <v>Europe</v>
          </cell>
          <cell r="C1376" t="str">
            <v>France</v>
          </cell>
          <cell r="D1376" t="str">
            <v xml:space="preserve">DIRECTION ENSEIGNE INTERMARCHE                                        </v>
          </cell>
          <cell r="E1376" t="str">
            <v>Blockchain / traçabilité alimentaire , Intermarché</v>
          </cell>
          <cell r="F1376" t="str">
            <v>Distribution</v>
          </cell>
          <cell r="J1376" t="str">
            <v>2017Q4</v>
          </cell>
          <cell r="K1376" t="str">
            <v>Consumer</v>
          </cell>
          <cell r="L1376">
            <v>43097</v>
          </cell>
          <cell r="M1376">
            <v>42843</v>
          </cell>
          <cell r="N1376" t="str">
            <v>04-Validated/Qualifying</v>
          </cell>
          <cell r="O1376">
            <v>43097</v>
          </cell>
          <cell r="P1376">
            <v>50000</v>
          </cell>
          <cell r="Q1376">
            <v>4.9999999999999996E-2</v>
          </cell>
          <cell r="R1376">
            <v>12</v>
          </cell>
          <cell r="S1376">
            <v>42845</v>
          </cell>
          <cell r="T1376" t="str">
            <v>Stretch</v>
          </cell>
          <cell r="U1376" t="str">
            <v>GBS</v>
          </cell>
          <cell r="V1376" t="str">
            <v>Cog Process Trnsfmtn</v>
          </cell>
          <cell r="W1376" t="str">
            <v>CPR: Blockchain Consulting</v>
          </cell>
          <cell r="X1376" t="str">
            <v>Morizur, Dominique</v>
          </cell>
          <cell r="Y1376" t="str">
            <v>ANADVNCE</v>
          </cell>
        </row>
        <row r="1377">
          <cell r="A1377" t="str">
            <v>I6-HUCVZQH</v>
          </cell>
          <cell r="B1377" t="str">
            <v>Europe</v>
          </cell>
          <cell r="C1377" t="str">
            <v>CEE</v>
          </cell>
          <cell r="D1377" t="str">
            <v xml:space="preserve">ALIOR BANK SPOLKA AKCYJNA                                             </v>
          </cell>
          <cell r="E1377" t="str">
            <v>Blockchain PoC</v>
          </cell>
          <cell r="F1377" t="str">
            <v>FSS</v>
          </cell>
          <cell r="J1377" t="str">
            <v>2017Q3</v>
          </cell>
          <cell r="K1377" t="str">
            <v>Banking &amp; Financial Markets</v>
          </cell>
          <cell r="L1377">
            <v>42985</v>
          </cell>
          <cell r="M1377">
            <v>42811</v>
          </cell>
          <cell r="N1377" t="str">
            <v>03-Identified/Validating</v>
          </cell>
          <cell r="O1377">
            <v>42985</v>
          </cell>
          <cell r="P1377">
            <v>50000</v>
          </cell>
          <cell r="Q1377">
            <v>4.9999999999999996E-2</v>
          </cell>
          <cell r="R1377">
            <v>12</v>
          </cell>
          <cell r="S1377">
            <v>42832</v>
          </cell>
          <cell r="T1377" t="str">
            <v>Stretch</v>
          </cell>
          <cell r="U1377" t="str">
            <v>GBS</v>
          </cell>
          <cell r="V1377" t="str">
            <v>Cog Process Trnsfmtn</v>
          </cell>
          <cell r="W1377" t="str">
            <v>CPR: Blockchain Consulting</v>
          </cell>
          <cell r="X1377" t="str">
            <v>WEDZEL, MARCIN</v>
          </cell>
          <cell r="Y1377" t="str">
            <v>*</v>
          </cell>
        </row>
        <row r="1378">
          <cell r="A1378" t="str">
            <v>TA-H7BXHVI</v>
          </cell>
          <cell r="B1378" t="str">
            <v>Europe</v>
          </cell>
          <cell r="C1378" t="str">
            <v>CEE</v>
          </cell>
          <cell r="D1378" t="str">
            <v xml:space="preserve">EURO BANK S.A.                                                        </v>
          </cell>
          <cell r="E1378" t="str">
            <v>Blockchain</v>
          </cell>
          <cell r="F1378" t="str">
            <v>FSS</v>
          </cell>
          <cell r="J1378" t="str">
            <v>2017Q3</v>
          </cell>
          <cell r="K1378" t="str">
            <v>Banking &amp; Financial Markets</v>
          </cell>
          <cell r="L1378">
            <v>43006</v>
          </cell>
          <cell r="M1378">
            <v>42891</v>
          </cell>
          <cell r="N1378" t="str">
            <v>03-Identified/Validating</v>
          </cell>
          <cell r="O1378">
            <v>43006</v>
          </cell>
          <cell r="P1378">
            <v>50000</v>
          </cell>
          <cell r="Q1378">
            <v>4.9999999999999996E-2</v>
          </cell>
          <cell r="R1378">
            <v>12</v>
          </cell>
          <cell r="S1378">
            <v>42894</v>
          </cell>
          <cell r="T1378" t="str">
            <v>Stretch</v>
          </cell>
          <cell r="U1378" t="str">
            <v>GBS</v>
          </cell>
          <cell r="V1378" t="str">
            <v>Cog Process Trnsfmtn</v>
          </cell>
          <cell r="W1378" t="str">
            <v>CPR: Blockchain Consulting</v>
          </cell>
          <cell r="X1378" t="str">
            <v>STANCZYK, MALGORZATA A</v>
          </cell>
          <cell r="Y1378" t="str">
            <v>*</v>
          </cell>
        </row>
        <row r="1379">
          <cell r="A1379" t="str">
            <v>WF-JFLPPMK</v>
          </cell>
          <cell r="B1379" t="str">
            <v>Europe</v>
          </cell>
          <cell r="C1379" t="str">
            <v>CEE</v>
          </cell>
          <cell r="D1379" t="str">
            <v xml:space="preserve">GETIN NOBLE BANK S.A                                                  </v>
          </cell>
          <cell r="E1379" t="str">
            <v>BlockChain PoC</v>
          </cell>
          <cell r="F1379" t="str">
            <v>FSS</v>
          </cell>
          <cell r="J1379" t="str">
            <v>2017Q3</v>
          </cell>
          <cell r="K1379" t="str">
            <v>Banking &amp; Financial Markets</v>
          </cell>
          <cell r="L1379">
            <v>42974</v>
          </cell>
          <cell r="M1379">
            <v>42811</v>
          </cell>
          <cell r="N1379" t="str">
            <v>03-Identified/Validating</v>
          </cell>
          <cell r="O1379">
            <v>42974</v>
          </cell>
          <cell r="P1379">
            <v>50000</v>
          </cell>
          <cell r="Q1379">
            <v>4.9999999999999996E-2</v>
          </cell>
          <cell r="R1379">
            <v>12</v>
          </cell>
          <cell r="S1379">
            <v>42832</v>
          </cell>
          <cell r="T1379" t="str">
            <v>NIR</v>
          </cell>
          <cell r="U1379" t="str">
            <v>GBS</v>
          </cell>
          <cell r="V1379" t="str">
            <v>Cog Process Trnsfmtn</v>
          </cell>
          <cell r="W1379" t="str">
            <v>CPR: Blockchain Consulting</v>
          </cell>
          <cell r="X1379" t="str">
            <v>WIECZOREK, CEZARY J</v>
          </cell>
          <cell r="Y1379">
            <v>0</v>
          </cell>
        </row>
        <row r="1380">
          <cell r="A1380" t="str">
            <v>IL-MD7OAQM</v>
          </cell>
          <cell r="B1380" t="str">
            <v>Europe</v>
          </cell>
          <cell r="C1380" t="str">
            <v>DACH</v>
          </cell>
          <cell r="D1380" t="str">
            <v xml:space="preserve">Österreichische Post AG                                              </v>
          </cell>
          <cell r="E1380" t="str">
            <v>Blockchain für Post-Logistik (IRIS/NILS)</v>
          </cell>
          <cell r="F1380" t="str">
            <v>Distribution</v>
          </cell>
          <cell r="J1380" t="str">
            <v>2017Q3</v>
          </cell>
          <cell r="K1380" t="str">
            <v>Travel &amp; Transportation</v>
          </cell>
          <cell r="L1380">
            <v>43003</v>
          </cell>
          <cell r="M1380">
            <v>42852</v>
          </cell>
          <cell r="N1380" t="str">
            <v>03-Identified/Validating</v>
          </cell>
          <cell r="O1380">
            <v>43003</v>
          </cell>
          <cell r="P1380">
            <v>50000</v>
          </cell>
          <cell r="Q1380">
            <v>4.9999999999999996E-2</v>
          </cell>
          <cell r="R1380">
            <v>6</v>
          </cell>
          <cell r="S1380">
            <v>42859</v>
          </cell>
          <cell r="T1380" t="str">
            <v>NIR</v>
          </cell>
          <cell r="U1380" t="str">
            <v>GBS</v>
          </cell>
          <cell r="V1380" t="str">
            <v>Cog Process Trnsfmtn</v>
          </cell>
          <cell r="W1380" t="str">
            <v>CPR: Blockchain Consulting</v>
          </cell>
          <cell r="X1380" t="str">
            <v>Tomandl, Norbert</v>
          </cell>
          <cell r="Y1380" t="str">
            <v>*</v>
          </cell>
        </row>
        <row r="1381">
          <cell r="A1381" t="str">
            <v>MP-WBWML3E</v>
          </cell>
          <cell r="B1381" t="str">
            <v>Europe</v>
          </cell>
          <cell r="C1381" t="str">
            <v>DACH</v>
          </cell>
          <cell r="D1381" t="str">
            <v xml:space="preserve">Nestlé Suisse SA                                                     </v>
          </cell>
          <cell r="E1381" t="str">
            <v>Nestlé Blockchain food safety</v>
          </cell>
          <cell r="F1381" t="str">
            <v>Distribution</v>
          </cell>
          <cell r="J1381" t="str">
            <v>2017Q3</v>
          </cell>
          <cell r="K1381" t="str">
            <v>Consumer</v>
          </cell>
          <cell r="L1381">
            <v>42978</v>
          </cell>
          <cell r="M1381">
            <v>42786</v>
          </cell>
          <cell r="N1381" t="str">
            <v>03-Identified/Validating</v>
          </cell>
          <cell r="O1381">
            <v>42978</v>
          </cell>
          <cell r="P1381">
            <v>50000</v>
          </cell>
          <cell r="Q1381">
            <v>4.9999999999999996E-2</v>
          </cell>
          <cell r="R1381">
            <v>12</v>
          </cell>
          <cell r="S1381">
            <v>42789</v>
          </cell>
          <cell r="T1381" t="str">
            <v>NIR</v>
          </cell>
          <cell r="U1381" t="str">
            <v>GBS</v>
          </cell>
          <cell r="V1381" t="str">
            <v>Cog Process Trnsfmtn</v>
          </cell>
          <cell r="W1381" t="str">
            <v>CPR: Blockchain Consulting</v>
          </cell>
          <cell r="X1381" t="str">
            <v>Genty, Gildas</v>
          </cell>
          <cell r="Y1381" t="str">
            <v>ZBLKPOC</v>
          </cell>
        </row>
        <row r="1382">
          <cell r="A1382" t="str">
            <v>TT-V7G7EX2</v>
          </cell>
          <cell r="B1382" t="str">
            <v>Europe</v>
          </cell>
          <cell r="C1382" t="str">
            <v>DACH</v>
          </cell>
          <cell r="D1382" t="str">
            <v xml:space="preserve">Volkswagen AG                                                         </v>
          </cell>
          <cell r="E1382" t="str">
            <v>Blockchain VW (Hr. Gude/Hr. Radon)</v>
          </cell>
          <cell r="F1382" t="str">
            <v>Industrial</v>
          </cell>
          <cell r="J1382" t="str">
            <v>2017Q3</v>
          </cell>
          <cell r="K1382" t="str">
            <v>Automotive and A&amp;D</v>
          </cell>
          <cell r="L1382">
            <v>42963</v>
          </cell>
          <cell r="M1382">
            <v>42797</v>
          </cell>
          <cell r="N1382" t="str">
            <v>03-Identified/Validating</v>
          </cell>
          <cell r="O1382">
            <v>42963</v>
          </cell>
          <cell r="P1382">
            <v>50000</v>
          </cell>
          <cell r="Q1382">
            <v>4.9999999999999996E-2</v>
          </cell>
          <cell r="R1382">
            <v>12</v>
          </cell>
          <cell r="S1382">
            <v>42851</v>
          </cell>
          <cell r="T1382" t="str">
            <v>NIR</v>
          </cell>
          <cell r="U1382" t="str">
            <v>GBS</v>
          </cell>
          <cell r="V1382" t="str">
            <v>Cog Process Trnsfmtn</v>
          </cell>
          <cell r="W1382" t="str">
            <v>CPR: Blockchain Consulting</v>
          </cell>
          <cell r="X1382" t="str">
            <v>Neigel, Carolin</v>
          </cell>
          <cell r="Y1382">
            <v>0</v>
          </cell>
        </row>
        <row r="1383">
          <cell r="A1383" t="str">
            <v>XG-JUVOIQ1</v>
          </cell>
          <cell r="B1383" t="str">
            <v>Europe</v>
          </cell>
          <cell r="C1383" t="str">
            <v>DACH</v>
          </cell>
          <cell r="D1383" t="str">
            <v xml:space="preserve">voestalpine Automotive GmbH                                           </v>
          </cell>
          <cell r="E1383" t="str">
            <v>Blockchain</v>
          </cell>
          <cell r="F1383" t="str">
            <v>Industrial</v>
          </cell>
          <cell r="J1383" t="str">
            <v>2017Q3</v>
          </cell>
          <cell r="K1383" t="str">
            <v>Industrial Products</v>
          </cell>
          <cell r="L1383">
            <v>42976</v>
          </cell>
          <cell r="M1383">
            <v>42886</v>
          </cell>
          <cell r="N1383" t="str">
            <v>03-Identified/Validating</v>
          </cell>
          <cell r="O1383">
            <v>42976</v>
          </cell>
          <cell r="P1383">
            <v>50000</v>
          </cell>
          <cell r="Q1383">
            <v>4.9999999999999996E-2</v>
          </cell>
          <cell r="R1383">
            <v>12</v>
          </cell>
          <cell r="S1383">
            <v>42887</v>
          </cell>
          <cell r="T1383" t="str">
            <v>NIR</v>
          </cell>
          <cell r="U1383" t="str">
            <v>GBS</v>
          </cell>
          <cell r="V1383" t="str">
            <v>Cog Process Trnsfmtn</v>
          </cell>
          <cell r="W1383" t="str">
            <v>CPR: Blockchain Consulting</v>
          </cell>
          <cell r="X1383" t="str">
            <v>Minarovits, Christian</v>
          </cell>
          <cell r="Y1383" t="str">
            <v>*</v>
          </cell>
        </row>
        <row r="1384">
          <cell r="A1384" t="str">
            <v>HF-RRWU7Y0</v>
          </cell>
          <cell r="B1384" t="str">
            <v>North America</v>
          </cell>
          <cell r="C1384" t="str">
            <v>US Finance Service</v>
          </cell>
          <cell r="D1384" t="str">
            <v xml:space="preserve">THE WESTERN UNION COMPANY                                             </v>
          </cell>
          <cell r="E1384" t="str">
            <v>Blockchain - Western Union</v>
          </cell>
          <cell r="F1384" t="str">
            <v>FSS</v>
          </cell>
          <cell r="J1384" t="str">
            <v>2017Q3</v>
          </cell>
          <cell r="K1384" t="str">
            <v>Banking &amp; Financial Markets</v>
          </cell>
          <cell r="L1384">
            <v>42954</v>
          </cell>
          <cell r="M1384">
            <v>42864</v>
          </cell>
          <cell r="N1384" t="str">
            <v>03-Identified/Validating</v>
          </cell>
          <cell r="O1384">
            <v>42954</v>
          </cell>
          <cell r="P1384">
            <v>50000</v>
          </cell>
          <cell r="Q1384">
            <v>4.9999999999999996E-2</v>
          </cell>
          <cell r="R1384">
            <v>12</v>
          </cell>
          <cell r="S1384">
            <v>42866</v>
          </cell>
          <cell r="T1384" t="str">
            <v>Stretch</v>
          </cell>
          <cell r="U1384" t="str">
            <v>GBS</v>
          </cell>
          <cell r="V1384" t="str">
            <v>Cog Process Trnsfmtn</v>
          </cell>
          <cell r="W1384" t="str">
            <v>CPR: Blockchain Consulting</v>
          </cell>
          <cell r="X1384" t="str">
            <v>BEAUDINE, EDWARD T (Terry)</v>
          </cell>
          <cell r="Y1384" t="str">
            <v>ZBLKPOC</v>
          </cell>
        </row>
        <row r="1385">
          <cell r="A1385" t="str">
            <v>ZK-UAATG5U</v>
          </cell>
          <cell r="B1385" t="str">
            <v>North America</v>
          </cell>
          <cell r="C1385" t="str">
            <v>US Industrial</v>
          </cell>
          <cell r="D1385" t="str">
            <v xml:space="preserve">SYNCHRONY FINANCIAL                                                   </v>
          </cell>
          <cell r="E1385" t="str">
            <v>Hyper Ledger &amp; Blockchain</v>
          </cell>
          <cell r="F1385" t="str">
            <v>FSS</v>
          </cell>
          <cell r="J1385" t="str">
            <v>2017Q3</v>
          </cell>
          <cell r="K1385" t="str">
            <v>Banking &amp; Financial Markets</v>
          </cell>
          <cell r="L1385">
            <v>42996</v>
          </cell>
          <cell r="M1385">
            <v>42906</v>
          </cell>
          <cell r="N1385" t="str">
            <v>03-Identified/Validating</v>
          </cell>
          <cell r="O1385">
            <v>42996</v>
          </cell>
          <cell r="P1385">
            <v>50000</v>
          </cell>
          <cell r="Q1385">
            <v>4.9999999999999996E-2</v>
          </cell>
          <cell r="R1385">
            <v>12</v>
          </cell>
          <cell r="S1385">
            <v>42907</v>
          </cell>
          <cell r="T1385" t="str">
            <v>Stretch</v>
          </cell>
          <cell r="U1385" t="str">
            <v>GBS</v>
          </cell>
          <cell r="V1385" t="str">
            <v>Cog Process Trnsfmtn</v>
          </cell>
          <cell r="W1385" t="str">
            <v>CPR: Blockchain Consulting</v>
          </cell>
          <cell r="X1385" t="str">
            <v>Winans, Britta (Britta)</v>
          </cell>
          <cell r="Y1385" t="str">
            <v>NONE</v>
          </cell>
        </row>
        <row r="1386">
          <cell r="A1386" t="str">
            <v>3F-W1IHZNQ</v>
          </cell>
          <cell r="B1386" t="str">
            <v>Asia Pacific</v>
          </cell>
          <cell r="C1386" t="str">
            <v>ASEAN</v>
          </cell>
          <cell r="D1386" t="str">
            <v xml:space="preserve">BOLLORE LOGISTICS ASIA-PACIFIC                                        </v>
          </cell>
          <cell r="E1386" t="str">
            <v>#1WP - Blockchain</v>
          </cell>
          <cell r="F1386" t="str">
            <v>Distribution</v>
          </cell>
          <cell r="J1386" t="str">
            <v>2017Q3</v>
          </cell>
          <cell r="K1386" t="str">
            <v>Travel &amp; Transportation</v>
          </cell>
          <cell r="L1386">
            <v>42947</v>
          </cell>
          <cell r="M1386">
            <v>42761</v>
          </cell>
          <cell r="N1386" t="str">
            <v>04-Validated/Qualifying</v>
          </cell>
          <cell r="O1386">
            <v>42947</v>
          </cell>
          <cell r="P1386">
            <v>50000</v>
          </cell>
          <cell r="Q1386">
            <v>4.9999999999999996E-2</v>
          </cell>
          <cell r="R1386">
            <v>12</v>
          </cell>
          <cell r="S1386">
            <v>42894</v>
          </cell>
          <cell r="T1386" t="str">
            <v>NIR</v>
          </cell>
          <cell r="U1386" t="str">
            <v>GBS</v>
          </cell>
          <cell r="V1386" t="str">
            <v>Cog Process Trnsfmtn</v>
          </cell>
          <cell r="W1386" t="str">
            <v>CPR: Blockchain Consulting</v>
          </cell>
          <cell r="X1386" t="str">
            <v>SIM, JOLENE FONG MENG (Jolene Fong Meng)</v>
          </cell>
          <cell r="Y1386" t="str">
            <v>ZBLKPOC</v>
          </cell>
        </row>
        <row r="1387">
          <cell r="A1387" t="str">
            <v>Z8-QBOCV0Q</v>
          </cell>
          <cell r="B1387" t="str">
            <v>Europe</v>
          </cell>
          <cell r="C1387" t="str">
            <v>BeNeLux</v>
          </cell>
          <cell r="D1387" t="str">
            <v xml:space="preserve">Eneco Holding N.V.                                                    </v>
          </cell>
          <cell r="E1387" t="str">
            <v>POC Blockchain Eneco trade</v>
          </cell>
          <cell r="F1387" t="str">
            <v>Comm</v>
          </cell>
          <cell r="J1387" t="str">
            <v>2017Q3</v>
          </cell>
          <cell r="K1387" t="str">
            <v>Energy &amp; Utilities</v>
          </cell>
          <cell r="L1387">
            <v>43008</v>
          </cell>
          <cell r="M1387">
            <v>42762</v>
          </cell>
          <cell r="N1387" t="str">
            <v>04-Validated/Qualifying</v>
          </cell>
          <cell r="O1387">
            <v>43008</v>
          </cell>
          <cell r="P1387">
            <v>50000</v>
          </cell>
          <cell r="Q1387">
            <v>4.9999999999999996E-2</v>
          </cell>
          <cell r="R1387">
            <v>12</v>
          </cell>
          <cell r="S1387">
            <v>42859</v>
          </cell>
          <cell r="T1387" t="str">
            <v>Stretch</v>
          </cell>
          <cell r="U1387" t="str">
            <v>GBS</v>
          </cell>
          <cell r="V1387" t="str">
            <v>Cog Process Trnsfmtn</v>
          </cell>
          <cell r="W1387" t="str">
            <v>CPR: Blockchain Consulting</v>
          </cell>
          <cell r="X1387" t="str">
            <v>Boon, J M (Hanny)</v>
          </cell>
          <cell r="Y1387" t="str">
            <v>ZBLKPOC</v>
          </cell>
        </row>
        <row r="1388">
          <cell r="A1388" t="str">
            <v>YF-6YUF2CH</v>
          </cell>
          <cell r="B1388" t="str">
            <v>Europe</v>
          </cell>
          <cell r="C1388" t="str">
            <v>CEE</v>
          </cell>
          <cell r="D1388" t="str">
            <v xml:space="preserve">BANK POLSKA KASA OPIEKI SA                                            </v>
          </cell>
          <cell r="E1388" t="str">
            <v>blockchain</v>
          </cell>
          <cell r="F1388" t="str">
            <v>FSS</v>
          </cell>
          <cell r="J1388" t="str">
            <v>2017Q3</v>
          </cell>
          <cell r="K1388" t="str">
            <v>Banking &amp; Financial Markets</v>
          </cell>
          <cell r="L1388">
            <v>43008</v>
          </cell>
          <cell r="M1388">
            <v>42825</v>
          </cell>
          <cell r="N1388" t="str">
            <v>04-Validated/Qualifying</v>
          </cell>
          <cell r="O1388">
            <v>43008</v>
          </cell>
          <cell r="P1388">
            <v>50000</v>
          </cell>
          <cell r="Q1388">
            <v>4.9999999999999996E-2</v>
          </cell>
          <cell r="R1388">
            <v>12</v>
          </cell>
          <cell r="S1388">
            <v>42901</v>
          </cell>
          <cell r="T1388" t="str">
            <v>NIR</v>
          </cell>
          <cell r="U1388" t="str">
            <v>GBS</v>
          </cell>
          <cell r="V1388" t="str">
            <v>Cog Process Trnsfmtn</v>
          </cell>
          <cell r="W1388" t="str">
            <v>CPR: Blockchain Consulting</v>
          </cell>
          <cell r="X1388" t="str">
            <v>MALEC, PIOTR</v>
          </cell>
          <cell r="Y1388">
            <v>0</v>
          </cell>
        </row>
        <row r="1389">
          <cell r="A1389" t="str">
            <v>0B-3WXTB5Z</v>
          </cell>
          <cell r="B1389" t="str">
            <v>Europe</v>
          </cell>
          <cell r="C1389" t="str">
            <v>DACH</v>
          </cell>
          <cell r="D1389" t="str">
            <v xml:space="preserve">Robert Bosch GmbH                                                     </v>
          </cell>
          <cell r="E1389" t="str">
            <v>Blockchain Supply Chain PoC</v>
          </cell>
          <cell r="F1389" t="str">
            <v>Industrial</v>
          </cell>
          <cell r="J1389" t="str">
            <v>2017Q3</v>
          </cell>
          <cell r="K1389" t="str">
            <v>Automotive and A&amp;D</v>
          </cell>
          <cell r="L1389">
            <v>42993</v>
          </cell>
          <cell r="M1389">
            <v>42851</v>
          </cell>
          <cell r="N1389" t="str">
            <v>04-Validated/Qualifying</v>
          </cell>
          <cell r="O1389">
            <v>42993</v>
          </cell>
          <cell r="P1389">
            <v>50000</v>
          </cell>
          <cell r="Q1389">
            <v>4.9999999999999996E-2</v>
          </cell>
          <cell r="R1389">
            <v>4</v>
          </cell>
          <cell r="S1389">
            <v>42901</v>
          </cell>
          <cell r="T1389" t="str">
            <v>Stretch</v>
          </cell>
          <cell r="U1389" t="str">
            <v>GBS</v>
          </cell>
          <cell r="V1389" t="str">
            <v>Cog Process Trnsfmtn</v>
          </cell>
          <cell r="W1389" t="str">
            <v>CPR: Blockchain Consulting</v>
          </cell>
          <cell r="X1389" t="str">
            <v>Schreiner, Timo</v>
          </cell>
          <cell r="Y1389">
            <v>0</v>
          </cell>
        </row>
        <row r="1390">
          <cell r="A1390" t="str">
            <v>0D-EO9HLXO</v>
          </cell>
          <cell r="B1390" t="str">
            <v>Europe</v>
          </cell>
          <cell r="C1390" t="str">
            <v>DACH</v>
          </cell>
          <cell r="D1390" t="str">
            <v xml:space="preserve">RAIFFEISEN E-FORCE GMBH                                               </v>
          </cell>
          <cell r="E1390" t="str">
            <v>Blockchain Projekt Raiffeisen</v>
          </cell>
          <cell r="F1390" t="str">
            <v>FSS</v>
          </cell>
          <cell r="J1390" t="str">
            <v>2017Q3</v>
          </cell>
          <cell r="K1390" t="str">
            <v>Banking &amp; Financial Markets</v>
          </cell>
          <cell r="L1390">
            <v>43000</v>
          </cell>
          <cell r="M1390">
            <v>42726</v>
          </cell>
          <cell r="N1390" t="str">
            <v>04-Validated/Qualifying</v>
          </cell>
          <cell r="O1390">
            <v>43000</v>
          </cell>
          <cell r="P1390">
            <v>50000</v>
          </cell>
          <cell r="Q1390">
            <v>4.9999999999999996E-2</v>
          </cell>
          <cell r="R1390">
            <v>12</v>
          </cell>
          <cell r="S1390">
            <v>42873</v>
          </cell>
          <cell r="T1390" t="str">
            <v>Stretch</v>
          </cell>
          <cell r="U1390" t="str">
            <v>GBS</v>
          </cell>
          <cell r="V1390" t="str">
            <v>Cog Process Trnsfmtn</v>
          </cell>
          <cell r="W1390" t="str">
            <v>CPR: Blockchain Consulting</v>
          </cell>
          <cell r="X1390" t="str">
            <v>Hallier, Anika</v>
          </cell>
          <cell r="Y1390">
            <v>0</v>
          </cell>
        </row>
        <row r="1391">
          <cell r="A1391" t="str">
            <v>GB-QHM4FJW</v>
          </cell>
          <cell r="B1391" t="str">
            <v>Europe</v>
          </cell>
          <cell r="C1391" t="str">
            <v>DACH</v>
          </cell>
          <cell r="D1391" t="str">
            <v xml:space="preserve">Symrise AG                                                            </v>
          </cell>
          <cell r="E1391" t="str">
            <v>Supply Chain Visibility and Optimization Consulting</v>
          </cell>
          <cell r="F1391" t="str">
            <v>Public</v>
          </cell>
          <cell r="J1391" t="str">
            <v>2017Q3</v>
          </cell>
          <cell r="K1391" t="str">
            <v>Healthcare &amp; Life Sciences</v>
          </cell>
          <cell r="L1391">
            <v>43007</v>
          </cell>
          <cell r="M1391">
            <v>42899</v>
          </cell>
          <cell r="N1391" t="str">
            <v>04-Validated/Qualifying</v>
          </cell>
          <cell r="O1391">
            <v>43007</v>
          </cell>
          <cell r="P1391">
            <v>50000</v>
          </cell>
          <cell r="Q1391">
            <v>4.9999999999999996E-2</v>
          </cell>
          <cell r="R1391">
            <v>4</v>
          </cell>
          <cell r="S1391">
            <v>42901</v>
          </cell>
          <cell r="T1391" t="str">
            <v>Stretch</v>
          </cell>
          <cell r="U1391" t="str">
            <v>GBS</v>
          </cell>
          <cell r="V1391" t="str">
            <v>Cog Process Trnsfmtn</v>
          </cell>
          <cell r="W1391" t="str">
            <v>CPR: Blockchain Consulting</v>
          </cell>
          <cell r="X1391" t="str">
            <v>Barr, Stephen</v>
          </cell>
          <cell r="Y1391" t="str">
            <v>ZBLKPOC</v>
          </cell>
        </row>
        <row r="1392">
          <cell r="A1392" t="str">
            <v>UF-FKJ1TH1</v>
          </cell>
          <cell r="B1392" t="str">
            <v>Europe</v>
          </cell>
          <cell r="C1392" t="str">
            <v>DACH</v>
          </cell>
          <cell r="D1392" t="str">
            <v xml:space="preserve">Sephyre                                                               </v>
          </cell>
          <cell r="E1392" t="str">
            <v>Blockchain Solution</v>
          </cell>
          <cell r="F1392" t="str">
            <v>Industrial</v>
          </cell>
          <cell r="J1392" t="str">
            <v>2017Q3</v>
          </cell>
          <cell r="K1392" t="str">
            <v>Computer Services</v>
          </cell>
          <cell r="L1392">
            <v>42996</v>
          </cell>
          <cell r="M1392">
            <v>42906</v>
          </cell>
          <cell r="N1392" t="str">
            <v>04-Validated/Qualifying</v>
          </cell>
          <cell r="O1392">
            <v>42996</v>
          </cell>
          <cell r="P1392">
            <v>50000</v>
          </cell>
          <cell r="Q1392">
            <v>4.9999999999999996E-2</v>
          </cell>
          <cell r="R1392">
            <v>12</v>
          </cell>
          <cell r="S1392">
            <v>42907</v>
          </cell>
          <cell r="T1392" t="str">
            <v>Stretch</v>
          </cell>
          <cell r="U1392" t="str">
            <v>GBS</v>
          </cell>
          <cell r="V1392" t="str">
            <v>Cog Process Trnsfmtn</v>
          </cell>
          <cell r="W1392" t="str">
            <v>CPR: Blockchain Consulting</v>
          </cell>
          <cell r="X1392" t="str">
            <v>CognetFante, Gerard</v>
          </cell>
          <cell r="Y1392">
            <v>0</v>
          </cell>
        </row>
        <row r="1393">
          <cell r="A1393" t="str">
            <v>XO-PGSSMO6</v>
          </cell>
          <cell r="B1393" t="str">
            <v>Europe</v>
          </cell>
          <cell r="C1393" t="str">
            <v>Nordic</v>
          </cell>
          <cell r="D1393" t="str">
            <v xml:space="preserve">WÄRTSILÄ CORPORATION                                                </v>
          </cell>
          <cell r="E1393" t="str">
            <v>Wärtsilä blockchain</v>
          </cell>
          <cell r="F1393" t="str">
            <v>Industrial</v>
          </cell>
          <cell r="J1393" t="str">
            <v>2017Q3</v>
          </cell>
          <cell r="K1393" t="str">
            <v>Industrial Products</v>
          </cell>
          <cell r="L1393">
            <v>43008</v>
          </cell>
          <cell r="M1393">
            <v>42851</v>
          </cell>
          <cell r="N1393" t="str">
            <v>04-Validated/Qualifying</v>
          </cell>
          <cell r="O1393">
            <v>43008</v>
          </cell>
          <cell r="P1393">
            <v>50000</v>
          </cell>
          <cell r="Q1393">
            <v>4.9999999999999996E-2</v>
          </cell>
          <cell r="R1393">
            <v>6</v>
          </cell>
          <cell r="S1393">
            <v>42894</v>
          </cell>
          <cell r="T1393" t="str">
            <v>Stretch</v>
          </cell>
          <cell r="U1393" t="str">
            <v>GBS</v>
          </cell>
          <cell r="V1393" t="str">
            <v>Cog Process Trnsfmtn</v>
          </cell>
          <cell r="W1393" t="str">
            <v>CPR: Blockchain Consulting</v>
          </cell>
          <cell r="X1393" t="str">
            <v>Trrnen, Magnus</v>
          </cell>
          <cell r="Y1393" t="str">
            <v>ZBLKPOC</v>
          </cell>
        </row>
        <row r="1394">
          <cell r="A1394" t="str">
            <v>BD-RVG3IV6</v>
          </cell>
          <cell r="B1394" t="str">
            <v>Japan</v>
          </cell>
          <cell r="C1394" t="str">
            <v>Japan</v>
          </cell>
          <cell r="D1394" t="str">
            <v xml:space="preserve">KM TC HINO LIFESCIENCE                                                </v>
          </cell>
          <cell r="E1394" t="str">
            <v>HC新興国Project　Blockchain PoC</v>
          </cell>
          <cell r="F1394" t="str">
            <v>Industrial</v>
          </cell>
          <cell r="J1394" t="str">
            <v>2017Q3</v>
          </cell>
          <cell r="K1394" t="str">
            <v>Electronics</v>
          </cell>
          <cell r="L1394">
            <v>42986</v>
          </cell>
          <cell r="M1394">
            <v>42902</v>
          </cell>
          <cell r="N1394" t="str">
            <v>04-Validated/Qualifying</v>
          </cell>
          <cell r="O1394">
            <v>42986</v>
          </cell>
          <cell r="P1394">
            <v>50000</v>
          </cell>
          <cell r="Q1394">
            <v>4.9999999999999996E-2</v>
          </cell>
          <cell r="R1394">
            <v>1</v>
          </cell>
          <cell r="S1394">
            <v>42907</v>
          </cell>
          <cell r="T1394" t="str">
            <v>At Risk</v>
          </cell>
          <cell r="U1394" t="str">
            <v>GBS</v>
          </cell>
          <cell r="V1394" t="str">
            <v>Cog Process Trnsfmtn</v>
          </cell>
          <cell r="W1394" t="str">
            <v>CPR: Blockchain Consulting</v>
          </cell>
          <cell r="X1394" t="str">
            <v>Ajiro, Hidenobu</v>
          </cell>
          <cell r="Y1394" t="str">
            <v>ASASERVC</v>
          </cell>
        </row>
        <row r="1395">
          <cell r="A1395" t="str">
            <v>EA-M2XHU74</v>
          </cell>
          <cell r="B1395" t="str">
            <v>Latin America</v>
          </cell>
          <cell r="C1395" t="str">
            <v>SSA</v>
          </cell>
          <cell r="D1395" t="str">
            <v xml:space="preserve">BPS - PROYECTO DE CUENTAS DE                                          </v>
          </cell>
          <cell r="E1395" t="str">
            <v>Iniciativa Blockchian - Taller</v>
          </cell>
          <cell r="F1395" t="str">
            <v>Public</v>
          </cell>
          <cell r="J1395" t="str">
            <v>2017Q3</v>
          </cell>
          <cell r="K1395" t="str">
            <v>Government</v>
          </cell>
          <cell r="L1395">
            <v>42975</v>
          </cell>
          <cell r="M1395">
            <v>42885</v>
          </cell>
          <cell r="N1395" t="str">
            <v>04-Validated/Qualifying</v>
          </cell>
          <cell r="O1395">
            <v>42975</v>
          </cell>
          <cell r="P1395">
            <v>50000</v>
          </cell>
          <cell r="Q1395">
            <v>4.9999999999999996E-2</v>
          </cell>
          <cell r="R1395">
            <v>6</v>
          </cell>
          <cell r="S1395">
            <v>42894</v>
          </cell>
          <cell r="T1395" t="str">
            <v>NIR</v>
          </cell>
          <cell r="U1395" t="str">
            <v>GBS</v>
          </cell>
          <cell r="V1395" t="str">
            <v>Cog Process Trnsfmtn</v>
          </cell>
          <cell r="W1395" t="str">
            <v>CPR: Blockchain Consulting</v>
          </cell>
          <cell r="X1395" t="str">
            <v>Gibernau Agosti, Juan Martin</v>
          </cell>
          <cell r="Y1395" t="str">
            <v>ZBLKPOC</v>
          </cell>
        </row>
        <row r="1396">
          <cell r="A1396" t="str">
            <v>F6-C22FWAH</v>
          </cell>
          <cell r="B1396" t="str">
            <v>Latin America</v>
          </cell>
          <cell r="C1396" t="str">
            <v>SSA</v>
          </cell>
          <cell r="D1396" t="str">
            <v xml:space="preserve">ALMACENES GENERALES DE DEPOSITO                                       </v>
          </cell>
          <cell r="E1396" t="str">
            <v>Blockchain - Tracking activos transportados</v>
          </cell>
          <cell r="F1396" t="str">
            <v>Comm</v>
          </cell>
          <cell r="J1396" t="str">
            <v>2017Q3</v>
          </cell>
          <cell r="K1396" t="str">
            <v>Telco, Media, Entertainment</v>
          </cell>
          <cell r="L1396">
            <v>42960</v>
          </cell>
          <cell r="M1396">
            <v>42870</v>
          </cell>
          <cell r="N1396" t="str">
            <v>04-Validated/Qualifying</v>
          </cell>
          <cell r="O1396">
            <v>42960</v>
          </cell>
          <cell r="P1396">
            <v>50000</v>
          </cell>
          <cell r="Q1396">
            <v>4.9999999999999996E-2</v>
          </cell>
          <cell r="R1396">
            <v>12</v>
          </cell>
          <cell r="S1396">
            <v>42894</v>
          </cell>
          <cell r="T1396" t="str">
            <v>Stretch</v>
          </cell>
          <cell r="U1396" t="str">
            <v>GBS</v>
          </cell>
          <cell r="V1396" t="str">
            <v>Cog Process Trnsfmtn</v>
          </cell>
          <cell r="W1396" t="str">
            <v>CPR: Blockchain Consulting</v>
          </cell>
          <cell r="X1396" t="str">
            <v>Infante Nino, Sergio Alfonso</v>
          </cell>
          <cell r="Y1396">
            <v>0</v>
          </cell>
        </row>
        <row r="1397">
          <cell r="A1397" t="str">
            <v>XV-U710O3W</v>
          </cell>
          <cell r="B1397" t="str">
            <v>MEA</v>
          </cell>
          <cell r="C1397" t="str">
            <v>MEA</v>
          </cell>
          <cell r="D1397" t="str">
            <v xml:space="preserve">TURK EKONOMI BANKASI A.S.                                             </v>
          </cell>
          <cell r="E1397" t="str">
            <v>Blockchain</v>
          </cell>
          <cell r="F1397" t="str">
            <v>FSS</v>
          </cell>
          <cell r="J1397" t="str">
            <v>2017Q3</v>
          </cell>
          <cell r="K1397" t="str">
            <v>Banking &amp; Financial Markets</v>
          </cell>
          <cell r="L1397">
            <v>42937</v>
          </cell>
          <cell r="M1397">
            <v>42859</v>
          </cell>
          <cell r="N1397" t="str">
            <v>04-Validated/Qualifying</v>
          </cell>
          <cell r="O1397">
            <v>42937</v>
          </cell>
          <cell r="P1397">
            <v>50000</v>
          </cell>
          <cell r="Q1397">
            <v>4.9999999999999996E-2</v>
          </cell>
          <cell r="R1397">
            <v>12</v>
          </cell>
          <cell r="S1397">
            <v>42894</v>
          </cell>
          <cell r="T1397" t="str">
            <v>Stretch</v>
          </cell>
          <cell r="U1397" t="str">
            <v>GBS</v>
          </cell>
          <cell r="V1397" t="str">
            <v>Cog Process Trnsfmtn</v>
          </cell>
          <cell r="W1397" t="str">
            <v>CPR: Blockchain Consulting</v>
          </cell>
          <cell r="X1397" t="str">
            <v>CELIKBILEK, EDA (Eda)</v>
          </cell>
          <cell r="Y1397">
            <v>0</v>
          </cell>
        </row>
        <row r="1398">
          <cell r="A1398" t="str">
            <v>HY-PDZZZPN</v>
          </cell>
          <cell r="B1398" t="str">
            <v>North America</v>
          </cell>
          <cell r="C1398" t="str">
            <v>US Finance Service</v>
          </cell>
          <cell r="D1398" t="str">
            <v xml:space="preserve">BROADRIDGE FINANCIAL SOLUTIONS INC                                    </v>
          </cell>
          <cell r="E1398" t="str">
            <v>HBSN Solution..</v>
          </cell>
          <cell r="F1398" t="str">
            <v>Industrial</v>
          </cell>
          <cell r="J1398" t="str">
            <v>2017Q3</v>
          </cell>
          <cell r="K1398" t="str">
            <v>Computer Services</v>
          </cell>
          <cell r="L1398">
            <v>43007</v>
          </cell>
          <cell r="M1398">
            <v>42781</v>
          </cell>
          <cell r="N1398" t="str">
            <v>04-Validated/Qualifying</v>
          </cell>
          <cell r="O1398">
            <v>43007</v>
          </cell>
          <cell r="P1398">
            <v>50000</v>
          </cell>
          <cell r="Q1398">
            <v>4.9999999999999996E-2</v>
          </cell>
          <cell r="R1398">
            <v>12</v>
          </cell>
          <cell r="S1398">
            <v>42894</v>
          </cell>
          <cell r="T1398" t="str">
            <v>Stretch</v>
          </cell>
          <cell r="U1398" t="str">
            <v>GBS</v>
          </cell>
          <cell r="V1398" t="str">
            <v>Cog Process Trnsfmtn</v>
          </cell>
          <cell r="W1398" t="str">
            <v>CPR: Blockchain Consulting</v>
          </cell>
          <cell r="X1398" t="str">
            <v>Edwards, Collen (Collen)</v>
          </cell>
          <cell r="Y1398">
            <v>0</v>
          </cell>
        </row>
        <row r="1399">
          <cell r="A1399" t="str">
            <v>DN-BK9S2XD</v>
          </cell>
          <cell r="B1399" t="str">
            <v>Greater China Group</v>
          </cell>
          <cell r="C1399" t="str">
            <v>GCG</v>
          </cell>
          <cell r="D1399" t="str">
            <v xml:space="preserve">CHINA NATIONAL PETROLEUM                                              </v>
          </cell>
          <cell r="E1399" t="str">
            <v>治理规划</v>
          </cell>
          <cell r="F1399" t="str">
            <v>Industrial</v>
          </cell>
          <cell r="J1399" t="str">
            <v>2017Q3</v>
          </cell>
          <cell r="K1399" t="str">
            <v>Chemicals&amp;Petroleum</v>
          </cell>
          <cell r="L1399">
            <v>42977</v>
          </cell>
          <cell r="M1399">
            <v>42887</v>
          </cell>
          <cell r="N1399" t="str">
            <v>05-Qualified/Gaining Agreement</v>
          </cell>
          <cell r="O1399">
            <v>0</v>
          </cell>
          <cell r="P1399">
            <v>50000</v>
          </cell>
          <cell r="Q1399">
            <v>4.9999999999999996E-2</v>
          </cell>
          <cell r="R1399">
            <v>5</v>
          </cell>
          <cell r="S1399">
            <v>42894</v>
          </cell>
          <cell r="T1399" t="str">
            <v>Key stretch</v>
          </cell>
          <cell r="U1399" t="str">
            <v>GBS</v>
          </cell>
          <cell r="V1399" t="str">
            <v>Cog Process Trnsfmtn</v>
          </cell>
          <cell r="W1399" t="str">
            <v>CPR: Blockchain Consulting</v>
          </cell>
          <cell r="X1399" t="str">
            <v>PU, BING</v>
          </cell>
          <cell r="Y1399">
            <v>0</v>
          </cell>
        </row>
        <row r="1400">
          <cell r="A1400" t="str">
            <v>4X-VLC6VA4</v>
          </cell>
          <cell r="B1400" t="str">
            <v>Asia Pacific</v>
          </cell>
          <cell r="C1400" t="str">
            <v>ISA</v>
          </cell>
          <cell r="D1400" t="str">
            <v xml:space="preserve">CENTRAL BOARD OF DIRECT TAXES                                         </v>
          </cell>
          <cell r="E1400" t="str">
            <v>Setting up BlockChain POC for CBDT</v>
          </cell>
          <cell r="F1400" t="str">
            <v>ISA</v>
          </cell>
          <cell r="J1400" t="str">
            <v>2017Q2</v>
          </cell>
          <cell r="K1400" t="str">
            <v>Government</v>
          </cell>
          <cell r="L1400">
            <v>42850</v>
          </cell>
          <cell r="M1400">
            <v>42760</v>
          </cell>
          <cell r="N1400" t="str">
            <v>03-Identified/Validating</v>
          </cell>
          <cell r="O1400">
            <v>42850</v>
          </cell>
          <cell r="P1400">
            <v>50000</v>
          </cell>
          <cell r="Q1400">
            <v>4.9999999999999996E-2</v>
          </cell>
          <cell r="R1400">
            <v>12</v>
          </cell>
          <cell r="S1400">
            <v>42761</v>
          </cell>
          <cell r="T1400" t="str">
            <v>NIR</v>
          </cell>
          <cell r="U1400" t="str">
            <v>GBS</v>
          </cell>
          <cell r="V1400" t="str">
            <v>Cog Process Trnsfmtn</v>
          </cell>
          <cell r="W1400" t="str">
            <v>CPR: Blockchain Consulting</v>
          </cell>
          <cell r="X1400" t="str">
            <v>Mandal, Debashish</v>
          </cell>
          <cell r="Y1400" t="str">
            <v>AGILE, ZBLKPOC</v>
          </cell>
        </row>
        <row r="1401">
          <cell r="A1401" t="str">
            <v>LT-7OWGWZG</v>
          </cell>
          <cell r="B1401" t="str">
            <v>Europe</v>
          </cell>
          <cell r="C1401" t="str">
            <v>DACH</v>
          </cell>
          <cell r="D1401" t="str">
            <v xml:space="preserve">ALD AutoLeasing D GmbH                                                </v>
          </cell>
          <cell r="E1401" t="str">
            <v>CeBIT17-Global Business Services-Kunde ist interessiert an Blockchain und w</v>
          </cell>
          <cell r="F1401" t="str">
            <v>FSS</v>
          </cell>
          <cell r="J1401" t="str">
            <v>2017Q2</v>
          </cell>
          <cell r="K1401" t="str">
            <v>Banking &amp; Financial Markets</v>
          </cell>
          <cell r="L1401">
            <v>42906</v>
          </cell>
          <cell r="M1401">
            <v>42816</v>
          </cell>
          <cell r="N1401" t="str">
            <v>03-Identified/Validating</v>
          </cell>
          <cell r="O1401">
            <v>42906</v>
          </cell>
          <cell r="P1401">
            <v>50000</v>
          </cell>
          <cell r="Q1401">
            <v>4.9999999999999996E-2</v>
          </cell>
          <cell r="R1401">
            <v>12</v>
          </cell>
          <cell r="S1401">
            <v>42835</v>
          </cell>
          <cell r="T1401" t="str">
            <v>NIR</v>
          </cell>
          <cell r="U1401" t="str">
            <v>GBS</v>
          </cell>
          <cell r="V1401" t="str">
            <v>Cog Process Trnsfmtn</v>
          </cell>
          <cell r="W1401" t="str">
            <v>CPR: Blockchain Consulting</v>
          </cell>
          <cell r="X1401" t="str">
            <v>Bohle, Soeren</v>
          </cell>
          <cell r="Y1401">
            <v>0</v>
          </cell>
        </row>
        <row r="1402">
          <cell r="A1402" t="str">
            <v>4C-R33Z7S6</v>
          </cell>
          <cell r="B1402" t="str">
            <v>Europe</v>
          </cell>
          <cell r="C1402" t="str">
            <v>France</v>
          </cell>
          <cell r="D1402" t="str">
            <v>ELECTRICITE DE FRANCE 22 30 PARIS 8</v>
          </cell>
          <cell r="E1402" t="str">
            <v>EDF R&amp;D  Avis à contribution BLOCKCHAIN PoC Mobilité électrique</v>
          </cell>
          <cell r="F1402" t="str">
            <v>Comm</v>
          </cell>
          <cell r="J1402" t="str">
            <v>2017Q2</v>
          </cell>
          <cell r="K1402" t="str">
            <v>Energy &amp; Utilities</v>
          </cell>
          <cell r="L1402">
            <v>42916</v>
          </cell>
          <cell r="M1402">
            <v>42794</v>
          </cell>
          <cell r="N1402" t="str">
            <v>03-Identified/Validating</v>
          </cell>
          <cell r="O1402">
            <v>42916</v>
          </cell>
          <cell r="P1402">
            <v>50000</v>
          </cell>
          <cell r="Q1402">
            <v>4.9999999999999996E-2</v>
          </cell>
          <cell r="R1402">
            <v>12</v>
          </cell>
          <cell r="S1402">
            <v>42822</v>
          </cell>
          <cell r="T1402" t="str">
            <v>NIR</v>
          </cell>
          <cell r="U1402" t="str">
            <v>GBS</v>
          </cell>
          <cell r="V1402" t="str">
            <v>Cog Process Trnsfmtn</v>
          </cell>
          <cell r="W1402" t="str">
            <v>CPR: Blockchain Consulting</v>
          </cell>
          <cell r="X1402" t="str">
            <v>Tunica, Philippe</v>
          </cell>
          <cell r="Y1402">
            <v>0</v>
          </cell>
        </row>
        <row r="1403">
          <cell r="A1403" t="str">
            <v>FB-FTKRPAQ</v>
          </cell>
          <cell r="B1403" t="str">
            <v>Europe</v>
          </cell>
          <cell r="C1403" t="str">
            <v>UKI</v>
          </cell>
          <cell r="D1403" t="str">
            <v xml:space="preserve">RICOH EUROPE PLC                                                      </v>
          </cell>
          <cell r="E1403" t="str">
            <v>Blockchain consultancy</v>
          </cell>
          <cell r="F1403" t="str">
            <v>Industrial</v>
          </cell>
          <cell r="J1403" t="str">
            <v>2017Q2</v>
          </cell>
          <cell r="K1403" t="str">
            <v>Electronics</v>
          </cell>
          <cell r="L1403">
            <v>42886</v>
          </cell>
          <cell r="M1403">
            <v>42802</v>
          </cell>
          <cell r="N1403" t="str">
            <v>03-Identified/Validating</v>
          </cell>
          <cell r="O1403">
            <v>42886</v>
          </cell>
          <cell r="P1403">
            <v>50000</v>
          </cell>
          <cell r="Q1403">
            <v>4.9999999999999996E-2</v>
          </cell>
          <cell r="R1403">
            <v>12</v>
          </cell>
          <cell r="S1403">
            <v>42863</v>
          </cell>
          <cell r="T1403" t="str">
            <v>Key stretch</v>
          </cell>
          <cell r="U1403" t="str">
            <v>GBS</v>
          </cell>
          <cell r="V1403" t="str">
            <v>Cog Process Trnsfmtn</v>
          </cell>
          <cell r="W1403" t="str">
            <v>CPR: Blockchain Consulting</v>
          </cell>
          <cell r="X1403" t="str">
            <v>Fry, J W (Jeremy)</v>
          </cell>
          <cell r="Y1403" t="str">
            <v>*</v>
          </cell>
        </row>
        <row r="1404">
          <cell r="A1404" t="str">
            <v>RV-BFNS2LP</v>
          </cell>
          <cell r="B1404" t="str">
            <v>Europe</v>
          </cell>
          <cell r="C1404" t="str">
            <v>DACH</v>
          </cell>
          <cell r="D1404" t="str">
            <v xml:space="preserve">Reederei Nord GmbH                                                    </v>
          </cell>
          <cell r="E1404" t="str">
            <v>CeBIT17-Global Business Services-Ansprechpartner Maersk Projekt-062-medium (</v>
          </cell>
          <cell r="F1404" t="str">
            <v>Distribution</v>
          </cell>
          <cell r="J1404" t="str">
            <v>2017Q2</v>
          </cell>
          <cell r="K1404" t="str">
            <v>Travel &amp; Transportation</v>
          </cell>
          <cell r="L1404">
            <v>42908</v>
          </cell>
          <cell r="M1404">
            <v>42818</v>
          </cell>
          <cell r="N1404" t="str">
            <v>04-Validated/Qualifying</v>
          </cell>
          <cell r="O1404">
            <v>0</v>
          </cell>
          <cell r="P1404">
            <v>50000</v>
          </cell>
          <cell r="Q1404">
            <v>4.9999999999999996E-2</v>
          </cell>
          <cell r="R1404">
            <v>12</v>
          </cell>
          <cell r="S1404">
            <v>42824</v>
          </cell>
          <cell r="T1404" t="str">
            <v>NIR</v>
          </cell>
          <cell r="U1404" t="str">
            <v>GBS</v>
          </cell>
          <cell r="V1404" t="str">
            <v>Cog Process Trnsfmtn</v>
          </cell>
          <cell r="W1404" t="str">
            <v>CPR: Blockchain Consulting</v>
          </cell>
          <cell r="X1404" t="str">
            <v>Bohle, Soeren</v>
          </cell>
          <cell r="Y1404">
            <v>0</v>
          </cell>
        </row>
        <row r="1405">
          <cell r="A1405" t="str">
            <v>HA-A3Y9MSS</v>
          </cell>
          <cell r="B1405" t="str">
            <v>Europe</v>
          </cell>
          <cell r="C1405" t="str">
            <v>Italy</v>
          </cell>
          <cell r="D1405" t="str">
            <v xml:space="preserve">SIA SPA                                                               </v>
          </cell>
          <cell r="E1405" t="str">
            <v>Blockchain</v>
          </cell>
          <cell r="F1405" t="str">
            <v>FSS</v>
          </cell>
          <cell r="J1405" t="str">
            <v>2017Q2</v>
          </cell>
          <cell r="K1405" t="str">
            <v>Banking &amp; Financial Markets</v>
          </cell>
          <cell r="L1405">
            <v>42916</v>
          </cell>
          <cell r="M1405">
            <v>42759</v>
          </cell>
          <cell r="N1405" t="str">
            <v>04-Validated/Qualifying</v>
          </cell>
          <cell r="O1405">
            <v>43097</v>
          </cell>
          <cell r="P1405">
            <v>50000</v>
          </cell>
          <cell r="Q1405">
            <v>4.9999999999999996E-2</v>
          </cell>
          <cell r="R1405">
            <v>12</v>
          </cell>
          <cell r="S1405">
            <v>42852</v>
          </cell>
          <cell r="T1405" t="str">
            <v>Stretch</v>
          </cell>
          <cell r="U1405" t="str">
            <v>GBS</v>
          </cell>
          <cell r="V1405" t="str">
            <v>Cog Process Trnsfmtn</v>
          </cell>
          <cell r="W1405" t="str">
            <v>CPR: Blockchain Consulting</v>
          </cell>
          <cell r="X1405" t="str">
            <v>Malosio, Fabio</v>
          </cell>
          <cell r="Y1405" t="str">
            <v>ZBLKPOC</v>
          </cell>
        </row>
        <row r="1406">
          <cell r="A1406" t="str">
            <v>MM-VI4Q240</v>
          </cell>
          <cell r="B1406" t="str">
            <v>Europe</v>
          </cell>
          <cell r="C1406" t="str">
            <v>UKI</v>
          </cell>
          <cell r="D1406" t="str">
            <v xml:space="preserve">UNIPART GROUP LTD                                                     </v>
          </cell>
          <cell r="E1406" t="str">
            <v>Blockchain consultancy</v>
          </cell>
          <cell r="F1406" t="str">
            <v>Industrial</v>
          </cell>
          <cell r="J1406" t="str">
            <v>2017Q2</v>
          </cell>
          <cell r="K1406" t="str">
            <v>Automotive and A&amp;D</v>
          </cell>
          <cell r="L1406">
            <v>42886</v>
          </cell>
          <cell r="M1406">
            <v>42802</v>
          </cell>
          <cell r="N1406" t="str">
            <v>04-Validated/Qualifying</v>
          </cell>
          <cell r="O1406">
            <v>42886</v>
          </cell>
          <cell r="P1406">
            <v>50000</v>
          </cell>
          <cell r="Q1406">
            <v>4.9999999999999996E-2</v>
          </cell>
          <cell r="R1406">
            <v>12</v>
          </cell>
          <cell r="S1406">
            <v>42863</v>
          </cell>
          <cell r="T1406" t="str">
            <v>Key stretch</v>
          </cell>
          <cell r="U1406" t="str">
            <v>GBS</v>
          </cell>
          <cell r="V1406" t="str">
            <v>Cog Process Trnsfmtn</v>
          </cell>
          <cell r="W1406" t="str">
            <v>CPR: Blockchain Consulting</v>
          </cell>
          <cell r="X1406" t="str">
            <v>Fry, J W (Jeremy)</v>
          </cell>
          <cell r="Y1406" t="str">
            <v>NONE</v>
          </cell>
        </row>
        <row r="1407">
          <cell r="A1407" t="str">
            <v>3N-NC7IIM8</v>
          </cell>
          <cell r="B1407" t="str">
            <v>Europe</v>
          </cell>
          <cell r="C1407" t="str">
            <v>DACH</v>
          </cell>
          <cell r="D1407" t="str">
            <v>SIX SECURITIES SERVICES AG</v>
          </cell>
          <cell r="E1407" t="str">
            <v>Blockchain PoC - DSS</v>
          </cell>
          <cell r="F1407" t="str">
            <v>FSS</v>
          </cell>
          <cell r="J1407" t="str">
            <v>2017Q3</v>
          </cell>
          <cell r="K1407" t="str">
            <v>Banking &amp; Financial Markets</v>
          </cell>
          <cell r="L1407">
            <v>43000</v>
          </cell>
          <cell r="M1407" t="str">
            <v>11/09/2016 10:20am</v>
          </cell>
          <cell r="N1407" t="str">
            <v>04-Validated/Qualifying</v>
          </cell>
          <cell r="O1407">
            <v>43000</v>
          </cell>
          <cell r="P1407">
            <v>50000</v>
          </cell>
          <cell r="Q1407">
            <v>4.9999999999999996E-2</v>
          </cell>
          <cell r="R1407">
            <v>1</v>
          </cell>
          <cell r="S1407" t="str">
            <v>05/04/2017 01:32am</v>
          </cell>
          <cell r="T1407" t="str">
            <v>Stretch</v>
          </cell>
          <cell r="U1407" t="str">
            <v>GBS</v>
          </cell>
          <cell r="V1407" t="str">
            <v>iX Growth Platform</v>
          </cell>
          <cell r="W1407" t="str">
            <v>DSI - iX: Cust Engage &amp; Dsgn: Cognitive</v>
          </cell>
          <cell r="X1407" t="str">
            <v>DATA WITHHELD</v>
          </cell>
          <cell r="Y1407" t="str">
            <v>ISA-BankFMFS03-BackOfficeOps</v>
          </cell>
        </row>
        <row r="1408">
          <cell r="A1408" t="str">
            <v>HI-KX1BUJV</v>
          </cell>
          <cell r="B1408" t="str">
            <v>Europe</v>
          </cell>
          <cell r="C1408" t="str">
            <v>UKI</v>
          </cell>
          <cell r="D1408" t="str">
            <v>VODAFONE GROUP PLC</v>
          </cell>
          <cell r="E1408" t="str">
            <v>EBU Blockchain PoC - inventory</v>
          </cell>
          <cell r="F1408" t="str">
            <v>Comm</v>
          </cell>
          <cell r="J1408" t="str">
            <v>2017Q2</v>
          </cell>
          <cell r="K1408" t="str">
            <v>Telco, Media, Entertainment</v>
          </cell>
          <cell r="L1408">
            <v>42909</v>
          </cell>
          <cell r="M1408" t="str">
            <v>05/05/2017 09:07am</v>
          </cell>
          <cell r="N1408" t="str">
            <v>05-Qualified/Gaining Agreement</v>
          </cell>
          <cell r="O1408">
            <v>42909</v>
          </cell>
          <cell r="P1408">
            <v>50000</v>
          </cell>
          <cell r="Q1408">
            <v>4.9999999999999996E-2</v>
          </cell>
          <cell r="R1408">
            <v>2</v>
          </cell>
          <cell r="S1408" t="str">
            <v>06/08/2017 01:31am</v>
          </cell>
          <cell r="T1408" t="str">
            <v>Stretch</v>
          </cell>
          <cell r="U1408" t="str">
            <v>GBS</v>
          </cell>
          <cell r="V1408" t="str">
            <v>iX Growth Platform</v>
          </cell>
          <cell r="W1408" t="str">
            <v>DSI - iX: Cust Engage &amp; Dsgn: Experience Strategy &amp; Design</v>
          </cell>
          <cell r="X1408" t="str">
            <v>Des (DES) Smith</v>
          </cell>
          <cell r="Y1408" t="str">
            <v>AGILE:Agile or Agility is a component of the solu, ISA-TMECS04-SystemsTransf</v>
          </cell>
        </row>
        <row r="1409">
          <cell r="A1409" t="str">
            <v>GV-26LL9H2</v>
          </cell>
          <cell r="B1409" t="str">
            <v>Europe</v>
          </cell>
          <cell r="C1409" t="str">
            <v>Nordic</v>
          </cell>
          <cell r="D1409" t="str">
            <v>AB SKF</v>
          </cell>
          <cell r="E1409" t="str">
            <v>Blockchain: Pilot Counter fitting and/or Customs tax</v>
          </cell>
          <cell r="F1409" t="str">
            <v>FSS</v>
          </cell>
          <cell r="J1409" t="str">
            <v>2017Q4</v>
          </cell>
          <cell r="K1409" t="str">
            <v>Banking &amp; Financial Markets</v>
          </cell>
          <cell r="L1409">
            <v>43060</v>
          </cell>
          <cell r="M1409" t="str">
            <v>05/04/2017 07:57am</v>
          </cell>
          <cell r="N1409" t="str">
            <v>02-Noticed/Identifying</v>
          </cell>
          <cell r="O1409">
            <v>43060</v>
          </cell>
          <cell r="P1409">
            <v>50000</v>
          </cell>
          <cell r="Q1409">
            <v>4.9999999999999996E-2</v>
          </cell>
          <cell r="R1409">
            <v>2</v>
          </cell>
          <cell r="S1409" t="str">
            <v>05/11/2017 01:32am</v>
          </cell>
          <cell r="T1409" t="str">
            <v>At Risk</v>
          </cell>
          <cell r="U1409" t="str">
            <v>GBS</v>
          </cell>
          <cell r="V1409" t="str">
            <v>Cloud Application Innovation</v>
          </cell>
          <cell r="W1409" t="str">
            <v>EA-SAP CS Line of Business</v>
          </cell>
          <cell r="X1409" t="str">
            <v>Håkan (HÅKAN) Thorell</v>
          </cell>
          <cell r="Y1409" t="str">
            <v>NONE:No code/solution involved</v>
          </cell>
        </row>
        <row r="1410">
          <cell r="A1410" t="str">
            <v>4L-183N6KW</v>
          </cell>
          <cell r="B1410" t="str">
            <v>Europe</v>
          </cell>
          <cell r="C1410" t="str">
            <v>DACH</v>
          </cell>
          <cell r="D1410" t="str">
            <v xml:space="preserve">innotec Marketing GmbH                                                </v>
          </cell>
          <cell r="E1410" t="str">
            <v>$$$CeBit17 Global Business Services Test</v>
          </cell>
          <cell r="F1410" t="str">
            <v>Industrial</v>
          </cell>
          <cell r="J1410" t="str">
            <v>2017Q2</v>
          </cell>
          <cell r="K1410" t="str">
            <v>Computer Services</v>
          </cell>
          <cell r="L1410">
            <v>42898</v>
          </cell>
          <cell r="M1410">
            <v>42808</v>
          </cell>
          <cell r="N1410" t="str">
            <v>03-Identified/Validating</v>
          </cell>
          <cell r="O1410">
            <v>42898</v>
          </cell>
          <cell r="P1410">
            <v>50000</v>
          </cell>
          <cell r="Q1410">
            <v>4.9999999999999996E-2</v>
          </cell>
          <cell r="R1410">
            <v>12</v>
          </cell>
          <cell r="S1410">
            <v>42810</v>
          </cell>
          <cell r="T1410" t="str">
            <v>NIR</v>
          </cell>
          <cell r="U1410" t="str">
            <v>GBS</v>
          </cell>
          <cell r="V1410" t="str">
            <v>Cog Process Trnsfmtn</v>
          </cell>
          <cell r="W1410" t="str">
            <v>UNK - Blockchain (CPR)</v>
          </cell>
          <cell r="X1410" t="str">
            <v>Harte, Andrea *CONTRACTOR*</v>
          </cell>
          <cell r="Y1410" t="str">
            <v>*</v>
          </cell>
        </row>
        <row r="1411">
          <cell r="A1411" t="str">
            <v>8J-BYON4LS</v>
          </cell>
          <cell r="B1411" t="str">
            <v>Europe</v>
          </cell>
          <cell r="C1411" t="str">
            <v>DACH</v>
          </cell>
          <cell r="D1411" t="str">
            <v xml:space="preserve">$SME$ Merge Germany                                                   </v>
          </cell>
          <cell r="E1411" t="str">
            <v>CeBIT17-Global Business Services-Test Lead Nominierungstest-062-</v>
          </cell>
          <cell r="F1411" t="str">
            <v>Distribution</v>
          </cell>
          <cell r="J1411" t="str">
            <v>2017Q2</v>
          </cell>
          <cell r="K1411" t="str">
            <v>Travel &amp; Transportation</v>
          </cell>
          <cell r="L1411">
            <v>42898</v>
          </cell>
          <cell r="M1411">
            <v>42808</v>
          </cell>
          <cell r="N1411" t="str">
            <v>03-Identified/Validating</v>
          </cell>
          <cell r="O1411">
            <v>42898</v>
          </cell>
          <cell r="P1411">
            <v>50000</v>
          </cell>
          <cell r="Q1411">
            <v>4.9999999999999996E-2</v>
          </cell>
          <cell r="R1411">
            <v>12</v>
          </cell>
          <cell r="S1411">
            <v>42810</v>
          </cell>
          <cell r="T1411" t="str">
            <v>NIR</v>
          </cell>
          <cell r="U1411" t="str">
            <v>GBS</v>
          </cell>
          <cell r="V1411" t="str">
            <v>Cog Process Trnsfmtn</v>
          </cell>
          <cell r="W1411" t="str">
            <v>UNK - Blockchain (CPR)</v>
          </cell>
          <cell r="X1411" t="str">
            <v>Harte, Andrea *CONTRACTOR*</v>
          </cell>
          <cell r="Y1411">
            <v>0</v>
          </cell>
        </row>
        <row r="1412">
          <cell r="A1412" t="str">
            <v>XV-326ACEU</v>
          </cell>
          <cell r="B1412" t="str">
            <v>Europe</v>
          </cell>
          <cell r="C1412" t="str">
            <v>DACH</v>
          </cell>
          <cell r="D1412" t="str">
            <v xml:space="preserve">IBM Deutschland Business Services                                     </v>
          </cell>
          <cell r="E1412" t="str">
            <v>CeBIT17-Global Business Services-Test Agentur Training-062-</v>
          </cell>
          <cell r="F1412" t="str">
            <v>Public</v>
          </cell>
          <cell r="J1412" t="str">
            <v>2017Q2</v>
          </cell>
          <cell r="K1412" t="str">
            <v>Government</v>
          </cell>
          <cell r="L1412">
            <v>42898</v>
          </cell>
          <cell r="M1412">
            <v>42808</v>
          </cell>
          <cell r="N1412" t="str">
            <v>03-Identified/Validating</v>
          </cell>
          <cell r="O1412">
            <v>42898</v>
          </cell>
          <cell r="P1412">
            <v>50000</v>
          </cell>
          <cell r="Q1412">
            <v>4.9999999999999996E-2</v>
          </cell>
          <cell r="R1412">
            <v>12</v>
          </cell>
          <cell r="S1412">
            <v>42842</v>
          </cell>
          <cell r="T1412" t="str">
            <v>NIR</v>
          </cell>
          <cell r="U1412" t="str">
            <v>GBS</v>
          </cell>
          <cell r="V1412" t="str">
            <v>Cog Process Trnsfmtn</v>
          </cell>
          <cell r="W1412" t="str">
            <v>UNK - Blockchain (CPR)</v>
          </cell>
          <cell r="X1412" t="str">
            <v>OwnerUnassigned@tmp.ibm.com</v>
          </cell>
          <cell r="Y1412" t="str">
            <v>*</v>
          </cell>
        </row>
        <row r="1413">
          <cell r="A1413" t="str">
            <v>S2-JE9K3AZ</v>
          </cell>
          <cell r="B1413" t="str">
            <v>Asia Pacific</v>
          </cell>
          <cell r="C1413" t="str">
            <v>ASEAN</v>
          </cell>
          <cell r="D1413" t="str">
            <v>THE MALL GROUP COMPANY LIMITED</v>
          </cell>
          <cell r="E1413" t="str">
            <v>Blockchain</v>
          </cell>
          <cell r="F1413" t="str">
            <v>Distribution</v>
          </cell>
          <cell r="J1413" t="str">
            <v>2017Q4</v>
          </cell>
          <cell r="K1413" t="str">
            <v>Consumer</v>
          </cell>
          <cell r="L1413">
            <v>43091</v>
          </cell>
          <cell r="M1413" t="str">
            <v>03/15/2017 05:06am</v>
          </cell>
          <cell r="N1413" t="str">
            <v>03-Identified/Validating</v>
          </cell>
          <cell r="O1413">
            <v>43091</v>
          </cell>
          <cell r="P1413">
            <v>50000</v>
          </cell>
          <cell r="Q1413">
            <v>4.9999999999999996E-2</v>
          </cell>
          <cell r="R1413">
            <v>12</v>
          </cell>
          <cell r="S1413" t="str">
            <v>03/16/2017 02:32am</v>
          </cell>
          <cell r="T1413" t="str">
            <v>Stretch</v>
          </cell>
          <cell r="U1413" t="str">
            <v>GBS</v>
          </cell>
          <cell r="V1413" t="str">
            <v>Cognitive Process Transformation</v>
          </cell>
          <cell r="W1413">
            <v>0</v>
          </cell>
          <cell r="X1413" t="str">
            <v>Kultanee (KULTANEE) Tianchanachaiya</v>
          </cell>
          <cell r="Y1413" t="str">
            <v>NONE:No code/solution involved</v>
          </cell>
        </row>
        <row r="1414">
          <cell r="A1414" t="str">
            <v>LT-80MTQYC</v>
          </cell>
          <cell r="B1414" t="str">
            <v>North America</v>
          </cell>
          <cell r="C1414" t="str">
            <v>US Communica/CSI</v>
          </cell>
          <cell r="D1414" t="str">
            <v>BRIGHTSTAR CORP</v>
          </cell>
          <cell r="E1414" t="str">
            <v>Brightstar Watson IOT fabric with Blockchain</v>
          </cell>
          <cell r="F1414" t="str">
            <v>Distribution</v>
          </cell>
          <cell r="J1414" t="str">
            <v>2017Q4</v>
          </cell>
          <cell r="K1414" t="str">
            <v>Consumer</v>
          </cell>
          <cell r="L1414">
            <v>43100</v>
          </cell>
          <cell r="M1414" t="str">
            <v>05/01/2017 10:50am</v>
          </cell>
          <cell r="N1414" t="str">
            <v>03-Identified/Validating</v>
          </cell>
          <cell r="O1414">
            <v>43100</v>
          </cell>
          <cell r="P1414">
            <v>50000</v>
          </cell>
          <cell r="Q1414">
            <v>4.9999999999999996E-2</v>
          </cell>
          <cell r="R1414">
            <v>12</v>
          </cell>
          <cell r="S1414" t="str">
            <v>05/04/2017 01:32am</v>
          </cell>
          <cell r="T1414" t="str">
            <v>NIR</v>
          </cell>
          <cell r="U1414" t="str">
            <v>GBS</v>
          </cell>
          <cell r="V1414" t="str">
            <v>Cognitive Process Transformation</v>
          </cell>
          <cell r="W1414">
            <v>0</v>
          </cell>
          <cell r="X1414" t="str">
            <v>Michael W. (Mike) Bischler</v>
          </cell>
          <cell r="Y1414" t="str">
            <v>EMBMOBLE:GBS Embedded Mobile</v>
          </cell>
        </row>
        <row r="1415">
          <cell r="A1415" t="str">
            <v>WU-5OUIENX</v>
          </cell>
          <cell r="B1415" t="str">
            <v>North America</v>
          </cell>
          <cell r="C1415" t="str">
            <v>US Communica/CSI</v>
          </cell>
          <cell r="D1415" t="str">
            <v>SPRINT</v>
          </cell>
          <cell r="E1415" t="str">
            <v>Sprint Watson IOT fabric with Blockchain</v>
          </cell>
          <cell r="F1415" t="str">
            <v>Comm</v>
          </cell>
          <cell r="G1415" t="str">
            <v>Yes</v>
          </cell>
          <cell r="H1415" t="str">
            <v>India</v>
          </cell>
          <cell r="I1415" t="str">
            <v>CIC India team has developed a small POC around supply chain of Mobile devices and is in discussion with the account team to show case it to the client.</v>
          </cell>
          <cell r="J1415" t="str">
            <v>2017Q4</v>
          </cell>
          <cell r="K1415" t="str">
            <v>Telco, Media, Entertainment</v>
          </cell>
          <cell r="L1415">
            <v>43100</v>
          </cell>
          <cell r="M1415" t="str">
            <v>05/01/2017 10:55am</v>
          </cell>
          <cell r="N1415" t="str">
            <v>03-Identified/Validating</v>
          </cell>
          <cell r="O1415">
            <v>43100</v>
          </cell>
          <cell r="P1415">
            <v>50000</v>
          </cell>
          <cell r="Q1415">
            <v>4.9999999999999996E-2</v>
          </cell>
          <cell r="R1415">
            <v>12</v>
          </cell>
          <cell r="S1415" t="str">
            <v>05/04/2017 01:32am</v>
          </cell>
          <cell r="T1415" t="str">
            <v>NIR</v>
          </cell>
          <cell r="U1415" t="str">
            <v>GBS</v>
          </cell>
          <cell r="V1415" t="str">
            <v>Cognitive Process Transformation</v>
          </cell>
          <cell r="W1415">
            <v>0</v>
          </cell>
          <cell r="X1415" t="str">
            <v>Michael W. (Mike) Bischler</v>
          </cell>
          <cell r="Y1415" t="str">
            <v>EMBMOBLE:GBS Embedded Mobile</v>
          </cell>
        </row>
        <row r="1416">
          <cell r="A1416" t="str">
            <v>YB-2RNNKCF</v>
          </cell>
          <cell r="B1416" t="str">
            <v>Asia Pacific</v>
          </cell>
          <cell r="C1416" t="str">
            <v>ASEAN</v>
          </cell>
          <cell r="D1416" t="str">
            <v>THE MONETARY AUTHORITY OF SINGAPORE</v>
          </cell>
          <cell r="E1416" t="str">
            <v>Design thinking workshop for Medical Insurance Coordination of Benefits / Blockchain</v>
          </cell>
          <cell r="F1416" t="str">
            <v>FSS</v>
          </cell>
          <cell r="J1416" t="str">
            <v>2017Q3</v>
          </cell>
          <cell r="K1416" t="str">
            <v>Banking &amp; Financial Markets</v>
          </cell>
          <cell r="L1416">
            <v>42993</v>
          </cell>
          <cell r="M1416" t="str">
            <v>03/20/2017 03:26am</v>
          </cell>
          <cell r="N1416" t="str">
            <v>01-Noticing</v>
          </cell>
          <cell r="O1416">
            <v>42993</v>
          </cell>
          <cell r="P1416">
            <v>50000</v>
          </cell>
          <cell r="Q1416">
            <v>4.9999999999999996E-2</v>
          </cell>
          <cell r="R1416">
            <v>12</v>
          </cell>
          <cell r="S1416" t="str">
            <v>05/24/2017 01:32am</v>
          </cell>
          <cell r="T1416" t="str">
            <v>Stretch</v>
          </cell>
          <cell r="U1416" t="str">
            <v>GBS</v>
          </cell>
          <cell r="V1416" t="str">
            <v>iX Growth Platform</v>
          </cell>
          <cell r="W1416">
            <v>0</v>
          </cell>
          <cell r="X1416" t="str">
            <v>JED (Jed) ERLICHMAN</v>
          </cell>
          <cell r="Y1416">
            <v>0</v>
          </cell>
        </row>
        <row r="1417">
          <cell r="A1417" t="str">
            <v>FH-N0HDPAI</v>
          </cell>
          <cell r="B1417" t="str">
            <v>Europe</v>
          </cell>
          <cell r="C1417" t="str">
            <v>UKI</v>
          </cell>
          <cell r="D1417" t="str">
            <v>ELECTRICITY SUPPLY BOARD</v>
          </cell>
          <cell r="E1417" t="str">
            <v>ESB - Blockchain Vision and Strategy</v>
          </cell>
          <cell r="F1417" t="str">
            <v>Comm</v>
          </cell>
          <cell r="J1417" t="str">
            <v>2017Q3</v>
          </cell>
          <cell r="K1417" t="str">
            <v>Energy &amp; Utilities</v>
          </cell>
          <cell r="L1417">
            <v>42972</v>
          </cell>
          <cell r="M1417" t="str">
            <v>04/04/2017 10:54am</v>
          </cell>
          <cell r="N1417" t="str">
            <v>02-Noticed/Identifying</v>
          </cell>
          <cell r="O1417">
            <v>42972</v>
          </cell>
          <cell r="P1417">
            <v>50000</v>
          </cell>
          <cell r="Q1417">
            <v>4.9999999999999996E-2</v>
          </cell>
          <cell r="R1417">
            <v>12</v>
          </cell>
          <cell r="S1417" t="str">
            <v>05/08/2017 07:15am</v>
          </cell>
          <cell r="T1417" t="str">
            <v>Key stretch</v>
          </cell>
          <cell r="U1417" t="str">
            <v>GBS</v>
          </cell>
          <cell r="V1417" t="str">
            <v>iX Growth Platform</v>
          </cell>
          <cell r="W1417">
            <v>0</v>
          </cell>
          <cell r="X1417" t="str">
            <v>Cenk (CENK) Kuzucu</v>
          </cell>
          <cell r="Y1417" t="str">
            <v>NONE:No code/solution involved</v>
          </cell>
        </row>
        <row r="1418">
          <cell r="A1418" t="str">
            <v>XE-V0ARCI0</v>
          </cell>
          <cell r="B1418" t="str">
            <v>Europe</v>
          </cell>
          <cell r="C1418" t="str">
            <v>BeNeLux</v>
          </cell>
          <cell r="D1418" t="str">
            <v>Koninklijke Ahold N.V.</v>
          </cell>
          <cell r="E1418" t="str">
            <v>improved Food Safety with Blockchain POC</v>
          </cell>
          <cell r="F1418" t="str">
            <v>Distribution</v>
          </cell>
          <cell r="J1418" t="str">
            <v>2017Q3</v>
          </cell>
          <cell r="K1418" t="str">
            <v>Consumer</v>
          </cell>
          <cell r="L1418">
            <v>42957</v>
          </cell>
          <cell r="M1418" t="str">
            <v>05/12/2017 09:04am</v>
          </cell>
          <cell r="N1418" t="str">
            <v>03-Identified/Validating</v>
          </cell>
          <cell r="O1418">
            <v>42957</v>
          </cell>
          <cell r="P1418">
            <v>50000</v>
          </cell>
          <cell r="Q1418">
            <v>4.9999999999999996E-2</v>
          </cell>
          <cell r="R1418">
            <v>12</v>
          </cell>
          <cell r="S1418" t="str">
            <v>05/18/2017 01:32am</v>
          </cell>
          <cell r="T1418" t="str">
            <v>Stretch</v>
          </cell>
          <cell r="U1418" t="str">
            <v>GBS</v>
          </cell>
          <cell r="V1418" t="str">
            <v>Cognitive Process Transformation</v>
          </cell>
          <cell r="W1418">
            <v>0</v>
          </cell>
          <cell r="X1418" t="str">
            <v>Anna (ANNE) van Wassenaer</v>
          </cell>
          <cell r="Y1418" t="str">
            <v>ISA-CPGDS01-ConsInstEngage</v>
          </cell>
        </row>
        <row r="1419">
          <cell r="A1419" t="str">
            <v>LX-YQTZX0U</v>
          </cell>
          <cell r="B1419" t="str">
            <v>Europe</v>
          </cell>
          <cell r="C1419" t="str">
            <v>DACH</v>
          </cell>
          <cell r="D1419" t="str">
            <v>Robert Bosch Gmbh</v>
          </cell>
          <cell r="E1419" t="str">
            <v>Blockchain Bosch Automotive Electronics</v>
          </cell>
          <cell r="F1419" t="str">
            <v>Industrial</v>
          </cell>
          <cell r="J1419" t="str">
            <v>2017Q3</v>
          </cell>
          <cell r="K1419" t="str">
            <v>Electronics</v>
          </cell>
          <cell r="L1419">
            <v>42947</v>
          </cell>
          <cell r="M1419" t="str">
            <v>05/02/2017 03:47am</v>
          </cell>
          <cell r="N1419" t="str">
            <v>03-Identified/Validating</v>
          </cell>
          <cell r="O1419">
            <v>42947</v>
          </cell>
          <cell r="P1419">
            <v>50000</v>
          </cell>
          <cell r="Q1419">
            <v>4.9999999999999996E-2</v>
          </cell>
          <cell r="R1419">
            <v>12</v>
          </cell>
          <cell r="S1419" t="str">
            <v>05/04/2017 01:31am</v>
          </cell>
          <cell r="T1419" t="str">
            <v>Key stretch</v>
          </cell>
          <cell r="U1419" t="str">
            <v>GBS</v>
          </cell>
          <cell r="V1419" t="str">
            <v>Cognitive Process Transformation</v>
          </cell>
          <cell r="W1419">
            <v>0</v>
          </cell>
          <cell r="X1419" t="str">
            <v>DATA WITHHELD</v>
          </cell>
          <cell r="Y1419" t="str">
            <v>ZBLKPOC:HW SP: Blockchain Proof of Concept</v>
          </cell>
        </row>
        <row r="1420">
          <cell r="A1420" t="str">
            <v>YT-M0S5Z1B</v>
          </cell>
          <cell r="B1420" t="str">
            <v>Europe</v>
          </cell>
          <cell r="C1420" t="str">
            <v>DACH</v>
          </cell>
          <cell r="D1420" t="str">
            <v>Norddeutsche Landesbank Girozentrale</v>
          </cell>
          <cell r="E1420" t="str">
            <v>Umsetzung Blockchain Schuldscheindarlehen NordLB Anteil</v>
          </cell>
          <cell r="F1420" t="str">
            <v>FSS</v>
          </cell>
          <cell r="J1420" t="str">
            <v>2017Q3</v>
          </cell>
          <cell r="K1420" t="str">
            <v>Banking &amp; Financial Markets</v>
          </cell>
          <cell r="L1420">
            <v>42978</v>
          </cell>
          <cell r="M1420" t="str">
            <v>04/07/2017 10:24am</v>
          </cell>
          <cell r="N1420" t="str">
            <v>03-Identified/Validating</v>
          </cell>
          <cell r="O1420">
            <v>42978</v>
          </cell>
          <cell r="P1420">
            <v>50000</v>
          </cell>
          <cell r="Q1420">
            <v>4.9999999999999996E-2</v>
          </cell>
          <cell r="R1420">
            <v>6</v>
          </cell>
          <cell r="S1420" t="str">
            <v>06/09/2017 09:06am</v>
          </cell>
          <cell r="T1420" t="str">
            <v>NIR</v>
          </cell>
          <cell r="U1420" t="str">
            <v>GBS</v>
          </cell>
          <cell r="V1420" t="str">
            <v>Cognitive Process Transformation</v>
          </cell>
          <cell r="W1420">
            <v>0</v>
          </cell>
          <cell r="X1420" t="str">
            <v>DATA WITHHELD</v>
          </cell>
          <cell r="Y1420" t="str">
            <v>ZBLKPOC:HW SP: Blockchain Proof of Concept</v>
          </cell>
        </row>
        <row r="1421">
          <cell r="A1421" t="str">
            <v>P1-BLJQJEX</v>
          </cell>
          <cell r="B1421" t="str">
            <v>Latin America</v>
          </cell>
          <cell r="C1421" t="str">
            <v>SSA</v>
          </cell>
          <cell r="D1421" t="str">
            <v>BANESCO BANCO UNIVERSAL, C.A.</v>
          </cell>
          <cell r="E1421" t="str">
            <v>Blockchain Transferencias Interbancarias Banesco</v>
          </cell>
          <cell r="F1421" t="str">
            <v>FSS</v>
          </cell>
          <cell r="J1421" t="str">
            <v>2017Q3</v>
          </cell>
          <cell r="K1421" t="str">
            <v>Banking &amp; Financial Markets</v>
          </cell>
          <cell r="L1421">
            <v>42967</v>
          </cell>
          <cell r="M1421" t="str">
            <v>05/22/2017 09:18am</v>
          </cell>
          <cell r="N1421" t="str">
            <v>03-Identified/Validating</v>
          </cell>
          <cell r="O1421">
            <v>42967</v>
          </cell>
          <cell r="P1421">
            <v>50000</v>
          </cell>
          <cell r="Q1421">
            <v>4.9999999999999996E-2</v>
          </cell>
          <cell r="R1421">
            <v>12</v>
          </cell>
          <cell r="S1421" t="str">
            <v>05/25/2017 01:32am</v>
          </cell>
          <cell r="T1421" t="str">
            <v>NIR</v>
          </cell>
          <cell r="U1421" t="str">
            <v>GBS</v>
          </cell>
          <cell r="V1421" t="str">
            <v>Cognitive Process Transformation</v>
          </cell>
          <cell r="W1421">
            <v>0</v>
          </cell>
          <cell r="X1421" t="str">
            <v>Felix (FELIX) Miranda Hernandez</v>
          </cell>
          <cell r="Y1421">
            <v>0</v>
          </cell>
        </row>
        <row r="1422">
          <cell r="A1422" t="str">
            <v>GX-PHRUGXF</v>
          </cell>
          <cell r="B1422" t="str">
            <v>MEA</v>
          </cell>
          <cell r="C1422" t="str">
            <v>MEA</v>
          </cell>
          <cell r="D1422" t="str">
            <v>SAHAM GROUP</v>
          </cell>
          <cell r="E1422" t="str">
            <v>Blockchain</v>
          </cell>
          <cell r="F1422" t="str">
            <v>Distribution</v>
          </cell>
          <cell r="J1422" t="str">
            <v>2017Q3</v>
          </cell>
          <cell r="K1422" t="str">
            <v>Consumer</v>
          </cell>
          <cell r="L1422">
            <v>43008</v>
          </cell>
          <cell r="M1422" t="str">
            <v>05/15/2017 07:27am</v>
          </cell>
          <cell r="N1422" t="str">
            <v>03-Identified/Validating</v>
          </cell>
          <cell r="O1422">
            <v>43008</v>
          </cell>
          <cell r="P1422">
            <v>50000</v>
          </cell>
          <cell r="Q1422">
            <v>4.9999999999999996E-2</v>
          </cell>
          <cell r="R1422">
            <v>12</v>
          </cell>
          <cell r="S1422" t="str">
            <v>05/18/2017 01:31am</v>
          </cell>
          <cell r="T1422" t="str">
            <v>Stretch</v>
          </cell>
          <cell r="U1422" t="str">
            <v>GBS</v>
          </cell>
          <cell r="V1422" t="str">
            <v>Cognitive Process Transformation</v>
          </cell>
          <cell r="W1422">
            <v>0</v>
          </cell>
          <cell r="X1422" t="str">
            <v>Mohamed El Habib (Mohamed El Habib) Oueld Benhouman</v>
          </cell>
          <cell r="Y1422">
            <v>0</v>
          </cell>
        </row>
        <row r="1423">
          <cell r="A1423" t="str">
            <v>X1-3SAIKM7</v>
          </cell>
          <cell r="B1423" t="str">
            <v>Europe</v>
          </cell>
          <cell r="C1423" t="str">
            <v>BeNeLux</v>
          </cell>
          <cell r="D1423" t="str">
            <v>Sphereon</v>
          </cell>
          <cell r="E1423" t="str">
            <v>Blockchain</v>
          </cell>
          <cell r="F1423" t="str">
            <v>Comm</v>
          </cell>
          <cell r="J1423" t="str">
            <v>2017Q2</v>
          </cell>
          <cell r="K1423" t="str">
            <v>Telco, Media, Entertainment</v>
          </cell>
          <cell r="L1423">
            <v>42901</v>
          </cell>
          <cell r="M1423" t="str">
            <v>03/17/2017 05:06am</v>
          </cell>
          <cell r="N1423" t="str">
            <v>02-Noticed/Identifying</v>
          </cell>
          <cell r="O1423">
            <v>42901</v>
          </cell>
          <cell r="P1423">
            <v>50000</v>
          </cell>
          <cell r="Q1423">
            <v>4.9999999999999996E-2</v>
          </cell>
          <cell r="R1423">
            <v>12</v>
          </cell>
          <cell r="S1423" t="str">
            <v>03/23/2017 02:32am</v>
          </cell>
          <cell r="T1423" t="str">
            <v>NIR</v>
          </cell>
          <cell r="U1423" t="str">
            <v>GBS</v>
          </cell>
          <cell r="V1423" t="str">
            <v>Cognitive Process Transformation</v>
          </cell>
          <cell r="W1423">
            <v>0</v>
          </cell>
          <cell r="X1423" t="str">
            <v>Coenraad (Coenraad) Smith</v>
          </cell>
          <cell r="Y1423" t="str">
            <v>CLOUD1:All Cloud Sales other than to Cloud SPs, ISA-TMECS04-SystemsTransf</v>
          </cell>
        </row>
        <row r="1424">
          <cell r="A1424" t="str">
            <v>8L-GNHNUZQ</v>
          </cell>
          <cell r="B1424" t="str">
            <v>MEA</v>
          </cell>
          <cell r="C1424" t="str">
            <v>MEA</v>
          </cell>
          <cell r="D1424" t="str">
            <v>CREDIT IMMOBILIERE ET HOTELERIE SA</v>
          </cell>
          <cell r="E1424" t="str">
            <v>CIH wants to pursue a PoC around BlockChain</v>
          </cell>
          <cell r="F1424" t="str">
            <v>FSS</v>
          </cell>
          <cell r="J1424" t="str">
            <v>2017Q2</v>
          </cell>
          <cell r="K1424" t="str">
            <v>Banking &amp; Financial Markets</v>
          </cell>
          <cell r="L1424">
            <v>42886</v>
          </cell>
          <cell r="M1424" t="str">
            <v>11/01/2016 06:38am</v>
          </cell>
          <cell r="N1424" t="str">
            <v>02-Noticed/Identifying</v>
          </cell>
          <cell r="O1424">
            <v>42886</v>
          </cell>
          <cell r="P1424">
            <v>50000</v>
          </cell>
          <cell r="Q1424">
            <v>4.9999999999999996E-2</v>
          </cell>
          <cell r="R1424">
            <v>2</v>
          </cell>
          <cell r="S1424" t="str">
            <v>03/18/2017 06:31pm</v>
          </cell>
          <cell r="T1424" t="str">
            <v>NIR</v>
          </cell>
          <cell r="U1424" t="str">
            <v>GBS</v>
          </cell>
          <cell r="V1424" t="str">
            <v>iX Growth Platform</v>
          </cell>
          <cell r="W1424">
            <v>0</v>
          </cell>
          <cell r="X1424" t="str">
            <v>Hicham (Hicham) Benbella</v>
          </cell>
          <cell r="Y1424">
            <v>0</v>
          </cell>
        </row>
        <row r="1425">
          <cell r="A1425" t="str">
            <v>O7-D8PISH6</v>
          </cell>
          <cell r="B1425" t="str">
            <v>North America</v>
          </cell>
          <cell r="C1425" t="str">
            <v>US Finance Service</v>
          </cell>
          <cell r="D1425" t="str">
            <v>PAYPAL ASSET MANAGEMENT, INC</v>
          </cell>
          <cell r="E1425" t="str">
            <v>Design Thinking Blockchain Art of Possible</v>
          </cell>
          <cell r="F1425" t="str">
            <v>FSS</v>
          </cell>
          <cell r="J1425" t="str">
            <v>2017Q2</v>
          </cell>
          <cell r="K1425" t="str">
            <v>Banking &amp; Financial Markets</v>
          </cell>
          <cell r="L1425">
            <v>42872</v>
          </cell>
          <cell r="M1425" t="str">
            <v>02/16/2017 04:26pm</v>
          </cell>
          <cell r="N1425" t="str">
            <v>02-Noticed/Identifying</v>
          </cell>
          <cell r="O1425">
            <v>42872</v>
          </cell>
          <cell r="P1425">
            <v>50000</v>
          </cell>
          <cell r="Q1425">
            <v>4.9999999999999996E-2</v>
          </cell>
          <cell r="R1425">
            <v>1</v>
          </cell>
          <cell r="S1425" t="str">
            <v>03/18/2017 04:44pm</v>
          </cell>
          <cell r="T1425" t="str">
            <v>Key stretch</v>
          </cell>
          <cell r="U1425" t="str">
            <v>GBS</v>
          </cell>
          <cell r="V1425" t="str">
            <v>iX Growth Platform</v>
          </cell>
          <cell r="W1425">
            <v>0</v>
          </cell>
          <cell r="X1425" t="str">
            <v>RACHEL R. (RACHEL) ADAMS</v>
          </cell>
          <cell r="Y1425" t="str">
            <v>ISA-BankFS08-Blockchain</v>
          </cell>
        </row>
        <row r="1426">
          <cell r="A1426" t="str">
            <v>BQ-153VWWT</v>
          </cell>
          <cell r="B1426" t="str">
            <v>North America</v>
          </cell>
          <cell r="C1426" t="str">
            <v>US Communica/CSI</v>
          </cell>
          <cell r="D1426" t="str">
            <v>EVERTEC GROUP LLC</v>
          </cell>
          <cell r="E1426" t="str">
            <v>Blockchain on z</v>
          </cell>
          <cell r="F1426" t="str">
            <v>Comm</v>
          </cell>
          <cell r="J1426" t="str">
            <v>2017Q2</v>
          </cell>
          <cell r="K1426" t="str">
            <v>Telco, Media, Entertainment</v>
          </cell>
          <cell r="L1426">
            <v>42916</v>
          </cell>
          <cell r="M1426" t="str">
            <v>06/08/2017 03:56pm</v>
          </cell>
          <cell r="N1426" t="str">
            <v>03-Identified/Validating</v>
          </cell>
          <cell r="O1426">
            <v>42916</v>
          </cell>
          <cell r="P1426">
            <v>50000</v>
          </cell>
          <cell r="Q1426">
            <v>4.9999999999999996E-2</v>
          </cell>
          <cell r="R1426">
            <v>12</v>
          </cell>
          <cell r="S1426" t="str">
            <v>06/15/2017 01:32am</v>
          </cell>
          <cell r="T1426" t="str">
            <v>NIR</v>
          </cell>
          <cell r="U1426" t="str">
            <v>GBS</v>
          </cell>
          <cell r="V1426" t="str">
            <v>Cognitive Process Transformation</v>
          </cell>
          <cell r="W1426">
            <v>0</v>
          </cell>
          <cell r="X1426" t="str">
            <v>ERIC H. (ERIC) MICHAEL</v>
          </cell>
          <cell r="Y1426">
            <v>0</v>
          </cell>
        </row>
        <row r="1427">
          <cell r="A1427" t="str">
            <v>YA-3D0LJTW</v>
          </cell>
          <cell r="B1427" t="str">
            <v>Europe</v>
          </cell>
          <cell r="C1427" t="str">
            <v>CEE</v>
          </cell>
          <cell r="D1427" t="str">
            <v>POSTOVA BANKA, A.S.</v>
          </cell>
          <cell r="E1427" t="str">
            <v>Blockchain API</v>
          </cell>
          <cell r="F1427" t="str">
            <v>FSS</v>
          </cell>
          <cell r="J1427" t="str">
            <v>2017Q2</v>
          </cell>
          <cell r="K1427" t="str">
            <v>Banking &amp; Financial Markets</v>
          </cell>
          <cell r="L1427">
            <v>42884</v>
          </cell>
          <cell r="M1427" t="str">
            <v>12/05/2016 04:56am</v>
          </cell>
          <cell r="N1427" t="str">
            <v>04-Validated/Qualifying</v>
          </cell>
          <cell r="O1427">
            <v>42884</v>
          </cell>
          <cell r="P1427">
            <v>50000</v>
          </cell>
          <cell r="Q1427">
            <v>4.9999999999999996E-2</v>
          </cell>
          <cell r="R1427">
            <v>12</v>
          </cell>
          <cell r="S1427" t="str">
            <v>06/01/2017 01:32am</v>
          </cell>
          <cell r="T1427" t="str">
            <v>NIR</v>
          </cell>
          <cell r="U1427" t="str">
            <v>Cloud</v>
          </cell>
          <cell r="V1427" t="str">
            <v>Hybrid Integration</v>
          </cell>
          <cell r="W1427" t="str">
            <v>API Connect SaaS</v>
          </cell>
          <cell r="X1427" t="str">
            <v>Roman (Roman) Kveton</v>
          </cell>
          <cell r="Y1427" t="str">
            <v>BLKHSBN:HW SP: Blockchain High Sec Bus Netwk Blmix</v>
          </cell>
        </row>
        <row r="1428">
          <cell r="A1428" t="str">
            <v>63-CN32DPY</v>
          </cell>
          <cell r="B1428" t="str">
            <v>Latin America</v>
          </cell>
          <cell r="C1428" t="str">
            <v>Mexico</v>
          </cell>
          <cell r="D1428" t="str">
            <v>AXA SEGUROS SA, DE CV</v>
          </cell>
          <cell r="E1428" t="str">
            <v>Blockchain + Bluemix</v>
          </cell>
          <cell r="F1428" t="str">
            <v>FSS</v>
          </cell>
          <cell r="J1428" t="str">
            <v>2017Q4</v>
          </cell>
          <cell r="K1428" t="str">
            <v>Insurance</v>
          </cell>
          <cell r="L1428">
            <v>43091</v>
          </cell>
          <cell r="M1428" t="str">
            <v>04/06/2017 09:19pm</v>
          </cell>
          <cell r="N1428" t="str">
            <v>03-Identified/Validating</v>
          </cell>
          <cell r="O1428">
            <v>43091</v>
          </cell>
          <cell r="P1428">
            <v>50000</v>
          </cell>
          <cell r="Q1428">
            <v>4.9999999999999996E-2</v>
          </cell>
          <cell r="R1428">
            <v>12</v>
          </cell>
          <cell r="S1428" t="str">
            <v>04/13/2017 01:32am</v>
          </cell>
          <cell r="T1428" t="str">
            <v>Stretch</v>
          </cell>
          <cell r="U1428" t="str">
            <v>Cloud</v>
          </cell>
          <cell r="V1428" t="str">
            <v>Cloud Developer Service</v>
          </cell>
          <cell r="W1428" t="str">
            <v>Bluemix Pay As You Go</v>
          </cell>
          <cell r="X1428" t="str">
            <v>EDUARDO JAVIER (EDUARDO JAVIER) IRURE ECHENIQUE</v>
          </cell>
          <cell r="Y1428">
            <v>0</v>
          </cell>
        </row>
        <row r="1429">
          <cell r="A1429" t="str">
            <v>11-UOD3PDX</v>
          </cell>
          <cell r="B1429" t="str">
            <v>Asia Pacific</v>
          </cell>
          <cell r="C1429" t="str">
            <v>ASEAN</v>
          </cell>
          <cell r="D1429" t="str">
            <v>SATS LTD</v>
          </cell>
          <cell r="E1429" t="str">
            <v>Blockchain Implementation for SATS</v>
          </cell>
          <cell r="F1429" t="str">
            <v>Distribution</v>
          </cell>
          <cell r="J1429" t="str">
            <v>2017Q3</v>
          </cell>
          <cell r="K1429" t="str">
            <v>Travel &amp; Transportation</v>
          </cell>
          <cell r="L1429">
            <v>42996</v>
          </cell>
          <cell r="M1429" t="str">
            <v>06/06/2017 04:12am</v>
          </cell>
          <cell r="N1429" t="str">
            <v>03-Identified/Validating</v>
          </cell>
          <cell r="O1429">
            <v>42996</v>
          </cell>
          <cell r="P1429">
            <v>50000</v>
          </cell>
          <cell r="Q1429">
            <v>4.9999999999999996E-2</v>
          </cell>
          <cell r="R1429">
            <v>12</v>
          </cell>
          <cell r="S1429" t="str">
            <v>06/08/2017 01:32am</v>
          </cell>
          <cell r="T1429" t="str">
            <v>NIR</v>
          </cell>
          <cell r="U1429" t="str">
            <v>Cloud</v>
          </cell>
          <cell r="V1429" t="str">
            <v>Cloud Developer Service</v>
          </cell>
          <cell r="W1429" t="str">
            <v>Bluemix Pay As You Go</v>
          </cell>
          <cell r="X1429" t="str">
            <v>ZHI YU (Alexis) LIM</v>
          </cell>
          <cell r="Y1429" t="str">
            <v>NONE:No code/solution involved</v>
          </cell>
        </row>
        <row r="1430">
          <cell r="A1430" t="str">
            <v>JU-R6D1GMR</v>
          </cell>
          <cell r="B1430" t="str">
            <v>Asia Pacific</v>
          </cell>
          <cell r="C1430" t="str">
            <v>Korea</v>
          </cell>
          <cell r="D1430" t="str">
            <v>BUSAN PORT AUTHORITY</v>
          </cell>
          <cell r="E1430" t="str">
            <v>Bluemix PoC for Blockchain</v>
          </cell>
          <cell r="F1430" t="str">
            <v>Public</v>
          </cell>
          <cell r="J1430" t="str">
            <v>2017Q3</v>
          </cell>
          <cell r="K1430" t="str">
            <v>Government</v>
          </cell>
          <cell r="L1430">
            <v>42972</v>
          </cell>
          <cell r="M1430" t="str">
            <v>04/05/2017 12:40am</v>
          </cell>
          <cell r="N1430" t="str">
            <v>04-Validated/Qualifying</v>
          </cell>
          <cell r="O1430">
            <v>42972</v>
          </cell>
          <cell r="P1430">
            <v>50000</v>
          </cell>
          <cell r="Q1430">
            <v>4.9999999999999996E-2</v>
          </cell>
          <cell r="R1430">
            <v>12</v>
          </cell>
          <cell r="S1430" t="str">
            <v>05/28/2017 09:57pm</v>
          </cell>
          <cell r="T1430" t="str">
            <v>Stretch</v>
          </cell>
          <cell r="U1430" t="str">
            <v>Cloud</v>
          </cell>
          <cell r="V1430" t="str">
            <v>Cloud Developer Service</v>
          </cell>
          <cell r="W1430" t="str">
            <v>Bluemix Pay As You Go</v>
          </cell>
          <cell r="X1430" t="str">
            <v>TAE EUN (Tae Eun) KIM</v>
          </cell>
          <cell r="Y1430" t="str">
            <v>ASASERVC:Cloud Business Solution (CBS)</v>
          </cell>
        </row>
        <row r="1431">
          <cell r="A1431" t="str">
            <v>V2-BG9S1TY</v>
          </cell>
          <cell r="B1431" t="str">
            <v>Europe</v>
          </cell>
          <cell r="C1431" t="str">
            <v>Nordic</v>
          </cell>
          <cell r="D1431" t="str">
            <v>OBOS BBL</v>
          </cell>
          <cell r="E1431" t="str">
            <v>BlockChain - Bluemix</v>
          </cell>
          <cell r="F1431" t="str">
            <v>FSS</v>
          </cell>
          <cell r="J1431" t="str">
            <v>2017Q3</v>
          </cell>
          <cell r="K1431" t="str">
            <v>Banking &amp; Financial Markets</v>
          </cell>
          <cell r="L1431">
            <v>42967</v>
          </cell>
          <cell r="M1431" t="str">
            <v>05/22/2017 04:32am</v>
          </cell>
          <cell r="N1431" t="str">
            <v>04-Validated/Qualifying</v>
          </cell>
          <cell r="O1431">
            <v>42967</v>
          </cell>
          <cell r="P1431">
            <v>50000</v>
          </cell>
          <cell r="Q1431">
            <v>4.9999999999999996E-2</v>
          </cell>
          <cell r="R1431">
            <v>12</v>
          </cell>
          <cell r="S1431" t="str">
            <v>06/01/2017 01:31am</v>
          </cell>
          <cell r="T1431" t="str">
            <v>Stretch</v>
          </cell>
          <cell r="U1431" t="str">
            <v>Cloud</v>
          </cell>
          <cell r="V1431" t="str">
            <v>Cloud Developer Service</v>
          </cell>
          <cell r="W1431" t="str">
            <v>Bluemix Pay As You Go</v>
          </cell>
          <cell r="X1431" t="str">
            <v>Erik J. M. (Erik J M) Asbjørnsen</v>
          </cell>
          <cell r="Y1431" t="str">
            <v>ZBLKPOC:HW SP: Blockchain Proof of Concept</v>
          </cell>
        </row>
        <row r="1432">
          <cell r="A1432" t="str">
            <v>TR-GTN4P4B</v>
          </cell>
          <cell r="B1432" t="str">
            <v>Europe</v>
          </cell>
          <cell r="C1432" t="str">
            <v>SPGI</v>
          </cell>
          <cell r="D1432" t="str">
            <v>ISRAEL DISCOUNT BANK</v>
          </cell>
          <cell r="E1432" t="str">
            <v>Blockchain</v>
          </cell>
          <cell r="F1432" t="str">
            <v>FSS</v>
          </cell>
          <cell r="J1432" t="str">
            <v>2017Q3</v>
          </cell>
          <cell r="K1432" t="str">
            <v>Banking &amp; Financial Markets</v>
          </cell>
          <cell r="L1432">
            <v>42920</v>
          </cell>
          <cell r="M1432" t="str">
            <v>04/05/2017 03:05am</v>
          </cell>
          <cell r="N1432" t="str">
            <v>04-Validated/Qualifying</v>
          </cell>
          <cell r="O1432">
            <v>42920</v>
          </cell>
          <cell r="P1432">
            <v>50000</v>
          </cell>
          <cell r="Q1432">
            <v>4.9999999999999996E-2</v>
          </cell>
          <cell r="R1432">
            <v>12</v>
          </cell>
          <cell r="S1432" t="str">
            <v>05/11/2017 01:32am</v>
          </cell>
          <cell r="T1432" t="str">
            <v>NIR</v>
          </cell>
          <cell r="U1432" t="str">
            <v>Cloud</v>
          </cell>
          <cell r="V1432" t="str">
            <v>Cloud Developer Service</v>
          </cell>
          <cell r="W1432" t="str">
            <v>Bluemix Pay As You Go</v>
          </cell>
          <cell r="X1432" t="str">
            <v>Lior (LIOR) Haklay</v>
          </cell>
          <cell r="Y1432" t="str">
            <v>ISA-999-NoSolutionSold</v>
          </cell>
        </row>
        <row r="1433">
          <cell r="A1433" t="str">
            <v>CX-QCKTZT6</v>
          </cell>
          <cell r="B1433" t="str">
            <v>North America</v>
          </cell>
          <cell r="C1433" t="str">
            <v>US Finance Service</v>
          </cell>
          <cell r="D1433" t="str">
            <v>FACTORY MUTUAL INSURANCE CO</v>
          </cell>
          <cell r="E1433" t="str">
            <v>Bluemix and Blockchain on Bluemix</v>
          </cell>
          <cell r="F1433" t="str">
            <v>FSS</v>
          </cell>
          <cell r="J1433" t="str">
            <v>2017Q3</v>
          </cell>
          <cell r="K1433" t="str">
            <v>Insurance</v>
          </cell>
          <cell r="L1433">
            <v>42972</v>
          </cell>
          <cell r="M1433" t="str">
            <v>04/21/2017 09:30am</v>
          </cell>
          <cell r="N1433" t="str">
            <v>04-Validated/Qualifying</v>
          </cell>
          <cell r="O1433">
            <v>42972</v>
          </cell>
          <cell r="P1433">
            <v>50000</v>
          </cell>
          <cell r="Q1433">
            <v>4.9999999999999996E-2</v>
          </cell>
          <cell r="R1433">
            <v>12</v>
          </cell>
          <cell r="S1433" t="str">
            <v>05/04/2017 01:32am</v>
          </cell>
          <cell r="T1433" t="str">
            <v>Stretch</v>
          </cell>
          <cell r="U1433" t="str">
            <v>Cloud</v>
          </cell>
          <cell r="V1433" t="str">
            <v>Cloud Developer Service</v>
          </cell>
          <cell r="W1433" t="str">
            <v>Bluemix Pay As You Go</v>
          </cell>
          <cell r="X1433" t="str">
            <v>ASHLEY (Ashley) MONASTIERO</v>
          </cell>
          <cell r="Y1433" t="str">
            <v>CLOUD1:All Cloud Sales other than to Cloud SPs</v>
          </cell>
        </row>
        <row r="1434">
          <cell r="A1434" t="str">
            <v>HN-MMV9CAP</v>
          </cell>
          <cell r="B1434" t="str">
            <v>Europe</v>
          </cell>
          <cell r="C1434" t="str">
            <v>UKI</v>
          </cell>
          <cell r="D1434" t="str">
            <v>BP OIL INTERNATIONAL LTD</v>
          </cell>
          <cell r="E1434" t="str">
            <v>BP Blockchain on BlueMix</v>
          </cell>
          <cell r="F1434" t="str">
            <v>Industrial</v>
          </cell>
          <cell r="J1434" t="str">
            <v>2017Q2</v>
          </cell>
          <cell r="K1434" t="str">
            <v>Chemicals&amp;Petroleum</v>
          </cell>
          <cell r="L1434">
            <v>42916</v>
          </cell>
          <cell r="M1434" t="str">
            <v>06/07/2016 07:40am</v>
          </cell>
          <cell r="N1434" t="str">
            <v>04-Validated/Qualifying</v>
          </cell>
          <cell r="O1434">
            <v>42916</v>
          </cell>
          <cell r="P1434">
            <v>50000</v>
          </cell>
          <cell r="Q1434">
            <v>4.9999999999999996E-2</v>
          </cell>
          <cell r="R1434">
            <v>12</v>
          </cell>
          <cell r="S1434" t="str">
            <v>06/08/2017 01:31am</v>
          </cell>
          <cell r="T1434" t="str">
            <v>Stretch</v>
          </cell>
          <cell r="U1434" t="str">
            <v>Cloud</v>
          </cell>
          <cell r="V1434" t="str">
            <v>Cloud Developer Service</v>
          </cell>
          <cell r="W1434" t="str">
            <v>Bluemix Pay As You Go</v>
          </cell>
          <cell r="X1434" t="str">
            <v>C. (CARMEL) Duffy</v>
          </cell>
          <cell r="Y1434" t="str">
            <v>ASASERVC:Cloud Business Solution (CBS), CLOUD1:All Cloud Sales other than to Cloud SPs</v>
          </cell>
        </row>
        <row r="1435">
          <cell r="A1435" t="str">
            <v>GP-T4N4TI6</v>
          </cell>
          <cell r="B1435" t="str">
            <v>MEA</v>
          </cell>
          <cell r="C1435" t="str">
            <v>MEA</v>
          </cell>
          <cell r="D1435" t="str">
            <v>CENTRAL BANK OF THE UNITED ARAB EMIRATES</v>
          </cell>
          <cell r="E1435" t="str">
            <v>Central Bank UAE: Blockchain on Bluemix</v>
          </cell>
          <cell r="F1435" t="str">
            <v>FSS</v>
          </cell>
          <cell r="J1435" t="str">
            <v>2017Q4</v>
          </cell>
          <cell r="K1435" t="str">
            <v>Banking &amp; Financial Markets</v>
          </cell>
          <cell r="L1435">
            <v>43100</v>
          </cell>
          <cell r="M1435" t="str">
            <v>05/24/2017 09:13am</v>
          </cell>
          <cell r="N1435" t="str">
            <v>03-Identified/Validating</v>
          </cell>
          <cell r="O1435">
            <v>43100</v>
          </cell>
          <cell r="P1435">
            <v>50000</v>
          </cell>
          <cell r="Q1435">
            <v>4.9999999999999996E-2</v>
          </cell>
          <cell r="R1435">
            <v>12</v>
          </cell>
          <cell r="S1435" t="str">
            <v>05/25/2017 01:32am</v>
          </cell>
          <cell r="T1435" t="str">
            <v>NIR</v>
          </cell>
          <cell r="U1435" t="str">
            <v>Cloud</v>
          </cell>
          <cell r="V1435" t="str">
            <v>Cloud Developer Service</v>
          </cell>
          <cell r="W1435" t="str">
            <v>Bluemix Public Subscription</v>
          </cell>
          <cell r="X1435" t="str">
            <v>Yousef (Yousef) Abdul Qader</v>
          </cell>
          <cell r="Y1435">
            <v>0</v>
          </cell>
        </row>
        <row r="1436">
          <cell r="A1436" t="str">
            <v>3R-248TUW2</v>
          </cell>
          <cell r="B1436" t="str">
            <v>Asia Pacific</v>
          </cell>
          <cell r="C1436" t="str">
            <v>ISA</v>
          </cell>
          <cell r="D1436" t="str">
            <v>NSDL E-GOVERNANCE INFRASTRUCTURE LIMITED</v>
          </cell>
          <cell r="E1436" t="str">
            <v>BlockChain</v>
          </cell>
          <cell r="F1436" t="str">
            <v>ISA</v>
          </cell>
          <cell r="J1436" t="str">
            <v>2017Q3</v>
          </cell>
          <cell r="K1436" t="str">
            <v>Banking &amp; Financial Markets</v>
          </cell>
          <cell r="L1436">
            <v>42979</v>
          </cell>
          <cell r="M1436" t="str">
            <v>05/19/2017 09:07am</v>
          </cell>
          <cell r="N1436" t="str">
            <v>03-Identified/Validating</v>
          </cell>
          <cell r="O1436">
            <v>42979</v>
          </cell>
          <cell r="P1436">
            <v>50000</v>
          </cell>
          <cell r="Q1436">
            <v>4.9999999999999996E-2</v>
          </cell>
          <cell r="R1436">
            <v>12</v>
          </cell>
          <cell r="S1436" t="str">
            <v>06/08/2017 01:32am</v>
          </cell>
          <cell r="T1436" t="str">
            <v>NIR</v>
          </cell>
          <cell r="U1436" t="str">
            <v>Cloud</v>
          </cell>
          <cell r="V1436" t="str">
            <v>Cloud Developer Service</v>
          </cell>
          <cell r="W1436" t="str">
            <v>Bluemix Public Subscription</v>
          </cell>
          <cell r="X1436" t="str">
            <v>Sandesh V. (Sandesh) Potdar</v>
          </cell>
          <cell r="Y1436" t="str">
            <v>NONE:No code/solution involved</v>
          </cell>
        </row>
        <row r="1437">
          <cell r="A1437" t="str">
            <v>C6-HK174QG</v>
          </cell>
          <cell r="B1437" t="str">
            <v>MEA</v>
          </cell>
          <cell r="C1437" t="str">
            <v>MEA</v>
          </cell>
          <cell r="D1437" t="str">
            <v>Emirates Telecommunication Corporation (ETISALAT)</v>
          </cell>
          <cell r="E1437" t="str">
            <v>ETISALAT - Blockchain HABN vNext service on Bluemix for prototype of duplicated invoice discovery</v>
          </cell>
          <cell r="F1437" t="str">
            <v>Comm</v>
          </cell>
          <cell r="J1437" t="str">
            <v>2017Q3</v>
          </cell>
          <cell r="K1437" t="str">
            <v>Telco, Media, Entertainment</v>
          </cell>
          <cell r="L1437">
            <v>42943</v>
          </cell>
          <cell r="M1437" t="str">
            <v>04/28/2017 03:25am</v>
          </cell>
          <cell r="N1437" t="str">
            <v>03-Identified/Validating</v>
          </cell>
          <cell r="O1437">
            <v>42943</v>
          </cell>
          <cell r="P1437">
            <v>50000</v>
          </cell>
          <cell r="Q1437">
            <v>4.9999999999999996E-2</v>
          </cell>
          <cell r="R1437">
            <v>12</v>
          </cell>
          <cell r="S1437" t="str">
            <v>05/04/2017 01:32am</v>
          </cell>
          <cell r="T1437" t="str">
            <v>NIR</v>
          </cell>
          <cell r="U1437" t="str">
            <v>Cloud</v>
          </cell>
          <cell r="V1437" t="str">
            <v>Cloud Developer Service</v>
          </cell>
          <cell r="W1437" t="str">
            <v>Bluemix Public Subscription</v>
          </cell>
          <cell r="X1437" t="str">
            <v>Kamran (Kamran) Shahin</v>
          </cell>
          <cell r="Y1437">
            <v>0</v>
          </cell>
        </row>
        <row r="1438">
          <cell r="A1438" t="str">
            <v>EZ-UVG8IOP</v>
          </cell>
          <cell r="B1438" t="str">
            <v>Asia Pacific</v>
          </cell>
          <cell r="C1438" t="str">
            <v>ASEAN</v>
          </cell>
          <cell r="D1438" t="str">
            <v>SCHENKER (ASIA PACIFIC) PTE LTD</v>
          </cell>
          <cell r="E1438" t="str">
            <v>Innovation Initiative: IoT &amp; Blockchain</v>
          </cell>
          <cell r="F1438" t="str">
            <v>Distribution</v>
          </cell>
          <cell r="J1438" t="str">
            <v>2017Q3</v>
          </cell>
          <cell r="K1438" t="str">
            <v>Travel &amp; Transportation</v>
          </cell>
          <cell r="L1438">
            <v>43003</v>
          </cell>
          <cell r="M1438" t="str">
            <v>07/14/2016 11:40pm</v>
          </cell>
          <cell r="N1438" t="str">
            <v>04-Validated/Qualifying</v>
          </cell>
          <cell r="O1438">
            <v>43003</v>
          </cell>
          <cell r="P1438">
            <v>50000</v>
          </cell>
          <cell r="Q1438">
            <v>4.9999999999999996E-2</v>
          </cell>
          <cell r="R1438">
            <v>3</v>
          </cell>
          <cell r="S1438" t="str">
            <v>06/08/2017 01:31am</v>
          </cell>
          <cell r="T1438" t="str">
            <v>Stretch</v>
          </cell>
          <cell r="U1438" t="str">
            <v>Cloud</v>
          </cell>
          <cell r="V1438" t="str">
            <v>Cloud Developer Service</v>
          </cell>
          <cell r="W1438" t="str">
            <v>Bluemix Public Subscription</v>
          </cell>
          <cell r="X1438" t="str">
            <v>AMIT BIKRAM (Amit) MUKHERJEE</v>
          </cell>
          <cell r="Y1438" t="str">
            <v>ISA-T&amp;TDS27-OpsPlan&amp;Opt</v>
          </cell>
        </row>
        <row r="1439">
          <cell r="A1439" t="str">
            <v>HR-8XDJE8L</v>
          </cell>
          <cell r="B1439" t="str">
            <v>Asia Pacific</v>
          </cell>
          <cell r="C1439" t="str">
            <v>ASEAN</v>
          </cell>
          <cell r="D1439" t="str">
            <v>SVI PUBLIC COMPANY LIMITED</v>
          </cell>
          <cell r="E1439" t="str">
            <v>Blockchain</v>
          </cell>
          <cell r="F1439" t="str">
            <v>Industrial</v>
          </cell>
          <cell r="J1439" t="str">
            <v>2017Q3</v>
          </cell>
          <cell r="K1439" t="str">
            <v>Electronics</v>
          </cell>
          <cell r="L1439">
            <v>42972</v>
          </cell>
          <cell r="M1439" t="str">
            <v>03/22/2017 09:16am</v>
          </cell>
          <cell r="N1439" t="str">
            <v>04-Validated/Qualifying</v>
          </cell>
          <cell r="O1439">
            <v>42972</v>
          </cell>
          <cell r="P1439">
            <v>50000</v>
          </cell>
          <cell r="Q1439">
            <v>4.9999999999999996E-2</v>
          </cell>
          <cell r="R1439">
            <v>12</v>
          </cell>
          <cell r="S1439" t="str">
            <v>06/08/2017 01:32am</v>
          </cell>
          <cell r="T1439" t="str">
            <v>Stretch</v>
          </cell>
          <cell r="U1439" t="str">
            <v>Cloud</v>
          </cell>
          <cell r="V1439" t="str">
            <v>Cloud Developer Service</v>
          </cell>
          <cell r="W1439" t="str">
            <v>Bluemix Public Subscription</v>
          </cell>
          <cell r="X1439" t="str">
            <v>PATCHAREE (Patcharee) NUTTHESRI</v>
          </cell>
          <cell r="Y1439" t="str">
            <v>NONE:No code/solution involved</v>
          </cell>
        </row>
        <row r="1440">
          <cell r="A1440" t="str">
            <v>34-9VOCXHT</v>
          </cell>
          <cell r="B1440" t="str">
            <v>Asia Pacific</v>
          </cell>
          <cell r="C1440" t="str">
            <v>ISA</v>
          </cell>
          <cell r="D1440" t="str">
            <v>CARGILLS AGRICULTURAL AND COMMERCIAL BANK LTD</v>
          </cell>
          <cell r="E1440" t="str">
            <v>IBM Blockchain on Bluemix</v>
          </cell>
          <cell r="F1440" t="str">
            <v>ISA</v>
          </cell>
          <cell r="J1440" t="str">
            <v>2017Q3</v>
          </cell>
          <cell r="K1440" t="str">
            <v>Banking &amp; Financial Markets</v>
          </cell>
          <cell r="L1440">
            <v>42965</v>
          </cell>
          <cell r="M1440" t="str">
            <v>04/20/2017 05:59am</v>
          </cell>
          <cell r="N1440" t="str">
            <v>04-Validated/Qualifying</v>
          </cell>
          <cell r="O1440">
            <v>42965</v>
          </cell>
          <cell r="P1440">
            <v>50000</v>
          </cell>
          <cell r="Q1440">
            <v>4.9999999999999996E-2</v>
          </cell>
          <cell r="R1440">
            <v>12</v>
          </cell>
          <cell r="S1440" t="str">
            <v>06/15/2017 01:31am</v>
          </cell>
          <cell r="T1440" t="str">
            <v>Stretch</v>
          </cell>
          <cell r="U1440" t="str">
            <v>Cloud</v>
          </cell>
          <cell r="V1440" t="str">
            <v>Cloud Developer Service</v>
          </cell>
          <cell r="W1440" t="str">
            <v>Bluemix Public Subscription</v>
          </cell>
          <cell r="X1440" t="str">
            <v>Poroj (Poroj) Bhuyan</v>
          </cell>
          <cell r="Y1440" t="str">
            <v>BLUEMIXX:GBS Bluemix Custom Application Services</v>
          </cell>
        </row>
        <row r="1441">
          <cell r="A1441" t="str">
            <v>VA-QETKV17</v>
          </cell>
          <cell r="B1441" t="str">
            <v>Europe</v>
          </cell>
          <cell r="C1441" t="str">
            <v>Nordic</v>
          </cell>
          <cell r="D1441" t="str">
            <v>LÄNSFÖRSÄKRINGAR AB (PUBL)</v>
          </cell>
          <cell r="E1441" t="str">
            <v>#HC06 Bluemix IoT and Blockchain for Insurance</v>
          </cell>
          <cell r="F1441" t="str">
            <v>FSS</v>
          </cell>
          <cell r="J1441" t="str">
            <v>2017Q3</v>
          </cell>
          <cell r="K1441" t="str">
            <v>Insurance</v>
          </cell>
          <cell r="L1441">
            <v>42998</v>
          </cell>
          <cell r="M1441" t="str">
            <v>03/16/2017 09:25am</v>
          </cell>
          <cell r="N1441" t="str">
            <v>04-Validated/Qualifying</v>
          </cell>
          <cell r="O1441">
            <v>42998</v>
          </cell>
          <cell r="P1441">
            <v>50000</v>
          </cell>
          <cell r="Q1441">
            <v>4.9999999999999996E-2</v>
          </cell>
          <cell r="R1441">
            <v>12</v>
          </cell>
          <cell r="S1441" t="str">
            <v>05/21/2017 07:30pm</v>
          </cell>
          <cell r="T1441" t="str">
            <v>At Risk</v>
          </cell>
          <cell r="U1441" t="str">
            <v>Cloud</v>
          </cell>
          <cell r="V1441" t="str">
            <v>Cloud Developer Service</v>
          </cell>
          <cell r="W1441" t="str">
            <v>Bluemix Public Subscription</v>
          </cell>
          <cell r="X1441" t="str">
            <v>Jesper (JESPER) Gardtman</v>
          </cell>
          <cell r="Y1441" t="str">
            <v>CLOUD1:All Cloud Sales other than to Cloud SPs</v>
          </cell>
        </row>
        <row r="1442">
          <cell r="A1442" t="str">
            <v>GO-MQDY9OY</v>
          </cell>
          <cell r="B1442" t="str">
            <v>North America</v>
          </cell>
          <cell r="C1442" t="str">
            <v>US Distribution</v>
          </cell>
          <cell r="D1442" t="str">
            <v>XPO LOGISTICS INC</v>
          </cell>
          <cell r="E1442" t="str">
            <v>XPO Blockchain</v>
          </cell>
          <cell r="F1442" t="str">
            <v>Distribution</v>
          </cell>
          <cell r="J1442" t="str">
            <v>2017Q3</v>
          </cell>
          <cell r="K1442" t="str">
            <v>Travel &amp; Transportation</v>
          </cell>
          <cell r="L1442">
            <v>43006</v>
          </cell>
          <cell r="M1442" t="str">
            <v>06/13/2017 01:43pm</v>
          </cell>
          <cell r="N1442" t="str">
            <v>04-Validated/Qualifying</v>
          </cell>
          <cell r="O1442">
            <v>43006</v>
          </cell>
          <cell r="P1442">
            <v>50000</v>
          </cell>
          <cell r="Q1442">
            <v>4.9999999999999996E-2</v>
          </cell>
          <cell r="R1442">
            <v>12</v>
          </cell>
          <cell r="S1442" t="str">
            <v>06/15/2017 01:32am</v>
          </cell>
          <cell r="T1442" t="str">
            <v>Stretch</v>
          </cell>
          <cell r="U1442" t="str">
            <v>Cloud</v>
          </cell>
          <cell r="V1442" t="str">
            <v>Cloud Developer Service</v>
          </cell>
          <cell r="W1442" t="str">
            <v>Bluemix Public Subscription</v>
          </cell>
          <cell r="X1442" t="str">
            <v>HAILEY (Hailey) WILLIAMS</v>
          </cell>
          <cell r="Y1442" t="str">
            <v>CLOUD1:All Cloud Sales other than to Cloud SPs</v>
          </cell>
        </row>
        <row r="1443">
          <cell r="A1443" t="str">
            <v>KW-4TYX2JB</v>
          </cell>
          <cell r="B1443" t="str">
            <v>North America</v>
          </cell>
          <cell r="C1443" t="str">
            <v>US Distribution</v>
          </cell>
          <cell r="D1443" t="str">
            <v>AMAZON CORPORATE</v>
          </cell>
          <cell r="E1443" t="str">
            <v>Amazon Blockchain</v>
          </cell>
          <cell r="F1443" t="str">
            <v>Distribution</v>
          </cell>
          <cell r="J1443" t="str">
            <v>2017Q3</v>
          </cell>
          <cell r="K1443" t="str">
            <v>Consumer</v>
          </cell>
          <cell r="L1443">
            <v>42996</v>
          </cell>
          <cell r="M1443" t="str">
            <v>06/13/2017 12:49pm</v>
          </cell>
          <cell r="N1443" t="str">
            <v>04-Validated/Qualifying</v>
          </cell>
          <cell r="O1443">
            <v>42996</v>
          </cell>
          <cell r="P1443">
            <v>50000</v>
          </cell>
          <cell r="Q1443">
            <v>4.9999999999999996E-2</v>
          </cell>
          <cell r="R1443">
            <v>12</v>
          </cell>
          <cell r="S1443" t="str">
            <v>06/22/2017 01:32am</v>
          </cell>
          <cell r="T1443" t="str">
            <v>Stretch</v>
          </cell>
          <cell r="U1443" t="str">
            <v>Cloud</v>
          </cell>
          <cell r="V1443" t="str">
            <v>Cloud Developer Service</v>
          </cell>
          <cell r="W1443" t="str">
            <v>Bluemix Public Subscription</v>
          </cell>
          <cell r="X1443" t="str">
            <v>HAILEY (Hailey) WILLIAMS</v>
          </cell>
          <cell r="Y1443" t="str">
            <v>CLOUD1:All Cloud Sales other than to Cloud SPs</v>
          </cell>
        </row>
        <row r="1444">
          <cell r="A1444" t="str">
            <v>T4-NH04NQ4</v>
          </cell>
          <cell r="B1444" t="str">
            <v>North America</v>
          </cell>
          <cell r="C1444" t="str">
            <v>US Distribution</v>
          </cell>
          <cell r="D1444" t="str">
            <v>CARDINAL HEALTH TECHNOLOGIES, LLC</v>
          </cell>
          <cell r="E1444" t="str">
            <v>Blockchain</v>
          </cell>
          <cell r="F1444" t="str">
            <v>Distribution</v>
          </cell>
          <cell r="J1444" t="str">
            <v>2017Q3</v>
          </cell>
          <cell r="K1444" t="str">
            <v>Consumer</v>
          </cell>
          <cell r="L1444">
            <v>42978</v>
          </cell>
          <cell r="M1444" t="str">
            <v>11/08/2016 10:24am</v>
          </cell>
          <cell r="N1444" t="str">
            <v>04-Validated/Qualifying</v>
          </cell>
          <cell r="O1444">
            <v>42978</v>
          </cell>
          <cell r="P1444">
            <v>50000</v>
          </cell>
          <cell r="Q1444">
            <v>4.9999999999999996E-2</v>
          </cell>
          <cell r="R1444">
            <v>12</v>
          </cell>
          <cell r="S1444" t="str">
            <v>06/08/2017 01:31am</v>
          </cell>
          <cell r="T1444" t="str">
            <v>Key stretch</v>
          </cell>
          <cell r="U1444" t="str">
            <v>Cloud</v>
          </cell>
          <cell r="V1444" t="str">
            <v>Cloud Developer Service</v>
          </cell>
          <cell r="W1444" t="str">
            <v>Bluemix Public Subscription</v>
          </cell>
          <cell r="X1444" t="str">
            <v>PATRICK J. (Patrick) HEFLIN</v>
          </cell>
          <cell r="Y1444" t="str">
            <v>BLKHSBN:HW SP: Blockchain High Sec Bus Netwk Blmix, EMBCLOUD:GBS Embedded Cloud</v>
          </cell>
        </row>
        <row r="1445">
          <cell r="A1445" t="str">
            <v>O0-JS8M288</v>
          </cell>
          <cell r="B1445" t="str">
            <v>North America</v>
          </cell>
          <cell r="C1445" t="str">
            <v>US Federal</v>
          </cell>
          <cell r="D1445" t="str">
            <v>GENERAL SERVICES ADMINISTRATION, US</v>
          </cell>
          <cell r="E1445" t="str">
            <v>GSA Blockchain POC RFQ</v>
          </cell>
          <cell r="F1445" t="str">
            <v>Public</v>
          </cell>
          <cell r="J1445" t="str">
            <v>2017Q3</v>
          </cell>
          <cell r="K1445" t="str">
            <v>Government</v>
          </cell>
          <cell r="L1445">
            <v>43007</v>
          </cell>
          <cell r="M1445" t="str">
            <v>06/22/2017 10:42am</v>
          </cell>
          <cell r="N1445" t="str">
            <v>04-Validated/Qualifying</v>
          </cell>
          <cell r="O1445">
            <v>43007</v>
          </cell>
          <cell r="P1445">
            <v>50000</v>
          </cell>
          <cell r="Q1445">
            <v>4.9999999999999996E-2</v>
          </cell>
          <cell r="R1445">
            <v>12</v>
          </cell>
          <cell r="S1445" t="str">
            <v>06/22/2017 10:42am</v>
          </cell>
          <cell r="T1445" t="str">
            <v>Stretch</v>
          </cell>
          <cell r="U1445" t="str">
            <v>Cloud</v>
          </cell>
          <cell r="V1445" t="str">
            <v>Cloud Developer Service</v>
          </cell>
          <cell r="W1445" t="str">
            <v>Bluemix Public Subscription</v>
          </cell>
          <cell r="X1445" t="str">
            <v>Stefani (Stefani) Jones</v>
          </cell>
          <cell r="Y1445" t="str">
            <v>ACTINSIG:CLD&amp;COG: Transform processes w/ insights</v>
          </cell>
        </row>
        <row r="1446">
          <cell r="A1446" t="str">
            <v>IX-IX1G5GY</v>
          </cell>
          <cell r="B1446" t="str">
            <v>MEA</v>
          </cell>
          <cell r="C1446" t="str">
            <v>MEA</v>
          </cell>
          <cell r="D1446" t="str">
            <v>EMIRATES AIRLINES</v>
          </cell>
          <cell r="E1446" t="str">
            <v>Bluemix for production (Chat Bot and Blockchain Docker container)</v>
          </cell>
          <cell r="F1446" t="str">
            <v>Distribution</v>
          </cell>
          <cell r="J1446" t="str">
            <v>2017Q3</v>
          </cell>
          <cell r="K1446" t="str">
            <v>Travel &amp; Transportation</v>
          </cell>
          <cell r="L1446">
            <v>43006</v>
          </cell>
          <cell r="M1446" t="str">
            <v>01/09/2017 01:17pm</v>
          </cell>
          <cell r="N1446" t="str">
            <v>05-Qualified/Gaining Agreement</v>
          </cell>
          <cell r="O1446">
            <v>43006</v>
          </cell>
          <cell r="P1446">
            <v>50000</v>
          </cell>
          <cell r="Q1446">
            <v>4.9999999999999996E-2</v>
          </cell>
          <cell r="R1446">
            <v>1</v>
          </cell>
          <cell r="S1446" t="str">
            <v>05/11/2017 01:31am</v>
          </cell>
          <cell r="T1446" t="str">
            <v>Stretch</v>
          </cell>
          <cell r="U1446" t="str">
            <v>Cloud</v>
          </cell>
          <cell r="V1446" t="str">
            <v>Cloud Developer Service</v>
          </cell>
          <cell r="W1446" t="str">
            <v>Bluemix Public Subscription</v>
          </cell>
          <cell r="X1446" t="str">
            <v>LOUI (Loui) AKASHA</v>
          </cell>
          <cell r="Y1446" t="str">
            <v>ANBRDG2C:ANA SP:Bridge-to-Cloud</v>
          </cell>
        </row>
        <row r="1447">
          <cell r="A1447" t="str">
            <v>TM-T9QNCFV</v>
          </cell>
          <cell r="B1447" t="str">
            <v>North America</v>
          </cell>
          <cell r="C1447" t="str">
            <v>US Distribution</v>
          </cell>
          <cell r="D1447" t="str">
            <v>NIKE, INC.</v>
          </cell>
          <cell r="E1447" t="str">
            <v>Nike Blockchain on Bluemix</v>
          </cell>
          <cell r="F1447" t="str">
            <v>Distribution</v>
          </cell>
          <cell r="J1447" t="str">
            <v>2017Q3</v>
          </cell>
          <cell r="K1447" t="str">
            <v>Consumer</v>
          </cell>
          <cell r="L1447">
            <v>42954</v>
          </cell>
          <cell r="M1447" t="str">
            <v>05/09/2017 05:08pm</v>
          </cell>
          <cell r="N1447" t="str">
            <v>05-Qualified/Gaining Agreement</v>
          </cell>
          <cell r="O1447">
            <v>42954</v>
          </cell>
          <cell r="P1447">
            <v>50000</v>
          </cell>
          <cell r="Q1447">
            <v>4.9999999999999996E-2</v>
          </cell>
          <cell r="R1447">
            <v>12</v>
          </cell>
          <cell r="S1447" t="str">
            <v>06/15/2017 01:32am</v>
          </cell>
          <cell r="T1447" t="str">
            <v>At Risk</v>
          </cell>
          <cell r="U1447" t="str">
            <v>Cloud</v>
          </cell>
          <cell r="V1447" t="str">
            <v>Cloud Developer Service</v>
          </cell>
          <cell r="W1447" t="str">
            <v>Bluemix Public Subscription</v>
          </cell>
          <cell r="X1447" t="str">
            <v>HAILEY (Hailey) WILLIAMS</v>
          </cell>
          <cell r="Y1447" t="str">
            <v>CLOUD1:All Cloud Sales other than to Cloud SPs</v>
          </cell>
        </row>
        <row r="1448">
          <cell r="A1448" t="str">
            <v>8T-N750OPI</v>
          </cell>
          <cell r="B1448" t="str">
            <v>North America</v>
          </cell>
          <cell r="C1448" t="str">
            <v>US Distribution</v>
          </cell>
          <cell r="D1448" t="str">
            <v>GOLDEN STATE FOODS CORP.</v>
          </cell>
          <cell r="E1448" t="str">
            <v>Bluemix for exploring Blockchain in the context of food tracebility</v>
          </cell>
          <cell r="F1448" t="str">
            <v>Distribution</v>
          </cell>
          <cell r="J1448" t="str">
            <v>2017Q2</v>
          </cell>
          <cell r="K1448" t="str">
            <v>Consumer</v>
          </cell>
          <cell r="L1448">
            <v>42880</v>
          </cell>
          <cell r="M1448" t="str">
            <v>04/17/2016 04:41pm</v>
          </cell>
          <cell r="N1448" t="str">
            <v>03-Identified/Validating</v>
          </cell>
          <cell r="O1448">
            <v>42880</v>
          </cell>
          <cell r="P1448">
            <v>50000</v>
          </cell>
          <cell r="Q1448">
            <v>4.9999999999999996E-2</v>
          </cell>
          <cell r="R1448">
            <v>12</v>
          </cell>
          <cell r="S1448" t="str">
            <v>02/19/2017 03:11am</v>
          </cell>
          <cell r="T1448" t="str">
            <v>NIR</v>
          </cell>
          <cell r="U1448" t="str">
            <v>Cloud</v>
          </cell>
          <cell r="V1448" t="str">
            <v>Cloud Developer Service</v>
          </cell>
          <cell r="W1448" t="str">
            <v>Bluemix Public Subscription</v>
          </cell>
          <cell r="X1448" t="str">
            <v>DAVID J. (David) KAPLAN</v>
          </cell>
          <cell r="Y1448">
            <v>0</v>
          </cell>
        </row>
        <row r="1449">
          <cell r="A1449" t="str">
            <v>S0-UA4MHNI</v>
          </cell>
          <cell r="B1449" t="str">
            <v>Asia Pacific</v>
          </cell>
          <cell r="C1449" t="str">
            <v>ASEAN</v>
          </cell>
          <cell r="D1449" t="str">
            <v>MALAYAN BANKING BERHAD</v>
          </cell>
          <cell r="E1449" t="str">
            <v>Blockchain Pilot</v>
          </cell>
          <cell r="F1449" t="str">
            <v>FSS</v>
          </cell>
          <cell r="J1449" t="str">
            <v>2017Q3</v>
          </cell>
          <cell r="K1449" t="str">
            <v>Banking &amp; Financial Markets</v>
          </cell>
          <cell r="L1449">
            <v>42962</v>
          </cell>
          <cell r="M1449" t="str">
            <v>08/01/2016 08:07am</v>
          </cell>
          <cell r="N1449" t="str">
            <v>04-Validated/Qualifying</v>
          </cell>
          <cell r="O1449">
            <v>42962</v>
          </cell>
          <cell r="P1449">
            <v>50000</v>
          </cell>
          <cell r="Q1449">
            <v>4.9999999999999996E-2</v>
          </cell>
          <cell r="R1449">
            <v>12</v>
          </cell>
          <cell r="S1449" t="str">
            <v>05/18/2017 01:32am</v>
          </cell>
          <cell r="T1449" t="str">
            <v>NIR</v>
          </cell>
          <cell r="U1449" t="str">
            <v>Cloud</v>
          </cell>
          <cell r="V1449" t="str">
            <v>Lab Services</v>
          </cell>
          <cell r="W1449" t="str">
            <v>Cloud Integration Services SW Services</v>
          </cell>
          <cell r="X1449" t="str">
            <v>Hon Chun (HON CHUN) Ng</v>
          </cell>
          <cell r="Y1449" t="str">
            <v>ISA-BankFMFS03PAY-Payments</v>
          </cell>
        </row>
        <row r="1450">
          <cell r="A1450" t="str">
            <v>CX-QCKTZT6</v>
          </cell>
          <cell r="B1450" t="str">
            <v>North America</v>
          </cell>
          <cell r="C1450" t="str">
            <v>US Finance Service</v>
          </cell>
          <cell r="D1450" t="str">
            <v>FACTORY MUTUAL INSURANCE CO</v>
          </cell>
          <cell r="E1450" t="str">
            <v>Bluemix and Blockchain on Bluemix</v>
          </cell>
          <cell r="F1450" t="str">
            <v>FSS</v>
          </cell>
          <cell r="J1450" t="str">
            <v>2017Q3</v>
          </cell>
          <cell r="K1450" t="str">
            <v>Insurance</v>
          </cell>
          <cell r="L1450">
            <v>42972</v>
          </cell>
          <cell r="M1450" t="str">
            <v>04/21/2017 09:30am</v>
          </cell>
          <cell r="N1450" t="str">
            <v>04-Validated/Qualifying</v>
          </cell>
          <cell r="O1450">
            <v>42972</v>
          </cell>
          <cell r="P1450">
            <v>50000</v>
          </cell>
          <cell r="Q1450">
            <v>4.9999999999999996E-2</v>
          </cell>
          <cell r="R1450">
            <v>12</v>
          </cell>
          <cell r="S1450" t="str">
            <v>05/04/2017 01:31am</v>
          </cell>
          <cell r="T1450" t="str">
            <v>Stretch</v>
          </cell>
          <cell r="U1450" t="str">
            <v>Cloud</v>
          </cell>
          <cell r="V1450" t="str">
            <v>Cloud Video</v>
          </cell>
          <cell r="W1450" t="str">
            <v>Cloud Video Enterprise CDN (Ustream)</v>
          </cell>
          <cell r="X1450" t="str">
            <v>ASHLEY (Ashley) MONASTIERO</v>
          </cell>
          <cell r="Y1450" t="str">
            <v>CLOUD1:All Cloud Sales other than to Cloud SPs</v>
          </cell>
        </row>
        <row r="1451">
          <cell r="A1451" t="str">
            <v>V4-V09GRDX</v>
          </cell>
          <cell r="B1451" t="str">
            <v>Europe</v>
          </cell>
          <cell r="C1451" t="str">
            <v>France</v>
          </cell>
          <cell r="D1451" t="str">
            <v>SEPHORA</v>
          </cell>
          <cell r="E1451" t="str">
            <v>BLUEMIX Cas d'usage BLOCKCHAIN pour tracabilité camions refrigérés et API Time to market.</v>
          </cell>
          <cell r="F1451" t="str">
            <v>Distribution</v>
          </cell>
          <cell r="J1451" t="str">
            <v>2017Q3</v>
          </cell>
          <cell r="K1451" t="str">
            <v>Consumer</v>
          </cell>
          <cell r="L1451">
            <v>43007</v>
          </cell>
          <cell r="M1451" t="str">
            <v>03/29/2017 04:48am</v>
          </cell>
          <cell r="N1451" t="str">
            <v>04-Validated/Qualifying</v>
          </cell>
          <cell r="O1451">
            <v>43007</v>
          </cell>
          <cell r="P1451">
            <v>50000</v>
          </cell>
          <cell r="Q1451">
            <v>4.9999999999999996E-2</v>
          </cell>
          <cell r="R1451">
            <v>12</v>
          </cell>
          <cell r="S1451" t="str">
            <v>06/22/2017 01:31am</v>
          </cell>
          <cell r="T1451" t="str">
            <v>Stretch</v>
          </cell>
          <cell r="U1451" t="str">
            <v>Cloud</v>
          </cell>
          <cell r="V1451" t="str">
            <v>Cloud Developer Service</v>
          </cell>
          <cell r="W1451" t="str">
            <v>IBM Bluemix Dedicated - Containers</v>
          </cell>
          <cell r="X1451" t="str">
            <v>Elisabeth (Elisabeth) Blond</v>
          </cell>
          <cell r="Y1451" t="str">
            <v>CLOUD1:All Cloud Sales other than to Cloud SPs, DEVCNAPP:CLD&amp;COG: Develop cloud native apps</v>
          </cell>
        </row>
        <row r="1452">
          <cell r="A1452" t="str">
            <v>BN-U1Y0VED</v>
          </cell>
          <cell r="B1452" t="str">
            <v>North America</v>
          </cell>
          <cell r="C1452" t="str">
            <v>US Distribution</v>
          </cell>
          <cell r="D1452" t="str">
            <v>TRAVELPORT LP</v>
          </cell>
          <cell r="E1452" t="str">
            <v>Blockchain</v>
          </cell>
          <cell r="F1452" t="str">
            <v>Distribution</v>
          </cell>
          <cell r="J1452" t="str">
            <v>2017Q4</v>
          </cell>
          <cell r="K1452" t="str">
            <v>Travel &amp; Transportation</v>
          </cell>
          <cell r="L1452">
            <v>43084</v>
          </cell>
          <cell r="M1452" t="str">
            <v>06/24/2016 01:55pm</v>
          </cell>
          <cell r="N1452" t="str">
            <v>04-Validated/Qualifying</v>
          </cell>
          <cell r="O1452">
            <v>43084</v>
          </cell>
          <cell r="P1452">
            <v>50000</v>
          </cell>
          <cell r="Q1452">
            <v>4.9999999999999996E-2</v>
          </cell>
          <cell r="R1452">
            <v>12</v>
          </cell>
          <cell r="S1452" t="str">
            <v>04/28/2017 01:25pm</v>
          </cell>
          <cell r="T1452" t="str">
            <v>Stretch</v>
          </cell>
          <cell r="U1452" t="str">
            <v>Cloud</v>
          </cell>
          <cell r="V1452" t="str">
            <v>Cloud Developer Service</v>
          </cell>
          <cell r="W1452" t="str">
            <v>IBM Bluemix Dedicated - Runtimes</v>
          </cell>
          <cell r="X1452" t="str">
            <v>ELIZABETH J. (Elizabeth) POLLOCK</v>
          </cell>
          <cell r="Y1452" t="str">
            <v>CLOUD1:All Cloud Sales other than to Cloud SPs</v>
          </cell>
        </row>
        <row r="1453">
          <cell r="A1453" t="str">
            <v>54-05V1MFH</v>
          </cell>
          <cell r="B1453" t="str">
            <v>North America</v>
          </cell>
          <cell r="C1453" t="str">
            <v>US Finance Service</v>
          </cell>
          <cell r="D1453" t="str">
            <v>TD AMERITRADE</v>
          </cell>
          <cell r="E1453" t="str">
            <v>Blockchain</v>
          </cell>
          <cell r="F1453" t="str">
            <v>FSS</v>
          </cell>
          <cell r="J1453" t="str">
            <v>2017Q2</v>
          </cell>
          <cell r="K1453" t="str">
            <v>Banking &amp; Financial Markets</v>
          </cell>
          <cell r="L1453">
            <v>42913</v>
          </cell>
          <cell r="M1453" t="str">
            <v>03/18/2016 04:56pm</v>
          </cell>
          <cell r="N1453" t="str">
            <v>04-Validated/Qualifying</v>
          </cell>
          <cell r="O1453">
            <v>42913</v>
          </cell>
          <cell r="P1453">
            <v>50000</v>
          </cell>
          <cell r="Q1453">
            <v>4.9999999999999996E-2</v>
          </cell>
          <cell r="R1453">
            <v>12</v>
          </cell>
          <cell r="S1453" t="str">
            <v>06/08/2017 01:31am</v>
          </cell>
          <cell r="T1453" t="str">
            <v>Stretch</v>
          </cell>
          <cell r="U1453" t="str">
            <v>Cloud</v>
          </cell>
          <cell r="V1453" t="str">
            <v>Cloud Developer Service</v>
          </cell>
          <cell r="W1453" t="str">
            <v>IBM Bluemix Dedicated - Runtimes</v>
          </cell>
          <cell r="X1453" t="str">
            <v>CHRIS (Chris) MCDONNELL</v>
          </cell>
          <cell r="Y1453" t="str">
            <v>CLOUD1:All Cloud Sales other than to Cloud SPs</v>
          </cell>
        </row>
        <row r="1454">
          <cell r="A1454" t="str">
            <v>UO-IEGLSMY</v>
          </cell>
          <cell r="B1454" t="str">
            <v>Latin America</v>
          </cell>
          <cell r="C1454" t="str">
            <v>SSA</v>
          </cell>
          <cell r="D1454" t="str">
            <v>INDUSTRIAL AND COMMERCIAL BANK OF CHINA (ARGENTINA) S.A.</v>
          </cell>
          <cell r="E1454" t="str">
            <v>Proyecto Blockchain ICBC</v>
          </cell>
          <cell r="F1454" t="str">
            <v>FSS</v>
          </cell>
          <cell r="J1454" t="str">
            <v>2017Q3</v>
          </cell>
          <cell r="K1454" t="str">
            <v>Banking &amp; Financial Markets</v>
          </cell>
          <cell r="L1454">
            <v>43008</v>
          </cell>
          <cell r="M1454" t="str">
            <v>04/20/2017 11:58pm</v>
          </cell>
          <cell r="N1454" t="str">
            <v>04-Validated/Qualifying</v>
          </cell>
          <cell r="O1454">
            <v>43008</v>
          </cell>
          <cell r="P1454">
            <v>50000</v>
          </cell>
          <cell r="Q1454">
            <v>4.9999999999999996E-2</v>
          </cell>
          <cell r="R1454">
            <v>12</v>
          </cell>
          <cell r="S1454" t="str">
            <v>06/22/2017 10:29am</v>
          </cell>
          <cell r="T1454" t="str">
            <v>Key stretch</v>
          </cell>
          <cell r="U1454" t="str">
            <v>Cloud</v>
          </cell>
          <cell r="V1454" t="str">
            <v>Cloud Developer Service</v>
          </cell>
          <cell r="W1454" t="str">
            <v>IBM Bluemix Garage - Architecture</v>
          </cell>
          <cell r="X1454" t="str">
            <v>Martin Federico (MARTIN FEDERICO) Lanari</v>
          </cell>
          <cell r="Y1454" t="str">
            <v>ACTINSIG:CLD&amp;COG: Transform processes w/ insights</v>
          </cell>
        </row>
        <row r="1455">
          <cell r="A1455" t="str">
            <v>UU-592DRZJ</v>
          </cell>
          <cell r="B1455" t="str">
            <v>North America</v>
          </cell>
          <cell r="C1455" t="str">
            <v>US Federal</v>
          </cell>
          <cell r="D1455" t="str">
            <v>US DEPT OF THE AIR FORCE</v>
          </cell>
          <cell r="E1455" t="str">
            <v>AFLCMC - Blockchain Garage</v>
          </cell>
          <cell r="F1455" t="str">
            <v>Public</v>
          </cell>
          <cell r="J1455" t="str">
            <v>2017Q3</v>
          </cell>
          <cell r="K1455" t="str">
            <v>Government</v>
          </cell>
          <cell r="L1455">
            <v>42948</v>
          </cell>
          <cell r="M1455" t="str">
            <v>04/20/2017 10:15am</v>
          </cell>
          <cell r="N1455" t="str">
            <v>04-Validated/Qualifying</v>
          </cell>
          <cell r="O1455">
            <v>42948</v>
          </cell>
          <cell r="P1455">
            <v>50000</v>
          </cell>
          <cell r="Q1455">
            <v>4.9999999999999996E-2</v>
          </cell>
          <cell r="R1455">
            <v>12</v>
          </cell>
          <cell r="S1455" t="str">
            <v>05/25/2017 01:32am</v>
          </cell>
          <cell r="T1455" t="str">
            <v>NIR</v>
          </cell>
          <cell r="U1455" t="str">
            <v>Cloud</v>
          </cell>
          <cell r="V1455" t="str">
            <v>Cloud Developer Service</v>
          </cell>
          <cell r="W1455" t="str">
            <v>IBM Bluemix Garage - Architecture</v>
          </cell>
          <cell r="X1455" t="str">
            <v>DAVID B. (David) MCELROY</v>
          </cell>
          <cell r="Y1455" t="str">
            <v>ACTINSIG:CLD&amp;COG: Transform processes w/ insights</v>
          </cell>
        </row>
        <row r="1456">
          <cell r="A1456" t="str">
            <v>CX-QCKTZT6</v>
          </cell>
          <cell r="B1456" t="str">
            <v>North America</v>
          </cell>
          <cell r="C1456" t="str">
            <v>US Finance Service</v>
          </cell>
          <cell r="D1456" t="str">
            <v>FACTORY MUTUAL INSURANCE CO</v>
          </cell>
          <cell r="E1456" t="str">
            <v>Bluemix and Blockchain on Bluemix</v>
          </cell>
          <cell r="F1456" t="str">
            <v>FSS</v>
          </cell>
          <cell r="J1456" t="str">
            <v>2017Q3</v>
          </cell>
          <cell r="K1456" t="str">
            <v>Insurance</v>
          </cell>
          <cell r="L1456">
            <v>42972</v>
          </cell>
          <cell r="M1456" t="str">
            <v>04/21/2017 09:30am</v>
          </cell>
          <cell r="N1456" t="str">
            <v>04-Validated/Qualifying</v>
          </cell>
          <cell r="O1456">
            <v>42972</v>
          </cell>
          <cell r="P1456">
            <v>50000</v>
          </cell>
          <cell r="Q1456">
            <v>4.9999999999999996E-2</v>
          </cell>
          <cell r="R1456">
            <v>12</v>
          </cell>
          <cell r="S1456" t="str">
            <v>05/04/2017 01:32am</v>
          </cell>
          <cell r="T1456" t="str">
            <v>Stretch</v>
          </cell>
          <cell r="U1456" t="str">
            <v>Cloud</v>
          </cell>
          <cell r="V1456" t="str">
            <v>Cloud Developer Service</v>
          </cell>
          <cell r="W1456" t="str">
            <v>IBM Bluemix Garage - Architecture</v>
          </cell>
          <cell r="X1456" t="str">
            <v>ASHLEY (Ashley) MONASTIERO</v>
          </cell>
          <cell r="Y1456" t="str">
            <v>CLOUD1:All Cloud Sales other than to Cloud SPs</v>
          </cell>
        </row>
        <row r="1457">
          <cell r="A1457" t="str">
            <v>GM-BQJ2GDQ</v>
          </cell>
          <cell r="B1457" t="str">
            <v>North America</v>
          </cell>
          <cell r="C1457" t="str">
            <v>US Public</v>
          </cell>
          <cell r="D1457" t="str">
            <v>USABLE MUTUAL INSURANCE COMPANY</v>
          </cell>
          <cell r="E1457" t="str">
            <v>Blockchain Garage</v>
          </cell>
          <cell r="F1457" t="str">
            <v>Public</v>
          </cell>
          <cell r="J1457" t="str">
            <v>2017Q4</v>
          </cell>
          <cell r="K1457" t="str">
            <v>Healthcare &amp; Life Sciences</v>
          </cell>
          <cell r="L1457">
            <v>43091</v>
          </cell>
          <cell r="M1457" t="str">
            <v>05/18/2017 09:27am</v>
          </cell>
          <cell r="N1457" t="str">
            <v>04-Validated/Qualifying</v>
          </cell>
          <cell r="O1457">
            <v>43091</v>
          </cell>
          <cell r="P1457">
            <v>50000</v>
          </cell>
          <cell r="Q1457">
            <v>4.9999999999999996E-2</v>
          </cell>
          <cell r="R1457">
            <v>12</v>
          </cell>
          <cell r="S1457" t="str">
            <v>05/25/2017 01:32am</v>
          </cell>
          <cell r="T1457" t="str">
            <v>Stretch</v>
          </cell>
          <cell r="U1457" t="str">
            <v>Cloud</v>
          </cell>
          <cell r="V1457" t="str">
            <v>Cloud Developer Service</v>
          </cell>
          <cell r="W1457" t="str">
            <v>IBM Bluemix Garage - MVP</v>
          </cell>
          <cell r="X1457" t="str">
            <v>Bao (Bao) Bui</v>
          </cell>
          <cell r="Y1457" t="str">
            <v>CLOUD1:All Cloud Sales other than to Cloud SPs</v>
          </cell>
        </row>
        <row r="1458">
          <cell r="A1458" t="str">
            <v>CA-2WX8IEX</v>
          </cell>
          <cell r="B1458" t="str">
            <v>North America</v>
          </cell>
          <cell r="C1458" t="str">
            <v>US Communica/CSI</v>
          </cell>
          <cell r="D1458" t="str">
            <v>CERNER CORP</v>
          </cell>
          <cell r="E1458" t="str">
            <v>BMX Garage:   Blockchain for RevCycle</v>
          </cell>
          <cell r="F1458" t="str">
            <v>Industrial</v>
          </cell>
          <cell r="J1458" t="str">
            <v>2017Q3</v>
          </cell>
          <cell r="K1458" t="str">
            <v>Computer Services</v>
          </cell>
          <cell r="L1458">
            <v>42971</v>
          </cell>
          <cell r="M1458" t="str">
            <v>05/26/2017 10:25am</v>
          </cell>
          <cell r="N1458" t="str">
            <v>03-Identified/Validating</v>
          </cell>
          <cell r="O1458">
            <v>42971</v>
          </cell>
          <cell r="P1458">
            <v>50000</v>
          </cell>
          <cell r="Q1458">
            <v>4.9999999999999996E-2</v>
          </cell>
          <cell r="R1458">
            <v>6</v>
          </cell>
          <cell r="S1458" t="str">
            <v>06/01/2017 01:31am</v>
          </cell>
          <cell r="T1458" t="str">
            <v>NIR</v>
          </cell>
          <cell r="U1458" t="str">
            <v>Cloud</v>
          </cell>
          <cell r="V1458" t="str">
            <v>Cloud Developer Service</v>
          </cell>
          <cell r="W1458" t="str">
            <v>IBM Bluemix Garage - MVP</v>
          </cell>
          <cell r="X1458" t="str">
            <v>Taylor D. (Taylor) Erickson</v>
          </cell>
          <cell r="Y1458">
            <v>0</v>
          </cell>
        </row>
        <row r="1459">
          <cell r="A1459" t="str">
            <v>SO-N4KZOJM</v>
          </cell>
          <cell r="B1459" t="str">
            <v>Asia Pacific</v>
          </cell>
          <cell r="C1459" t="str">
            <v>ASEAN</v>
          </cell>
          <cell r="D1459" t="str">
            <v>INTERFLOUR GROUP PTE. LTD.</v>
          </cell>
          <cell r="E1459" t="str">
            <v>Blockchain for food safety</v>
          </cell>
          <cell r="F1459" t="str">
            <v>Industrial</v>
          </cell>
          <cell r="J1459" t="str">
            <v>2017Q3</v>
          </cell>
          <cell r="K1459" t="str">
            <v>Automotive and A&amp;D</v>
          </cell>
          <cell r="L1459">
            <v>43008</v>
          </cell>
          <cell r="M1459" t="str">
            <v>04/05/2017 02:19am</v>
          </cell>
          <cell r="N1459" t="str">
            <v>04-Validated/Qualifying</v>
          </cell>
          <cell r="O1459">
            <v>43008</v>
          </cell>
          <cell r="P1459">
            <v>50000</v>
          </cell>
          <cell r="Q1459">
            <v>4.9999999999999996E-2</v>
          </cell>
          <cell r="R1459">
            <v>12</v>
          </cell>
          <cell r="S1459" t="str">
            <v>06/22/2017 01:32am</v>
          </cell>
          <cell r="T1459" t="str">
            <v>NIR</v>
          </cell>
          <cell r="U1459" t="str">
            <v>Cloud</v>
          </cell>
          <cell r="V1459" t="str">
            <v>Cloud Developer Service</v>
          </cell>
          <cell r="W1459" t="str">
            <v>IBM Bluemix Garage - MVP</v>
          </cell>
          <cell r="X1459" t="str">
            <v>HO MENG (Ho Meng) TAN</v>
          </cell>
          <cell r="Y1459" t="str">
            <v>ISA-999-NoSolutionSold</v>
          </cell>
        </row>
        <row r="1460">
          <cell r="A1460" t="str">
            <v>KW-N1VKYAQ</v>
          </cell>
          <cell r="B1460" t="str">
            <v>Europe</v>
          </cell>
          <cell r="C1460" t="str">
            <v>DACH</v>
          </cell>
          <cell r="D1460" t="str">
            <v>EHG Service GmbH</v>
          </cell>
          <cell r="E1460" t="str">
            <v>EHG - Blockchain Garage</v>
          </cell>
          <cell r="F1460" t="str">
            <v>Industrial</v>
          </cell>
          <cell r="J1460" t="str">
            <v>2017Q3</v>
          </cell>
          <cell r="K1460" t="str">
            <v>Industrial Products</v>
          </cell>
          <cell r="L1460">
            <v>43007</v>
          </cell>
          <cell r="M1460" t="str">
            <v>06/21/2017 06:50am</v>
          </cell>
          <cell r="N1460" t="str">
            <v>04-Validated/Qualifying</v>
          </cell>
          <cell r="O1460">
            <v>43007</v>
          </cell>
          <cell r="P1460">
            <v>50000</v>
          </cell>
          <cell r="Q1460">
            <v>4.9999999999999996E-2</v>
          </cell>
          <cell r="R1460">
            <v>12</v>
          </cell>
          <cell r="S1460" t="str">
            <v>06/22/2017 01:32am</v>
          </cell>
          <cell r="T1460" t="str">
            <v>Stretch</v>
          </cell>
          <cell r="U1460" t="str">
            <v>Cloud</v>
          </cell>
          <cell r="V1460" t="str">
            <v>Cloud Developer Service</v>
          </cell>
          <cell r="W1460" t="str">
            <v>IBM Bluemix Garage - MVP</v>
          </cell>
          <cell r="X1460" t="str">
            <v>DATA WITHHELD</v>
          </cell>
          <cell r="Y1460" t="str">
            <v>AGILE:Agile or Agility is a component of the solu</v>
          </cell>
        </row>
        <row r="1461">
          <cell r="A1461" t="str">
            <v>LG-LYJ09Y9</v>
          </cell>
          <cell r="B1461" t="str">
            <v>Europe</v>
          </cell>
          <cell r="C1461" t="str">
            <v>UKI</v>
          </cell>
          <cell r="D1461" t="str">
            <v>GATWICK AIRPORT LTD GATWICK</v>
          </cell>
          <cell r="E1461" t="str">
            <v>Gatwick Airport: Blockchain</v>
          </cell>
          <cell r="F1461" t="str">
            <v>Distribution</v>
          </cell>
          <cell r="J1461" t="str">
            <v>2017Q4</v>
          </cell>
          <cell r="K1461" t="str">
            <v>Travel &amp; Transportation</v>
          </cell>
          <cell r="L1461">
            <v>43091</v>
          </cell>
          <cell r="M1461" t="str">
            <v>06/19/2017 07:05am</v>
          </cell>
          <cell r="N1461" t="str">
            <v>03-Identified/Validating</v>
          </cell>
          <cell r="O1461">
            <v>43091</v>
          </cell>
          <cell r="P1461">
            <v>50000</v>
          </cell>
          <cell r="Q1461">
            <v>4.9999999999999996E-2</v>
          </cell>
          <cell r="R1461">
            <v>12</v>
          </cell>
          <cell r="S1461" t="str">
            <v>06/22/2017 01:32am</v>
          </cell>
          <cell r="T1461" t="str">
            <v>NIR</v>
          </cell>
          <cell r="U1461" t="str">
            <v>Cloud</v>
          </cell>
          <cell r="V1461" t="str">
            <v>Cloud Developer Service</v>
          </cell>
          <cell r="W1461" t="str">
            <v>IBM Bluemix Garage - Other</v>
          </cell>
          <cell r="X1461" t="str">
            <v>Heather (HEATHER) Percival</v>
          </cell>
          <cell r="Y1461">
            <v>0</v>
          </cell>
        </row>
        <row r="1462">
          <cell r="A1462" t="str">
            <v>1C-ZM5VKH2</v>
          </cell>
          <cell r="B1462" t="str">
            <v>North America</v>
          </cell>
          <cell r="C1462" t="str">
            <v>US Finance Service</v>
          </cell>
          <cell r="D1462" t="str">
            <v>UBS FINANCIAL SERVICES INC.</v>
          </cell>
          <cell r="E1462" t="str">
            <v>UBS Bluemix Garage for Blockchain</v>
          </cell>
          <cell r="F1462" t="str">
            <v>FSS</v>
          </cell>
          <cell r="J1462" t="str">
            <v>2017Q3</v>
          </cell>
          <cell r="K1462" t="str">
            <v>Banking &amp; Financial Markets</v>
          </cell>
          <cell r="L1462">
            <v>43000</v>
          </cell>
          <cell r="M1462" t="str">
            <v>03/03/2017 01:58pm</v>
          </cell>
          <cell r="N1462" t="str">
            <v>04-Validated/Qualifying</v>
          </cell>
          <cell r="O1462">
            <v>43000</v>
          </cell>
          <cell r="P1462">
            <v>50000</v>
          </cell>
          <cell r="Q1462">
            <v>4.9999999999999996E-2</v>
          </cell>
          <cell r="R1462">
            <v>3</v>
          </cell>
          <cell r="S1462" t="str">
            <v>04/14/2017 02:18pm</v>
          </cell>
          <cell r="T1462" t="str">
            <v>Stretch</v>
          </cell>
          <cell r="U1462" t="str">
            <v>Cloud</v>
          </cell>
          <cell r="V1462" t="str">
            <v>Cloud Developer Service</v>
          </cell>
          <cell r="W1462" t="str">
            <v>IBM Bluemix Garage - Other</v>
          </cell>
          <cell r="X1462" t="str">
            <v>GRAHAM (Graham) CATHCART</v>
          </cell>
          <cell r="Y1462" t="str">
            <v>ISA-BankInsFS09SEC-Security</v>
          </cell>
        </row>
        <row r="1463">
          <cell r="A1463" t="str">
            <v>6H-SU2OQVF</v>
          </cell>
          <cell r="B1463" t="str">
            <v>Europe</v>
          </cell>
          <cell r="C1463" t="str">
            <v>DACH</v>
          </cell>
          <cell r="D1463" t="str">
            <v>SBB AG</v>
          </cell>
          <cell r="E1463" t="str">
            <v>Blockchain for Ticketing</v>
          </cell>
          <cell r="F1463" t="str">
            <v>Distribution</v>
          </cell>
          <cell r="J1463" t="str">
            <v>2017Q3</v>
          </cell>
          <cell r="K1463" t="str">
            <v>Travel &amp; Transportation</v>
          </cell>
          <cell r="L1463">
            <v>42992</v>
          </cell>
          <cell r="M1463" t="str">
            <v>11/23/2016 03:24am</v>
          </cell>
          <cell r="N1463" t="str">
            <v>03-Identified/Validating</v>
          </cell>
          <cell r="O1463">
            <v>42992</v>
          </cell>
          <cell r="P1463">
            <v>50000</v>
          </cell>
          <cell r="Q1463">
            <v>4.9999999999999996E-2</v>
          </cell>
          <cell r="R1463">
            <v>12</v>
          </cell>
          <cell r="S1463" t="str">
            <v>04/13/2017 01:32am</v>
          </cell>
          <cell r="T1463" t="str">
            <v>Stretch</v>
          </cell>
          <cell r="U1463" t="str">
            <v>Cloud</v>
          </cell>
          <cell r="V1463" t="str">
            <v>Cloud Developer Service</v>
          </cell>
          <cell r="W1463" t="str">
            <v>IBM Bluemix Local - One Time Setup Fee</v>
          </cell>
          <cell r="X1463" t="str">
            <v>DATA WITHHELD</v>
          </cell>
          <cell r="Y1463">
            <v>0</v>
          </cell>
        </row>
        <row r="1464">
          <cell r="A1464" t="str">
            <v>LO-WPL8X64</v>
          </cell>
          <cell r="B1464" t="str">
            <v>Europe</v>
          </cell>
          <cell r="C1464" t="str">
            <v>BeNeLux</v>
          </cell>
          <cell r="D1464" t="str">
            <v>TENNET HOLDING B.V.</v>
          </cell>
          <cell r="E1464" t="str">
            <v>Bluemix for Blockchain project</v>
          </cell>
          <cell r="F1464" t="str">
            <v>Comm</v>
          </cell>
          <cell r="J1464" t="str">
            <v>2017Q4</v>
          </cell>
          <cell r="K1464" t="str">
            <v>Energy &amp; Utilities</v>
          </cell>
          <cell r="L1464">
            <v>43084</v>
          </cell>
          <cell r="M1464" t="str">
            <v>05/04/2017 02:52am</v>
          </cell>
          <cell r="N1464" t="str">
            <v>04-Validated/Qualifying</v>
          </cell>
          <cell r="O1464">
            <v>43084</v>
          </cell>
          <cell r="P1464">
            <v>50000</v>
          </cell>
          <cell r="Q1464">
            <v>4.9999999999999996E-2</v>
          </cell>
          <cell r="R1464">
            <v>12</v>
          </cell>
          <cell r="S1464" t="str">
            <v>05/11/2017 01:32am</v>
          </cell>
          <cell r="T1464" t="str">
            <v>Stretch</v>
          </cell>
          <cell r="U1464" t="str">
            <v>Cloud</v>
          </cell>
          <cell r="V1464" t="str">
            <v>Cloud Developer Service</v>
          </cell>
          <cell r="W1464" t="str">
            <v>IBM Bluemix Local - Runtimes</v>
          </cell>
          <cell r="X1464" t="str">
            <v>Jean-Paul (JEAN-PAUL) van Oijen</v>
          </cell>
          <cell r="Y1464" t="str">
            <v>BLUEMIXX:GBS Bluemix Custom Application Services</v>
          </cell>
        </row>
        <row r="1465">
          <cell r="A1465" t="str">
            <v>JN-2OMZJOX</v>
          </cell>
          <cell r="B1465" t="str">
            <v>Europe</v>
          </cell>
          <cell r="C1465" t="str">
            <v>Italy</v>
          </cell>
          <cell r="D1465" t="str">
            <v>BORSA ITALIANA</v>
          </cell>
          <cell r="E1465" t="str">
            <v>Integrazione Blockchain-Mainframe</v>
          </cell>
          <cell r="F1465" t="str">
            <v>FSS</v>
          </cell>
          <cell r="J1465" t="str">
            <v>2017Q4</v>
          </cell>
          <cell r="K1465" t="str">
            <v>Banking &amp; Financial Markets</v>
          </cell>
          <cell r="L1465">
            <v>43099</v>
          </cell>
          <cell r="M1465" t="str">
            <v>02/22/2017 07:02am</v>
          </cell>
          <cell r="N1465" t="str">
            <v>05-Qualified/Gaining Agreement</v>
          </cell>
          <cell r="O1465">
            <v>43099</v>
          </cell>
          <cell r="P1465">
            <v>50000</v>
          </cell>
          <cell r="Q1465">
            <v>4.9999999999999996E-2</v>
          </cell>
          <cell r="R1465">
            <v>1</v>
          </cell>
          <cell r="S1465" t="str">
            <v>06/01/2017 01:32am</v>
          </cell>
          <cell r="T1465" t="str">
            <v>Stretch</v>
          </cell>
          <cell r="U1465" t="str">
            <v>Cloud</v>
          </cell>
          <cell r="V1465" t="str">
            <v>Hybrid Integration</v>
          </cell>
          <cell r="W1465" t="str">
            <v>IBM Integration Bus (WebSphere Message Broker) for System z</v>
          </cell>
          <cell r="X1465" t="str">
            <v>Aldo (ALDO DANTE GIUSEPPE) Borghi</v>
          </cell>
          <cell r="Y1465" t="str">
            <v>ISA-999-NoSolutionSold</v>
          </cell>
        </row>
        <row r="1466">
          <cell r="A1466" t="str">
            <v>VF-TWV2G3J</v>
          </cell>
          <cell r="B1466" t="str">
            <v>Europe</v>
          </cell>
          <cell r="C1466" t="str">
            <v>CEE</v>
          </cell>
          <cell r="D1466" t="str">
            <v>POLSKIE SIECI</v>
          </cell>
          <cell r="E1466" t="str">
            <v>Blockchain/grid solution</v>
          </cell>
          <cell r="F1466" t="str">
            <v>Comm</v>
          </cell>
          <cell r="J1466" t="str">
            <v>2017Q4</v>
          </cell>
          <cell r="K1466" t="str">
            <v>Energy &amp; Utilities</v>
          </cell>
          <cell r="L1466">
            <v>43034</v>
          </cell>
          <cell r="M1466" t="str">
            <v>03/30/2017 08:45am</v>
          </cell>
          <cell r="N1466" t="str">
            <v>03-Identified/Validating</v>
          </cell>
          <cell r="O1466">
            <v>43034</v>
          </cell>
          <cell r="P1466">
            <v>50000</v>
          </cell>
          <cell r="Q1466">
            <v>4.9999999999999996E-2</v>
          </cell>
          <cell r="R1466">
            <v>12</v>
          </cell>
          <cell r="S1466" t="str">
            <v>04/06/2017 01:32am</v>
          </cell>
          <cell r="T1466" t="str">
            <v>Stretch</v>
          </cell>
          <cell r="U1466" t="str">
            <v>Cloud</v>
          </cell>
          <cell r="V1466" t="str">
            <v>Lab Services</v>
          </cell>
          <cell r="W1466" t="str">
            <v>Other/Integration SW Services</v>
          </cell>
          <cell r="X1466" t="str">
            <v>PIOTR B. (PIOTR) DARWAJ</v>
          </cell>
          <cell r="Y1466" t="str">
            <v>ISA-E&amp;UCS16EOPS-EnergyOps</v>
          </cell>
        </row>
        <row r="1467">
          <cell r="A1467" t="str">
            <v>WR-M0SOTUC</v>
          </cell>
          <cell r="B1467" t="str">
            <v>Asia Pacific</v>
          </cell>
          <cell r="C1467" t="str">
            <v>ASEAN</v>
          </cell>
          <cell r="D1467" t="str">
            <v>DEUTSCHE BANK</v>
          </cell>
          <cell r="E1467" t="str">
            <v>Block Chain</v>
          </cell>
          <cell r="F1467" t="str">
            <v>FSS</v>
          </cell>
          <cell r="J1467" t="str">
            <v>2017Q4</v>
          </cell>
          <cell r="K1467" t="str">
            <v>Banking &amp; Financial Markets</v>
          </cell>
          <cell r="L1467">
            <v>43035</v>
          </cell>
          <cell r="M1467" t="str">
            <v>07/10/2016 04:58am</v>
          </cell>
          <cell r="N1467" t="str">
            <v>04-Validated/Qualifying</v>
          </cell>
          <cell r="O1467">
            <v>43035</v>
          </cell>
          <cell r="P1467">
            <v>50000</v>
          </cell>
          <cell r="Q1467">
            <v>4.9999999999999996E-2</v>
          </cell>
          <cell r="R1467">
            <v>12</v>
          </cell>
          <cell r="S1467" t="str">
            <v>02/16/2017 01:31am</v>
          </cell>
          <cell r="T1467" t="str">
            <v>Stretch</v>
          </cell>
          <cell r="U1467" t="str">
            <v>Cloud</v>
          </cell>
          <cell r="V1467" t="str">
            <v>Lab Services</v>
          </cell>
          <cell r="W1467" t="str">
            <v>Software Services - Bluemix Garage</v>
          </cell>
          <cell r="X1467" t="str">
            <v>Jason Beng Chee (JASON BENG CHEE) Ang</v>
          </cell>
          <cell r="Y1467" t="str">
            <v>ISA-CPGDS04-SmartOps</v>
          </cell>
        </row>
        <row r="1468">
          <cell r="A1468" t="str">
            <v>TT-V7G7EX2</v>
          </cell>
          <cell r="B1468" t="str">
            <v>Europe</v>
          </cell>
          <cell r="C1468" t="str">
            <v>DACH</v>
          </cell>
          <cell r="D1468" t="str">
            <v>Volkswagen AG</v>
          </cell>
          <cell r="E1468" t="str">
            <v>Blockchain VW (Hr. Gude/Hr. Radon)</v>
          </cell>
          <cell r="F1468" t="str">
            <v>Industrial</v>
          </cell>
          <cell r="J1468" t="str">
            <v>2017Q3</v>
          </cell>
          <cell r="K1468" t="str">
            <v>Automotive and A&amp;D</v>
          </cell>
          <cell r="L1468">
            <v>42963</v>
          </cell>
          <cell r="M1468" t="str">
            <v>03/03/2017 11:20am</v>
          </cell>
          <cell r="N1468" t="str">
            <v>03-Identified/Validating</v>
          </cell>
          <cell r="O1468">
            <v>42963</v>
          </cell>
          <cell r="P1468">
            <v>50000</v>
          </cell>
          <cell r="Q1468">
            <v>4.9999999999999996E-2</v>
          </cell>
          <cell r="R1468">
            <v>12</v>
          </cell>
          <cell r="S1468" t="str">
            <v>03/09/2017 01:32am</v>
          </cell>
          <cell r="T1468" t="str">
            <v>NIR</v>
          </cell>
          <cell r="U1468" t="str">
            <v>Cloud</v>
          </cell>
          <cell r="V1468" t="str">
            <v>Lab Services</v>
          </cell>
          <cell r="W1468" t="str">
            <v>Software Services - Bluemix Garage</v>
          </cell>
          <cell r="X1468" t="str">
            <v>DATA WITHHELD</v>
          </cell>
          <cell r="Y1468" t="str">
            <v>ISA-BankFMFS03-BackOfficeOps</v>
          </cell>
        </row>
        <row r="1469">
          <cell r="A1469" t="str">
            <v>H6-2ANFRGL</v>
          </cell>
          <cell r="B1469" t="str">
            <v>Asia Pacific</v>
          </cell>
          <cell r="C1469" t="str">
            <v>ASEAN</v>
          </cell>
          <cell r="D1469" t="str">
            <v>COMMONWEALTH CAPITAL PTE. LTD.</v>
          </cell>
          <cell r="E1469" t="str">
            <v>Blockchain for Traceability at fisheries</v>
          </cell>
          <cell r="F1469" t="str">
            <v>Distribution</v>
          </cell>
          <cell r="J1469" t="str">
            <v>2017Q3</v>
          </cell>
          <cell r="K1469" t="str">
            <v>consumer</v>
          </cell>
          <cell r="L1469">
            <v>43007</v>
          </cell>
          <cell r="M1469" t="str">
            <v>03/15/2017 12:11am</v>
          </cell>
          <cell r="N1469" t="str">
            <v>04-Validated/Qualifying</v>
          </cell>
          <cell r="O1469">
            <v>43007</v>
          </cell>
          <cell r="P1469">
            <v>50000</v>
          </cell>
          <cell r="Q1469">
            <v>4.9999999999999996E-2</v>
          </cell>
          <cell r="R1469">
            <v>12</v>
          </cell>
          <cell r="S1469" t="str">
            <v>06/15/2017 01:32am</v>
          </cell>
          <cell r="T1469" t="str">
            <v>NIR</v>
          </cell>
          <cell r="U1469" t="str">
            <v>Cloud</v>
          </cell>
          <cell r="V1469" t="str">
            <v>Lab Services</v>
          </cell>
          <cell r="W1469" t="str">
            <v>Software Services - Bluemix Garage</v>
          </cell>
          <cell r="X1469" t="str">
            <v>HO MENG (Ho Meng) TAN</v>
          </cell>
          <cell r="Y1469" t="str">
            <v>ISA-999-NoSolutionSold</v>
          </cell>
        </row>
        <row r="1470">
          <cell r="A1470" t="str">
            <v>PX-698BYLU</v>
          </cell>
          <cell r="B1470" t="str">
            <v>Asia Pacific</v>
          </cell>
          <cell r="C1470" t="str">
            <v>ASEAN</v>
          </cell>
          <cell r="D1470" t="str">
            <v>METROPOLITAN ELECTRICITY AUTHORITY</v>
          </cell>
          <cell r="E1470" t="str">
            <v>Blockchain EV</v>
          </cell>
          <cell r="F1470" t="str">
            <v>Comm</v>
          </cell>
          <cell r="J1470" t="str">
            <v>2017Q3</v>
          </cell>
          <cell r="K1470" t="str">
            <v>Energy &amp; Utilities</v>
          </cell>
          <cell r="L1470">
            <v>43003</v>
          </cell>
          <cell r="M1470" t="str">
            <v>02/16/2017 10:14pm</v>
          </cell>
          <cell r="N1470" t="str">
            <v>04-Validated/Qualifying</v>
          </cell>
          <cell r="O1470">
            <v>43090</v>
          </cell>
          <cell r="P1470">
            <v>50000</v>
          </cell>
          <cell r="Q1470">
            <v>4.9999999999999996E-2</v>
          </cell>
          <cell r="R1470">
            <v>12</v>
          </cell>
          <cell r="S1470" t="str">
            <v>02/23/2017 01:32am</v>
          </cell>
          <cell r="T1470" t="str">
            <v>Stretch</v>
          </cell>
          <cell r="U1470" t="str">
            <v>Cloud</v>
          </cell>
          <cell r="V1470" t="str">
            <v>Lab Services</v>
          </cell>
          <cell r="W1470" t="str">
            <v>Software Services - Bluemix Garage</v>
          </cell>
          <cell r="X1470" t="str">
            <v>Petchpaitoon (PETCHPAITOON) Krungwong</v>
          </cell>
          <cell r="Y1470" t="str">
            <v>NONE:No code/solution involved</v>
          </cell>
        </row>
        <row r="1471">
          <cell r="A1471" t="str">
            <v>2V-J28FWGL</v>
          </cell>
          <cell r="B1471" t="str">
            <v>Europe</v>
          </cell>
          <cell r="C1471" t="str">
            <v>DACH</v>
          </cell>
          <cell r="D1471" t="str">
            <v>Volkswagen AG</v>
          </cell>
          <cell r="E1471" t="str">
            <v>Blockchain for Feature / Software over the Air Update (FOTA/SOTA)</v>
          </cell>
          <cell r="F1471" t="str">
            <v>Industrial</v>
          </cell>
          <cell r="J1471" t="str">
            <v>2017Q3</v>
          </cell>
          <cell r="K1471" t="str">
            <v>Automotive and A&amp;D</v>
          </cell>
          <cell r="L1471">
            <v>43000</v>
          </cell>
          <cell r="M1471" t="str">
            <v>12/20/2016 08:12am</v>
          </cell>
          <cell r="N1471" t="str">
            <v>04-Validated/Qualifying</v>
          </cell>
          <cell r="O1471">
            <v>43000</v>
          </cell>
          <cell r="P1471">
            <v>50000</v>
          </cell>
          <cell r="Q1471">
            <v>4.9999999999999996E-2</v>
          </cell>
          <cell r="R1471">
            <v>12</v>
          </cell>
          <cell r="S1471" t="str">
            <v>05/11/2017 01:32am</v>
          </cell>
          <cell r="T1471" t="str">
            <v>NIR</v>
          </cell>
          <cell r="U1471" t="str">
            <v>Cloud</v>
          </cell>
          <cell r="V1471" t="str">
            <v>Lab Services</v>
          </cell>
          <cell r="W1471" t="str">
            <v>Software Services - Bluemix Garage</v>
          </cell>
          <cell r="X1471" t="str">
            <v>DATA WITHHELD</v>
          </cell>
          <cell r="Y1471" t="str">
            <v>ZBLKPOC:HW SP: Blockchain Proof of Concept</v>
          </cell>
        </row>
        <row r="1472">
          <cell r="A1472" t="str">
            <v>0V-ZNEO9EC</v>
          </cell>
          <cell r="B1472" t="str">
            <v>North America</v>
          </cell>
          <cell r="C1472" t="str">
            <v>US Industrial</v>
          </cell>
          <cell r="D1472" t="str">
            <v>MICRON TECHNOLOGY, INC.</v>
          </cell>
          <cell r="E1472" t="str">
            <v>Micron - Blockchain Garage</v>
          </cell>
          <cell r="F1472" t="str">
            <v>Industrial</v>
          </cell>
          <cell r="J1472" t="str">
            <v>2017Q3</v>
          </cell>
          <cell r="K1472" t="str">
            <v>Electronics</v>
          </cell>
          <cell r="L1472">
            <v>43007</v>
          </cell>
          <cell r="M1472" t="str">
            <v>06/05/2017 11:34am</v>
          </cell>
          <cell r="N1472" t="str">
            <v>04-Validated/Qualifying</v>
          </cell>
          <cell r="O1472">
            <v>43007</v>
          </cell>
          <cell r="P1472">
            <v>50000</v>
          </cell>
          <cell r="Q1472">
            <v>4.9999999999999996E-2</v>
          </cell>
          <cell r="R1472">
            <v>12</v>
          </cell>
          <cell r="S1472" t="str">
            <v>06/08/2017 01:31am</v>
          </cell>
          <cell r="T1472" t="str">
            <v>Stretch</v>
          </cell>
          <cell r="U1472" t="str">
            <v>Cloud</v>
          </cell>
          <cell r="V1472" t="str">
            <v>Lab Services</v>
          </cell>
          <cell r="W1472" t="str">
            <v>Software Services - Bluemix Garage</v>
          </cell>
          <cell r="X1472" t="str">
            <v>RANDY (RANDY) KENYON</v>
          </cell>
          <cell r="Y1472" t="str">
            <v>ANAPPBOT:ANA SP: App Developer: New Apps &amp; Bots</v>
          </cell>
        </row>
        <row r="1473">
          <cell r="A1473" t="str">
            <v>W8-AQVSDN5</v>
          </cell>
          <cell r="B1473" t="str">
            <v>North America</v>
          </cell>
          <cell r="C1473" t="str">
            <v>US Industrial</v>
          </cell>
          <cell r="D1473" t="str">
            <v>CATERPILLAR LOGISTICS SERVICES, INC.</v>
          </cell>
          <cell r="E1473" t="str">
            <v>Caterpillar Supply Chain - Bluemix Blockchain Garage Services</v>
          </cell>
          <cell r="F1473" t="str">
            <v>Industrial</v>
          </cell>
          <cell r="J1473" t="str">
            <v>2017Q2</v>
          </cell>
          <cell r="K1473" t="str">
            <v>Automotive and A&amp;D</v>
          </cell>
          <cell r="L1473">
            <v>42916</v>
          </cell>
          <cell r="M1473" t="str">
            <v>02/14/2017 08:21am</v>
          </cell>
          <cell r="N1473" t="str">
            <v>03-Identified/Validating</v>
          </cell>
          <cell r="O1473">
            <v>42916</v>
          </cell>
          <cell r="P1473">
            <v>50000</v>
          </cell>
          <cell r="Q1473">
            <v>4.9999999999999996E-2</v>
          </cell>
          <cell r="R1473">
            <v>12</v>
          </cell>
          <cell r="S1473" t="str">
            <v>02/16/2017 01:31am</v>
          </cell>
          <cell r="T1473" t="str">
            <v>NIR</v>
          </cell>
          <cell r="U1473" t="str">
            <v>Cloud</v>
          </cell>
          <cell r="V1473" t="str">
            <v>Lab Services</v>
          </cell>
          <cell r="W1473" t="str">
            <v>Software Services - Bluemix Garage</v>
          </cell>
          <cell r="X1473" t="str">
            <v>Mark F. (Mark) Shea</v>
          </cell>
          <cell r="Y1473" t="str">
            <v>NONE:No code/solution involved</v>
          </cell>
        </row>
        <row r="1474">
          <cell r="A1474" t="str">
            <v>AY-BOQ54BS</v>
          </cell>
          <cell r="B1474" t="str">
            <v>Europe</v>
          </cell>
          <cell r="C1474" t="str">
            <v>DACH</v>
          </cell>
          <cell r="D1474" t="str">
            <v>Landesbank Baden-Württemberg</v>
          </cell>
          <cell r="E1474" t="str">
            <v>Block Chain - KYC BlockChain for LBBW/SPK</v>
          </cell>
          <cell r="F1474" t="str">
            <v>FSS</v>
          </cell>
          <cell r="J1474" t="str">
            <v>2017Q2</v>
          </cell>
          <cell r="K1474" t="str">
            <v>Banking &amp; Financial Markets</v>
          </cell>
          <cell r="L1474">
            <v>42915</v>
          </cell>
          <cell r="M1474" t="str">
            <v>08/12/2016 06:05am</v>
          </cell>
          <cell r="N1474" t="str">
            <v>04-Validated/Qualifying</v>
          </cell>
          <cell r="O1474">
            <v>42915</v>
          </cell>
          <cell r="P1474">
            <v>50000</v>
          </cell>
          <cell r="Q1474">
            <v>4.9999999999999996E-2</v>
          </cell>
          <cell r="R1474">
            <v>2</v>
          </cell>
          <cell r="S1474" t="str">
            <v>06/01/2017 01:32am</v>
          </cell>
          <cell r="T1474" t="str">
            <v>NIR</v>
          </cell>
          <cell r="U1474" t="str">
            <v>Cloud</v>
          </cell>
          <cell r="V1474" t="str">
            <v>Lab Services</v>
          </cell>
          <cell r="W1474" t="str">
            <v>Software Services - Bluemix Garage</v>
          </cell>
          <cell r="X1474" t="str">
            <v>DATA WITHHELD</v>
          </cell>
          <cell r="Y1474" t="str">
            <v>ISA-BankFMFS03-BackOfficeOps</v>
          </cell>
        </row>
        <row r="1475">
          <cell r="A1475" t="str">
            <v>3M-FPH8W32</v>
          </cell>
          <cell r="B1475" t="str">
            <v>Greater China Group</v>
          </cell>
          <cell r="C1475" t="str">
            <v>GCG</v>
          </cell>
          <cell r="D1475" t="str">
            <v>AIA GROUP LIMITED</v>
          </cell>
          <cell r="E1475" t="str">
            <v>AIA - BlockChain Garage</v>
          </cell>
          <cell r="F1475" t="str">
            <v>FSS</v>
          </cell>
          <cell r="J1475" t="str">
            <v>2017Q2</v>
          </cell>
          <cell r="K1475" t="str">
            <v>Insurance</v>
          </cell>
          <cell r="L1475">
            <v>42853</v>
          </cell>
          <cell r="M1475" t="str">
            <v>10/19/2016 10:32pm</v>
          </cell>
          <cell r="N1475" t="str">
            <v>07-Won/Implementing</v>
          </cell>
          <cell r="O1475">
            <v>42853</v>
          </cell>
          <cell r="P1475">
            <v>50000</v>
          </cell>
          <cell r="Q1475">
            <v>4.9999999999999996E-2</v>
          </cell>
          <cell r="R1475">
            <v>3</v>
          </cell>
          <cell r="S1475" t="str">
            <v>05/25/2017 01:32am</v>
          </cell>
          <cell r="T1475" t="str">
            <v>Won</v>
          </cell>
          <cell r="U1475" t="str">
            <v>Cloud</v>
          </cell>
          <cell r="V1475" t="str">
            <v>Lab Services</v>
          </cell>
          <cell r="W1475" t="str">
            <v>Software Services - Bluemix Garage</v>
          </cell>
          <cell r="X1475" t="str">
            <v>JULIANA (JULIANA) LO</v>
          </cell>
          <cell r="Y1475" t="str">
            <v>ISA-BankFS08-Blockchain</v>
          </cell>
        </row>
        <row r="1476">
          <cell r="A1476" t="str">
            <v>AV-D8NFP3O</v>
          </cell>
          <cell r="B1476" t="str">
            <v>Europe</v>
          </cell>
          <cell r="C1476" t="str">
            <v>SPGI</v>
          </cell>
          <cell r="D1476" t="str">
            <v>BBVA, S.A CENTRO DE TRATAMIENTO FACTURAS</v>
          </cell>
          <cell r="E1476" t="str">
            <v>POC Bluemix Blockchain</v>
          </cell>
          <cell r="F1476" t="str">
            <v>FSS</v>
          </cell>
          <cell r="J1476" t="str">
            <v>2017Q4</v>
          </cell>
          <cell r="K1476" t="str">
            <v>Banking &amp; Financial Markets</v>
          </cell>
          <cell r="L1476">
            <v>43100</v>
          </cell>
          <cell r="M1476" t="str">
            <v>05/19/2017 02:55am</v>
          </cell>
          <cell r="N1476" t="str">
            <v>03-Identified/Validating</v>
          </cell>
          <cell r="O1476">
            <v>43100</v>
          </cell>
          <cell r="P1476">
            <v>50000</v>
          </cell>
          <cell r="Q1476">
            <v>4.9999999999999996E-2</v>
          </cell>
          <cell r="R1476">
            <v>12</v>
          </cell>
          <cell r="S1476" t="str">
            <v>05/25/2017 01:32am</v>
          </cell>
          <cell r="T1476" t="str">
            <v>NIR</v>
          </cell>
          <cell r="U1476" t="str">
            <v>Cloud</v>
          </cell>
          <cell r="V1476" t="str">
            <v>Cloud Developer Service</v>
          </cell>
          <cell r="W1476">
            <v>0</v>
          </cell>
          <cell r="X1476" t="str">
            <v>Daniel (DANIEL) Contreras Perez</v>
          </cell>
          <cell r="Y1476" t="str">
            <v>DEVCNAPP:CLD&amp;COG: Develop cloud native apps</v>
          </cell>
        </row>
        <row r="1477">
          <cell r="A1477" t="str">
            <v>LT-80MTQYC</v>
          </cell>
          <cell r="B1477" t="str">
            <v>North America</v>
          </cell>
          <cell r="C1477" t="str">
            <v>US Communica/CSI</v>
          </cell>
          <cell r="D1477" t="str">
            <v>BRIGHTSTAR CORP</v>
          </cell>
          <cell r="E1477" t="str">
            <v>Brightstar Watson IOT fabric with Blockchain</v>
          </cell>
          <cell r="F1477" t="str">
            <v>Distribution</v>
          </cell>
          <cell r="J1477" t="str">
            <v>2017Q4</v>
          </cell>
          <cell r="K1477" t="str">
            <v>Consumer</v>
          </cell>
          <cell r="L1477">
            <v>43100</v>
          </cell>
          <cell r="M1477" t="str">
            <v>05/01/2017 10:50am</v>
          </cell>
          <cell r="N1477" t="str">
            <v>03-Identified/Validating</v>
          </cell>
          <cell r="O1477">
            <v>43100</v>
          </cell>
          <cell r="P1477">
            <v>50000</v>
          </cell>
          <cell r="Q1477">
            <v>4.9999999999999996E-2</v>
          </cell>
          <cell r="R1477">
            <v>12</v>
          </cell>
          <cell r="S1477" t="str">
            <v>05/04/2017 01:31am</v>
          </cell>
          <cell r="T1477" t="str">
            <v>NIR</v>
          </cell>
          <cell r="U1477" t="str">
            <v>Cloud</v>
          </cell>
          <cell r="V1477" t="str">
            <v>Cloud Unit Services</v>
          </cell>
          <cell r="W1477">
            <v>0</v>
          </cell>
          <cell r="X1477" t="str">
            <v>Michael W. (Mike) Bischler</v>
          </cell>
          <cell r="Y1477" t="str">
            <v>EMBMOBLE:GBS Embedded Mobile</v>
          </cell>
        </row>
        <row r="1478">
          <cell r="A1478" t="str">
            <v>WU-5OUIENX</v>
          </cell>
          <cell r="B1478" t="str">
            <v>North America</v>
          </cell>
          <cell r="C1478" t="str">
            <v>US Communica/CSI</v>
          </cell>
          <cell r="D1478" t="str">
            <v>SPRINT</v>
          </cell>
          <cell r="E1478" t="str">
            <v>Sprint Watson IOT fabric with Blockchain</v>
          </cell>
          <cell r="F1478" t="str">
            <v>Comm</v>
          </cell>
          <cell r="G1478" t="str">
            <v>Yes</v>
          </cell>
          <cell r="H1478" t="str">
            <v>India</v>
          </cell>
          <cell r="I1478" t="str">
            <v>CIC India team has developed a small POC around supply chain of Mobile devices and is in discussion with the account team to show case it to the client.</v>
          </cell>
          <cell r="J1478" t="str">
            <v>2017Q4</v>
          </cell>
          <cell r="K1478" t="str">
            <v>Telco, Media, Entertainment</v>
          </cell>
          <cell r="L1478">
            <v>43100</v>
          </cell>
          <cell r="M1478" t="str">
            <v>05/01/2017 10:55am</v>
          </cell>
          <cell r="N1478" t="str">
            <v>03-Identified/Validating</v>
          </cell>
          <cell r="O1478">
            <v>43100</v>
          </cell>
          <cell r="P1478">
            <v>50000</v>
          </cell>
          <cell r="Q1478">
            <v>4.9999999999999996E-2</v>
          </cell>
          <cell r="R1478">
            <v>12</v>
          </cell>
          <cell r="S1478" t="str">
            <v>05/04/2017 01:32am</v>
          </cell>
          <cell r="T1478" t="str">
            <v>NIR</v>
          </cell>
          <cell r="U1478" t="str">
            <v>Cloud</v>
          </cell>
          <cell r="V1478" t="str">
            <v>Cloud Unit Services</v>
          </cell>
          <cell r="W1478">
            <v>0</v>
          </cell>
          <cell r="X1478" t="str">
            <v>Michael W. (Mike) Bischler</v>
          </cell>
          <cell r="Y1478" t="str">
            <v>EMBMOBLE:GBS Embedded Mobile</v>
          </cell>
        </row>
        <row r="1479">
          <cell r="A1479" t="str">
            <v>II-HFH1TNI</v>
          </cell>
          <cell r="B1479" t="str">
            <v>North America</v>
          </cell>
          <cell r="C1479" t="str">
            <v>US Communica/CSI</v>
          </cell>
          <cell r="D1479" t="str">
            <v>NATIONAL GRID TRANSMISSION SERVICES CORPORATION</v>
          </cell>
          <cell r="E1479" t="str">
            <v>Carlos Nouel - VP New Energy Initiatives
Bluemix Garage Services for Blockchain</v>
          </cell>
          <cell r="F1479" t="str">
            <v>Comm</v>
          </cell>
          <cell r="J1479" t="str">
            <v>2017Q3</v>
          </cell>
          <cell r="K1479" t="str">
            <v>Energy &amp; Utilities</v>
          </cell>
          <cell r="L1479">
            <v>42954</v>
          </cell>
          <cell r="M1479" t="str">
            <v>05/09/2017 04:08pm</v>
          </cell>
          <cell r="N1479" t="str">
            <v>03-Identified/Validating</v>
          </cell>
          <cell r="O1479">
            <v>42972</v>
          </cell>
          <cell r="P1479">
            <v>50000</v>
          </cell>
          <cell r="Q1479">
            <v>4.9999999999999996E-2</v>
          </cell>
          <cell r="R1479">
            <v>12</v>
          </cell>
          <cell r="S1479" t="str">
            <v>05/11/2017 01:32am</v>
          </cell>
          <cell r="T1479" t="str">
            <v>Stretch</v>
          </cell>
          <cell r="U1479" t="str">
            <v>Cloud</v>
          </cell>
          <cell r="V1479" t="str">
            <v>Cloud Developer Service</v>
          </cell>
          <cell r="W1479">
            <v>0</v>
          </cell>
          <cell r="X1479" t="str">
            <v>JAMES (Jim) LANNIGAN</v>
          </cell>
          <cell r="Y1479">
            <v>0</v>
          </cell>
        </row>
        <row r="1480">
          <cell r="A1480" t="str">
            <v>6L-UW5Z5PE</v>
          </cell>
          <cell r="B1480" t="str">
            <v>North America</v>
          </cell>
          <cell r="C1480" t="str">
            <v>US Industrial</v>
          </cell>
          <cell r="D1480" t="str">
            <v>HITACHI CONSULTING CORPORATION</v>
          </cell>
          <cell r="E1480" t="str">
            <v>Blockchain - Keep trusted partners secure</v>
          </cell>
          <cell r="F1480" t="str">
            <v>Industrial</v>
          </cell>
          <cell r="J1480" t="str">
            <v>2017Q3</v>
          </cell>
          <cell r="K1480" t="str">
            <v>Computer Services</v>
          </cell>
          <cell r="L1480">
            <v>42993</v>
          </cell>
          <cell r="M1480" t="str">
            <v>02/10/2017 11:55am</v>
          </cell>
          <cell r="N1480" t="str">
            <v>03-Identified/Validating</v>
          </cell>
          <cell r="O1480">
            <v>42993</v>
          </cell>
          <cell r="P1480">
            <v>50000</v>
          </cell>
          <cell r="Q1480">
            <v>4.9999999999999996E-2</v>
          </cell>
          <cell r="R1480">
            <v>12</v>
          </cell>
          <cell r="S1480" t="str">
            <v>02/19/2017 03:11am</v>
          </cell>
          <cell r="T1480" t="str">
            <v>NIR</v>
          </cell>
          <cell r="U1480" t="str">
            <v>Cloud</v>
          </cell>
          <cell r="V1480" t="str">
            <v>Cloud Developer Service</v>
          </cell>
          <cell r="W1480">
            <v>0</v>
          </cell>
          <cell r="X1480" t="str">
            <v>Carolin L. (Carolin) Meinhardt</v>
          </cell>
          <cell r="Y1480">
            <v>0</v>
          </cell>
        </row>
        <row r="1481">
          <cell r="A1481" t="str">
            <v>ML-V70RBS9</v>
          </cell>
          <cell r="B1481" t="str">
            <v>Asia Pacific</v>
          </cell>
          <cell r="C1481" t="str">
            <v>ASEAN</v>
          </cell>
          <cell r="D1481" t="str">
            <v>SINGAPORE POWER LIMITED</v>
          </cell>
          <cell r="E1481" t="str">
            <v>Blockchain / MBFC Visit</v>
          </cell>
          <cell r="F1481" t="str">
            <v>Comm</v>
          </cell>
          <cell r="J1481" t="str">
            <v>2017Q2</v>
          </cell>
          <cell r="K1481" t="str">
            <v>Energy &amp; Utilities</v>
          </cell>
          <cell r="L1481">
            <v>42912</v>
          </cell>
          <cell r="M1481" t="str">
            <v>03/27/2017 11:06pm</v>
          </cell>
          <cell r="N1481" t="str">
            <v>03-Identified/Validating</v>
          </cell>
          <cell r="O1481">
            <v>42912</v>
          </cell>
          <cell r="P1481">
            <v>50000</v>
          </cell>
          <cell r="Q1481">
            <v>4.9999999999999996E-2</v>
          </cell>
          <cell r="R1481">
            <v>12</v>
          </cell>
          <cell r="S1481" t="str">
            <v>03/30/2017 01:32am</v>
          </cell>
          <cell r="T1481" t="str">
            <v>NIR</v>
          </cell>
          <cell r="U1481" t="str">
            <v>Cloud</v>
          </cell>
          <cell r="V1481" t="str">
            <v>Cloud Developer Service</v>
          </cell>
          <cell r="W1481">
            <v>0</v>
          </cell>
          <cell r="X1481" t="str">
            <v>WINSTON POH-KEUNG (Winston Poh-Keung) LOO</v>
          </cell>
          <cell r="Y1481" t="str">
            <v>ISA-999-NoSolutionSold</v>
          </cell>
        </row>
        <row r="1482">
          <cell r="A1482" t="str">
            <v>BN-3C701UV</v>
          </cell>
          <cell r="B1482" t="str">
            <v>North America</v>
          </cell>
          <cell r="C1482" t="str">
            <v>US Industrial</v>
          </cell>
          <cell r="D1482" t="str">
            <v>NISSAN NORTH AMERICA INC</v>
          </cell>
          <cell r="E1482" t="str">
            <v>Blockchain garage</v>
          </cell>
          <cell r="F1482" t="str">
            <v>Industrial</v>
          </cell>
          <cell r="J1482" t="str">
            <v>2017Q2</v>
          </cell>
          <cell r="K1482" t="str">
            <v>Automotive and A&amp;D</v>
          </cell>
          <cell r="L1482">
            <v>42914</v>
          </cell>
          <cell r="M1482" t="str">
            <v>03/30/2017 11:42am</v>
          </cell>
          <cell r="N1482" t="str">
            <v>03-Identified/Validating</v>
          </cell>
          <cell r="O1482">
            <v>42914</v>
          </cell>
          <cell r="P1482">
            <v>50000</v>
          </cell>
          <cell r="Q1482">
            <v>4.9999999999999996E-2</v>
          </cell>
          <cell r="R1482">
            <v>12</v>
          </cell>
          <cell r="S1482" t="str">
            <v>04/06/2017 01:32am</v>
          </cell>
          <cell r="T1482" t="str">
            <v>NIR</v>
          </cell>
          <cell r="U1482" t="str">
            <v>Cloud</v>
          </cell>
          <cell r="V1482" t="str">
            <v>Cloud Developer Service</v>
          </cell>
          <cell r="W1482">
            <v>0</v>
          </cell>
          <cell r="X1482" t="str">
            <v>Robert A. (Alex) Newman</v>
          </cell>
          <cell r="Y1482">
            <v>0</v>
          </cell>
        </row>
        <row r="1483">
          <cell r="A1483" t="str">
            <v>LB-MPFND9X</v>
          </cell>
          <cell r="B1483" t="str">
            <v>Europe</v>
          </cell>
          <cell r="C1483" t="str">
            <v>SPGI</v>
          </cell>
          <cell r="D1483" t="str">
            <v>GAS NATURAL INFORMATICA SA</v>
          </cell>
          <cell r="E1483" t="str">
            <v>Blockchain for Energy Poverty</v>
          </cell>
          <cell r="F1483" t="str">
            <v>Industrial</v>
          </cell>
          <cell r="J1483" t="str">
            <v>2017Q4</v>
          </cell>
          <cell r="K1483" t="str">
            <v>Chemicals&amp;Petroleum</v>
          </cell>
          <cell r="L1483">
            <v>43098</v>
          </cell>
          <cell r="M1483" t="str">
            <v>05/12/2017 06:06am</v>
          </cell>
          <cell r="N1483" t="str">
            <v>03-Identified/Validating</v>
          </cell>
          <cell r="O1483">
            <v>43098</v>
          </cell>
          <cell r="P1483">
            <v>50000</v>
          </cell>
          <cell r="Q1483">
            <v>4.9999999999999996E-2</v>
          </cell>
          <cell r="R1483">
            <v>1</v>
          </cell>
          <cell r="S1483" t="str">
            <v>05/20/2017 08:59pm</v>
          </cell>
          <cell r="T1483" t="str">
            <v>NIR</v>
          </cell>
          <cell r="U1483" t="str">
            <v>Analytics</v>
          </cell>
          <cell r="V1483" t="str">
            <v>Analytics Platform</v>
          </cell>
          <cell r="W1483" t="str">
            <v>Infosphere BigInsights</v>
          </cell>
          <cell r="X1483" t="str">
            <v>Enrique (ENRIQUE) Diaz Plaza Sanz</v>
          </cell>
          <cell r="Y1483" t="str">
            <v>ISA-E&amp;UCS16EOPS-EnergyOps</v>
          </cell>
        </row>
        <row r="1484">
          <cell r="A1484" t="str">
            <v>UL-1ARO0V9</v>
          </cell>
          <cell r="B1484" t="str">
            <v>Europe</v>
          </cell>
          <cell r="C1484" t="str">
            <v>SPGI</v>
          </cell>
          <cell r="D1484" t="str">
            <v>ENDESA S.A</v>
          </cell>
          <cell r="E1484" t="str">
            <v>Blockchain for utilities</v>
          </cell>
          <cell r="F1484" t="str">
            <v>Comm</v>
          </cell>
          <cell r="J1484" t="str">
            <v>2017Q4</v>
          </cell>
          <cell r="K1484" t="str">
            <v>Energy &amp; Utilities</v>
          </cell>
          <cell r="L1484">
            <v>43098</v>
          </cell>
          <cell r="M1484" t="str">
            <v>05/12/2017 05:57am</v>
          </cell>
          <cell r="N1484" t="str">
            <v>03-Identified/Validating</v>
          </cell>
          <cell r="O1484">
            <v>43098</v>
          </cell>
          <cell r="P1484">
            <v>50000</v>
          </cell>
          <cell r="Q1484">
            <v>4.9999999999999996E-2</v>
          </cell>
          <cell r="R1484">
            <v>1</v>
          </cell>
          <cell r="S1484" t="str">
            <v>05/20/2017 08:59pm</v>
          </cell>
          <cell r="T1484" t="str">
            <v>NIR</v>
          </cell>
          <cell r="U1484" t="str">
            <v>Analytics</v>
          </cell>
          <cell r="V1484" t="str">
            <v>Analytics Platform</v>
          </cell>
          <cell r="W1484" t="str">
            <v>Infosphere BigInsights</v>
          </cell>
          <cell r="X1484" t="str">
            <v>Enrique (ENRIQUE) Diaz Plaza Sanz</v>
          </cell>
          <cell r="Y1484" t="str">
            <v>ISA-E&amp;UCS16EOPS-EnergyOps</v>
          </cell>
        </row>
        <row r="1485">
          <cell r="A1485" t="str">
            <v>LB-MPFND9X</v>
          </cell>
          <cell r="B1485" t="str">
            <v>Europe</v>
          </cell>
          <cell r="C1485" t="str">
            <v>SPGI</v>
          </cell>
          <cell r="D1485" t="str">
            <v>GAS NATURAL INFORMATICA SA</v>
          </cell>
          <cell r="E1485" t="str">
            <v>Blockchain for Energy Poverty</v>
          </cell>
          <cell r="F1485" t="str">
            <v>Industrial</v>
          </cell>
          <cell r="J1485" t="str">
            <v>2017Q4</v>
          </cell>
          <cell r="K1485" t="str">
            <v>Chemicals&amp;Petroleum</v>
          </cell>
          <cell r="L1485">
            <v>43098</v>
          </cell>
          <cell r="M1485" t="str">
            <v>05/12/2017 06:06am</v>
          </cell>
          <cell r="N1485" t="str">
            <v>03-Identified/Validating</v>
          </cell>
          <cell r="O1485">
            <v>43098</v>
          </cell>
          <cell r="P1485">
            <v>50000</v>
          </cell>
          <cell r="Q1485">
            <v>4.9999999999999996E-2</v>
          </cell>
          <cell r="R1485">
            <v>12</v>
          </cell>
          <cell r="S1485" t="str">
            <v>06/17/2017 11:35am</v>
          </cell>
          <cell r="T1485" t="str">
            <v>NIR</v>
          </cell>
          <cell r="U1485" t="str">
            <v>Analytics</v>
          </cell>
          <cell r="V1485" t="str">
            <v>Business Analytics Platform</v>
          </cell>
          <cell r="W1485" t="str">
            <v>Watson Analytics SaaS</v>
          </cell>
          <cell r="X1485" t="str">
            <v>Enrique (ENRIQUE) Diaz Plaza Sanz</v>
          </cell>
          <cell r="Y1485" t="str">
            <v>ISA-E&amp;UCS16EOPS-EnergyOps</v>
          </cell>
        </row>
        <row r="1486">
          <cell r="A1486" t="str">
            <v>UL-1ARO0V9</v>
          </cell>
          <cell r="B1486" t="str">
            <v>Europe</v>
          </cell>
          <cell r="C1486" t="str">
            <v>SPGI</v>
          </cell>
          <cell r="D1486" t="str">
            <v>ENDESA S.A</v>
          </cell>
          <cell r="E1486" t="str">
            <v>Blockchain for utilities</v>
          </cell>
          <cell r="F1486" t="str">
            <v>Comm</v>
          </cell>
          <cell r="J1486" t="str">
            <v>2017Q4</v>
          </cell>
          <cell r="K1486" t="str">
            <v>Energy &amp; Utilities</v>
          </cell>
          <cell r="L1486">
            <v>43098</v>
          </cell>
          <cell r="M1486" t="str">
            <v>05/12/2017 05:57am</v>
          </cell>
          <cell r="N1486" t="str">
            <v>03-Identified/Validating</v>
          </cell>
          <cell r="O1486">
            <v>43098</v>
          </cell>
          <cell r="P1486">
            <v>50000</v>
          </cell>
          <cell r="Q1486">
            <v>4.9999999999999996E-2</v>
          </cell>
          <cell r="R1486">
            <v>12</v>
          </cell>
          <cell r="S1486" t="str">
            <v>06/17/2017 11:35am</v>
          </cell>
          <cell r="T1486" t="str">
            <v>NIR</v>
          </cell>
          <cell r="U1486" t="str">
            <v>Analytics</v>
          </cell>
          <cell r="V1486" t="str">
            <v>Business Analytics Platform</v>
          </cell>
          <cell r="W1486" t="str">
            <v>Watson Analytics SaaS</v>
          </cell>
          <cell r="X1486" t="str">
            <v>Enrique (ENRIQUE) Diaz Plaza Sanz</v>
          </cell>
          <cell r="Y1486" t="str">
            <v>ISA-E&amp;UCS16EOPS-EnergyOps</v>
          </cell>
        </row>
        <row r="1487">
          <cell r="A1487" t="str">
            <v>FA-Z9VYSCE</v>
          </cell>
          <cell r="B1487" t="str">
            <v>Europe</v>
          </cell>
          <cell r="C1487" t="str">
            <v>UKI</v>
          </cell>
          <cell r="D1487" t="str">
            <v xml:space="preserve">NCM NV                                                                </v>
          </cell>
          <cell r="E1487" t="str">
            <v>Blockchain Services</v>
          </cell>
          <cell r="F1487" t="str">
            <v>FSS</v>
          </cell>
          <cell r="J1487" t="str">
            <v>2017Q3</v>
          </cell>
          <cell r="K1487" t="str">
            <v>Insurance</v>
          </cell>
          <cell r="L1487">
            <v>42986</v>
          </cell>
          <cell r="M1487">
            <v>42892</v>
          </cell>
          <cell r="N1487" t="str">
            <v>05-Qualified/Gaining Agreement</v>
          </cell>
          <cell r="O1487">
            <v>42986</v>
          </cell>
          <cell r="P1487">
            <v>49996</v>
          </cell>
          <cell r="Q1487">
            <v>4.9995999999999999E-2</v>
          </cell>
          <cell r="R1487">
            <v>12</v>
          </cell>
          <cell r="S1487">
            <v>42906</v>
          </cell>
          <cell r="T1487" t="str">
            <v>Stretch</v>
          </cell>
          <cell r="U1487" t="str">
            <v>GBS</v>
          </cell>
          <cell r="V1487" t="str">
            <v>Cog Process Trnsfmtn</v>
          </cell>
          <cell r="W1487" t="str">
            <v>CPR: Blockchain Consulting</v>
          </cell>
          <cell r="X1487" t="str">
            <v>Down, C R (Chris)</v>
          </cell>
          <cell r="Y1487">
            <v>0</v>
          </cell>
        </row>
        <row r="1488">
          <cell r="A1488" t="str">
            <v>6E-G60Y1HO</v>
          </cell>
          <cell r="B1488" t="str">
            <v>Europe</v>
          </cell>
          <cell r="C1488" t="str">
            <v>DACH</v>
          </cell>
          <cell r="D1488" t="str">
            <v>Sicpa S.A.</v>
          </cell>
          <cell r="E1488" t="str">
            <v>Blockchain - Identity Mix - Zero Knowledge base
PoC directly with Rüschlikon then licencing</v>
          </cell>
          <cell r="F1488" t="str">
            <v>Distribution</v>
          </cell>
          <cell r="J1488" t="str">
            <v>2017Q3</v>
          </cell>
          <cell r="K1488" t="str">
            <v>Consumer</v>
          </cell>
          <cell r="L1488">
            <v>43000</v>
          </cell>
          <cell r="M1488" t="str">
            <v>10/19/2016 04:39am</v>
          </cell>
          <cell r="N1488" t="str">
            <v>04-Validated/Qualifying</v>
          </cell>
          <cell r="O1488">
            <v>43000</v>
          </cell>
          <cell r="P1488">
            <v>49000</v>
          </cell>
          <cell r="Q1488">
            <v>4.8999999999999995E-2</v>
          </cell>
          <cell r="R1488">
            <v>12</v>
          </cell>
          <cell r="S1488" t="str">
            <v>06/22/2017 01:32am</v>
          </cell>
          <cell r="T1488" t="str">
            <v>NIR</v>
          </cell>
          <cell r="U1488" t="str">
            <v>Security</v>
          </cell>
          <cell r="V1488" t="str">
            <v>Security Services</v>
          </cell>
          <cell r="W1488" t="str">
            <v>Services: People - Governance</v>
          </cell>
          <cell r="X1488" t="str">
            <v>DATA WITHHELD</v>
          </cell>
          <cell r="Y1488" t="str">
            <v>BLKHSBN:HW SP: Blockchain High Sec Bus Netwk Blmix, ZBLKPOC:HW SP: Blockchain Proof of Concept</v>
          </cell>
        </row>
        <row r="1489">
          <cell r="A1489" t="str">
            <v>NH-IBQNR4Y</v>
          </cell>
          <cell r="B1489" t="str">
            <v>Europe</v>
          </cell>
          <cell r="C1489" t="str">
            <v>Nordic</v>
          </cell>
          <cell r="D1489" t="str">
            <v xml:space="preserve">NAV                                                                   </v>
          </cell>
          <cell r="E1489" t="str">
            <v>NAV: Blockchain PoC</v>
          </cell>
          <cell r="F1489" t="str">
            <v>Public</v>
          </cell>
          <cell r="J1489" t="str">
            <v>2017Q2</v>
          </cell>
          <cell r="K1489" t="str">
            <v>Government</v>
          </cell>
          <cell r="L1489">
            <v>42902</v>
          </cell>
          <cell r="M1489">
            <v>42768</v>
          </cell>
          <cell r="N1489" t="str">
            <v>05-Qualified/Gaining Agreement</v>
          </cell>
          <cell r="O1489">
            <v>42902</v>
          </cell>
          <cell r="P1489">
            <v>48192</v>
          </cell>
          <cell r="Q1489">
            <v>4.8191999999999999E-2</v>
          </cell>
          <cell r="R1489">
            <v>3</v>
          </cell>
          <cell r="S1489">
            <v>42901</v>
          </cell>
          <cell r="T1489" t="str">
            <v>Stretch</v>
          </cell>
          <cell r="U1489" t="str">
            <v>GBS</v>
          </cell>
          <cell r="V1489" t="str">
            <v>Cog Process Trnsfmtn</v>
          </cell>
          <cell r="W1489" t="str">
            <v>CPR: Blockchain Consulting</v>
          </cell>
          <cell r="X1489" t="str">
            <v>Boldevin, Ole Morten</v>
          </cell>
          <cell r="Y1489">
            <v>0</v>
          </cell>
        </row>
        <row r="1490">
          <cell r="A1490" t="str">
            <v>GX-TPBNTW4</v>
          </cell>
          <cell r="B1490" t="str">
            <v>Latin America</v>
          </cell>
          <cell r="C1490" t="str">
            <v>SSA</v>
          </cell>
          <cell r="D1490" t="str">
            <v>TRANSPORTADORA COMERCIAL COLOMBIA S A</v>
          </cell>
          <cell r="E1490" t="str">
            <v>Blockchain Transportes</v>
          </cell>
          <cell r="F1490" t="str">
            <v>Distribution</v>
          </cell>
          <cell r="J1490" t="str">
            <v>2017Q4</v>
          </cell>
          <cell r="K1490" t="str">
            <v>Travel &amp; Transportation</v>
          </cell>
          <cell r="L1490">
            <v>43035</v>
          </cell>
          <cell r="M1490" t="str">
            <v>05/12/2017 08:27pm</v>
          </cell>
          <cell r="N1490" t="str">
            <v>04-Validated/Qualifying</v>
          </cell>
          <cell r="O1490">
            <v>43035</v>
          </cell>
          <cell r="P1490">
            <v>48000</v>
          </cell>
          <cell r="Q1490">
            <v>4.8000000000000001E-2</v>
          </cell>
          <cell r="R1490">
            <v>36</v>
          </cell>
          <cell r="S1490" t="str">
            <v>05/18/2017 01:32am</v>
          </cell>
          <cell r="T1490" t="str">
            <v>Stretch</v>
          </cell>
          <cell r="U1490" t="str">
            <v>Cloud</v>
          </cell>
          <cell r="V1490" t="str">
            <v>Cloud Developer Service</v>
          </cell>
          <cell r="W1490" t="str">
            <v>IBM Bluemix Local - API Connect</v>
          </cell>
          <cell r="X1490" t="str">
            <v>CATALINA DEL PILAR (CATALINA DEL PILAR) PINZON SUAREZ</v>
          </cell>
          <cell r="Y1490" t="str">
            <v>CLOUD1:All Cloud Sales other than to Cloud SPs</v>
          </cell>
        </row>
        <row r="1491">
          <cell r="A1491" t="str">
            <v>0D-ELBFH22</v>
          </cell>
          <cell r="B1491" t="str">
            <v>Japan</v>
          </cell>
          <cell r="C1491" t="str">
            <v>Japan</v>
          </cell>
          <cell r="D1491" t="str">
            <v>SUMITCLUB</v>
          </cell>
          <cell r="E1491" t="str">
            <v>ダイナースカードBlockChain検証（ID管理）</v>
          </cell>
          <cell r="F1491" t="str">
            <v>FSS</v>
          </cell>
          <cell r="J1491" t="str">
            <v>2017Q3</v>
          </cell>
          <cell r="K1491" t="str">
            <v>Banking &amp; Financial Markets</v>
          </cell>
          <cell r="L1491">
            <v>43008</v>
          </cell>
          <cell r="M1491" t="str">
            <v>06/01/2017 07:14am</v>
          </cell>
          <cell r="N1491" t="str">
            <v>04-Validated/Qualifying</v>
          </cell>
          <cell r="O1491">
            <v>43008</v>
          </cell>
          <cell r="P1491">
            <v>47619</v>
          </cell>
          <cell r="Q1491">
            <v>4.7618999999999995E-2</v>
          </cell>
          <cell r="R1491">
            <v>3</v>
          </cell>
          <cell r="S1491" t="str">
            <v>06/08/2017 01:31am</v>
          </cell>
          <cell r="T1491" t="str">
            <v>Stretch</v>
          </cell>
          <cell r="U1491" t="str">
            <v>Watson FSS</v>
          </cell>
          <cell r="V1491" t="str">
            <v>Watson FSS Core</v>
          </cell>
          <cell r="W1491" t="str">
            <v>Do Not Use - GPP WFAL</v>
          </cell>
          <cell r="X1491" t="str">
            <v>Kohei (KOHEI) Negishi</v>
          </cell>
          <cell r="Y1491" t="str">
            <v>ISA-BankInsFS09RC-Risk&amp;Comp</v>
          </cell>
        </row>
        <row r="1492">
          <cell r="A1492" t="str">
            <v>6U-47I71OV</v>
          </cell>
          <cell r="B1492" t="str">
            <v>Japan</v>
          </cell>
          <cell r="C1492" t="str">
            <v>Japan</v>
          </cell>
          <cell r="D1492" t="str">
            <v xml:space="preserve">TOYOTSU SYSCOM                                                        </v>
          </cell>
          <cell r="E1492" t="str">
            <v>ブロックチェーン活用検討</v>
          </cell>
          <cell r="F1492" t="str">
            <v>Industrial</v>
          </cell>
          <cell r="J1492" t="str">
            <v>2017Q3</v>
          </cell>
          <cell r="K1492" t="str">
            <v>Automotive and A&amp;D</v>
          </cell>
          <cell r="L1492">
            <v>42956</v>
          </cell>
          <cell r="M1492">
            <v>42865</v>
          </cell>
          <cell r="N1492" t="str">
            <v>03-Identified/Validating</v>
          </cell>
          <cell r="O1492">
            <v>42956</v>
          </cell>
          <cell r="P1492">
            <v>47619</v>
          </cell>
          <cell r="Q1492">
            <v>4.7618999999999995E-2</v>
          </cell>
          <cell r="R1492">
            <v>3</v>
          </cell>
          <cell r="S1492">
            <v>42866</v>
          </cell>
          <cell r="T1492" t="str">
            <v>Stretch</v>
          </cell>
          <cell r="U1492" t="str">
            <v>GBS</v>
          </cell>
          <cell r="V1492" t="str">
            <v>Cog Process Trnsfmtn</v>
          </cell>
          <cell r="W1492" t="str">
            <v>CPR: Blockchain Consulting</v>
          </cell>
          <cell r="X1492" t="str">
            <v>Inoue, Michihiro</v>
          </cell>
          <cell r="Y1492">
            <v>0</v>
          </cell>
        </row>
        <row r="1493">
          <cell r="A1493" t="str">
            <v>L0-L6XVAEA</v>
          </cell>
          <cell r="B1493" t="str">
            <v>Japan</v>
          </cell>
          <cell r="C1493" t="str">
            <v>Japan</v>
          </cell>
          <cell r="D1493" t="str">
            <v xml:space="preserve">SHIKOKU BANK LTD., THE                                                </v>
          </cell>
          <cell r="E1493" t="str">
            <v>ビットコイン POC</v>
          </cell>
          <cell r="F1493" t="str">
            <v>FSS</v>
          </cell>
          <cell r="J1493" t="str">
            <v>2017Q3</v>
          </cell>
          <cell r="K1493" t="str">
            <v>Banking &amp; Financial Markets</v>
          </cell>
          <cell r="L1493">
            <v>43007</v>
          </cell>
          <cell r="M1493">
            <v>42905</v>
          </cell>
          <cell r="N1493" t="str">
            <v>03-Identified/Validating</v>
          </cell>
          <cell r="O1493">
            <v>43007</v>
          </cell>
          <cell r="P1493">
            <v>47619</v>
          </cell>
          <cell r="Q1493">
            <v>4.7618999999999995E-2</v>
          </cell>
          <cell r="R1493">
            <v>3</v>
          </cell>
          <cell r="S1493">
            <v>42905</v>
          </cell>
          <cell r="T1493" t="str">
            <v>Stretch</v>
          </cell>
          <cell r="U1493" t="str">
            <v>GBS</v>
          </cell>
          <cell r="V1493" t="str">
            <v>Cog Process Trnsfmtn</v>
          </cell>
          <cell r="W1493" t="str">
            <v>CPR: Blockchain Consulting</v>
          </cell>
          <cell r="X1493" t="str">
            <v>Masuda, Wataru</v>
          </cell>
          <cell r="Y1493" t="str">
            <v>*</v>
          </cell>
        </row>
        <row r="1494">
          <cell r="A1494" t="str">
            <v>FD-SYH45MC</v>
          </cell>
          <cell r="B1494" t="str">
            <v>Japan</v>
          </cell>
          <cell r="C1494" t="str">
            <v>Japan</v>
          </cell>
          <cell r="D1494" t="str">
            <v xml:space="preserve">SHINKIN BANKS INFORMATION SYSTEM CE                                   </v>
          </cell>
          <cell r="E1494" t="str">
            <v>BlockChain POC</v>
          </cell>
          <cell r="F1494" t="str">
            <v>FSS</v>
          </cell>
          <cell r="J1494" t="str">
            <v>2017Q3</v>
          </cell>
          <cell r="K1494" t="str">
            <v>Banking &amp; Financial Markets</v>
          </cell>
          <cell r="L1494">
            <v>43007</v>
          </cell>
          <cell r="M1494">
            <v>42905</v>
          </cell>
          <cell r="N1494" t="str">
            <v>04-Validated/Qualifying</v>
          </cell>
          <cell r="O1494">
            <v>43007</v>
          </cell>
          <cell r="P1494">
            <v>47619</v>
          </cell>
          <cell r="Q1494">
            <v>4.7618999999999995E-2</v>
          </cell>
          <cell r="R1494">
            <v>3</v>
          </cell>
          <cell r="S1494">
            <v>42905</v>
          </cell>
          <cell r="T1494" t="str">
            <v>Stretch</v>
          </cell>
          <cell r="U1494" t="str">
            <v>GBS</v>
          </cell>
          <cell r="V1494" t="str">
            <v>Cog Process Trnsfmtn</v>
          </cell>
          <cell r="W1494" t="str">
            <v>CPR: Blockchain Consulting</v>
          </cell>
          <cell r="X1494" t="str">
            <v>Masuda, Wataru</v>
          </cell>
          <cell r="Y1494">
            <v>0</v>
          </cell>
        </row>
        <row r="1495">
          <cell r="A1495" t="str">
            <v>IW-J3PHEUE</v>
          </cell>
          <cell r="B1495" t="str">
            <v>Japan</v>
          </cell>
          <cell r="C1495" t="str">
            <v>Japan</v>
          </cell>
          <cell r="D1495" t="str">
            <v xml:space="preserve">TOYOTA TSUSHO CORPORATION                                             </v>
          </cell>
          <cell r="E1495" t="str">
            <v>ブロックチェーン活用検討</v>
          </cell>
          <cell r="F1495" t="str">
            <v>Industrial</v>
          </cell>
          <cell r="J1495" t="str">
            <v>2017Q3</v>
          </cell>
          <cell r="K1495" t="str">
            <v>Automotive and A&amp;D</v>
          </cell>
          <cell r="L1495">
            <v>42956</v>
          </cell>
          <cell r="M1495">
            <v>42865</v>
          </cell>
          <cell r="N1495" t="str">
            <v>04-Validated/Qualifying</v>
          </cell>
          <cell r="O1495">
            <v>43007</v>
          </cell>
          <cell r="P1495">
            <v>47619</v>
          </cell>
          <cell r="Q1495">
            <v>4.7618999999999995E-2</v>
          </cell>
          <cell r="R1495">
            <v>3</v>
          </cell>
          <cell r="S1495">
            <v>42887</v>
          </cell>
          <cell r="T1495" t="str">
            <v>Stretch</v>
          </cell>
          <cell r="U1495" t="str">
            <v>GBS</v>
          </cell>
          <cell r="V1495" t="str">
            <v>Cog Process Trnsfmtn</v>
          </cell>
          <cell r="W1495" t="str">
            <v>CPR: Blockchain Consulting</v>
          </cell>
          <cell r="X1495" t="str">
            <v>Inoue, Michihiro</v>
          </cell>
          <cell r="Y1495">
            <v>0</v>
          </cell>
        </row>
        <row r="1496">
          <cell r="A1496" t="str">
            <v>42-A5ON022</v>
          </cell>
          <cell r="B1496" t="str">
            <v>Japan</v>
          </cell>
          <cell r="C1496" t="str">
            <v>Japan</v>
          </cell>
          <cell r="D1496" t="str">
            <v>BANK OF IWATE, LTD., THE</v>
          </cell>
          <cell r="E1496" t="str">
            <v>Blockchain 本番開発</v>
          </cell>
          <cell r="F1496" t="str">
            <v>FSS</v>
          </cell>
          <cell r="J1496" t="str">
            <v>2017Q3</v>
          </cell>
          <cell r="K1496" t="str">
            <v>Banking &amp; Financial Markets</v>
          </cell>
          <cell r="L1496">
            <v>42989</v>
          </cell>
          <cell r="M1496" t="str">
            <v>02/06/2017 10:06am</v>
          </cell>
          <cell r="N1496" t="str">
            <v>04-Validated/Qualifying</v>
          </cell>
          <cell r="O1496">
            <v>42989</v>
          </cell>
          <cell r="P1496">
            <v>47619</v>
          </cell>
          <cell r="Q1496">
            <v>4.7618999999999995E-2</v>
          </cell>
          <cell r="R1496">
            <v>6</v>
          </cell>
          <cell r="S1496" t="str">
            <v>04/20/2017 01:32am</v>
          </cell>
          <cell r="T1496" t="str">
            <v>Stretch</v>
          </cell>
          <cell r="U1496" t="str">
            <v>Cloud</v>
          </cell>
          <cell r="V1496" t="str">
            <v>Cloud Developer Service</v>
          </cell>
          <cell r="W1496" t="str">
            <v>IBM Bluemix Garage - Architecture</v>
          </cell>
          <cell r="X1496" t="str">
            <v>Akio (AKIO) Koike</v>
          </cell>
          <cell r="Y1496" t="str">
            <v>ASASERVC:Cloud Business Solution (CBS), BLUEMIXX:GBS Bluemix Custom Application Services, ISA-BankFS08-Blockchain</v>
          </cell>
        </row>
        <row r="1497">
          <cell r="A1497" t="str">
            <v>NX-8EUYU2K</v>
          </cell>
          <cell r="B1497" t="str">
            <v>Japan</v>
          </cell>
          <cell r="C1497" t="str">
            <v>Japan</v>
          </cell>
          <cell r="D1497" t="str">
            <v>SENSHU IKEDA BANK,LTD., THE</v>
          </cell>
          <cell r="E1497" t="str">
            <v>池田泉州　BlockChain</v>
          </cell>
          <cell r="F1497" t="str">
            <v>FSS</v>
          </cell>
          <cell r="J1497" t="str">
            <v>2017Q3</v>
          </cell>
          <cell r="K1497" t="str">
            <v>Banking &amp; Financial Markets</v>
          </cell>
          <cell r="L1497">
            <v>42988</v>
          </cell>
          <cell r="M1497" t="str">
            <v>06/11/2017 08:32pm</v>
          </cell>
          <cell r="N1497" t="str">
            <v>03-Identified/Validating</v>
          </cell>
          <cell r="O1497">
            <v>42988</v>
          </cell>
          <cell r="P1497">
            <v>47619</v>
          </cell>
          <cell r="Q1497">
            <v>4.7618999999999995E-2</v>
          </cell>
          <cell r="R1497">
            <v>6</v>
          </cell>
          <cell r="S1497" t="str">
            <v>06/15/2017 01:32am</v>
          </cell>
          <cell r="T1497" t="str">
            <v>Stretch</v>
          </cell>
          <cell r="U1497" t="str">
            <v>Cloud</v>
          </cell>
          <cell r="V1497" t="str">
            <v>Cloud Developer Service</v>
          </cell>
          <cell r="W1497" t="str">
            <v>IBM Bluemix Garage - Bluemix Migration Project</v>
          </cell>
          <cell r="X1497" t="str">
            <v>Mitsuhiro (MITSUHIRO) Hirai</v>
          </cell>
          <cell r="Y1497">
            <v>0</v>
          </cell>
        </row>
        <row r="1498">
          <cell r="A1498" t="str">
            <v>D9-FQ2XDES</v>
          </cell>
          <cell r="B1498" t="str">
            <v>Japan</v>
          </cell>
          <cell r="C1498" t="str">
            <v>Japan</v>
          </cell>
          <cell r="D1498" t="str">
            <v>D.A.CONSORTIUM INC.</v>
          </cell>
          <cell r="E1498" t="str">
            <v>Blockchain for ad tech</v>
          </cell>
          <cell r="F1498" t="str">
            <v>Comm</v>
          </cell>
          <cell r="J1498" t="str">
            <v>2017Q2</v>
          </cell>
          <cell r="K1498" t="str">
            <v>Telco, Media, Entertainment</v>
          </cell>
          <cell r="L1498">
            <v>42839</v>
          </cell>
          <cell r="M1498" t="str">
            <v>08/30/2016 11:20pm</v>
          </cell>
          <cell r="N1498" t="str">
            <v>07-Won/Implementing</v>
          </cell>
          <cell r="O1498">
            <v>42839</v>
          </cell>
          <cell r="P1498">
            <v>47619</v>
          </cell>
          <cell r="Q1498">
            <v>4.7618999999999995E-2</v>
          </cell>
          <cell r="R1498">
            <v>12</v>
          </cell>
          <cell r="S1498" t="str">
            <v>04/20/2017 01:32am</v>
          </cell>
          <cell r="T1498" t="str">
            <v>Won</v>
          </cell>
          <cell r="U1498" t="str">
            <v>Cloud</v>
          </cell>
          <cell r="V1498" t="str">
            <v>Cloud Developer Service</v>
          </cell>
          <cell r="W1498" t="str">
            <v>IBM Bluemix Garage - MVP</v>
          </cell>
          <cell r="X1498" t="str">
            <v>Kei (KEI) Tsurumi</v>
          </cell>
          <cell r="Y1498" t="str">
            <v>ISA-PharmPL90-EnterpriseModern</v>
          </cell>
        </row>
        <row r="1499">
          <cell r="A1499" t="str">
            <v>3G-DMJOWJM</v>
          </cell>
          <cell r="B1499" t="str">
            <v>Japan</v>
          </cell>
          <cell r="C1499" t="str">
            <v>Japan</v>
          </cell>
          <cell r="D1499" t="str">
            <v>AIOI NISSAY DOWA INSURANCE CO.,LTD</v>
          </cell>
          <cell r="E1499" t="str">
            <v>Garage LoB提案 (Blockchain)</v>
          </cell>
          <cell r="F1499" t="str">
            <v>FSS</v>
          </cell>
          <cell r="J1499" t="str">
            <v>2017Q2</v>
          </cell>
          <cell r="K1499" t="str">
            <v>Insurance</v>
          </cell>
          <cell r="L1499">
            <v>42916</v>
          </cell>
          <cell r="M1499" t="str">
            <v>04/19/2017 08:23pm</v>
          </cell>
          <cell r="N1499" t="str">
            <v>03-Identified/Validating</v>
          </cell>
          <cell r="O1499">
            <v>42947</v>
          </cell>
          <cell r="P1499">
            <v>47619</v>
          </cell>
          <cell r="Q1499">
            <v>4.7618999999999995E-2</v>
          </cell>
          <cell r="R1499">
            <v>3</v>
          </cell>
          <cell r="S1499" t="str">
            <v>06/05/2017 10:19pm</v>
          </cell>
          <cell r="T1499" t="str">
            <v>NIR</v>
          </cell>
          <cell r="U1499" t="str">
            <v>Cloud</v>
          </cell>
          <cell r="V1499" t="str">
            <v>Cloud Developer Service</v>
          </cell>
          <cell r="W1499">
            <v>0</v>
          </cell>
          <cell r="X1499" t="str">
            <v>Yasuhiro (YASUHIRO) Masaki</v>
          </cell>
          <cell r="Y1499">
            <v>0</v>
          </cell>
        </row>
        <row r="1500">
          <cell r="A1500" t="str">
            <v>NH-N6MDP5W</v>
          </cell>
          <cell r="B1500" t="str">
            <v>Japan</v>
          </cell>
          <cell r="C1500" t="str">
            <v>Japan</v>
          </cell>
          <cell r="D1500" t="str">
            <v>NTT COMWARE CORPORATION</v>
          </cell>
          <cell r="E1500" t="str">
            <v>Blockchain PoC Phase2</v>
          </cell>
          <cell r="F1500" t="str">
            <v>Comm</v>
          </cell>
          <cell r="J1500" t="str">
            <v>2017Q2</v>
          </cell>
          <cell r="K1500" t="str">
            <v>Telco, Media, Entertainment</v>
          </cell>
          <cell r="L1500">
            <v>42902</v>
          </cell>
          <cell r="M1500" t="str">
            <v>02/01/2017 02:14am</v>
          </cell>
          <cell r="N1500" t="str">
            <v>07-Won/Implementing</v>
          </cell>
          <cell r="O1500">
            <v>42916</v>
          </cell>
          <cell r="P1500">
            <v>47476</v>
          </cell>
          <cell r="Q1500">
            <v>4.7475999999999997E-2</v>
          </cell>
          <cell r="R1500">
            <v>2</v>
          </cell>
          <cell r="S1500" t="str">
            <v>06/22/2017 01:32am</v>
          </cell>
          <cell r="T1500" t="str">
            <v>Won</v>
          </cell>
          <cell r="U1500" t="str">
            <v>GBS</v>
          </cell>
          <cell r="V1500" t="str">
            <v>Cognitive Process Transformation</v>
          </cell>
          <cell r="W1500" t="str">
            <v>CBDS: Watson IoT - Next Gen Supply Chain</v>
          </cell>
          <cell r="X1500" t="str">
            <v>Daizo (DAIZO) Tabuchi</v>
          </cell>
          <cell r="Y1500" t="str">
            <v>ISA-TMECS11-CloudITAgility, VDPCand:Value Driven Proposal Candidate, VDPCnfm:Value Driven Proposal Confirm</v>
          </cell>
        </row>
        <row r="1501">
          <cell r="A1501" t="str">
            <v>G6-P7J0F0V</v>
          </cell>
          <cell r="B1501" t="str">
            <v>Latin America</v>
          </cell>
          <cell r="C1501" t="str">
            <v>Brazil</v>
          </cell>
          <cell r="D1501" t="str">
            <v xml:space="preserve">CARREFOUR COMERCIO E                                                  </v>
          </cell>
          <cell r="E1501" t="str">
            <v>Blockchain - Garagem</v>
          </cell>
          <cell r="F1501" t="str">
            <v>Distribution</v>
          </cell>
          <cell r="J1501" t="str">
            <v>2017Q2</v>
          </cell>
          <cell r="K1501" t="str">
            <v>Consumer</v>
          </cell>
          <cell r="L1501">
            <v>42916</v>
          </cell>
          <cell r="M1501">
            <v>42789</v>
          </cell>
          <cell r="N1501" t="str">
            <v>04-Validated/Qualifying</v>
          </cell>
          <cell r="O1501">
            <v>42916</v>
          </cell>
          <cell r="P1501">
            <v>46779</v>
          </cell>
          <cell r="Q1501">
            <v>4.6779000000000001E-2</v>
          </cell>
          <cell r="R1501">
            <v>3</v>
          </cell>
          <cell r="S1501">
            <v>42903</v>
          </cell>
          <cell r="T1501" t="str">
            <v>Stretch</v>
          </cell>
          <cell r="U1501" t="str">
            <v>GBS</v>
          </cell>
          <cell r="V1501" t="str">
            <v>Cog Process Trnsfmtn</v>
          </cell>
          <cell r="W1501" t="str">
            <v>CPR: Blockchain Consulting</v>
          </cell>
          <cell r="X1501" t="str">
            <v>Nori, Regina Helena Frasson</v>
          </cell>
          <cell r="Y1501" t="str">
            <v>ZBLKPOC</v>
          </cell>
        </row>
        <row r="1502">
          <cell r="A1502" t="str">
            <v>PY-ZAFQ85M</v>
          </cell>
          <cell r="B1502" t="str">
            <v>Europe</v>
          </cell>
          <cell r="C1502" t="str">
            <v>UKI</v>
          </cell>
          <cell r="D1502" t="str">
            <v>Everledger Limited</v>
          </cell>
          <cell r="E1502" t="str">
            <v>Scaling Blockchain Environment Project. Possible SAN health check and storage opp to follow.</v>
          </cell>
          <cell r="F1502" t="str">
            <v>FSS</v>
          </cell>
          <cell r="J1502" t="str">
            <v>2017Q3</v>
          </cell>
          <cell r="K1502" t="str">
            <v>Banking &amp; Financial Markets</v>
          </cell>
          <cell r="L1502">
            <v>43008</v>
          </cell>
          <cell r="M1502" t="str">
            <v>02/14/2017 11:12am</v>
          </cell>
          <cell r="N1502" t="str">
            <v>02-Noticed/Identifying</v>
          </cell>
          <cell r="O1502">
            <v>43008</v>
          </cell>
          <cell r="P1502">
            <v>46500</v>
          </cell>
          <cell r="Q1502">
            <v>4.65E-2</v>
          </cell>
          <cell r="R1502">
            <v>1</v>
          </cell>
          <cell r="S1502" t="str">
            <v>02/16/2017 01:31am</v>
          </cell>
          <cell r="T1502" t="str">
            <v>NIR</v>
          </cell>
          <cell r="U1502" t="str">
            <v>Sys HW</v>
          </cell>
          <cell r="V1502" t="str">
            <v>Storage</v>
          </cell>
          <cell r="W1502" t="str">
            <v>SAN - Midrange Switches</v>
          </cell>
          <cell r="X1502" t="str">
            <v>William Benjamin (WILLIAM) Glendon</v>
          </cell>
          <cell r="Y1502" t="str">
            <v>CLOUD1:All Cloud Sales other than to Cloud SPs</v>
          </cell>
        </row>
        <row r="1503">
          <cell r="A1503" t="str">
            <v>5L-QNZ0QPE</v>
          </cell>
          <cell r="B1503" t="str">
            <v>Europe</v>
          </cell>
          <cell r="C1503" t="str">
            <v>UKI</v>
          </cell>
          <cell r="D1503" t="str">
            <v>NEXT PLC</v>
          </cell>
          <cell r="E1503" t="str">
            <v>Blockchain for NEX</v>
          </cell>
          <cell r="F1503" t="str">
            <v>Distribution</v>
          </cell>
          <cell r="J1503" t="str">
            <v>2017Q4</v>
          </cell>
          <cell r="K1503" t="str">
            <v>Consumer</v>
          </cell>
          <cell r="L1503">
            <v>43097</v>
          </cell>
          <cell r="M1503" t="str">
            <v>03/16/2017 10:46am</v>
          </cell>
          <cell r="N1503" t="str">
            <v>03-Identified/Validating</v>
          </cell>
          <cell r="O1503">
            <v>43097</v>
          </cell>
          <cell r="P1503">
            <v>46500</v>
          </cell>
          <cell r="Q1503">
            <v>4.65E-2</v>
          </cell>
          <cell r="R1503">
            <v>12</v>
          </cell>
          <cell r="S1503" t="str">
            <v>03/23/2017 02:32am</v>
          </cell>
          <cell r="T1503" t="str">
            <v>NIR</v>
          </cell>
          <cell r="U1503" t="str">
            <v>GBS</v>
          </cell>
          <cell r="V1503" t="str">
            <v>Cognitive Process Transformation</v>
          </cell>
          <cell r="W1503">
            <v>0</v>
          </cell>
          <cell r="X1503" t="str">
            <v>Nicholas (NICHOLAS) Penn</v>
          </cell>
          <cell r="Y1503">
            <v>0</v>
          </cell>
        </row>
        <row r="1504">
          <cell r="A1504" t="str">
            <v>LX-BYNSHVS</v>
          </cell>
          <cell r="B1504" t="str">
            <v>Europe</v>
          </cell>
          <cell r="C1504" t="str">
            <v>UKI</v>
          </cell>
          <cell r="D1504" t="str">
            <v>RSA INSURANCE GROUP PLC</v>
          </cell>
          <cell r="E1504" t="str">
            <v>Blockchain PoC</v>
          </cell>
          <cell r="F1504" t="str">
            <v>FSS</v>
          </cell>
          <cell r="J1504" t="str">
            <v>2017Q4</v>
          </cell>
          <cell r="K1504" t="str">
            <v>Insurance</v>
          </cell>
          <cell r="L1504">
            <v>43079</v>
          </cell>
          <cell r="M1504" t="str">
            <v>02/10/2017 05:21am</v>
          </cell>
          <cell r="N1504" t="str">
            <v>03-Identified/Validating</v>
          </cell>
          <cell r="O1504">
            <v>43079</v>
          </cell>
          <cell r="P1504">
            <v>46500</v>
          </cell>
          <cell r="Q1504">
            <v>4.65E-2</v>
          </cell>
          <cell r="R1504">
            <v>12</v>
          </cell>
          <cell r="S1504" t="str">
            <v>06/12/2017 11:31am</v>
          </cell>
          <cell r="T1504" t="str">
            <v>Stretch</v>
          </cell>
          <cell r="U1504" t="str">
            <v>GBS</v>
          </cell>
          <cell r="V1504" t="str">
            <v>Cognitive Process Transformation</v>
          </cell>
          <cell r="W1504">
            <v>0</v>
          </cell>
          <cell r="X1504" t="str">
            <v>Alex (ALEXANDER) Veitch</v>
          </cell>
          <cell r="Y1504">
            <v>0</v>
          </cell>
        </row>
        <row r="1505">
          <cell r="A1505" t="str">
            <v>R5-HJ2PEOM</v>
          </cell>
          <cell r="B1505" t="str">
            <v>Europe</v>
          </cell>
          <cell r="C1505" t="str">
            <v>UKI</v>
          </cell>
          <cell r="D1505" t="str">
            <v>KPMG LLP</v>
          </cell>
          <cell r="E1505" t="str">
            <v>Blockchain Garage</v>
          </cell>
          <cell r="F1505" t="str">
            <v>Industrial</v>
          </cell>
          <cell r="J1505" t="str">
            <v>2017Q4</v>
          </cell>
          <cell r="K1505" t="str">
            <v>Computer Services</v>
          </cell>
          <cell r="L1505">
            <v>43084</v>
          </cell>
          <cell r="M1505" t="str">
            <v>05/04/2017 12:05pm</v>
          </cell>
          <cell r="N1505" t="str">
            <v>04-Validated/Qualifying</v>
          </cell>
          <cell r="O1505">
            <v>43084</v>
          </cell>
          <cell r="P1505">
            <v>46500</v>
          </cell>
          <cell r="Q1505">
            <v>4.65E-2</v>
          </cell>
          <cell r="R1505">
            <v>12</v>
          </cell>
          <cell r="S1505" t="str">
            <v>06/01/2017 01:32am</v>
          </cell>
          <cell r="T1505" t="str">
            <v>Stretch</v>
          </cell>
          <cell r="U1505" t="str">
            <v>Cloud</v>
          </cell>
          <cell r="V1505" t="str">
            <v>Cloud Developer Service</v>
          </cell>
          <cell r="W1505" t="str">
            <v>IBM Bluemix Garage - MVP</v>
          </cell>
          <cell r="X1505" t="str">
            <v>R. A. (Rob) Sanderson</v>
          </cell>
          <cell r="Y1505" t="str">
            <v>ZBLKPOC:HW SP: Blockchain Proof of Concept</v>
          </cell>
        </row>
        <row r="1506">
          <cell r="A1506" t="str">
            <v>S5-T30AGEL</v>
          </cell>
          <cell r="B1506" t="str">
            <v>North America</v>
          </cell>
          <cell r="C1506" t="str">
            <v>US Industrial</v>
          </cell>
          <cell r="D1506" t="str">
            <v>BAYER HEALTHCARE LLC</v>
          </cell>
          <cell r="E1506" t="str">
            <v>Blockchain - Finance Accounting</v>
          </cell>
          <cell r="F1506" t="str">
            <v>Public</v>
          </cell>
          <cell r="J1506" t="str">
            <v>2017Q3</v>
          </cell>
          <cell r="K1506" t="str">
            <v>Healthcare &amp; Life Sciences</v>
          </cell>
          <cell r="L1506">
            <v>43007</v>
          </cell>
          <cell r="M1506" t="str">
            <v>03/20/2017 04:05pm</v>
          </cell>
          <cell r="N1506" t="str">
            <v>04-Validated/Qualifying</v>
          </cell>
          <cell r="O1506">
            <v>43007</v>
          </cell>
          <cell r="P1506">
            <v>45000</v>
          </cell>
          <cell r="Q1506">
            <v>4.4999999999999998E-2</v>
          </cell>
          <cell r="R1506">
            <v>12</v>
          </cell>
          <cell r="S1506" t="str">
            <v>05/18/2017 01:32am</v>
          </cell>
          <cell r="T1506" t="str">
            <v>Stretch</v>
          </cell>
          <cell r="U1506" t="str">
            <v>GTS</v>
          </cell>
          <cell r="V1506" t="str">
            <v>Infrastructure Services</v>
          </cell>
          <cell r="W1506" t="str">
            <v>6950-16G GTS MHAS Split for Commerce Managed Hosted</v>
          </cell>
          <cell r="X1506" t="str">
            <v>Robert K. (Robert) Hogg</v>
          </cell>
          <cell r="Y1506" t="str">
            <v>BLKHSBN:HW SP: Blockchain High Sec Bus Netwk Blmix</v>
          </cell>
        </row>
        <row r="1507">
          <cell r="A1507" t="str">
            <v>MP-3D30RH1</v>
          </cell>
          <cell r="B1507" t="str">
            <v>Europe</v>
          </cell>
          <cell r="C1507" t="str">
            <v>UKI</v>
          </cell>
          <cell r="D1507" t="str">
            <v>Everledger Limited</v>
          </cell>
          <cell r="E1507" t="str">
            <v>Blockchain on Bluemix</v>
          </cell>
          <cell r="F1507" t="str">
            <v>FSS</v>
          </cell>
          <cell r="J1507" t="str">
            <v>2017Q2</v>
          </cell>
          <cell r="K1507" t="str">
            <v>Banking &amp; Financial Markets</v>
          </cell>
          <cell r="L1507">
            <v>42916</v>
          </cell>
          <cell r="M1507" t="str">
            <v>11/22/2016 10:36am</v>
          </cell>
          <cell r="N1507" t="str">
            <v>05-Qualified/Gaining Agreement</v>
          </cell>
          <cell r="O1507">
            <v>42916</v>
          </cell>
          <cell r="P1507">
            <v>45000</v>
          </cell>
          <cell r="Q1507">
            <v>4.4999999999999998E-2</v>
          </cell>
          <cell r="R1507">
            <v>12</v>
          </cell>
          <cell r="S1507" t="str">
            <v>05/04/2017 01:32am</v>
          </cell>
          <cell r="T1507" t="str">
            <v>Key stretch</v>
          </cell>
          <cell r="U1507" t="str">
            <v>Cloud</v>
          </cell>
          <cell r="V1507" t="str">
            <v>Cloud Developer Service</v>
          </cell>
          <cell r="W1507" t="str">
            <v>Bluemix Public Subscription</v>
          </cell>
          <cell r="X1507" t="str">
            <v>GURVINDER S. (Gurvinder) AHLUWALIA</v>
          </cell>
          <cell r="Y1507" t="str">
            <v>CLOUD1:All Cloud Sales other than to Cloud SPs</v>
          </cell>
        </row>
        <row r="1508">
          <cell r="A1508" t="str">
            <v>3E-S2HPXW8</v>
          </cell>
          <cell r="B1508" t="str">
            <v>Europe</v>
          </cell>
          <cell r="C1508" t="str">
            <v>France</v>
          </cell>
          <cell r="D1508" t="str">
            <v>FAURECIA SERVICES GROUPE</v>
          </cell>
          <cell r="E1508" t="str">
            <v>Blockchain for supply chain</v>
          </cell>
          <cell r="F1508" t="str">
            <v>Industrial</v>
          </cell>
          <cell r="J1508" t="str">
            <v>2017Q3</v>
          </cell>
          <cell r="K1508" t="str">
            <v>Automotive and A&amp;D</v>
          </cell>
          <cell r="L1508">
            <v>42993</v>
          </cell>
          <cell r="M1508" t="str">
            <v>03/07/2017 02:00pm</v>
          </cell>
          <cell r="N1508" t="str">
            <v>03-Identified/Validating</v>
          </cell>
          <cell r="O1508">
            <v>43084</v>
          </cell>
          <cell r="P1508">
            <v>45000</v>
          </cell>
          <cell r="Q1508">
            <v>4.4999999999999998E-2</v>
          </cell>
          <cell r="R1508">
            <v>12</v>
          </cell>
          <cell r="S1508" t="str">
            <v>04/20/2017 01:32am</v>
          </cell>
          <cell r="T1508" t="str">
            <v>At Risk</v>
          </cell>
          <cell r="U1508" t="str">
            <v>Cloud</v>
          </cell>
          <cell r="V1508" t="str">
            <v>Cloud Developer Service</v>
          </cell>
          <cell r="W1508" t="str">
            <v>IBM Bluemix Garage - MVP</v>
          </cell>
          <cell r="X1508" t="str">
            <v>Isabelle (ISABELLE) Bessiere</v>
          </cell>
          <cell r="Y1508" t="str">
            <v>ISA-AutoIS07-DigitSupplyChain</v>
          </cell>
        </row>
        <row r="1509">
          <cell r="A1509" t="str">
            <v>LD-TNTYKNW</v>
          </cell>
          <cell r="B1509" t="str">
            <v>Asia Pacific</v>
          </cell>
          <cell r="C1509" t="str">
            <v>ISA</v>
          </cell>
          <cell r="D1509" t="str">
            <v>VFS GLOBAL SERVICES PRIVATE LIMITED</v>
          </cell>
          <cell r="E1509" t="str">
            <v>Blockchain</v>
          </cell>
          <cell r="F1509" t="str">
            <v>ISA</v>
          </cell>
          <cell r="J1509" t="str">
            <v>2017Q3</v>
          </cell>
          <cell r="K1509" t="str">
            <v>computer Services</v>
          </cell>
          <cell r="L1509">
            <v>42976</v>
          </cell>
          <cell r="M1509" t="str">
            <v>05/31/2017 06:07am</v>
          </cell>
          <cell r="N1509" t="str">
            <v>04-Validated/Qualifying</v>
          </cell>
          <cell r="O1509">
            <v>42976</v>
          </cell>
          <cell r="P1509">
            <v>44444</v>
          </cell>
          <cell r="Q1509">
            <v>4.4443999999999997E-2</v>
          </cell>
          <cell r="R1509">
            <v>12</v>
          </cell>
          <cell r="S1509" t="str">
            <v>06/22/2017 01:31am</v>
          </cell>
          <cell r="T1509" t="str">
            <v>Stretch</v>
          </cell>
          <cell r="U1509" t="str">
            <v>Watson Data Platform</v>
          </cell>
          <cell r="V1509" t="str">
            <v>Watson Data Platform</v>
          </cell>
          <cell r="W1509" t="str">
            <v>Bluemix Lift</v>
          </cell>
          <cell r="X1509" t="str">
            <v>SANJEEV (SANJEEV) KUMAR</v>
          </cell>
          <cell r="Y1509" t="str">
            <v>ISA-999-NoSolutionSold</v>
          </cell>
        </row>
        <row r="1510">
          <cell r="A1510" t="str">
            <v>OY-HQKKLGL</v>
          </cell>
          <cell r="B1510" t="str">
            <v>Asia Pacific</v>
          </cell>
          <cell r="C1510" t="str">
            <v>ISA</v>
          </cell>
          <cell r="D1510" t="str">
            <v>SBI GENERAL INSURANCE COMPANY LIMITED</v>
          </cell>
          <cell r="E1510" t="str">
            <v>Chatbot, API, Blockchain</v>
          </cell>
          <cell r="F1510" t="str">
            <v>ISA</v>
          </cell>
          <cell r="J1510" t="str">
            <v>2017Q3</v>
          </cell>
          <cell r="K1510" t="str">
            <v>Insurance</v>
          </cell>
          <cell r="L1510">
            <v>42984</v>
          </cell>
          <cell r="M1510" t="str">
            <v>06/08/2017 05:10am</v>
          </cell>
          <cell r="N1510" t="str">
            <v>04-Validated/Qualifying</v>
          </cell>
          <cell r="O1510">
            <v>42984</v>
          </cell>
          <cell r="P1510">
            <v>44444</v>
          </cell>
          <cell r="Q1510">
            <v>4.4443999999999997E-2</v>
          </cell>
          <cell r="R1510">
            <v>12</v>
          </cell>
          <cell r="S1510" t="str">
            <v>06/15/2017 01:31am</v>
          </cell>
          <cell r="T1510" t="str">
            <v>NIR</v>
          </cell>
          <cell r="U1510" t="str">
            <v>Watson Data Platform</v>
          </cell>
          <cell r="V1510" t="str">
            <v>Watson Data Platform</v>
          </cell>
          <cell r="W1510" t="str">
            <v>Bluemix Lift</v>
          </cell>
          <cell r="X1510" t="str">
            <v>SANJEEV (SANJEEV) KUMAR</v>
          </cell>
          <cell r="Y1510" t="str">
            <v>CLOUD1:All Cloud Sales other than to Cloud SPs</v>
          </cell>
        </row>
        <row r="1511">
          <cell r="A1511" t="str">
            <v>94-J23WMLO</v>
          </cell>
          <cell r="B1511" t="str">
            <v>Asia Pacific</v>
          </cell>
          <cell r="C1511" t="str">
            <v>ISA</v>
          </cell>
          <cell r="D1511" t="str">
            <v>TATA COMMUNICATIONS LIMITED</v>
          </cell>
          <cell r="E1511" t="str">
            <v>Tata Communications Blockchain POC</v>
          </cell>
          <cell r="F1511" t="str">
            <v>ISA</v>
          </cell>
          <cell r="J1511" t="str">
            <v>2017Q3</v>
          </cell>
          <cell r="K1511" t="str">
            <v>Telco, Media, Entertainment</v>
          </cell>
          <cell r="L1511">
            <v>43008</v>
          </cell>
          <cell r="M1511" t="str">
            <v>04/24/2017 10:04am</v>
          </cell>
          <cell r="N1511" t="str">
            <v>02-Noticed/Identifying</v>
          </cell>
          <cell r="O1511">
            <v>43008</v>
          </cell>
          <cell r="P1511">
            <v>44444</v>
          </cell>
          <cell r="Q1511">
            <v>4.4443999999999997E-2</v>
          </cell>
          <cell r="R1511">
            <v>3</v>
          </cell>
          <cell r="S1511" t="str">
            <v>06/09/2017 10:33am</v>
          </cell>
          <cell r="T1511" t="str">
            <v>NIR</v>
          </cell>
          <cell r="U1511" t="str">
            <v>GBS</v>
          </cell>
          <cell r="V1511" t="str">
            <v>Cognitive Process Transformation</v>
          </cell>
          <cell r="W1511">
            <v>0</v>
          </cell>
          <cell r="X1511" t="str">
            <v>MAKARAND P. (MAK) ZURALE</v>
          </cell>
          <cell r="Y1511">
            <v>0</v>
          </cell>
        </row>
        <row r="1512">
          <cell r="A1512" t="str">
            <v>FV-ZNX9Z8G</v>
          </cell>
          <cell r="B1512" t="str">
            <v>Asia Pacific</v>
          </cell>
          <cell r="C1512" t="str">
            <v>ISA</v>
          </cell>
          <cell r="D1512" t="str">
            <v>Chesterfield &amp; Baggins India Private Limited</v>
          </cell>
          <cell r="E1512" t="str">
            <v>IBM Blockchain</v>
          </cell>
          <cell r="F1512" t="str">
            <v>ISA</v>
          </cell>
          <cell r="J1512" t="str">
            <v>2017Q3</v>
          </cell>
          <cell r="K1512" t="str">
            <v>Banking &amp; Financial Markets</v>
          </cell>
          <cell r="L1512">
            <v>42976</v>
          </cell>
          <cell r="M1512" t="str">
            <v>05/31/2017 02:28am</v>
          </cell>
          <cell r="N1512" t="str">
            <v>04-Validated/Qualifying</v>
          </cell>
          <cell r="O1512">
            <v>42976</v>
          </cell>
          <cell r="P1512">
            <v>44444</v>
          </cell>
          <cell r="Q1512">
            <v>4.4443999999999997E-2</v>
          </cell>
          <cell r="R1512">
            <v>12</v>
          </cell>
          <cell r="S1512" t="str">
            <v>06/01/2017 01:32am</v>
          </cell>
          <cell r="T1512" t="str">
            <v>Stretch</v>
          </cell>
          <cell r="U1512" t="str">
            <v>Cloud</v>
          </cell>
          <cell r="V1512" t="str">
            <v>Cloud Developer Service</v>
          </cell>
          <cell r="W1512" t="str">
            <v>Bluemix Public Subscription</v>
          </cell>
          <cell r="X1512" t="str">
            <v>SANJEEV (SANJEEV) KUMAR</v>
          </cell>
          <cell r="Y1512" t="str">
            <v>ISA-BankFS08-Blockchain</v>
          </cell>
        </row>
        <row r="1513">
          <cell r="A1513" t="str">
            <v>CD-9EBAUWM</v>
          </cell>
          <cell r="B1513" t="str">
            <v>Asia Pacific</v>
          </cell>
          <cell r="C1513" t="str">
            <v>ANZ</v>
          </cell>
          <cell r="D1513" t="str">
            <v>Commonwealth Bank of Australia</v>
          </cell>
          <cell r="E1513" t="str">
            <v>CBA Blockchain in supply chain with institutional bank design thinking workshop</v>
          </cell>
          <cell r="F1513" t="str">
            <v>FSS</v>
          </cell>
          <cell r="J1513" t="str">
            <v>2017Q3</v>
          </cell>
          <cell r="K1513" t="str">
            <v>Banking &amp; Financial Markets</v>
          </cell>
          <cell r="L1513">
            <v>42986</v>
          </cell>
          <cell r="M1513" t="str">
            <v>05/02/2017 04:44am</v>
          </cell>
          <cell r="N1513" t="str">
            <v>03-Identified/Validating</v>
          </cell>
          <cell r="O1513">
            <v>42986</v>
          </cell>
          <cell r="P1513">
            <v>43400</v>
          </cell>
          <cell r="Q1513">
            <v>4.3400000000000001E-2</v>
          </cell>
          <cell r="R1513">
            <v>12</v>
          </cell>
          <cell r="S1513" t="str">
            <v>05/04/2017 01:31am</v>
          </cell>
          <cell r="T1513" t="str">
            <v>NIR</v>
          </cell>
          <cell r="U1513" t="str">
            <v>GBS</v>
          </cell>
          <cell r="V1513" t="str">
            <v>Cognitive Process Transformation</v>
          </cell>
          <cell r="W1513">
            <v>0</v>
          </cell>
          <cell r="X1513" t="str">
            <v>HARRY C. (Harry) YUEN</v>
          </cell>
          <cell r="Y1513" t="str">
            <v>ISA-BankFMFS03-BackOfficeOps</v>
          </cell>
        </row>
        <row r="1514">
          <cell r="A1514" t="str">
            <v>YD-OHIC7W2</v>
          </cell>
          <cell r="B1514" t="str">
            <v>Japan</v>
          </cell>
          <cell r="C1514" t="str">
            <v>Japan</v>
          </cell>
          <cell r="D1514" t="str">
            <v xml:space="preserve">AEON FINANCIAL SERVICE CO.,LTD.                                       </v>
          </cell>
          <cell r="E1514" t="str">
            <v>ブロックチェーン技術検証プロジェクト（先行分）</v>
          </cell>
          <cell r="F1514" t="str">
            <v>Distribution</v>
          </cell>
          <cell r="J1514" t="str">
            <v>2017Q2</v>
          </cell>
          <cell r="K1514" t="str">
            <v>Consumer</v>
          </cell>
          <cell r="L1514">
            <v>42916</v>
          </cell>
          <cell r="M1514">
            <v>42874</v>
          </cell>
          <cell r="N1514" t="str">
            <v>07-Won/Implementing</v>
          </cell>
          <cell r="O1514">
            <v>42916</v>
          </cell>
          <cell r="P1514">
            <v>41904</v>
          </cell>
          <cell r="Q1514">
            <v>4.1903999999999997E-2</v>
          </cell>
          <cell r="R1514">
            <v>1</v>
          </cell>
          <cell r="S1514">
            <v>42905</v>
          </cell>
          <cell r="T1514" t="str">
            <v>Won</v>
          </cell>
          <cell r="U1514" t="str">
            <v>GBS</v>
          </cell>
          <cell r="V1514" t="str">
            <v>Cog Process Trnsfmtn</v>
          </cell>
          <cell r="W1514" t="str">
            <v>CPR: Blockchain Consulting</v>
          </cell>
          <cell r="X1514" t="str">
            <v>Sanada, Tetsuji</v>
          </cell>
          <cell r="Y1514">
            <v>0</v>
          </cell>
        </row>
        <row r="1515">
          <cell r="A1515" t="str">
            <v>LO-4I7ROKV</v>
          </cell>
          <cell r="B1515" t="str">
            <v>North America</v>
          </cell>
          <cell r="C1515" t="str">
            <v>US Public</v>
          </cell>
          <cell r="D1515" t="str">
            <v>CIGNA CORP</v>
          </cell>
          <cell r="E1515" t="str">
            <v>Cigna Blockchain e-consent Design Workshop</v>
          </cell>
          <cell r="F1515" t="str">
            <v>FSS</v>
          </cell>
          <cell r="J1515" t="str">
            <v>2017Q2</v>
          </cell>
          <cell r="K1515" t="str">
            <v>Insurance</v>
          </cell>
          <cell r="L1515">
            <v>42845</v>
          </cell>
          <cell r="M1515" t="str">
            <v>04/07/2017 04:19pm</v>
          </cell>
          <cell r="N1515" t="str">
            <v>05-Qualified/Gaining Agreement</v>
          </cell>
          <cell r="O1515">
            <v>42922</v>
          </cell>
          <cell r="P1515">
            <v>40000</v>
          </cell>
          <cell r="Q1515">
            <v>0.04</v>
          </cell>
          <cell r="R1515">
            <v>1</v>
          </cell>
          <cell r="S1515" t="str">
            <v>04/27/2017 01:31am</v>
          </cell>
          <cell r="T1515" t="str">
            <v>NIR</v>
          </cell>
          <cell r="U1515" t="str">
            <v>Watson Health</v>
          </cell>
          <cell r="V1515" t="str">
            <v>Consumer Health</v>
          </cell>
          <cell r="W1515" t="str">
            <v>Employee Health and Wellness - SW Services</v>
          </cell>
          <cell r="X1515" t="str">
            <v>THOMAS (Thomas) VANDENBERG</v>
          </cell>
          <cell r="Y1515" t="str">
            <v>WATSNIOT:Embedded: Watson Internet of Things - Co</v>
          </cell>
        </row>
        <row r="1516">
          <cell r="A1516" t="str">
            <v>0R-ETGYL4H</v>
          </cell>
          <cell r="B1516" t="str">
            <v>North America</v>
          </cell>
          <cell r="C1516" t="str">
            <v>US Communica/CSI</v>
          </cell>
          <cell r="D1516" t="str">
            <v xml:space="preserve">Operation Green Zone                                                  </v>
          </cell>
          <cell r="E1516" t="str">
            <v>HSBN for Operationa Green Zone &amp; Foundation for 5; Protecting Veterans and P</v>
          </cell>
          <cell r="F1516" t="str">
            <v>Industrial</v>
          </cell>
          <cell r="J1516" t="str">
            <v>2017Q3</v>
          </cell>
          <cell r="K1516" t="str">
            <v>Computer Services</v>
          </cell>
          <cell r="L1516">
            <v>43008</v>
          </cell>
          <cell r="M1516">
            <v>42877</v>
          </cell>
          <cell r="N1516" t="str">
            <v>04-Validated/Qualifying</v>
          </cell>
          <cell r="O1516">
            <v>43008</v>
          </cell>
          <cell r="P1516">
            <v>40000</v>
          </cell>
          <cell r="Q1516">
            <v>0.04</v>
          </cell>
          <cell r="R1516">
            <v>12</v>
          </cell>
          <cell r="S1516">
            <v>42903</v>
          </cell>
          <cell r="T1516" t="str">
            <v>Stretch</v>
          </cell>
          <cell r="U1516" t="str">
            <v>Watson FSS</v>
          </cell>
          <cell r="V1516" t="str">
            <v>Industry Platform</v>
          </cell>
          <cell r="W1516" t="str">
            <v>High Security Business Network</v>
          </cell>
          <cell r="X1516" t="str">
            <v>Datta, Rajarshi (Raj)</v>
          </cell>
          <cell r="Y1516">
            <v>0</v>
          </cell>
        </row>
        <row r="1517">
          <cell r="A1517" t="str">
            <v>94-VU67JFZ</v>
          </cell>
          <cell r="B1517" t="str">
            <v>North America</v>
          </cell>
          <cell r="C1517" t="str">
            <v>US Communica/CSI</v>
          </cell>
          <cell r="D1517" t="str">
            <v xml:space="preserve">OPERATION GREEN ZONE                                                  </v>
          </cell>
          <cell r="E1517" t="str">
            <v>HSBN for Operation Green Zone &amp; Foundation for 5; Protecting Veterans and Pu</v>
          </cell>
          <cell r="F1517" t="str">
            <v>Industrial</v>
          </cell>
          <cell r="J1517" t="str">
            <v>2017Q2</v>
          </cell>
          <cell r="K1517" t="str">
            <v>Computer Services</v>
          </cell>
          <cell r="L1517">
            <v>42916</v>
          </cell>
          <cell r="M1517">
            <v>42899</v>
          </cell>
          <cell r="N1517" t="str">
            <v>04-Validated/Qualifying</v>
          </cell>
          <cell r="O1517">
            <v>42989</v>
          </cell>
          <cell r="P1517">
            <v>40000</v>
          </cell>
          <cell r="Q1517">
            <v>0.04</v>
          </cell>
          <cell r="R1517">
            <v>12</v>
          </cell>
          <cell r="S1517">
            <v>42903</v>
          </cell>
          <cell r="T1517" t="str">
            <v>Stretch</v>
          </cell>
          <cell r="U1517" t="str">
            <v>Watson FSS</v>
          </cell>
          <cell r="V1517" t="str">
            <v>Industry Platform</v>
          </cell>
          <cell r="W1517" t="str">
            <v>High Security Business Network</v>
          </cell>
          <cell r="X1517" t="str">
            <v>Datta, Raj (Raj)</v>
          </cell>
          <cell r="Y1517" t="str">
            <v>NONE</v>
          </cell>
        </row>
        <row r="1518">
          <cell r="A1518" t="str">
            <v>0R-ETGYL4H</v>
          </cell>
          <cell r="B1518" t="str">
            <v>North America</v>
          </cell>
          <cell r="C1518" t="str">
            <v>US Communica/CSI</v>
          </cell>
          <cell r="D1518" t="str">
            <v xml:space="preserve">Operation Green Zone                                                  </v>
          </cell>
          <cell r="E1518" t="str">
            <v>HSBN for Operationa Green Zone &amp; Foundation for 5; Protecting Veterans and P</v>
          </cell>
          <cell r="F1518" t="str">
            <v>Industrial</v>
          </cell>
          <cell r="J1518" t="str">
            <v>2017Q3</v>
          </cell>
          <cell r="K1518" t="str">
            <v>Computer Services</v>
          </cell>
          <cell r="L1518">
            <v>43008</v>
          </cell>
          <cell r="M1518">
            <v>42877</v>
          </cell>
          <cell r="N1518" t="str">
            <v>04-Validated/Qualifying</v>
          </cell>
          <cell r="O1518">
            <v>43008</v>
          </cell>
          <cell r="P1518">
            <v>40000</v>
          </cell>
          <cell r="Q1518">
            <v>0.04</v>
          </cell>
          <cell r="R1518">
            <v>12</v>
          </cell>
          <cell r="S1518">
            <v>42903</v>
          </cell>
          <cell r="T1518" t="str">
            <v>Stretch</v>
          </cell>
          <cell r="U1518" t="str">
            <v>Watson FSS</v>
          </cell>
          <cell r="V1518" t="str">
            <v>Industry Platform</v>
          </cell>
          <cell r="W1518" t="str">
            <v>IBM Support for Hyperledger Fabric</v>
          </cell>
          <cell r="X1518" t="str">
            <v>Datta, Rajarshi (Raj)</v>
          </cell>
          <cell r="Y1518">
            <v>0</v>
          </cell>
        </row>
        <row r="1519">
          <cell r="A1519" t="str">
            <v>94-VU67JFZ</v>
          </cell>
          <cell r="B1519" t="str">
            <v>North America</v>
          </cell>
          <cell r="C1519" t="str">
            <v>US Communica/CSI</v>
          </cell>
          <cell r="D1519" t="str">
            <v xml:space="preserve">OPERATION GREEN ZONE                                                  </v>
          </cell>
          <cell r="E1519" t="str">
            <v>HSBN for Operation Green Zone &amp; Foundation for 5; Protecting Veterans and Pu</v>
          </cell>
          <cell r="F1519" t="str">
            <v>Industrial</v>
          </cell>
          <cell r="J1519" t="str">
            <v>2017Q2</v>
          </cell>
          <cell r="K1519" t="str">
            <v>Computer Services</v>
          </cell>
          <cell r="L1519">
            <v>42916</v>
          </cell>
          <cell r="M1519">
            <v>42899</v>
          </cell>
          <cell r="N1519" t="str">
            <v>04-Validated/Qualifying</v>
          </cell>
          <cell r="O1519">
            <v>42989</v>
          </cell>
          <cell r="P1519">
            <v>40000</v>
          </cell>
          <cell r="Q1519">
            <v>0.04</v>
          </cell>
          <cell r="R1519">
            <v>12</v>
          </cell>
          <cell r="S1519">
            <v>42903</v>
          </cell>
          <cell r="T1519" t="str">
            <v>Stretch</v>
          </cell>
          <cell r="U1519" t="str">
            <v>Watson FSS</v>
          </cell>
          <cell r="V1519" t="str">
            <v>Industry Platform</v>
          </cell>
          <cell r="W1519" t="str">
            <v>IBM Support for Hyperledger Fabric</v>
          </cell>
          <cell r="X1519" t="str">
            <v>Datta, Raj (Raj)</v>
          </cell>
          <cell r="Y1519" t="str">
            <v>NONE</v>
          </cell>
        </row>
        <row r="1520">
          <cell r="A1520" t="str">
            <v>R6-0NBM5SL</v>
          </cell>
          <cell r="B1520" t="str">
            <v>Greater China Group</v>
          </cell>
          <cell r="C1520" t="str">
            <v>GCG</v>
          </cell>
          <cell r="D1520" t="str">
            <v>Xiamen IoT Industry Research Institute Co., Ltd.</v>
          </cell>
          <cell r="E1520" t="str">
            <v>XiaMen SCP&amp;BlockChain projects</v>
          </cell>
          <cell r="F1520" t="str">
            <v>Industrial</v>
          </cell>
          <cell r="J1520" t="str">
            <v>2017Q4</v>
          </cell>
          <cell r="K1520" t="str">
            <v>Computer Services</v>
          </cell>
          <cell r="L1520">
            <v>43069</v>
          </cell>
          <cell r="M1520" t="str">
            <v>05/02/2017 09:40am</v>
          </cell>
          <cell r="N1520" t="str">
            <v>03-Identified/Validating</v>
          </cell>
          <cell r="O1520">
            <v>43069</v>
          </cell>
          <cell r="P1520">
            <v>40000</v>
          </cell>
          <cell r="Q1520">
            <v>0.04</v>
          </cell>
          <cell r="R1520">
            <v>1</v>
          </cell>
          <cell r="S1520" t="str">
            <v>05/04/2017 01:31am</v>
          </cell>
          <cell r="T1520" t="str">
            <v>NIR</v>
          </cell>
          <cell r="U1520" t="str">
            <v>Sys HW</v>
          </cell>
          <cell r="V1520" t="str">
            <v>System z</v>
          </cell>
          <cell r="W1520" t="str">
            <v>zVM for IBM z Systems</v>
          </cell>
          <cell r="X1520" t="str">
            <v>YING FANG (YING FANG) XU</v>
          </cell>
          <cell r="Y1520" t="str">
            <v>ZBLKPOC:HW SP: Blockchain Proof of Concept</v>
          </cell>
        </row>
        <row r="1521">
          <cell r="A1521" t="str">
            <v>FN-E2BANYV</v>
          </cell>
          <cell r="B1521" t="str">
            <v>Europe</v>
          </cell>
          <cell r="C1521" t="str">
            <v>BeNeLux</v>
          </cell>
          <cell r="D1521" t="str">
            <v xml:space="preserve">ioDigital                                                             </v>
          </cell>
          <cell r="E1521" t="str">
            <v>blockchain</v>
          </cell>
          <cell r="F1521" t="str">
            <v>Industrial</v>
          </cell>
          <cell r="J1521" t="str">
            <v>2017Q3</v>
          </cell>
          <cell r="K1521" t="str">
            <v>Computer Services</v>
          </cell>
          <cell r="L1521">
            <v>42934</v>
          </cell>
          <cell r="M1521">
            <v>42844</v>
          </cell>
          <cell r="N1521" t="str">
            <v>02-Noticed/Identifying</v>
          </cell>
          <cell r="O1521">
            <v>42934</v>
          </cell>
          <cell r="P1521">
            <v>40000</v>
          </cell>
          <cell r="Q1521">
            <v>0.04</v>
          </cell>
          <cell r="R1521">
            <v>12</v>
          </cell>
          <cell r="S1521">
            <v>42845</v>
          </cell>
          <cell r="T1521" t="str">
            <v>NIR</v>
          </cell>
          <cell r="U1521" t="str">
            <v>GBS</v>
          </cell>
          <cell r="V1521" t="str">
            <v>Cog Process Trnsfmtn</v>
          </cell>
          <cell r="W1521" t="str">
            <v>CPR: Blockchain Consulting</v>
          </cell>
          <cell r="X1521" t="str">
            <v>Smith, Coenraad *CONTRACTOR*</v>
          </cell>
          <cell r="Y1521" t="str">
            <v>CLOUD1</v>
          </cell>
        </row>
        <row r="1522">
          <cell r="A1522" t="str">
            <v>XH-9S93TM9</v>
          </cell>
          <cell r="B1522" t="str">
            <v>Asia Pacific</v>
          </cell>
          <cell r="C1522" t="str">
            <v>ISA</v>
          </cell>
          <cell r="D1522" t="str">
            <v>CARGILLS AGRICULTURAL AND COMMERCIAL BANK LTD</v>
          </cell>
          <cell r="E1522" t="str">
            <v>BlockChain</v>
          </cell>
          <cell r="F1522" t="str">
            <v>ISA</v>
          </cell>
          <cell r="J1522" t="str">
            <v>2017Q3</v>
          </cell>
          <cell r="K1522" t="str">
            <v>Banking &amp; Financial Markets</v>
          </cell>
          <cell r="L1522">
            <v>42972</v>
          </cell>
          <cell r="M1522" t="str">
            <v>03/22/2017 05:16am</v>
          </cell>
          <cell r="N1522" t="str">
            <v>02-Noticed/Identifying</v>
          </cell>
          <cell r="O1522">
            <v>42972</v>
          </cell>
          <cell r="P1522">
            <v>40000</v>
          </cell>
          <cell r="Q1522">
            <v>0.04</v>
          </cell>
          <cell r="R1522">
            <v>12</v>
          </cell>
          <cell r="S1522" t="str">
            <v>06/19/2017 01:09am</v>
          </cell>
          <cell r="T1522" t="str">
            <v>Stretch</v>
          </cell>
          <cell r="U1522" t="str">
            <v>GBS</v>
          </cell>
          <cell r="V1522" t="str">
            <v>Cognitive Process Transformation</v>
          </cell>
          <cell r="W1522">
            <v>0</v>
          </cell>
          <cell r="X1522" t="str">
            <v>Manori (Manori) Unambuwe</v>
          </cell>
          <cell r="Y1522" t="str">
            <v>ISA-999-NoSolutionSold</v>
          </cell>
        </row>
        <row r="1523">
          <cell r="A1523" t="str">
            <v>NN-655HH29</v>
          </cell>
          <cell r="B1523" t="str">
            <v>North America</v>
          </cell>
          <cell r="C1523" t="str">
            <v>US Communica/CSI</v>
          </cell>
          <cell r="D1523" t="str">
            <v>FLEETCOR TECHNOLOGIES INC</v>
          </cell>
          <cell r="E1523" t="str">
            <v>Blockchain Smart Contracts &amp; Payments Engine MVP: Lab Services</v>
          </cell>
          <cell r="F1523" t="str">
            <v>Industrial</v>
          </cell>
          <cell r="J1523" t="str">
            <v>2017Q4</v>
          </cell>
          <cell r="K1523" t="str">
            <v>Computer Services</v>
          </cell>
          <cell r="L1523">
            <v>43028</v>
          </cell>
          <cell r="M1523" t="str">
            <v>04/04/2017 02:07pm</v>
          </cell>
          <cell r="N1523" t="str">
            <v>05-Qualified/Gaining Agreement</v>
          </cell>
          <cell r="O1523">
            <v>43028</v>
          </cell>
          <cell r="P1523">
            <v>40000</v>
          </cell>
          <cell r="Q1523">
            <v>0.04</v>
          </cell>
          <cell r="R1523">
            <v>1</v>
          </cell>
          <cell r="S1523" t="str">
            <v>06/15/2017 01:32am</v>
          </cell>
          <cell r="T1523" t="str">
            <v>At Risk</v>
          </cell>
          <cell r="U1523" t="str">
            <v>Cloud</v>
          </cell>
          <cell r="V1523" t="str">
            <v>Cloud Developer Service</v>
          </cell>
          <cell r="W1523" t="str">
            <v>IBM Bluemix Garage - Architecture</v>
          </cell>
          <cell r="X1523" t="str">
            <v>STACIE (Stacie) CRISP</v>
          </cell>
          <cell r="Y1523" t="str">
            <v>CLOUD1:All Cloud Sales other than to Cloud SPs</v>
          </cell>
        </row>
        <row r="1524">
          <cell r="A1524" t="str">
            <v>V5-1X3GZFY</v>
          </cell>
          <cell r="B1524" t="str">
            <v>Europe</v>
          </cell>
          <cell r="C1524" t="str">
            <v>France</v>
          </cell>
          <cell r="D1524" t="str">
            <v>ORANGE</v>
          </cell>
          <cell r="E1524" t="str">
            <v>Blockchain Project</v>
          </cell>
          <cell r="F1524" t="str">
            <v>Comm</v>
          </cell>
          <cell r="J1524" t="str">
            <v>2017Q4</v>
          </cell>
          <cell r="K1524" t="str">
            <v>Telco, Media, Entertainment</v>
          </cell>
          <cell r="L1524">
            <v>43056</v>
          </cell>
          <cell r="M1524" t="str">
            <v>04/11/2017 10:10am</v>
          </cell>
          <cell r="N1524" t="str">
            <v>03-Identified/Validating</v>
          </cell>
          <cell r="O1524">
            <v>43056</v>
          </cell>
          <cell r="P1524">
            <v>40000</v>
          </cell>
          <cell r="Q1524">
            <v>0.04</v>
          </cell>
          <cell r="R1524">
            <v>12</v>
          </cell>
          <cell r="S1524" t="str">
            <v>04/20/2017 01:32am</v>
          </cell>
          <cell r="T1524" t="str">
            <v>At Risk</v>
          </cell>
          <cell r="U1524" t="str">
            <v>Cloud</v>
          </cell>
          <cell r="V1524" t="str">
            <v>Cloud Developer Service</v>
          </cell>
          <cell r="W1524" t="str">
            <v>IBM Bluemix Garage - MVP</v>
          </cell>
          <cell r="X1524" t="str">
            <v>Anne (Anne) Gaubert</v>
          </cell>
          <cell r="Y1524" t="str">
            <v>CLDHADR:CLD&amp;COG: Cloud for high availability &amp; DR</v>
          </cell>
        </row>
        <row r="1525">
          <cell r="A1525" t="str">
            <v>24-QY3FX06</v>
          </cell>
          <cell r="B1525" t="str">
            <v>Latin America</v>
          </cell>
          <cell r="C1525" t="str">
            <v>SSA</v>
          </cell>
          <cell r="D1525" t="str">
            <v>BANCO DEL ESTADO DE CHILE</v>
          </cell>
          <cell r="E1525" t="str">
            <v>Blockchain: FOGAPE</v>
          </cell>
          <cell r="F1525" t="str">
            <v>FSS</v>
          </cell>
          <cell r="J1525" t="str">
            <v>2017Q3</v>
          </cell>
          <cell r="K1525" t="str">
            <v>Banking &amp; Financial Markets</v>
          </cell>
          <cell r="L1525">
            <v>43007</v>
          </cell>
          <cell r="M1525" t="str">
            <v>02/07/2017 05:55am</v>
          </cell>
          <cell r="N1525" t="str">
            <v>04-Validated/Qualifying</v>
          </cell>
          <cell r="O1525">
            <v>43007</v>
          </cell>
          <cell r="P1525">
            <v>40000</v>
          </cell>
          <cell r="Q1525">
            <v>0.04</v>
          </cell>
          <cell r="R1525">
            <v>12</v>
          </cell>
          <cell r="S1525" t="str">
            <v>06/22/2017 01:32am</v>
          </cell>
          <cell r="T1525" t="str">
            <v>Stretch</v>
          </cell>
          <cell r="U1525" t="str">
            <v>Cloud</v>
          </cell>
          <cell r="V1525" t="str">
            <v>Cloud Developer Service</v>
          </cell>
          <cell r="W1525" t="str">
            <v>IBM Bluemix Garage - MVP</v>
          </cell>
          <cell r="X1525" t="str">
            <v>JOSE MIGUEL (JOSE MIGUEL) SELMAN GREZ</v>
          </cell>
          <cell r="Y1525" t="str">
            <v>CLOUD1:All Cloud Sales other than to Cloud SPs</v>
          </cell>
        </row>
        <row r="1526">
          <cell r="A1526" t="str">
            <v>DC-NCU7T89</v>
          </cell>
          <cell r="B1526" t="str">
            <v>North America</v>
          </cell>
          <cell r="C1526" t="str">
            <v>US Finance Service</v>
          </cell>
          <cell r="D1526" t="str">
            <v>UnitedHealth Group</v>
          </cell>
          <cell r="E1526" t="str">
            <v>Blockchain Garage</v>
          </cell>
          <cell r="F1526" t="str">
            <v>FSS</v>
          </cell>
          <cell r="J1526" t="str">
            <v>2017Q3</v>
          </cell>
          <cell r="K1526" t="str">
            <v>Insurance</v>
          </cell>
          <cell r="L1526">
            <v>42986</v>
          </cell>
          <cell r="M1526" t="str">
            <v>05/12/2017 04:00pm</v>
          </cell>
          <cell r="N1526" t="str">
            <v>04-Validated/Qualifying</v>
          </cell>
          <cell r="O1526">
            <v>42986</v>
          </cell>
          <cell r="P1526">
            <v>40000</v>
          </cell>
          <cell r="Q1526">
            <v>0.04</v>
          </cell>
          <cell r="R1526">
            <v>12</v>
          </cell>
          <cell r="S1526" t="str">
            <v>05/18/2017 01:32am</v>
          </cell>
          <cell r="T1526" t="str">
            <v>Key stretch</v>
          </cell>
          <cell r="U1526" t="str">
            <v>Cloud</v>
          </cell>
          <cell r="V1526" t="str">
            <v>Lab Services</v>
          </cell>
          <cell r="W1526" t="str">
            <v>Software Services - Bluemix Garage</v>
          </cell>
          <cell r="X1526" t="str">
            <v>John W. (John) DuBois</v>
          </cell>
          <cell r="Y1526" t="str">
            <v>DEVCNAPP:CLD&amp;COG: Develop cloud native apps</v>
          </cell>
        </row>
        <row r="1527">
          <cell r="A1527" t="str">
            <v>K6-V7XMVXT</v>
          </cell>
          <cell r="B1527" t="str">
            <v>Europe</v>
          </cell>
          <cell r="C1527" t="str">
            <v>DACH</v>
          </cell>
          <cell r="D1527" t="str">
            <v>Leisure Cargo GmbH</v>
          </cell>
          <cell r="E1527" t="str">
            <v>Blockchain</v>
          </cell>
          <cell r="F1527" t="str">
            <v>Distribution</v>
          </cell>
          <cell r="J1527" t="str">
            <v>2017Q3</v>
          </cell>
          <cell r="K1527" t="str">
            <v>Travel &amp; Transportation</v>
          </cell>
          <cell r="L1527">
            <v>42996</v>
          </cell>
          <cell r="M1527" t="str">
            <v>11/23/2016 11:54am</v>
          </cell>
          <cell r="N1527" t="str">
            <v>03-Identified/Validating</v>
          </cell>
          <cell r="O1527">
            <v>42996</v>
          </cell>
          <cell r="P1527">
            <v>40000</v>
          </cell>
          <cell r="Q1527">
            <v>0.04</v>
          </cell>
          <cell r="R1527">
            <v>12</v>
          </cell>
          <cell r="S1527" t="str">
            <v>02/27/2017 03:58am</v>
          </cell>
          <cell r="T1527" t="str">
            <v>Stretch</v>
          </cell>
          <cell r="U1527" t="str">
            <v>Cloud</v>
          </cell>
          <cell r="V1527" t="str">
            <v>Cloud Developer Service</v>
          </cell>
          <cell r="W1527">
            <v>0</v>
          </cell>
          <cell r="X1527" t="str">
            <v>DATA WITHHELD</v>
          </cell>
          <cell r="Y1527">
            <v>0</v>
          </cell>
        </row>
        <row r="1528">
          <cell r="A1528" t="str">
            <v>Z8-PK0ZMNC</v>
          </cell>
          <cell r="B1528" t="str">
            <v>Asia Pacific</v>
          </cell>
          <cell r="C1528" t="str">
            <v>Korea</v>
          </cell>
          <cell r="D1528" t="str">
            <v>KEPCO</v>
          </cell>
          <cell r="E1528" t="str">
            <v>[KEPCO] Blockchain Pilot for EV sharing</v>
          </cell>
          <cell r="F1528" t="str">
            <v>Comm</v>
          </cell>
          <cell r="J1528" t="str">
            <v>2017Q3</v>
          </cell>
          <cell r="K1528" t="str">
            <v>Energy &amp; Utilities</v>
          </cell>
          <cell r="L1528">
            <v>42965</v>
          </cell>
          <cell r="M1528" t="str">
            <v>03/19/2017 09:40pm</v>
          </cell>
          <cell r="N1528" t="str">
            <v>05-Qualified/Gaining Agreement</v>
          </cell>
          <cell r="O1528">
            <v>42978</v>
          </cell>
          <cell r="P1528">
            <v>39000</v>
          </cell>
          <cell r="Q1528">
            <v>3.9E-2</v>
          </cell>
          <cell r="R1528">
            <v>3</v>
          </cell>
          <cell r="S1528" t="str">
            <v>06/12/2017 04:46am</v>
          </cell>
          <cell r="T1528" t="str">
            <v>At Risk</v>
          </cell>
          <cell r="U1528" t="str">
            <v>Cloud</v>
          </cell>
          <cell r="V1528" t="str">
            <v>Cloud Developer Service</v>
          </cell>
          <cell r="W1528" t="str">
            <v>IBM Bluemix Dedicated - Runtimes</v>
          </cell>
          <cell r="X1528" t="str">
            <v>Jae Jun (JAE JUN) Lee</v>
          </cell>
          <cell r="Y1528" t="str">
            <v>CLOUD1:All Cloud Sales other than to Cloud SPs</v>
          </cell>
        </row>
        <row r="1529">
          <cell r="A1529" t="str">
            <v>AM-Z9P2LZ5</v>
          </cell>
          <cell r="B1529" t="str">
            <v>Europe</v>
          </cell>
          <cell r="C1529" t="str">
            <v>UKI</v>
          </cell>
          <cell r="D1529" t="str">
            <v>DEFRA DEFRA FINANCE AREA 1C</v>
          </cell>
          <cell r="E1529" t="str">
            <v>17G-DTF2b: Digital Transformation - Livestock Information Programme Blockchain PoC</v>
          </cell>
          <cell r="F1529" t="str">
            <v>Public</v>
          </cell>
          <cell r="J1529" t="str">
            <v>2017Q3</v>
          </cell>
          <cell r="K1529" t="str">
            <v>Government</v>
          </cell>
          <cell r="L1529">
            <v>42944</v>
          </cell>
          <cell r="M1529" t="str">
            <v>06/26/2015 05:03am</v>
          </cell>
          <cell r="N1529" t="str">
            <v>04-Validated/Qualifying</v>
          </cell>
          <cell r="O1529">
            <v>43008</v>
          </cell>
          <cell r="P1529">
            <v>38750</v>
          </cell>
          <cell r="Q1529">
            <v>3.875E-2</v>
          </cell>
          <cell r="R1529">
            <v>3</v>
          </cell>
          <cell r="S1529" t="str">
            <v>06/15/2017 01:32am</v>
          </cell>
          <cell r="T1529" t="str">
            <v>Key stretch</v>
          </cell>
          <cell r="U1529" t="str">
            <v>GBS</v>
          </cell>
          <cell r="V1529" t="str">
            <v>Cloud Application Innovation</v>
          </cell>
          <cell r="W1529" t="str">
            <v>CAI BDS Enhancement Services - Portfolio Services</v>
          </cell>
          <cell r="X1529" t="str">
            <v>Wendy (Wendy) Rossiter</v>
          </cell>
          <cell r="Y1529" t="str">
            <v>IGSPN:Procurement NONE - No 3rd Party Supplier, ISA-GovtPG81-CitizenEngagement</v>
          </cell>
        </row>
        <row r="1530">
          <cell r="A1530" t="str">
            <v>2I-DR6GUAI</v>
          </cell>
          <cell r="B1530" t="str">
            <v>Europe</v>
          </cell>
          <cell r="C1530" t="str">
            <v>UKI</v>
          </cell>
          <cell r="D1530" t="str">
            <v>CSC</v>
          </cell>
          <cell r="E1530" t="str">
            <v>Blockchain Garage of UK Market</v>
          </cell>
          <cell r="F1530" t="str">
            <v>Industrial</v>
          </cell>
          <cell r="J1530" t="str">
            <v>2017Q3</v>
          </cell>
          <cell r="K1530" t="str">
            <v>Computer Services</v>
          </cell>
          <cell r="L1530">
            <v>42972</v>
          </cell>
          <cell r="M1530" t="str">
            <v>06/09/2017 11:30am</v>
          </cell>
          <cell r="N1530" t="str">
            <v>04-Validated/Qualifying</v>
          </cell>
          <cell r="O1530">
            <v>42972</v>
          </cell>
          <cell r="P1530">
            <v>38750</v>
          </cell>
          <cell r="Q1530">
            <v>3.875E-2</v>
          </cell>
          <cell r="R1530">
            <v>12</v>
          </cell>
          <cell r="S1530" t="str">
            <v>06/22/2017 01:32am</v>
          </cell>
          <cell r="T1530" t="str">
            <v>Key stretch</v>
          </cell>
          <cell r="U1530" t="str">
            <v>Cloud</v>
          </cell>
          <cell r="V1530" t="str">
            <v>Cloud Developer Service</v>
          </cell>
          <cell r="W1530" t="str">
            <v>IBM Bluemix Garage - Design Thinking</v>
          </cell>
          <cell r="X1530" t="str">
            <v>James (JAMES) Rogers</v>
          </cell>
          <cell r="Y1530" t="str">
            <v>CLOUD1:All Cloud Sales other than to Cloud SPs</v>
          </cell>
        </row>
        <row r="1531">
          <cell r="A1531" t="str">
            <v>5M-B9HG3QP</v>
          </cell>
          <cell r="B1531" t="str">
            <v>Europe</v>
          </cell>
          <cell r="C1531" t="str">
            <v>UKI</v>
          </cell>
          <cell r="D1531" t="str">
            <v xml:space="preserve">HSBC                                                                  </v>
          </cell>
          <cell r="E1531" t="str">
            <v>Blockchain for Global Liquidity</v>
          </cell>
          <cell r="F1531" t="str">
            <v>FSS</v>
          </cell>
          <cell r="J1531" t="str">
            <v>2017Q3</v>
          </cell>
          <cell r="K1531" t="str">
            <v>Banking &amp; Financial Markets</v>
          </cell>
          <cell r="L1531">
            <v>42985</v>
          </cell>
          <cell r="M1531">
            <v>42864</v>
          </cell>
          <cell r="N1531" t="str">
            <v>03-Identified/Validating</v>
          </cell>
          <cell r="O1531">
            <v>42954</v>
          </cell>
          <cell r="P1531">
            <v>38747</v>
          </cell>
          <cell r="Q1531">
            <v>3.8746999999999997E-2</v>
          </cell>
          <cell r="R1531">
            <v>3</v>
          </cell>
          <cell r="S1531">
            <v>42866</v>
          </cell>
          <cell r="T1531" t="str">
            <v>NIR</v>
          </cell>
          <cell r="U1531" t="str">
            <v>GBS</v>
          </cell>
          <cell r="V1531" t="str">
            <v>Cog Process Trnsfmtn</v>
          </cell>
          <cell r="W1531" t="str">
            <v>CPR: Blockchain Consulting</v>
          </cell>
          <cell r="X1531" t="str">
            <v>Blair, Simone</v>
          </cell>
          <cell r="Y1531" t="str">
            <v>ZBLKPOC</v>
          </cell>
        </row>
        <row r="1532">
          <cell r="A1532" t="str">
            <v>3S-9LA10KX</v>
          </cell>
          <cell r="B1532" t="str">
            <v>Japan</v>
          </cell>
          <cell r="C1532" t="str">
            <v>Japan</v>
          </cell>
          <cell r="D1532" t="str">
            <v>NTT COMWARE CORPORATION</v>
          </cell>
          <cell r="E1532" t="str">
            <v>Blockchain調査報告</v>
          </cell>
          <cell r="F1532" t="str">
            <v>Comm</v>
          </cell>
          <cell r="J1532" t="str">
            <v>2017Q3</v>
          </cell>
          <cell r="K1532" t="str">
            <v>Telco, Media, Entertainment</v>
          </cell>
          <cell r="L1532">
            <v>42947</v>
          </cell>
          <cell r="M1532" t="str">
            <v>06/05/2017 07:03am</v>
          </cell>
          <cell r="N1532" t="str">
            <v>04-Validated/Qualifying</v>
          </cell>
          <cell r="O1532">
            <v>42947</v>
          </cell>
          <cell r="P1532">
            <v>38095</v>
          </cell>
          <cell r="Q1532">
            <v>3.8094999999999997E-2</v>
          </cell>
          <cell r="R1532">
            <v>2</v>
          </cell>
          <cell r="S1532" t="str">
            <v>06/15/2017 01:32am</v>
          </cell>
          <cell r="T1532" t="str">
            <v>Key stretch</v>
          </cell>
          <cell r="U1532" t="str">
            <v>GBS</v>
          </cell>
          <cell r="V1532" t="str">
            <v>Cognitive Process Transformation</v>
          </cell>
          <cell r="W1532" t="str">
            <v>CBDS: Watson IoT - Next Gen Supply Chain</v>
          </cell>
          <cell r="X1532" t="str">
            <v>Daizo (DAIZO) Tabuchi</v>
          </cell>
          <cell r="Y1532" t="str">
            <v>ISA-TMECS11-CloudITAgility, VDPCand:Value Driven Proposal Candidate, VDPCnfm:Value Driven Proposal Confirm</v>
          </cell>
        </row>
        <row r="1533">
          <cell r="A1533" t="str">
            <v>4L-J49N6YF</v>
          </cell>
          <cell r="B1533" t="str">
            <v>Europe</v>
          </cell>
          <cell r="C1533" t="str">
            <v>France</v>
          </cell>
          <cell r="D1533" t="str">
            <v>SCHNEIDER ELECTRIC INDUSTRIES SAS</v>
          </cell>
          <cell r="E1533" t="str">
            <v>PoC Blockchain Supply Chain Barcelona</v>
          </cell>
          <cell r="F1533" t="str">
            <v>Industrial</v>
          </cell>
          <cell r="J1533" t="str">
            <v>2017Q1</v>
          </cell>
          <cell r="K1533" t="str">
            <v>Electronics</v>
          </cell>
          <cell r="L1533">
            <v>42825</v>
          </cell>
          <cell r="M1533" t="str">
            <v>11/30/2016 05:27am</v>
          </cell>
          <cell r="N1533" t="str">
            <v>07-Won/Implementing</v>
          </cell>
          <cell r="O1533">
            <v>42825</v>
          </cell>
          <cell r="P1533">
            <v>38050</v>
          </cell>
          <cell r="Q1533">
            <v>3.805E-2</v>
          </cell>
          <cell r="R1533">
            <v>2</v>
          </cell>
          <cell r="S1533" t="str">
            <v>04/06/2017 01:32am</v>
          </cell>
          <cell r="T1533" t="str">
            <v>Won</v>
          </cell>
          <cell r="U1533" t="str">
            <v>GBS</v>
          </cell>
          <cell r="V1533" t="str">
            <v>Cloud Application Innovation</v>
          </cell>
          <cell r="W1533" t="str">
            <v>CAI Accel App Dev &amp; Integration - Bluemix</v>
          </cell>
          <cell r="X1533" t="str">
            <v>Bertrand (BERTRAND) Vigneau</v>
          </cell>
          <cell r="Y1533" t="str">
            <v>ASASERVC:Cloud Business Solution (CBS)</v>
          </cell>
        </row>
        <row r="1534">
          <cell r="A1534" t="str">
            <v>TD-UAWIG91</v>
          </cell>
          <cell r="B1534" t="str">
            <v>Europe</v>
          </cell>
          <cell r="C1534" t="str">
            <v>France</v>
          </cell>
          <cell r="D1534" t="str">
            <v xml:space="preserve">SCHNEIDER ELECTRIC INDUS SAS                                          </v>
          </cell>
          <cell r="E1534" t="str">
            <v>Blockchain - POC Quality information</v>
          </cell>
          <cell r="F1534" t="str">
            <v>Industrial</v>
          </cell>
          <cell r="J1534" t="str">
            <v>2017Q3</v>
          </cell>
          <cell r="K1534" t="str">
            <v>Electronics</v>
          </cell>
          <cell r="L1534">
            <v>42977</v>
          </cell>
          <cell r="M1534">
            <v>42907</v>
          </cell>
          <cell r="N1534" t="str">
            <v>05-Qualified/Gaining Agreement</v>
          </cell>
          <cell r="O1534">
            <v>42977</v>
          </cell>
          <cell r="P1534">
            <v>38000</v>
          </cell>
          <cell r="Q1534">
            <v>3.7999999999999999E-2</v>
          </cell>
          <cell r="R1534">
            <v>3</v>
          </cell>
          <cell r="S1534">
            <v>42907</v>
          </cell>
          <cell r="T1534" t="str">
            <v>At Risk</v>
          </cell>
          <cell r="U1534" t="str">
            <v>GBS</v>
          </cell>
          <cell r="V1534" t="str">
            <v>Cog Process Trnsfmtn</v>
          </cell>
          <cell r="W1534" t="str">
            <v>CPR: Blockchain Consulting</v>
          </cell>
          <cell r="X1534" t="str">
            <v>Guy, Olivier</v>
          </cell>
          <cell r="Y1534" t="str">
            <v>ZBLKPOC</v>
          </cell>
        </row>
        <row r="1535">
          <cell r="A1535" t="str">
            <v>WM-3ZCGKIR</v>
          </cell>
          <cell r="B1535" t="str">
            <v>MEA</v>
          </cell>
          <cell r="C1535" t="str">
            <v>MEA</v>
          </cell>
          <cell r="D1535" t="str">
            <v xml:space="preserve">UCS SOLUTIONS (PTY) LTD                                               </v>
          </cell>
          <cell r="E1535" t="str">
            <v>UCS - Blockchain</v>
          </cell>
          <cell r="F1535" t="str">
            <v>Comm</v>
          </cell>
          <cell r="J1535" t="str">
            <v>2017Q3</v>
          </cell>
          <cell r="K1535" t="str">
            <v>Telco, Media, Entertainment</v>
          </cell>
          <cell r="L1535">
            <v>42999</v>
          </cell>
          <cell r="M1535">
            <v>42857</v>
          </cell>
          <cell r="N1535" t="str">
            <v>03-Identified/Validating</v>
          </cell>
          <cell r="O1535">
            <v>42999</v>
          </cell>
          <cell r="P1535">
            <v>37728</v>
          </cell>
          <cell r="Q1535">
            <v>3.7727999999999998E-2</v>
          </cell>
          <cell r="R1535">
            <v>12</v>
          </cell>
          <cell r="S1535">
            <v>42903</v>
          </cell>
          <cell r="T1535" t="str">
            <v>NIR</v>
          </cell>
          <cell r="U1535" t="str">
            <v>GBS</v>
          </cell>
          <cell r="V1535" t="str">
            <v>Cog Process Trnsfmtn</v>
          </cell>
          <cell r="W1535" t="str">
            <v>CPR: Blockchain Consulting</v>
          </cell>
          <cell r="X1535" t="str">
            <v>GREYLING, CHERYL R (Cheryl)</v>
          </cell>
          <cell r="Y1535" t="str">
            <v>*</v>
          </cell>
        </row>
        <row r="1536">
          <cell r="A1536" t="str">
            <v>MH-PVH925O</v>
          </cell>
          <cell r="B1536" t="str">
            <v>Asia Pacific</v>
          </cell>
          <cell r="C1536" t="str">
            <v>ASEAN</v>
          </cell>
          <cell r="D1536" t="str">
            <v>SKILLSFUTURE SINGAPORE</v>
          </cell>
          <cell r="E1536" t="str">
            <v>IBM Blockchain POC (Design Thinking Workshop)</v>
          </cell>
          <cell r="F1536" t="str">
            <v>Public</v>
          </cell>
          <cell r="J1536" t="str">
            <v>2017Q3</v>
          </cell>
          <cell r="K1536" t="str">
            <v>Government</v>
          </cell>
          <cell r="L1536">
            <v>43003</v>
          </cell>
          <cell r="M1536" t="str">
            <v>03/31/2017 03:00am</v>
          </cell>
          <cell r="N1536" t="str">
            <v>03-Identified/Validating</v>
          </cell>
          <cell r="O1536">
            <v>43003</v>
          </cell>
          <cell r="P1536">
            <v>36569</v>
          </cell>
          <cell r="Q1536">
            <v>3.6568999999999997E-2</v>
          </cell>
          <cell r="R1536">
            <v>12</v>
          </cell>
          <cell r="S1536" t="str">
            <v>05/20/2017 01:06pm</v>
          </cell>
          <cell r="T1536" t="str">
            <v>Stretch</v>
          </cell>
          <cell r="U1536" t="str">
            <v>Cloud</v>
          </cell>
          <cell r="V1536" t="str">
            <v>Lab Services</v>
          </cell>
          <cell r="W1536" t="str">
            <v>Software Services - Bluemix Garage</v>
          </cell>
          <cell r="X1536" t="str">
            <v>LEH HOON (Leh Hoon) TOH</v>
          </cell>
          <cell r="Y1536">
            <v>0</v>
          </cell>
        </row>
        <row r="1537">
          <cell r="A1537" t="str">
            <v>XR-HZN7RGH</v>
          </cell>
          <cell r="B1537" t="str">
            <v>Latin America</v>
          </cell>
          <cell r="C1537" t="str">
            <v>SSA</v>
          </cell>
          <cell r="D1537" t="str">
            <v>MATRIXTECH S.A.S</v>
          </cell>
          <cell r="E1537" t="str">
            <v>BLUEMIX For Blockchain Modelo de Negocio</v>
          </cell>
          <cell r="F1537" t="str">
            <v>Industrial</v>
          </cell>
          <cell r="J1537" t="str">
            <v>2017Q4</v>
          </cell>
          <cell r="K1537" t="str">
            <v>Computer Services</v>
          </cell>
          <cell r="L1537">
            <v>43069</v>
          </cell>
          <cell r="M1537" t="str">
            <v>06/14/2017 12:26pm</v>
          </cell>
          <cell r="N1537" t="str">
            <v>04-Validated/Qualifying</v>
          </cell>
          <cell r="O1537">
            <v>43069</v>
          </cell>
          <cell r="P1537">
            <v>36000</v>
          </cell>
          <cell r="Q1537">
            <v>3.5999999999999997E-2</v>
          </cell>
          <cell r="R1537">
            <v>12</v>
          </cell>
          <cell r="S1537" t="str">
            <v>06/15/2017 01:32am</v>
          </cell>
          <cell r="T1537" t="str">
            <v>Stretch</v>
          </cell>
          <cell r="U1537" t="str">
            <v>Cloud</v>
          </cell>
          <cell r="V1537" t="str">
            <v>Cloud Developer Service</v>
          </cell>
          <cell r="W1537" t="str">
            <v>Bluemix Pay As You Go</v>
          </cell>
          <cell r="X1537" t="str">
            <v>CATALINA DEL PILAR (CATALINA DEL PILAR) PINZON SUAREZ</v>
          </cell>
          <cell r="Y1537" t="str">
            <v>CLOUD1:All Cloud Sales other than to Cloud SPs</v>
          </cell>
        </row>
        <row r="1538">
          <cell r="A1538" t="str">
            <v>6S-93UL6ZD</v>
          </cell>
          <cell r="B1538" t="str">
            <v>North America</v>
          </cell>
          <cell r="C1538" t="str">
            <v>US Distribution</v>
          </cell>
          <cell r="D1538" t="str">
            <v>TYSON FOODS, INC.</v>
          </cell>
          <cell r="E1538" t="str">
            <v>Tyson - Blockchain Trade Spend</v>
          </cell>
          <cell r="F1538" t="str">
            <v>Distribution</v>
          </cell>
          <cell r="G1538" t="str">
            <v>No</v>
          </cell>
          <cell r="J1538" t="str">
            <v>2017Q3</v>
          </cell>
          <cell r="K1538" t="str">
            <v>Consumer</v>
          </cell>
          <cell r="L1538">
            <v>42999</v>
          </cell>
          <cell r="M1538" t="str">
            <v>04/10/2017 01:06pm</v>
          </cell>
          <cell r="N1538" t="str">
            <v>05-Qualified/Gaining Agreement</v>
          </cell>
          <cell r="O1538">
            <v>42999</v>
          </cell>
          <cell r="P1538">
            <v>36000</v>
          </cell>
          <cell r="Q1538">
            <v>3.5999999999999997E-2</v>
          </cell>
          <cell r="R1538">
            <v>12</v>
          </cell>
          <cell r="S1538" t="str">
            <v>06/08/2017 08:41am</v>
          </cell>
          <cell r="T1538" t="str">
            <v>Key stretch</v>
          </cell>
          <cell r="U1538" t="str">
            <v>Cloud</v>
          </cell>
          <cell r="V1538" t="str">
            <v>Cloud Developer Service</v>
          </cell>
          <cell r="W1538" t="str">
            <v>IBM Bluemix Dedicated - Runtimes</v>
          </cell>
          <cell r="X1538" t="str">
            <v>Kristian (Kristian) Trick</v>
          </cell>
          <cell r="Y1538" t="str">
            <v>CLOUD1:All Cloud Sales other than to Cloud SPs</v>
          </cell>
        </row>
        <row r="1539">
          <cell r="A1539" t="str">
            <v>VJ-PIZN9SY</v>
          </cell>
          <cell r="B1539" t="str">
            <v>MEA</v>
          </cell>
          <cell r="C1539" t="str">
            <v>MEA</v>
          </cell>
          <cell r="D1539" t="str">
            <v xml:space="preserve">HABIB BANK LIMITED                                                    </v>
          </cell>
          <cell r="E1539" t="str">
            <v>HBL Block Chain</v>
          </cell>
          <cell r="F1539" t="str">
            <v>FSS</v>
          </cell>
          <cell r="J1539" t="str">
            <v>2017Q3</v>
          </cell>
          <cell r="K1539" t="str">
            <v>Banking &amp; Financial Markets</v>
          </cell>
          <cell r="L1539">
            <v>42999</v>
          </cell>
          <cell r="M1539">
            <v>42809</v>
          </cell>
          <cell r="N1539" t="str">
            <v>04-Validated/Qualifying</v>
          </cell>
          <cell r="O1539">
            <v>42970</v>
          </cell>
          <cell r="P1539">
            <v>35000</v>
          </cell>
          <cell r="Q1539">
            <v>3.4999999999999996E-2</v>
          </cell>
          <cell r="R1539">
            <v>4</v>
          </cell>
          <cell r="S1539">
            <v>42901</v>
          </cell>
          <cell r="T1539" t="str">
            <v>Stretch</v>
          </cell>
          <cell r="U1539" t="str">
            <v>GBS</v>
          </cell>
          <cell r="V1539" t="str">
            <v>Cog Process Trnsfmtn</v>
          </cell>
          <cell r="W1539" t="str">
            <v>CPR: Blockchain Consulting</v>
          </cell>
          <cell r="X1539" t="str">
            <v>Haider, Adeel (Adeel)</v>
          </cell>
          <cell r="Y1539">
            <v>0</v>
          </cell>
        </row>
        <row r="1540">
          <cell r="A1540" t="str">
            <v>LK-CLQ78ZY</v>
          </cell>
          <cell r="B1540" t="str">
            <v>Europe</v>
          </cell>
          <cell r="C1540" t="str">
            <v>DACH</v>
          </cell>
          <cell r="D1540" t="str">
            <v>Volkswagen AG</v>
          </cell>
          <cell r="E1540" t="str">
            <v>Blockchain for VW Treasury</v>
          </cell>
          <cell r="F1540" t="str">
            <v>Industrial</v>
          </cell>
          <cell r="J1540" t="str">
            <v>2017Q3</v>
          </cell>
          <cell r="K1540" t="str">
            <v>Automotive and A&amp;D</v>
          </cell>
          <cell r="L1540">
            <v>43007</v>
          </cell>
          <cell r="M1540" t="str">
            <v>12/08/2016 01:02pm</v>
          </cell>
          <cell r="N1540" t="str">
            <v>04-Validated/Qualifying</v>
          </cell>
          <cell r="O1540">
            <v>43007</v>
          </cell>
          <cell r="P1540">
            <v>35000</v>
          </cell>
          <cell r="Q1540">
            <v>3.4999999999999996E-2</v>
          </cell>
          <cell r="R1540">
            <v>6</v>
          </cell>
          <cell r="S1540" t="str">
            <v>04/27/2017 01:32am</v>
          </cell>
          <cell r="T1540" t="str">
            <v>NIR</v>
          </cell>
          <cell r="U1540" t="str">
            <v>GBS</v>
          </cell>
          <cell r="V1540" t="str">
            <v>iX Growth Platform</v>
          </cell>
          <cell r="W1540" t="str">
            <v>DSI - iX: Cust Engage &amp; Dsgn: GBS SW Support/Enhancements</v>
          </cell>
          <cell r="X1540" t="str">
            <v>DATA WITHHELD</v>
          </cell>
          <cell r="Y1540" t="str">
            <v>ISA-BankFMFS03-BackOfficeOps</v>
          </cell>
        </row>
        <row r="1541">
          <cell r="A1541" t="str">
            <v>9T-QVW6H26</v>
          </cell>
          <cell r="B1541" t="str">
            <v>Asia Pacific</v>
          </cell>
          <cell r="C1541" t="str">
            <v>ASEAN</v>
          </cell>
          <cell r="D1541" t="str">
            <v>BANGKO SENTRAL NG PILIPINAS</v>
          </cell>
          <cell r="E1541" t="str">
            <v>KYC Business Case for Blockchain</v>
          </cell>
          <cell r="F1541" t="str">
            <v>FSS</v>
          </cell>
          <cell r="J1541" t="str">
            <v>2017Q3</v>
          </cell>
          <cell r="K1541" t="str">
            <v>Banking &amp; Financial Markets</v>
          </cell>
          <cell r="L1541">
            <v>42998</v>
          </cell>
          <cell r="M1541" t="str">
            <v>05/29/2017 12:52am</v>
          </cell>
          <cell r="N1541" t="str">
            <v>03-Identified/Validating</v>
          </cell>
          <cell r="O1541">
            <v>42998</v>
          </cell>
          <cell r="P1541">
            <v>35000</v>
          </cell>
          <cell r="Q1541">
            <v>3.4999999999999996E-2</v>
          </cell>
          <cell r="R1541">
            <v>12</v>
          </cell>
          <cell r="S1541" t="str">
            <v>06/01/2017 01:32am</v>
          </cell>
          <cell r="T1541" t="str">
            <v>NIR</v>
          </cell>
          <cell r="U1541" t="str">
            <v>GBS</v>
          </cell>
          <cell r="V1541" t="str">
            <v>Cognitive Process Transformation</v>
          </cell>
          <cell r="W1541">
            <v>0</v>
          </cell>
          <cell r="X1541" t="str">
            <v>TIMOTHY ROBERT (Tim) EVANS</v>
          </cell>
          <cell r="Y1541" t="str">
            <v>ISA-BankFS08-Blockchain</v>
          </cell>
        </row>
        <row r="1542">
          <cell r="A1542" t="str">
            <v>FQ-7Z23H35</v>
          </cell>
          <cell r="B1542" t="str">
            <v>Asia Pacific</v>
          </cell>
          <cell r="C1542" t="str">
            <v>ASEAN</v>
          </cell>
          <cell r="D1542" t="str">
            <v>TUV SUD ASIA PACIFIC PTE LTD</v>
          </cell>
          <cell r="E1542" t="str">
            <v>Block chain-Design thinking</v>
          </cell>
          <cell r="F1542" t="str">
            <v>Industrial</v>
          </cell>
          <cell r="J1542" t="str">
            <v>2017Q3</v>
          </cell>
          <cell r="K1542" t="str">
            <v>Computer Services</v>
          </cell>
          <cell r="L1542">
            <v>42930</v>
          </cell>
          <cell r="M1542" t="str">
            <v>04/25/2017 03:37am</v>
          </cell>
          <cell r="N1542" t="str">
            <v>05-Qualified/Gaining Agreement</v>
          </cell>
          <cell r="O1542">
            <v>42940</v>
          </cell>
          <cell r="P1542">
            <v>35000</v>
          </cell>
          <cell r="Q1542">
            <v>3.4999999999999996E-2</v>
          </cell>
          <cell r="R1542">
            <v>1</v>
          </cell>
          <cell r="S1542" t="str">
            <v>06/05/2017 03:52am</v>
          </cell>
          <cell r="T1542" t="str">
            <v>Stretch</v>
          </cell>
          <cell r="U1542" t="str">
            <v>Cloud</v>
          </cell>
          <cell r="V1542" t="str">
            <v>Cloud Developer Service</v>
          </cell>
          <cell r="W1542" t="str">
            <v>Bluemix Public Subscription</v>
          </cell>
          <cell r="X1542" t="str">
            <v>JOLENE FONG MENG (Jolene Fong Meng) SIM</v>
          </cell>
          <cell r="Y1542" t="str">
            <v>NONE:No code/solution involved</v>
          </cell>
        </row>
        <row r="1543">
          <cell r="A1543" t="str">
            <v>07-FTD25JP</v>
          </cell>
          <cell r="B1543" t="str">
            <v>Asia Pacific</v>
          </cell>
          <cell r="C1543" t="str">
            <v>ASEAN</v>
          </cell>
          <cell r="D1543" t="str">
            <v>3D MATTERS PTE. LTD</v>
          </cell>
          <cell r="E1543" t="str">
            <v>Blockchain</v>
          </cell>
          <cell r="F1543" t="str">
            <v>Comm</v>
          </cell>
          <cell r="J1543" t="str">
            <v>2017Q3</v>
          </cell>
          <cell r="K1543" t="str">
            <v>Telco, Media, Entertainment</v>
          </cell>
          <cell r="L1543">
            <v>42950</v>
          </cell>
          <cell r="M1543" t="str">
            <v>05/05/2017 04:32am</v>
          </cell>
          <cell r="N1543" t="str">
            <v>04-Validated/Qualifying</v>
          </cell>
          <cell r="O1543">
            <v>42950</v>
          </cell>
          <cell r="P1543">
            <v>35000</v>
          </cell>
          <cell r="Q1543">
            <v>3.4999999999999996E-2</v>
          </cell>
          <cell r="R1543">
            <v>3</v>
          </cell>
          <cell r="S1543" t="str">
            <v>06/08/2017 01:32am</v>
          </cell>
          <cell r="T1543" t="str">
            <v>NIR</v>
          </cell>
          <cell r="U1543" t="str">
            <v>Cloud</v>
          </cell>
          <cell r="V1543" t="str">
            <v>Cloud Developer Service</v>
          </cell>
          <cell r="W1543" t="str">
            <v>IBM Bluemix Garage - Design Thinking</v>
          </cell>
          <cell r="X1543" t="str">
            <v>JOLENE FONG MENG (Jolene Fong Meng) SIM</v>
          </cell>
          <cell r="Y1543" t="str">
            <v>NONE:No code/solution involved</v>
          </cell>
        </row>
        <row r="1544">
          <cell r="A1544" t="str">
            <v>BG-FKS7BH4</v>
          </cell>
          <cell r="B1544" t="str">
            <v>Asia Pacific</v>
          </cell>
          <cell r="C1544" t="str">
            <v>ASEAN</v>
          </cell>
          <cell r="D1544" t="str">
            <v>EMULTIMEDIA PTE. LTD</v>
          </cell>
          <cell r="E1544" t="str">
            <v>Blockchain for Initial Coin Offering</v>
          </cell>
          <cell r="F1544" t="str">
            <v>Industrial</v>
          </cell>
          <cell r="J1544" t="str">
            <v>2017Q3</v>
          </cell>
          <cell r="K1544" t="str">
            <v>Computer Services</v>
          </cell>
          <cell r="L1544">
            <v>43007</v>
          </cell>
          <cell r="M1544" t="str">
            <v>06/07/2017 03:34am</v>
          </cell>
          <cell r="N1544" t="str">
            <v>04-Validated/Qualifying</v>
          </cell>
          <cell r="O1544">
            <v>43007</v>
          </cell>
          <cell r="P1544">
            <v>35000</v>
          </cell>
          <cell r="Q1544">
            <v>3.4999999999999996E-2</v>
          </cell>
          <cell r="R1544">
            <v>12</v>
          </cell>
          <cell r="S1544" t="str">
            <v>06/22/2017 01:32am</v>
          </cell>
          <cell r="T1544" t="str">
            <v>NIR</v>
          </cell>
          <cell r="U1544" t="str">
            <v>Cloud</v>
          </cell>
          <cell r="V1544" t="str">
            <v>Cloud Developer Service</v>
          </cell>
          <cell r="W1544" t="str">
            <v>IBM Bluemix Garage - Design Thinking</v>
          </cell>
          <cell r="X1544" t="str">
            <v>JOLENE FONG MENG (Jolene Fong Meng) SIM</v>
          </cell>
          <cell r="Y1544" t="str">
            <v>NONE:No code/solution involved</v>
          </cell>
        </row>
        <row r="1545">
          <cell r="A1545" t="str">
            <v>Q2-FKEBLUE</v>
          </cell>
          <cell r="B1545" t="str">
            <v>Asia Pacific</v>
          </cell>
          <cell r="C1545" t="str">
            <v>ASEAN</v>
          </cell>
          <cell r="D1545" t="str">
            <v>SOLVAY SPECIALTY CHEMICALS ASIA PACIFIC PTE. LTD</v>
          </cell>
          <cell r="E1545" t="str">
            <v>Blockchain</v>
          </cell>
          <cell r="F1545" t="str">
            <v>Industrial</v>
          </cell>
          <cell r="J1545" t="str">
            <v>2017Q3</v>
          </cell>
          <cell r="K1545" t="str">
            <v>Chemicals&amp;Petroleum</v>
          </cell>
          <cell r="L1545">
            <v>43007</v>
          </cell>
          <cell r="M1545" t="str">
            <v>06/21/2017 02:28am</v>
          </cell>
          <cell r="N1545" t="str">
            <v>04-Validated/Qualifying</v>
          </cell>
          <cell r="O1545">
            <v>43007</v>
          </cell>
          <cell r="P1545">
            <v>35000</v>
          </cell>
          <cell r="Q1545">
            <v>3.4999999999999996E-2</v>
          </cell>
          <cell r="R1545">
            <v>12</v>
          </cell>
          <cell r="S1545" t="str">
            <v>06/22/2017 01:32am</v>
          </cell>
          <cell r="T1545" t="str">
            <v>NIR</v>
          </cell>
          <cell r="U1545" t="str">
            <v>Cloud</v>
          </cell>
          <cell r="V1545" t="str">
            <v>Cloud Developer Service</v>
          </cell>
          <cell r="W1545" t="str">
            <v>IBM Bluemix Garage - Design Thinking</v>
          </cell>
          <cell r="X1545" t="str">
            <v>JOLENE FONG MENG (Jolene Fong Meng) SIM</v>
          </cell>
          <cell r="Y1545" t="str">
            <v>NONE:No code/solution involved</v>
          </cell>
        </row>
        <row r="1546">
          <cell r="A1546" t="str">
            <v>8W-IS15ZQC</v>
          </cell>
          <cell r="B1546" t="str">
            <v>North America</v>
          </cell>
          <cell r="C1546" t="str">
            <v>US Finance Service</v>
          </cell>
          <cell r="D1546" t="str">
            <v>WELLS FARGO BANK</v>
          </cell>
          <cell r="E1546" t="str">
            <v>Blockchain - 2 Design Thinking Workshops</v>
          </cell>
          <cell r="F1546" t="str">
            <v>FSS</v>
          </cell>
          <cell r="J1546" t="str">
            <v>2017Q3</v>
          </cell>
          <cell r="K1546" t="str">
            <v>Banking &amp; Financial Markets</v>
          </cell>
          <cell r="L1546">
            <v>42944</v>
          </cell>
          <cell r="M1546" t="str">
            <v>04/12/2016 07:39pm</v>
          </cell>
          <cell r="N1546" t="str">
            <v>04-Validated/Qualifying</v>
          </cell>
          <cell r="O1546">
            <v>42944</v>
          </cell>
          <cell r="P1546">
            <v>35000</v>
          </cell>
          <cell r="Q1546">
            <v>3.4999999999999996E-2</v>
          </cell>
          <cell r="R1546">
            <v>12</v>
          </cell>
          <cell r="S1546" t="str">
            <v>06/22/2017 01:32am</v>
          </cell>
          <cell r="T1546" t="str">
            <v>Stretch</v>
          </cell>
          <cell r="U1546" t="str">
            <v>Cloud</v>
          </cell>
          <cell r="V1546" t="str">
            <v>Cloud Developer Service</v>
          </cell>
          <cell r="W1546" t="str">
            <v>IBM Bluemix Garage - Design Thinking</v>
          </cell>
          <cell r="X1546" t="str">
            <v>ALEX (Alex) GRILLAKIS</v>
          </cell>
          <cell r="Y1546" t="str">
            <v>NONE:No code/solution involved</v>
          </cell>
        </row>
        <row r="1547">
          <cell r="A1547" t="str">
            <v>1I-VG8ABPT</v>
          </cell>
          <cell r="B1547" t="str">
            <v>Asia Pacific</v>
          </cell>
          <cell r="C1547" t="str">
            <v>ASEAN</v>
          </cell>
          <cell r="D1547" t="str">
            <v>CYGEN GROUP (M) SDN BHD</v>
          </cell>
          <cell r="E1547" t="str">
            <v>Blockchain for Healthcare (DT)</v>
          </cell>
          <cell r="F1547" t="str">
            <v>Public</v>
          </cell>
          <cell r="J1547" t="str">
            <v>2017Q3</v>
          </cell>
          <cell r="K1547" t="str">
            <v>Government</v>
          </cell>
          <cell r="L1547">
            <v>42993</v>
          </cell>
          <cell r="M1547" t="str">
            <v>02/24/2017 04:06am</v>
          </cell>
          <cell r="N1547" t="str">
            <v>05-Qualified/Gaining Agreement</v>
          </cell>
          <cell r="O1547">
            <v>42993</v>
          </cell>
          <cell r="P1547">
            <v>35000</v>
          </cell>
          <cell r="Q1547">
            <v>3.4999999999999996E-2</v>
          </cell>
          <cell r="R1547">
            <v>12</v>
          </cell>
          <cell r="S1547" t="str">
            <v>06/08/2017 01:31am</v>
          </cell>
          <cell r="T1547" t="str">
            <v>At Risk</v>
          </cell>
          <cell r="U1547" t="str">
            <v>Cloud</v>
          </cell>
          <cell r="V1547" t="str">
            <v>Cloud Developer Service</v>
          </cell>
          <cell r="W1547" t="str">
            <v>IBM Bluemix Garage - Design Thinking</v>
          </cell>
          <cell r="X1547" t="str">
            <v>HUI KHEE (Hui Khee) LIM</v>
          </cell>
          <cell r="Y1547" t="str">
            <v>CLOUD1:All Cloud Sales other than to Cloud SPs</v>
          </cell>
        </row>
        <row r="1548">
          <cell r="A1548" t="str">
            <v>GT-RUUC745</v>
          </cell>
          <cell r="B1548" t="str">
            <v>Asia Pacific</v>
          </cell>
          <cell r="C1548" t="str">
            <v>ASEAN</v>
          </cell>
          <cell r="D1548" t="str">
            <v>UL Verification Services Pte Ltd</v>
          </cell>
          <cell r="E1548" t="str">
            <v>Blockchain Design Thinking</v>
          </cell>
          <cell r="F1548" t="str">
            <v>Industrial</v>
          </cell>
          <cell r="J1548" t="str">
            <v>2017Q2</v>
          </cell>
          <cell r="K1548" t="str">
            <v>Industrial Products</v>
          </cell>
          <cell r="L1548">
            <v>42872</v>
          </cell>
          <cell r="M1548" t="str">
            <v>04/25/2017 09:13am</v>
          </cell>
          <cell r="N1548" t="str">
            <v>08-Won and Complete</v>
          </cell>
          <cell r="O1548">
            <v>42933</v>
          </cell>
          <cell r="P1548">
            <v>35000</v>
          </cell>
          <cell r="Q1548">
            <v>3.4999999999999996E-2</v>
          </cell>
          <cell r="R1548">
            <v>1</v>
          </cell>
          <cell r="S1548" t="str">
            <v>06/22/2017 01:32am</v>
          </cell>
          <cell r="T1548" t="str">
            <v>Won</v>
          </cell>
          <cell r="U1548" t="str">
            <v>Cloud</v>
          </cell>
          <cell r="V1548" t="str">
            <v>Cloud Developer Service</v>
          </cell>
          <cell r="W1548" t="str">
            <v>IBM Bluemix Garage - Design Thinking</v>
          </cell>
          <cell r="X1548" t="str">
            <v>JOLENE FONG MENG (Jolene Fong Meng) SIM</v>
          </cell>
          <cell r="Y1548" t="str">
            <v>NONE:No code/solution involved</v>
          </cell>
        </row>
        <row r="1549">
          <cell r="A1549" t="str">
            <v>IX-4F32B8R</v>
          </cell>
          <cell r="B1549" t="str">
            <v>North America</v>
          </cell>
          <cell r="C1549" t="str">
            <v>US Communica/CSI</v>
          </cell>
          <cell r="D1549" t="str">
            <v>ELLIE MAE INSURANCE SERVICES, LLC</v>
          </cell>
          <cell r="E1549" t="str">
            <v>Garage Blockchain - Mortgage Lending</v>
          </cell>
          <cell r="F1549" t="str">
            <v>Industrial</v>
          </cell>
          <cell r="J1549" t="str">
            <v>2017Q4</v>
          </cell>
          <cell r="K1549" t="str">
            <v>Computer Services</v>
          </cell>
          <cell r="L1549">
            <v>43069</v>
          </cell>
          <cell r="M1549" t="str">
            <v>11/11/2016 03:03am</v>
          </cell>
          <cell r="N1549" t="str">
            <v>04-Validated/Qualifying</v>
          </cell>
          <cell r="O1549">
            <v>43069</v>
          </cell>
          <cell r="P1549">
            <v>35000</v>
          </cell>
          <cell r="Q1549">
            <v>3.4999999999999996E-2</v>
          </cell>
          <cell r="R1549">
            <v>12</v>
          </cell>
          <cell r="S1549" t="str">
            <v>06/01/2017 01:32am</v>
          </cell>
          <cell r="T1549" t="str">
            <v>Stretch</v>
          </cell>
          <cell r="U1549" t="str">
            <v>Cloud</v>
          </cell>
          <cell r="V1549" t="str">
            <v>Cloud Developer Service</v>
          </cell>
          <cell r="W1549" t="str">
            <v>IBM Bluemix Garage - Other</v>
          </cell>
          <cell r="X1549" t="str">
            <v>Steve H. (Steve) Lee</v>
          </cell>
          <cell r="Y1549" t="str">
            <v>CLOUD1:All Cloud Sales other than to Cloud SPs</v>
          </cell>
        </row>
        <row r="1550">
          <cell r="A1550" t="str">
            <v>V4-WS3U7A1</v>
          </cell>
          <cell r="B1550" t="str">
            <v>Europe</v>
          </cell>
          <cell r="C1550" t="str">
            <v>France</v>
          </cell>
          <cell r="D1550" t="str">
            <v>SOGECAP</v>
          </cell>
          <cell r="E1550" t="str">
            <v>Blockchain pour Domotique - Sociéié Générale Insurance</v>
          </cell>
          <cell r="F1550" t="str">
            <v>FSS</v>
          </cell>
          <cell r="J1550" t="str">
            <v>2017Q3</v>
          </cell>
          <cell r="K1550" t="str">
            <v>Insurance</v>
          </cell>
          <cell r="L1550">
            <v>43008</v>
          </cell>
          <cell r="M1550" t="str">
            <v>03/02/2017 07:38am</v>
          </cell>
          <cell r="N1550" t="str">
            <v>03-Identified/Validating</v>
          </cell>
          <cell r="O1550">
            <v>43008</v>
          </cell>
          <cell r="P1550">
            <v>35000</v>
          </cell>
          <cell r="Q1550">
            <v>3.4999999999999996E-2</v>
          </cell>
          <cell r="R1550">
            <v>12</v>
          </cell>
          <cell r="S1550" t="str">
            <v>05/11/2017 01:32am</v>
          </cell>
          <cell r="T1550" t="str">
            <v>NIR</v>
          </cell>
          <cell r="U1550" t="str">
            <v>Cloud</v>
          </cell>
          <cell r="V1550" t="str">
            <v>Cloud Developer Service</v>
          </cell>
          <cell r="W1550" t="str">
            <v>IBM Bluemix Garage - Other</v>
          </cell>
          <cell r="X1550" t="str">
            <v>Marc (MARC) Durand</v>
          </cell>
          <cell r="Y1550" t="str">
            <v>ZBLKPOC:HW SP: Blockchain Proof of Concept</v>
          </cell>
        </row>
        <row r="1551">
          <cell r="A1551" t="str">
            <v>JW-VZ9AK8X</v>
          </cell>
          <cell r="B1551" t="str">
            <v>Asia Pacific</v>
          </cell>
          <cell r="C1551" t="str">
            <v>ASEAN</v>
          </cell>
          <cell r="D1551" t="str">
            <v>UL Verification Services Pte Ltd</v>
          </cell>
          <cell r="E1551" t="str">
            <v>Design Thinking Workshop</v>
          </cell>
          <cell r="F1551" t="str">
            <v>Industrial</v>
          </cell>
          <cell r="J1551" t="str">
            <v>2017Q2</v>
          </cell>
          <cell r="K1551" t="str">
            <v>Industrial Products</v>
          </cell>
          <cell r="L1551">
            <v>42866</v>
          </cell>
          <cell r="M1551" t="str">
            <v>05/03/2017 04:06am</v>
          </cell>
          <cell r="N1551" t="str">
            <v>07-Won/Implementing</v>
          </cell>
          <cell r="O1551">
            <v>42909</v>
          </cell>
          <cell r="P1551">
            <v>35000</v>
          </cell>
          <cell r="Q1551">
            <v>3.4999999999999996E-2</v>
          </cell>
          <cell r="R1551">
            <v>1</v>
          </cell>
          <cell r="S1551" t="str">
            <v>05/18/2017 01:32am</v>
          </cell>
          <cell r="T1551" t="str">
            <v>Won</v>
          </cell>
          <cell r="U1551" t="str">
            <v>Cloud</v>
          </cell>
          <cell r="V1551" t="str">
            <v>Lab Services</v>
          </cell>
          <cell r="W1551" t="str">
            <v>Software Services - Bluemix Garage</v>
          </cell>
          <cell r="X1551" t="str">
            <v>LEH HOON (Leh Hoon) TOH</v>
          </cell>
          <cell r="Y1551" t="str">
            <v>ZBLKPOC:HW SP: Blockchain Proof of Concept</v>
          </cell>
        </row>
        <row r="1552">
          <cell r="A1552" t="str">
            <v>LS-UA0ZWAR</v>
          </cell>
          <cell r="B1552" t="str">
            <v>Asia Pacific</v>
          </cell>
          <cell r="C1552" t="str">
            <v>ASEAN</v>
          </cell>
          <cell r="D1552" t="str">
            <v>SILVERLAKE HOLDINGS SDN BHD</v>
          </cell>
          <cell r="E1552" t="str">
            <v>Blockchain and Cognitive for Silverlake Fintech Initiative</v>
          </cell>
          <cell r="F1552" t="str">
            <v>Industrial</v>
          </cell>
          <cell r="J1552" t="str">
            <v>2017Q3</v>
          </cell>
          <cell r="K1552" t="str">
            <v>Computer Services</v>
          </cell>
          <cell r="L1552">
            <v>42926</v>
          </cell>
          <cell r="M1552" t="str">
            <v>04/10/2017 10:55pm</v>
          </cell>
          <cell r="N1552" t="str">
            <v>05-Qualified/Gaining Agreement</v>
          </cell>
          <cell r="O1552">
            <v>42926</v>
          </cell>
          <cell r="P1552">
            <v>35000</v>
          </cell>
          <cell r="Q1552">
            <v>3.4999999999999996E-2</v>
          </cell>
          <cell r="R1552">
            <v>12</v>
          </cell>
          <cell r="S1552" t="str">
            <v>06/15/2017 01:32am</v>
          </cell>
          <cell r="T1552" t="str">
            <v>At Risk</v>
          </cell>
          <cell r="U1552" t="str">
            <v>Cloud</v>
          </cell>
          <cell r="V1552" t="str">
            <v>Lab Services</v>
          </cell>
          <cell r="W1552" t="str">
            <v>Software Services - Bluemix Garage</v>
          </cell>
          <cell r="X1552" t="str">
            <v>FONG YEE (Fong Yee) LONG</v>
          </cell>
          <cell r="Y1552" t="str">
            <v>NONE:No code/solution involved</v>
          </cell>
        </row>
        <row r="1553">
          <cell r="A1553" t="str">
            <v>NN-2950N0R</v>
          </cell>
          <cell r="B1553" t="str">
            <v>Europe</v>
          </cell>
          <cell r="C1553" t="str">
            <v>DACH</v>
          </cell>
          <cell r="D1553" t="str">
            <v>FIDUCIA IT AG</v>
          </cell>
          <cell r="E1553" t="str">
            <v>Blockchain MVP (3 week sprint)</v>
          </cell>
          <cell r="F1553" t="str">
            <v>FSS</v>
          </cell>
          <cell r="J1553" t="str">
            <v>2017Q2</v>
          </cell>
          <cell r="K1553" t="str">
            <v>Banking &amp; Financial Markets</v>
          </cell>
          <cell r="L1553">
            <v>42894</v>
          </cell>
          <cell r="M1553" t="str">
            <v>03/10/2017 07:50am</v>
          </cell>
          <cell r="N1553" t="str">
            <v>03-Identified/Validating</v>
          </cell>
          <cell r="O1553">
            <v>42894</v>
          </cell>
          <cell r="P1553">
            <v>35000</v>
          </cell>
          <cell r="Q1553">
            <v>3.4999999999999996E-2</v>
          </cell>
          <cell r="R1553">
            <v>12</v>
          </cell>
          <cell r="S1553" t="str">
            <v>04/05/2017 02:11pm</v>
          </cell>
          <cell r="T1553" t="str">
            <v>NIR</v>
          </cell>
          <cell r="U1553" t="str">
            <v>Cloud</v>
          </cell>
          <cell r="V1553" t="str">
            <v>Lab Services</v>
          </cell>
          <cell r="W1553" t="str">
            <v>Software Services - Bluemix Garage</v>
          </cell>
          <cell r="X1553" t="str">
            <v>DATA WITHHELD</v>
          </cell>
          <cell r="Y1553">
            <v>0</v>
          </cell>
        </row>
        <row r="1554">
          <cell r="A1554" t="str">
            <v>MP-77ISNFE</v>
          </cell>
          <cell r="B1554" t="str">
            <v>Asia Pacific</v>
          </cell>
          <cell r="C1554" t="str">
            <v>ASEAN</v>
          </cell>
          <cell r="D1554" t="str">
            <v>GOODPACK LIMITED</v>
          </cell>
          <cell r="E1554" t="str">
            <v>Blockchain</v>
          </cell>
          <cell r="F1554" t="str">
            <v>Distribution</v>
          </cell>
          <cell r="J1554" t="str">
            <v>2017Q4</v>
          </cell>
          <cell r="K1554" t="str">
            <v>Travel &amp; Transportation</v>
          </cell>
          <cell r="L1554">
            <v>43100</v>
          </cell>
          <cell r="M1554" t="str">
            <v>06/19/2017 01:44am</v>
          </cell>
          <cell r="N1554" t="str">
            <v>03-Identified/Validating</v>
          </cell>
          <cell r="O1554">
            <v>43100</v>
          </cell>
          <cell r="P1554">
            <v>35000</v>
          </cell>
          <cell r="Q1554">
            <v>3.4999999999999996E-2</v>
          </cell>
          <cell r="R1554">
            <v>12</v>
          </cell>
          <cell r="S1554" t="str">
            <v>06/22/2017 01:32am</v>
          </cell>
          <cell r="T1554" t="str">
            <v>NIR</v>
          </cell>
          <cell r="U1554" t="str">
            <v>Cloud</v>
          </cell>
          <cell r="V1554" t="str">
            <v>Cloud Developer Service</v>
          </cell>
          <cell r="W1554">
            <v>0</v>
          </cell>
          <cell r="X1554" t="str">
            <v>NICOLE LI-HWA (Nicole Li-Hwa) CHUA</v>
          </cell>
          <cell r="Y1554">
            <v>0</v>
          </cell>
        </row>
        <row r="1555">
          <cell r="A1555" t="str">
            <v>OF-GLXCYZP</v>
          </cell>
          <cell r="B1555" t="str">
            <v>Asia Pacific</v>
          </cell>
          <cell r="C1555" t="str">
            <v>ASEAN</v>
          </cell>
          <cell r="D1555" t="str">
            <v>PSA INTERNATIONAL PTE LTD</v>
          </cell>
          <cell r="E1555" t="str">
            <v>Blockchain</v>
          </cell>
          <cell r="F1555" t="str">
            <v>Distribution</v>
          </cell>
          <cell r="J1555" t="str">
            <v>2017Q4</v>
          </cell>
          <cell r="K1555" t="str">
            <v>Travel &amp; Transportation</v>
          </cell>
          <cell r="L1555">
            <v>43100</v>
          </cell>
          <cell r="M1555" t="str">
            <v>03/31/2017 11:44am</v>
          </cell>
          <cell r="N1555" t="str">
            <v>03-Identified/Validating</v>
          </cell>
          <cell r="O1555">
            <v>43100</v>
          </cell>
          <cell r="P1555">
            <v>35000</v>
          </cell>
          <cell r="Q1555">
            <v>3.4999999999999996E-2</v>
          </cell>
          <cell r="R1555">
            <v>12</v>
          </cell>
          <cell r="S1555" t="str">
            <v>04/06/2017 01:33am</v>
          </cell>
          <cell r="T1555" t="str">
            <v>NIR</v>
          </cell>
          <cell r="U1555" t="str">
            <v>Cloud</v>
          </cell>
          <cell r="V1555" t="str">
            <v>Cloud Developer Service</v>
          </cell>
          <cell r="W1555">
            <v>0</v>
          </cell>
          <cell r="X1555" t="str">
            <v>SUSANNA TECK PEI (Susanna Teck Pei) CHEU</v>
          </cell>
          <cell r="Y1555">
            <v>0</v>
          </cell>
        </row>
        <row r="1556">
          <cell r="A1556" t="str">
            <v>8B-AMXADYK</v>
          </cell>
          <cell r="B1556" t="str">
            <v>Asia Pacific</v>
          </cell>
          <cell r="C1556" t="str">
            <v>ASEAN</v>
          </cell>
          <cell r="D1556" t="str">
            <v>CERTIS CISCO SECURITY TECHNOLOGY PTE. LTD.</v>
          </cell>
          <cell r="E1556" t="str">
            <v>Blockchain</v>
          </cell>
          <cell r="F1556" t="str">
            <v>FSS</v>
          </cell>
          <cell r="J1556" t="str">
            <v>2017Q3</v>
          </cell>
          <cell r="K1556" t="str">
            <v>Banking &amp; Financial Markets</v>
          </cell>
          <cell r="L1556">
            <v>42926</v>
          </cell>
          <cell r="M1556" t="str">
            <v>04/11/2017 06:36am</v>
          </cell>
          <cell r="N1556" t="str">
            <v>03-Identified/Validating</v>
          </cell>
          <cell r="O1556">
            <v>42926</v>
          </cell>
          <cell r="P1556">
            <v>35000</v>
          </cell>
          <cell r="Q1556">
            <v>3.4999999999999996E-2</v>
          </cell>
          <cell r="R1556">
            <v>1</v>
          </cell>
          <cell r="S1556" t="str">
            <v>04/13/2017 01:32am</v>
          </cell>
          <cell r="T1556" t="str">
            <v>NIR</v>
          </cell>
          <cell r="U1556" t="str">
            <v>Cloud</v>
          </cell>
          <cell r="V1556" t="str">
            <v>Cloud Developer Service</v>
          </cell>
          <cell r="W1556">
            <v>0</v>
          </cell>
          <cell r="X1556" t="str">
            <v>JOLENE FONG MENG (Jolene Fong Meng) SIM</v>
          </cell>
          <cell r="Y1556">
            <v>0</v>
          </cell>
        </row>
        <row r="1557">
          <cell r="A1557" t="str">
            <v>S8-SV9AX7N</v>
          </cell>
          <cell r="B1557" t="str">
            <v>Europe</v>
          </cell>
          <cell r="C1557" t="str">
            <v>BeNeLux</v>
          </cell>
          <cell r="D1557" t="str">
            <v xml:space="preserve">Brainnet B.V.                                                         </v>
          </cell>
          <cell r="E1557" t="str">
            <v>TenneT Dig.Transformation consultancy-LD</v>
          </cell>
          <cell r="F1557" t="str">
            <v>Comm</v>
          </cell>
          <cell r="J1557" t="str">
            <v>2017Q2</v>
          </cell>
          <cell r="K1557" t="str">
            <v>Energy &amp; Utilities</v>
          </cell>
          <cell r="L1557">
            <v>42879</v>
          </cell>
          <cell r="M1557">
            <v>42809</v>
          </cell>
          <cell r="N1557" t="str">
            <v>07-Won/Implementing</v>
          </cell>
          <cell r="O1557">
            <v>42880</v>
          </cell>
          <cell r="P1557">
            <v>34000</v>
          </cell>
          <cell r="Q1557">
            <v>3.3999999999999996E-2</v>
          </cell>
          <cell r="R1557">
            <v>9</v>
          </cell>
          <cell r="S1557">
            <v>42880</v>
          </cell>
          <cell r="T1557" t="str">
            <v>Won</v>
          </cell>
          <cell r="U1557" t="str">
            <v>GBS</v>
          </cell>
          <cell r="V1557" t="str">
            <v>Cog Process Trnsfmtn</v>
          </cell>
          <cell r="W1557" t="str">
            <v>CPR: Blockchain Consulting</v>
          </cell>
          <cell r="X1557" t="str">
            <v>Dijkstra, Leo</v>
          </cell>
          <cell r="Y1557">
            <v>0</v>
          </cell>
        </row>
        <row r="1558">
          <cell r="A1558" t="str">
            <v>Y5-OF2WPUZ</v>
          </cell>
          <cell r="B1558" t="str">
            <v>North America</v>
          </cell>
          <cell r="C1558" t="str">
            <v>Canada</v>
          </cell>
          <cell r="D1558" t="str">
            <v>COMMISSION DE LA SANTÃ© ET DE LA SÃ©CURITÃ© DU TRAVAIL</v>
          </cell>
          <cell r="E1558" t="str">
            <v>zBlockchain for follow-up with beneficiary</v>
          </cell>
          <cell r="F1558" t="str">
            <v>Public</v>
          </cell>
          <cell r="J1558" t="str">
            <v>2017Q4</v>
          </cell>
          <cell r="K1558" t="str">
            <v>Government</v>
          </cell>
          <cell r="L1558">
            <v>43098</v>
          </cell>
          <cell r="M1558" t="str">
            <v>01/30/2017 01:40pm</v>
          </cell>
          <cell r="N1558" t="str">
            <v>03-Identified/Validating</v>
          </cell>
          <cell r="O1558">
            <v>43098</v>
          </cell>
          <cell r="P1558">
            <v>33334</v>
          </cell>
          <cell r="Q1558">
            <v>3.3333999999999996E-2</v>
          </cell>
          <cell r="R1558">
            <v>12</v>
          </cell>
          <cell r="S1558" t="str">
            <v>02/02/2017 01:31am</v>
          </cell>
          <cell r="T1558" t="str">
            <v>NIR</v>
          </cell>
          <cell r="U1558" t="str">
            <v>GBS</v>
          </cell>
          <cell r="V1558" t="str">
            <v>Cloud Application Innovation</v>
          </cell>
          <cell r="W1558" t="str">
            <v>CAI Accel App Dev &amp; Integration - Bluemix</v>
          </cell>
          <cell r="X1558" t="str">
            <v>Tony (TONY) Farallo</v>
          </cell>
          <cell r="Y1558" t="str">
            <v>ZBLKLOCL:HW SP: zSystems Blockchain Local/On Prem.</v>
          </cell>
        </row>
        <row r="1559">
          <cell r="A1559" t="str">
            <v>WL-BAB8WXW</v>
          </cell>
          <cell r="B1559" t="str">
            <v>North America</v>
          </cell>
          <cell r="C1559" t="str">
            <v>Canada</v>
          </cell>
          <cell r="D1559" t="str">
            <v>INFORMATION SERVICES CORPORATION OF SASKATCHEWAN</v>
          </cell>
          <cell r="E1559" t="str">
            <v>Blockchain</v>
          </cell>
          <cell r="F1559" t="str">
            <v>Public</v>
          </cell>
          <cell r="J1559" t="str">
            <v>2017Q1</v>
          </cell>
          <cell r="K1559" t="str">
            <v>Government</v>
          </cell>
          <cell r="L1559">
            <v>42810</v>
          </cell>
          <cell r="M1559" t="str">
            <v>02/01/2017 05:35pm</v>
          </cell>
          <cell r="N1559" t="str">
            <v>07-Won/Implementing</v>
          </cell>
          <cell r="O1559">
            <v>42857</v>
          </cell>
          <cell r="P1559">
            <v>33334</v>
          </cell>
          <cell r="Q1559">
            <v>3.3333999999999996E-2</v>
          </cell>
          <cell r="R1559">
            <v>12</v>
          </cell>
          <cell r="S1559" t="str">
            <v>04/10/2017 05:06pm</v>
          </cell>
          <cell r="T1559" t="str">
            <v>Won</v>
          </cell>
          <cell r="U1559" t="str">
            <v>GBS</v>
          </cell>
          <cell r="V1559" t="str">
            <v>Cognitive Process Transformation</v>
          </cell>
          <cell r="W1559" t="str">
            <v>CPR: Blockchain Consulting</v>
          </cell>
          <cell r="X1559" t="str">
            <v>Loren (Loren) Cisyk</v>
          </cell>
          <cell r="Y1559" t="str">
            <v>ZBLKPOC:HW SP: Blockchain Proof of Concept</v>
          </cell>
        </row>
        <row r="1560">
          <cell r="A1560" t="str">
            <v>Q3-IG4FCUZ</v>
          </cell>
          <cell r="B1560" t="str">
            <v>North America</v>
          </cell>
          <cell r="C1560" t="str">
            <v>Canada</v>
          </cell>
          <cell r="D1560" t="str">
            <v>CANADIAN PAYMENTS ASSOCIATION</v>
          </cell>
          <cell r="E1560" t="str">
            <v>Blockchain (HSBN)</v>
          </cell>
          <cell r="F1560" t="str">
            <v>FSS</v>
          </cell>
          <cell r="J1560" t="str">
            <v>2017Q3</v>
          </cell>
          <cell r="K1560" t="str">
            <v>Banking &amp; Financial Markets</v>
          </cell>
          <cell r="L1560">
            <v>42978</v>
          </cell>
          <cell r="M1560" t="str">
            <v>02/01/2017 05:19pm</v>
          </cell>
          <cell r="N1560" t="str">
            <v>03-Identified/Validating</v>
          </cell>
          <cell r="O1560">
            <v>42978</v>
          </cell>
          <cell r="P1560">
            <v>33334</v>
          </cell>
          <cell r="Q1560">
            <v>3.3333999999999996E-2</v>
          </cell>
          <cell r="R1560">
            <v>12</v>
          </cell>
          <cell r="S1560" t="str">
            <v>04/06/2017 03:03pm</v>
          </cell>
          <cell r="T1560" t="str">
            <v>NIR</v>
          </cell>
          <cell r="U1560" t="str">
            <v>GBS</v>
          </cell>
          <cell r="V1560" t="str">
            <v>Cognitive Process Transformation</v>
          </cell>
          <cell r="W1560">
            <v>0</v>
          </cell>
          <cell r="X1560" t="str">
            <v>Lara (LARA) Al-Hussayni</v>
          </cell>
          <cell r="Y1560">
            <v>0</v>
          </cell>
        </row>
        <row r="1561">
          <cell r="A1561" t="str">
            <v>JH-CNJTMY0</v>
          </cell>
          <cell r="B1561" t="str">
            <v>North America</v>
          </cell>
          <cell r="C1561" t="str">
            <v>Canada</v>
          </cell>
          <cell r="D1561" t="str">
            <v>TD SECURITIES INC.</v>
          </cell>
          <cell r="E1561" t="str">
            <v>Blockchain</v>
          </cell>
          <cell r="F1561" t="str">
            <v>FSS</v>
          </cell>
          <cell r="J1561" t="str">
            <v>2017Q2</v>
          </cell>
          <cell r="K1561" t="str">
            <v>Banking &amp; Financial Markets</v>
          </cell>
          <cell r="L1561">
            <v>42867</v>
          </cell>
          <cell r="M1561" t="str">
            <v>02/01/2017 05:43pm</v>
          </cell>
          <cell r="N1561" t="str">
            <v>03-Identified/Validating</v>
          </cell>
          <cell r="O1561">
            <v>42867</v>
          </cell>
          <cell r="P1561">
            <v>33334</v>
          </cell>
          <cell r="Q1561">
            <v>3.3333999999999996E-2</v>
          </cell>
          <cell r="R1561">
            <v>12</v>
          </cell>
          <cell r="S1561" t="str">
            <v>02/02/2017 01:31am</v>
          </cell>
          <cell r="T1561" t="str">
            <v>NIR</v>
          </cell>
          <cell r="U1561" t="str">
            <v>GBS</v>
          </cell>
          <cell r="V1561" t="str">
            <v>Cognitive Process Transformation</v>
          </cell>
          <cell r="W1561">
            <v>0</v>
          </cell>
          <cell r="X1561" t="str">
            <v>Cameron (Cameron) Steffen</v>
          </cell>
          <cell r="Y1561" t="str">
            <v>ISA-BankFMFS03CST-CoreBankMod, ZBLKPOC:HW SP: Blockchain Proof of Concept</v>
          </cell>
        </row>
        <row r="1562">
          <cell r="A1562" t="str">
            <v>4Z-AE5QSPD</v>
          </cell>
          <cell r="B1562" t="str">
            <v>North America</v>
          </cell>
          <cell r="C1562" t="str">
            <v>Canada</v>
          </cell>
          <cell r="D1562" t="str">
            <v>BANK OF NOVA SCOTIA, THE</v>
          </cell>
          <cell r="E1562" t="str">
            <v>Blockchain Pilot - Bluemix Public Services</v>
          </cell>
          <cell r="F1562" t="str">
            <v>FSS</v>
          </cell>
          <cell r="G1562" t="str">
            <v>Yes</v>
          </cell>
          <cell r="H1562" t="str">
            <v>Halifax</v>
          </cell>
          <cell r="I1562" t="str">
            <v>Need to check the Usecase</v>
          </cell>
          <cell r="J1562" t="str">
            <v>2017Q4</v>
          </cell>
          <cell r="K1562" t="str">
            <v>Banking &amp; Financial Markets</v>
          </cell>
          <cell r="L1562">
            <v>43076</v>
          </cell>
          <cell r="M1562" t="str">
            <v>05/20/2016 11:26am</v>
          </cell>
          <cell r="N1562" t="str">
            <v>05-Qualified/Gaining Agreement</v>
          </cell>
          <cell r="O1562">
            <v>43083</v>
          </cell>
          <cell r="P1562">
            <v>33334</v>
          </cell>
          <cell r="Q1562">
            <v>3.3333999999999996E-2</v>
          </cell>
          <cell r="R1562">
            <v>12</v>
          </cell>
          <cell r="S1562" t="str">
            <v>06/22/2017 01:32am</v>
          </cell>
          <cell r="T1562" t="str">
            <v>Stretch</v>
          </cell>
          <cell r="U1562" t="str">
            <v>Cloud</v>
          </cell>
          <cell r="V1562" t="str">
            <v>Cloud Developer Service</v>
          </cell>
          <cell r="W1562" t="str">
            <v>Bluemix Public Subscription</v>
          </cell>
          <cell r="X1562" t="str">
            <v>Sheri (Sheri) Fox</v>
          </cell>
          <cell r="Y1562" t="str">
            <v>CLOUD1:All Cloud Sales other than to Cloud SPs</v>
          </cell>
        </row>
        <row r="1563">
          <cell r="A1563" t="str">
            <v>2Q-SMIA266</v>
          </cell>
          <cell r="B1563" t="str">
            <v>Asia Pacific</v>
          </cell>
          <cell r="C1563" t="str">
            <v>ISA</v>
          </cell>
          <cell r="D1563" t="str">
            <v xml:space="preserve">MUTHOOT FINCORP LTD                                                   </v>
          </cell>
          <cell r="E1563" t="str">
            <v>Block Chain Family of Opportunities</v>
          </cell>
          <cell r="F1563" t="str">
            <v>ISA</v>
          </cell>
          <cell r="J1563" t="str">
            <v>2017Q4</v>
          </cell>
          <cell r="K1563" t="str">
            <v>Banking &amp; Financial Markets</v>
          </cell>
          <cell r="L1563">
            <v>43039</v>
          </cell>
          <cell r="M1563">
            <v>42796</v>
          </cell>
          <cell r="N1563" t="str">
            <v>03-Identified/Validating</v>
          </cell>
          <cell r="O1563">
            <v>42978</v>
          </cell>
          <cell r="P1563">
            <v>33333</v>
          </cell>
          <cell r="Q1563">
            <v>3.3333000000000002E-2</v>
          </cell>
          <cell r="R1563">
            <v>12</v>
          </cell>
          <cell r="S1563">
            <v>42868</v>
          </cell>
          <cell r="T1563" t="str">
            <v>NIR</v>
          </cell>
          <cell r="U1563" t="str">
            <v>GBS</v>
          </cell>
          <cell r="V1563" t="str">
            <v>Cog Process Trnsfmtn</v>
          </cell>
          <cell r="W1563" t="str">
            <v>CPR: Blockchain Consulting</v>
          </cell>
          <cell r="X1563" t="str">
            <v>IYER, RAGHUNATH S (RAGHUNATH)</v>
          </cell>
          <cell r="Y1563" t="str">
            <v>*</v>
          </cell>
        </row>
        <row r="1564">
          <cell r="A1564" t="str">
            <v>YO-GCHQGYQ</v>
          </cell>
          <cell r="B1564" t="str">
            <v>North America</v>
          </cell>
          <cell r="C1564" t="str">
            <v>Canada</v>
          </cell>
          <cell r="D1564" t="str">
            <v xml:space="preserve">ALECTRA UTILITIES CORPORATION                                         </v>
          </cell>
          <cell r="E1564" t="str">
            <v>Blockchain for Utilities</v>
          </cell>
          <cell r="F1564" t="str">
            <v>Comm</v>
          </cell>
          <cell r="J1564" t="str">
            <v>2017Q2</v>
          </cell>
          <cell r="K1564" t="str">
            <v>Energy &amp; Utilities</v>
          </cell>
          <cell r="L1564">
            <v>42909</v>
          </cell>
          <cell r="M1564">
            <v>42815</v>
          </cell>
          <cell r="N1564" t="str">
            <v>05-Qualified/Gaining Agreement</v>
          </cell>
          <cell r="O1564">
            <v>42909</v>
          </cell>
          <cell r="P1564">
            <v>33333</v>
          </cell>
          <cell r="Q1564">
            <v>3.3333000000000002E-2</v>
          </cell>
          <cell r="R1564">
            <v>12</v>
          </cell>
          <cell r="S1564">
            <v>42886</v>
          </cell>
          <cell r="T1564" t="str">
            <v>Key stretch</v>
          </cell>
          <cell r="U1564" t="str">
            <v>GBS</v>
          </cell>
          <cell r="V1564" t="str">
            <v>Cog Process Trnsfmtn</v>
          </cell>
          <cell r="W1564" t="str">
            <v>CPR: Blockchain Consulting</v>
          </cell>
          <cell r="X1564" t="str">
            <v>Favretto, Sonya (S.A.)</v>
          </cell>
          <cell r="Y1564">
            <v>0</v>
          </cell>
        </row>
        <row r="1565">
          <cell r="A1565" t="str">
            <v>DG-8GGDPP9</v>
          </cell>
          <cell r="B1565" t="str">
            <v>Asia Pacific</v>
          </cell>
          <cell r="C1565" t="str">
            <v>ISA</v>
          </cell>
          <cell r="D1565" t="str">
            <v>BANDHAN FINANCIAL SERVICES PRIVATE LIMITED</v>
          </cell>
          <cell r="E1565" t="str">
            <v>Blockchain Project</v>
          </cell>
          <cell r="F1565" t="str">
            <v>ISA</v>
          </cell>
          <cell r="J1565" t="str">
            <v>2017Q3</v>
          </cell>
          <cell r="K1565" t="str">
            <v>Computer Services</v>
          </cell>
          <cell r="L1565">
            <v>42925</v>
          </cell>
          <cell r="M1565" t="str">
            <v>04/10/2017 07:50am</v>
          </cell>
          <cell r="N1565" t="str">
            <v>04-Validated/Qualifying</v>
          </cell>
          <cell r="O1565">
            <v>42925</v>
          </cell>
          <cell r="P1565">
            <v>33333</v>
          </cell>
          <cell r="Q1565">
            <v>3.3333000000000002E-2</v>
          </cell>
          <cell r="R1565">
            <v>12</v>
          </cell>
          <cell r="S1565" t="str">
            <v>04/27/2017 01:31am</v>
          </cell>
          <cell r="T1565" t="str">
            <v>Stretch</v>
          </cell>
          <cell r="U1565" t="str">
            <v>Cloud</v>
          </cell>
          <cell r="V1565" t="str">
            <v>Cloud Developer Service</v>
          </cell>
          <cell r="W1565" t="str">
            <v>Bluemix Pay As You Go</v>
          </cell>
          <cell r="X1565" t="str">
            <v>Amit (Amit) Yadav</v>
          </cell>
          <cell r="Y1565" t="str">
            <v>CLOUD1:All Cloud Sales other than to Cloud SPs</v>
          </cell>
        </row>
        <row r="1566">
          <cell r="A1566" t="str">
            <v>8B-ETMPK8U</v>
          </cell>
          <cell r="B1566" t="str">
            <v>Asia Pacific</v>
          </cell>
          <cell r="C1566" t="str">
            <v>ISA</v>
          </cell>
          <cell r="D1566" t="str">
            <v>Ernst &amp; Young</v>
          </cell>
          <cell r="E1566" t="str">
            <v>Blockchain service for sandbox.</v>
          </cell>
          <cell r="F1566" t="str">
            <v>ISA</v>
          </cell>
          <cell r="J1566" t="str">
            <v>2017Q3</v>
          </cell>
          <cell r="K1566" t="str">
            <v>Computer Services</v>
          </cell>
          <cell r="L1566">
            <v>42961</v>
          </cell>
          <cell r="M1566" t="str">
            <v>04/04/2017 06:57am</v>
          </cell>
          <cell r="N1566" t="str">
            <v>04-Validated/Qualifying</v>
          </cell>
          <cell r="O1566">
            <v>42961</v>
          </cell>
          <cell r="P1566">
            <v>33333</v>
          </cell>
          <cell r="Q1566">
            <v>3.3333000000000002E-2</v>
          </cell>
          <cell r="R1566">
            <v>3</v>
          </cell>
          <cell r="S1566" t="str">
            <v>06/22/2017 01:32am</v>
          </cell>
          <cell r="T1566" t="str">
            <v>NIR</v>
          </cell>
          <cell r="U1566" t="str">
            <v>Cloud</v>
          </cell>
          <cell r="V1566" t="str">
            <v>Cloud Developer Service</v>
          </cell>
          <cell r="W1566" t="str">
            <v>Bluemix Public Subscription</v>
          </cell>
          <cell r="X1566" t="str">
            <v>AMIT A. (AMIT) SAMANT</v>
          </cell>
          <cell r="Y1566" t="str">
            <v>BLKHSBN:HW SP: Blockchain High Sec Bus Netwk Blmix</v>
          </cell>
        </row>
        <row r="1567">
          <cell r="A1567" t="str">
            <v>ZI-8ELF8CK</v>
          </cell>
          <cell r="B1567" t="str">
            <v>Asia Pacific</v>
          </cell>
          <cell r="C1567" t="str">
            <v>ISA</v>
          </cell>
          <cell r="D1567" t="str">
            <v>INDIAN OVERSEAS BANK</v>
          </cell>
          <cell r="E1567" t="str">
            <v>Bluemix Public for a Blockchain Pilot</v>
          </cell>
          <cell r="F1567" t="str">
            <v>ISA</v>
          </cell>
          <cell r="J1567" t="str">
            <v>2017Q3</v>
          </cell>
          <cell r="K1567" t="str">
            <v>Banking &amp; Financial Markets</v>
          </cell>
          <cell r="L1567">
            <v>42993</v>
          </cell>
          <cell r="M1567" t="str">
            <v>05/02/2017 05:22am</v>
          </cell>
          <cell r="N1567" t="str">
            <v>04-Validated/Qualifying</v>
          </cell>
          <cell r="O1567">
            <v>42993</v>
          </cell>
          <cell r="P1567">
            <v>33333</v>
          </cell>
          <cell r="Q1567">
            <v>3.3333000000000002E-2</v>
          </cell>
          <cell r="R1567">
            <v>12</v>
          </cell>
          <cell r="S1567" t="str">
            <v>05/04/2017 01:32am</v>
          </cell>
          <cell r="T1567" t="str">
            <v>Stretch</v>
          </cell>
          <cell r="U1567" t="str">
            <v>Cloud</v>
          </cell>
          <cell r="V1567" t="str">
            <v>Cloud Developer Service</v>
          </cell>
          <cell r="W1567" t="str">
            <v>IBM Bluemix Garage - Design Thinking</v>
          </cell>
          <cell r="X1567" t="str">
            <v>SANJEEV PRIYAM CHANDRAN (SANJEEV PRIYAM CHANDRAN) HARICHANDRAN</v>
          </cell>
          <cell r="Y1567" t="str">
            <v>CLOUD1:All Cloud Sales other than to Cloud SPs</v>
          </cell>
        </row>
        <row r="1568">
          <cell r="A1568" t="str">
            <v>UU-KXYYV6G</v>
          </cell>
          <cell r="B1568" t="str">
            <v>Europe</v>
          </cell>
          <cell r="C1568" t="str">
            <v>UKI</v>
          </cell>
          <cell r="D1568" t="str">
            <v xml:space="preserve">LSEG BUSINESS SERVICES LIMITED                                        </v>
          </cell>
          <cell r="E1568" t="str">
            <v>LSEG Blockchain PoC</v>
          </cell>
          <cell r="F1568" t="str">
            <v>FSS</v>
          </cell>
          <cell r="J1568" t="str">
            <v>2017Q2</v>
          </cell>
          <cell r="K1568" t="str">
            <v>Banking &amp; Financial Markets</v>
          </cell>
          <cell r="L1568">
            <v>42909</v>
          </cell>
          <cell r="M1568">
            <v>42895</v>
          </cell>
          <cell r="N1568" t="str">
            <v>06-Cond Agreed/Closing</v>
          </cell>
          <cell r="O1568">
            <v>42909</v>
          </cell>
          <cell r="P1568">
            <v>32792</v>
          </cell>
          <cell r="Q1568">
            <v>3.2792000000000002E-2</v>
          </cell>
          <cell r="R1568">
            <v>1</v>
          </cell>
          <cell r="S1568">
            <v>42907</v>
          </cell>
          <cell r="T1568" t="str">
            <v>At Risk</v>
          </cell>
          <cell r="U1568" t="str">
            <v>GBS</v>
          </cell>
          <cell r="V1568" t="str">
            <v>Cog Process Trnsfmtn</v>
          </cell>
          <cell r="W1568" t="str">
            <v>CPR: Blockchain - Apple</v>
          </cell>
          <cell r="X1568" t="str">
            <v>Bandi, Satya</v>
          </cell>
          <cell r="Y1568" t="str">
            <v>AGILE</v>
          </cell>
        </row>
        <row r="1569">
          <cell r="A1569" t="str">
            <v>4M-OBW75S3</v>
          </cell>
          <cell r="B1569" t="str">
            <v>Asia Pacific</v>
          </cell>
          <cell r="C1569" t="str">
            <v>ASEAN</v>
          </cell>
          <cell r="D1569" t="str">
            <v>AMERICAN INTERNATIONAL ASSURANCE BHD</v>
          </cell>
          <cell r="E1569" t="str">
            <v>Blockchain for Insurance</v>
          </cell>
          <cell r="F1569" t="str">
            <v>FSS</v>
          </cell>
          <cell r="J1569" t="str">
            <v>2017Q4</v>
          </cell>
          <cell r="K1569" t="str">
            <v>Insurance</v>
          </cell>
          <cell r="L1569">
            <v>43098</v>
          </cell>
          <cell r="M1569" t="str">
            <v>11/14/2016 08:11am</v>
          </cell>
          <cell r="N1569" t="str">
            <v>03-Identified/Validating</v>
          </cell>
          <cell r="O1569">
            <v>43098</v>
          </cell>
          <cell r="P1569">
            <v>32000</v>
          </cell>
          <cell r="Q1569">
            <v>3.2000000000000001E-2</v>
          </cell>
          <cell r="R1569">
            <v>1</v>
          </cell>
          <cell r="S1569" t="str">
            <v>05/10/2017 12:56am</v>
          </cell>
          <cell r="T1569" t="str">
            <v>NIR</v>
          </cell>
          <cell r="U1569" t="str">
            <v>Miscellaneous</v>
          </cell>
          <cell r="V1569" t="str">
            <v>Miscellaneous</v>
          </cell>
          <cell r="W1569" t="str">
            <v>Other/Unk IBM Svcs</v>
          </cell>
          <cell r="X1569" t="str">
            <v>SIEW LEI (Louie) THAM</v>
          </cell>
          <cell r="Y1569">
            <v>0</v>
          </cell>
        </row>
        <row r="1570">
          <cell r="A1570" t="str">
            <v>59-40IYRNT</v>
          </cell>
          <cell r="B1570" t="str">
            <v>Europe</v>
          </cell>
          <cell r="C1570" t="str">
            <v>BeNeLux</v>
          </cell>
          <cell r="D1570" t="str">
            <v xml:space="preserve">Brainnet B.V.                                                         </v>
          </cell>
          <cell r="E1570" t="str">
            <v>TenneT Dig.Transformation consultancy-SvD</v>
          </cell>
          <cell r="F1570" t="str">
            <v>Comm</v>
          </cell>
          <cell r="J1570" t="str">
            <v>2017Q2</v>
          </cell>
          <cell r="K1570" t="str">
            <v>Energy &amp; Utilities</v>
          </cell>
          <cell r="L1570">
            <v>42909</v>
          </cell>
          <cell r="M1570">
            <v>42809</v>
          </cell>
          <cell r="N1570" t="str">
            <v>06-Cond Agreed/Closing</v>
          </cell>
          <cell r="O1570">
            <v>42909</v>
          </cell>
          <cell r="P1570">
            <v>32000</v>
          </cell>
          <cell r="Q1570">
            <v>3.2000000000000001E-2</v>
          </cell>
          <cell r="R1570">
            <v>9</v>
          </cell>
          <cell r="S1570">
            <v>42894</v>
          </cell>
          <cell r="T1570" t="str">
            <v>Solid</v>
          </cell>
          <cell r="U1570" t="str">
            <v>GBS</v>
          </cell>
          <cell r="V1570" t="str">
            <v>Cog Process Trnsfmtn</v>
          </cell>
          <cell r="W1570" t="str">
            <v>CPR: Blockchain Consulting</v>
          </cell>
          <cell r="X1570" t="str">
            <v>Dijkstra, Leo</v>
          </cell>
          <cell r="Y1570">
            <v>0</v>
          </cell>
        </row>
        <row r="1571">
          <cell r="A1571" t="str">
            <v>VE-BVRN3OK</v>
          </cell>
          <cell r="B1571" t="str">
            <v>Europe</v>
          </cell>
          <cell r="C1571" t="str">
            <v>BeNeLux</v>
          </cell>
          <cell r="D1571" t="str">
            <v xml:space="preserve">Brainnet B.V.                                                         </v>
          </cell>
          <cell r="E1571" t="str">
            <v>TenneT Dig.Transformation consultancy-JR</v>
          </cell>
          <cell r="F1571" t="str">
            <v>Comm</v>
          </cell>
          <cell r="J1571" t="str">
            <v>2017Q2</v>
          </cell>
          <cell r="K1571" t="str">
            <v>Energy &amp; Utilities</v>
          </cell>
          <cell r="L1571">
            <v>42879</v>
          </cell>
          <cell r="M1571">
            <v>42809</v>
          </cell>
          <cell r="N1571" t="str">
            <v>07-Won/Implementing</v>
          </cell>
          <cell r="O1571">
            <v>42880</v>
          </cell>
          <cell r="P1571">
            <v>32000</v>
          </cell>
          <cell r="Q1571">
            <v>3.2000000000000001E-2</v>
          </cell>
          <cell r="R1571">
            <v>9</v>
          </cell>
          <cell r="S1571">
            <v>42880</v>
          </cell>
          <cell r="T1571" t="str">
            <v>Won</v>
          </cell>
          <cell r="U1571" t="str">
            <v>GBS</v>
          </cell>
          <cell r="V1571" t="str">
            <v>Cog Process Trnsfmtn</v>
          </cell>
          <cell r="W1571" t="str">
            <v>CPR: Blockchain Consulting</v>
          </cell>
          <cell r="X1571" t="str">
            <v>Dijkstra, Leo</v>
          </cell>
          <cell r="Y1571">
            <v>0</v>
          </cell>
        </row>
        <row r="1572">
          <cell r="A1572" t="str">
            <v>4M-OBW75S3</v>
          </cell>
          <cell r="B1572" t="str">
            <v>Asia Pacific</v>
          </cell>
          <cell r="C1572" t="str">
            <v>ASEAN</v>
          </cell>
          <cell r="D1572" t="str">
            <v>AMERICAN INTERNATIONAL ASSURANCE BHD</v>
          </cell>
          <cell r="E1572" t="str">
            <v>Blockchain for Insurance</v>
          </cell>
          <cell r="F1572" t="str">
            <v>FSS</v>
          </cell>
          <cell r="J1572" t="str">
            <v>2017Q4</v>
          </cell>
          <cell r="K1572" t="str">
            <v>Insurance</v>
          </cell>
          <cell r="L1572">
            <v>43098</v>
          </cell>
          <cell r="M1572" t="str">
            <v>11/14/2016 08:11am</v>
          </cell>
          <cell r="N1572" t="str">
            <v>03-Identified/Validating</v>
          </cell>
          <cell r="O1572">
            <v>43098</v>
          </cell>
          <cell r="P1572">
            <v>32000</v>
          </cell>
          <cell r="Q1572">
            <v>3.2000000000000001E-2</v>
          </cell>
          <cell r="R1572">
            <v>3</v>
          </cell>
          <cell r="S1572" t="str">
            <v>01/22/2017 05:39am</v>
          </cell>
          <cell r="T1572" t="str">
            <v>NIR</v>
          </cell>
          <cell r="U1572" t="str">
            <v>GBS</v>
          </cell>
          <cell r="V1572" t="str">
            <v>Cognitive Process Transformation</v>
          </cell>
          <cell r="W1572" t="str">
            <v>CPS: Digital Process Services</v>
          </cell>
          <cell r="X1572" t="str">
            <v>SIEW LEI (Louie) THAM</v>
          </cell>
          <cell r="Y1572">
            <v>0</v>
          </cell>
        </row>
        <row r="1573">
          <cell r="A1573" t="str">
            <v>Z7-0FTRTF0</v>
          </cell>
          <cell r="B1573" t="str">
            <v>North America</v>
          </cell>
          <cell r="C1573" t="str">
            <v>US Federal</v>
          </cell>
          <cell r="D1573" t="str">
            <v>LOCKHEED MARTIN CORPORATION</v>
          </cell>
          <cell r="E1573" t="str">
            <v>LM EBS Blockchain Garage, Rob Frazier</v>
          </cell>
          <cell r="F1573" t="str">
            <v>Industrial</v>
          </cell>
          <cell r="J1573" t="str">
            <v>2017Q3</v>
          </cell>
          <cell r="K1573" t="str">
            <v>Automotive and A&amp;D</v>
          </cell>
          <cell r="L1573">
            <v>42965</v>
          </cell>
          <cell r="M1573" t="str">
            <v>05/04/2017 01:10pm</v>
          </cell>
          <cell r="N1573" t="str">
            <v>04-Validated/Qualifying</v>
          </cell>
          <cell r="O1573">
            <v>42965</v>
          </cell>
          <cell r="P1573">
            <v>32000</v>
          </cell>
          <cell r="Q1573">
            <v>3.2000000000000001E-2</v>
          </cell>
          <cell r="R1573">
            <v>12</v>
          </cell>
          <cell r="S1573" t="str">
            <v>06/19/2017 01:30pm</v>
          </cell>
          <cell r="T1573" t="str">
            <v>At Risk</v>
          </cell>
          <cell r="U1573" t="str">
            <v>Cloud</v>
          </cell>
          <cell r="V1573" t="str">
            <v>Cloud Developer Service</v>
          </cell>
          <cell r="W1573" t="str">
            <v>Bluemix Public Subscription</v>
          </cell>
          <cell r="X1573" t="str">
            <v>WILLIAM F. (William) DICKINSON</v>
          </cell>
          <cell r="Y1573" t="str">
            <v>CLOUD1:All Cloud Sales other than to Cloud SPs</v>
          </cell>
        </row>
        <row r="1574">
          <cell r="A1574" t="str">
            <v>X3-7ZORPVA</v>
          </cell>
          <cell r="B1574" t="str">
            <v>Asia Pacific</v>
          </cell>
          <cell r="C1574" t="str">
            <v>ASEAN</v>
          </cell>
          <cell r="D1574" t="str">
            <v>JING KING TECH HOLDINGS PTE LTD</v>
          </cell>
          <cell r="E1574" t="str">
            <v>Blockchain Design Thinking Workshop</v>
          </cell>
          <cell r="F1574" t="str">
            <v>Industrial</v>
          </cell>
          <cell r="J1574" t="str">
            <v>2017Q3</v>
          </cell>
          <cell r="K1574" t="str">
            <v>Computer Services</v>
          </cell>
          <cell r="L1574">
            <v>43007</v>
          </cell>
          <cell r="M1574" t="str">
            <v>06/14/2017 11:08pm</v>
          </cell>
          <cell r="N1574" t="str">
            <v>04-Validated/Qualifying</v>
          </cell>
          <cell r="O1574">
            <v>43007</v>
          </cell>
          <cell r="P1574">
            <v>32000</v>
          </cell>
          <cell r="Q1574">
            <v>3.2000000000000001E-2</v>
          </cell>
          <cell r="R1574">
            <v>12</v>
          </cell>
          <cell r="S1574" t="str">
            <v>06/22/2017 01:32am</v>
          </cell>
          <cell r="T1574" t="str">
            <v>Stretch</v>
          </cell>
          <cell r="U1574" t="str">
            <v>Cloud</v>
          </cell>
          <cell r="V1574" t="str">
            <v>Cloud Developer Service</v>
          </cell>
          <cell r="W1574" t="str">
            <v>IBM Bluemix Garage - Design Thinking</v>
          </cell>
          <cell r="X1574" t="str">
            <v>JOLENE FONG MENG (Jolene Fong Meng) SIM</v>
          </cell>
          <cell r="Y1574" t="str">
            <v>CLOUDMSP:Only for sales TO cloud service providers</v>
          </cell>
        </row>
        <row r="1575">
          <cell r="A1575" t="str">
            <v>NT-YKOKF3D</v>
          </cell>
          <cell r="B1575" t="str">
            <v>North America</v>
          </cell>
          <cell r="C1575" t="str">
            <v>US Industrial</v>
          </cell>
          <cell r="D1575" t="str">
            <v>FORD MOTOR CO</v>
          </cell>
          <cell r="E1575" t="str">
            <v>Ford - BMG Blockchain  - DTW</v>
          </cell>
          <cell r="F1575" t="str">
            <v>Industrial</v>
          </cell>
          <cell r="J1575" t="str">
            <v>2017Q3</v>
          </cell>
          <cell r="K1575" t="str">
            <v>Automotive and A&amp;D</v>
          </cell>
          <cell r="L1575">
            <v>42993</v>
          </cell>
          <cell r="M1575" t="str">
            <v>06/01/2017 01:16pm</v>
          </cell>
          <cell r="N1575" t="str">
            <v>04-Validated/Qualifying</v>
          </cell>
          <cell r="O1575">
            <v>42993</v>
          </cell>
          <cell r="P1575">
            <v>32000</v>
          </cell>
          <cell r="Q1575">
            <v>3.2000000000000001E-2</v>
          </cell>
          <cell r="R1575">
            <v>11</v>
          </cell>
          <cell r="S1575" t="str">
            <v>06/22/2017 01:32am</v>
          </cell>
          <cell r="T1575" t="str">
            <v>Key stretch</v>
          </cell>
          <cell r="U1575" t="str">
            <v>Cloud</v>
          </cell>
          <cell r="V1575" t="str">
            <v>Lab Services</v>
          </cell>
          <cell r="W1575" t="str">
            <v>Software Services - Bluemix Garage</v>
          </cell>
          <cell r="X1575" t="str">
            <v>JACQUELINE M. (JACQUELINE) NEMESI</v>
          </cell>
          <cell r="Y1575" t="str">
            <v>CLOUD1:All Cloud Sales other than to Cloud SPs</v>
          </cell>
        </row>
        <row r="1576">
          <cell r="A1576" t="str">
            <v>GF-IPCYMTC</v>
          </cell>
          <cell r="B1576" t="str">
            <v>Latin America</v>
          </cell>
          <cell r="C1576" t="str">
            <v>Brazil</v>
          </cell>
          <cell r="D1576" t="str">
            <v>BANCO BNP PARIBAS BRASIL S/A.</v>
          </cell>
          <cell r="E1576" t="str">
            <v>Blockchain</v>
          </cell>
          <cell r="F1576" t="str">
            <v>FSS</v>
          </cell>
          <cell r="J1576" t="str">
            <v>2017Q4</v>
          </cell>
          <cell r="K1576" t="str">
            <v>Banking &amp; Financial Markets</v>
          </cell>
          <cell r="L1576">
            <v>43033</v>
          </cell>
          <cell r="M1576" t="str">
            <v>03/29/2017 04:06pm</v>
          </cell>
          <cell r="N1576" t="str">
            <v>04-Validated/Qualifying</v>
          </cell>
          <cell r="O1576">
            <v>43033</v>
          </cell>
          <cell r="P1576">
            <v>31201</v>
          </cell>
          <cell r="Q1576">
            <v>3.1201E-2</v>
          </cell>
          <cell r="R1576">
            <v>12</v>
          </cell>
          <cell r="S1576" t="str">
            <v>06/15/2017 01:32am</v>
          </cell>
          <cell r="T1576" t="str">
            <v>NIR</v>
          </cell>
          <cell r="U1576" t="str">
            <v>GTS</v>
          </cell>
          <cell r="V1576" t="str">
            <v>Infrastructure Services</v>
          </cell>
          <cell r="W1576" t="str">
            <v>6950-16G GTS MHAS Split for Commerce Managed Hosted</v>
          </cell>
          <cell r="X1576" t="str">
            <v>Luisa (Luisa) de Carvalho Rigitano</v>
          </cell>
          <cell r="Y1576" t="str">
            <v>ACTINSIG:CLD&amp;COG: Transform processes w/ insights</v>
          </cell>
        </row>
        <row r="1577">
          <cell r="A1577" t="str">
            <v>QC-S3H1M9R</v>
          </cell>
          <cell r="B1577" t="str">
            <v>Latin America</v>
          </cell>
          <cell r="C1577" t="str">
            <v>Brazil</v>
          </cell>
          <cell r="D1577" t="str">
            <v>MULTIPLUS S/A.</v>
          </cell>
          <cell r="E1577" t="str">
            <v>Blockchain</v>
          </cell>
          <cell r="F1577" t="str">
            <v>Distribution</v>
          </cell>
          <cell r="J1577" t="str">
            <v>2017Q3</v>
          </cell>
          <cell r="K1577" t="str">
            <v>Travel &amp; Transportation</v>
          </cell>
          <cell r="L1577">
            <v>42982</v>
          </cell>
          <cell r="M1577" t="str">
            <v>06/06/2017 10:26pm</v>
          </cell>
          <cell r="N1577" t="str">
            <v>04-Validated/Qualifying</v>
          </cell>
          <cell r="O1577">
            <v>42982</v>
          </cell>
          <cell r="P1577">
            <v>31201</v>
          </cell>
          <cell r="Q1577">
            <v>3.1201E-2</v>
          </cell>
          <cell r="R1577">
            <v>12</v>
          </cell>
          <cell r="S1577" t="str">
            <v>06/17/2017 01:26pm</v>
          </cell>
          <cell r="T1577" t="str">
            <v>Stretch</v>
          </cell>
          <cell r="U1577" t="str">
            <v>Cloud</v>
          </cell>
          <cell r="V1577" t="str">
            <v>Cloud Developer Service</v>
          </cell>
          <cell r="W1577" t="str">
            <v>IBM Bluemix Garage - MVP</v>
          </cell>
          <cell r="X1577" t="str">
            <v>Camila Oliveira (CAMILA) Nacarato</v>
          </cell>
          <cell r="Y1577" t="str">
            <v>ISA-T&amp;TDS27-OpsPlan&amp;Opt</v>
          </cell>
        </row>
        <row r="1578">
          <cell r="A1578" t="str">
            <v>QC-S3H1M9R</v>
          </cell>
          <cell r="B1578" t="str">
            <v>Latin America</v>
          </cell>
          <cell r="C1578" t="str">
            <v>Brazil</v>
          </cell>
          <cell r="D1578" t="str">
            <v xml:space="preserve">MULTIPLUS S.A.                                                        </v>
          </cell>
          <cell r="E1578" t="str">
            <v>Blockchain</v>
          </cell>
          <cell r="F1578" t="str">
            <v>Distribution</v>
          </cell>
          <cell r="J1578" t="str">
            <v>2017Q4</v>
          </cell>
          <cell r="K1578" t="str">
            <v>Travel &amp; Transportation</v>
          </cell>
          <cell r="L1578">
            <v>43084</v>
          </cell>
          <cell r="M1578">
            <v>42893</v>
          </cell>
          <cell r="N1578" t="str">
            <v>04-Validated/Qualifying</v>
          </cell>
          <cell r="O1578">
            <v>43101</v>
          </cell>
          <cell r="P1578">
            <v>31186</v>
          </cell>
          <cell r="Q1578">
            <v>3.1185999999999998E-2</v>
          </cell>
          <cell r="R1578">
            <v>12</v>
          </cell>
          <cell r="S1578">
            <v>42903</v>
          </cell>
          <cell r="T1578" t="str">
            <v>Stretch</v>
          </cell>
          <cell r="U1578" t="str">
            <v>GBS</v>
          </cell>
          <cell r="V1578" t="str">
            <v>Cog Process Trnsfmtn</v>
          </cell>
          <cell r="W1578" t="str">
            <v>CPR: Blockchain Consulting</v>
          </cell>
          <cell r="X1578" t="str">
            <v>Nacarato, Camila Oliveira</v>
          </cell>
          <cell r="Y1578">
            <v>0</v>
          </cell>
        </row>
        <row r="1579">
          <cell r="A1579" t="str">
            <v>BR-7PONZWA</v>
          </cell>
          <cell r="B1579" t="str">
            <v>Europe</v>
          </cell>
          <cell r="C1579" t="str">
            <v>UKI</v>
          </cell>
          <cell r="D1579" t="str">
            <v>JERSEY TELECOM</v>
          </cell>
          <cell r="E1579" t="str">
            <v>Blockchain - Hub Link for Channel Islands</v>
          </cell>
          <cell r="F1579" t="str">
            <v>Industrial</v>
          </cell>
          <cell r="J1579" t="str">
            <v>2017Q3</v>
          </cell>
          <cell r="K1579" t="str">
            <v>Computer Services</v>
          </cell>
          <cell r="L1579">
            <v>42972</v>
          </cell>
          <cell r="M1579" t="str">
            <v>03/02/2017 10:31am</v>
          </cell>
          <cell r="N1579" t="str">
            <v>04-Validated/Qualifying</v>
          </cell>
          <cell r="O1579">
            <v>42972</v>
          </cell>
          <cell r="P1579">
            <v>31000</v>
          </cell>
          <cell r="Q1579">
            <v>3.1E-2</v>
          </cell>
          <cell r="R1579">
            <v>12</v>
          </cell>
          <cell r="S1579" t="str">
            <v>05/18/2017 01:31am</v>
          </cell>
          <cell r="T1579" t="str">
            <v>Stretch</v>
          </cell>
          <cell r="U1579" t="str">
            <v>GTS</v>
          </cell>
          <cell r="V1579" t="str">
            <v>Infrastructure Services</v>
          </cell>
          <cell r="W1579" t="str">
            <v>6950-16G GTS MHAS Split for Commerce Managed Hosted</v>
          </cell>
          <cell r="X1579" t="str">
            <v>Chris (CHRISTOPHER) Wynn</v>
          </cell>
          <cell r="Y1579" t="str">
            <v>CLOUDMSP:Only for sales TO cloud service providers</v>
          </cell>
        </row>
        <row r="1580">
          <cell r="A1580" t="str">
            <v>SI-0MYHW8V</v>
          </cell>
          <cell r="B1580" t="str">
            <v>Asia Pacific</v>
          </cell>
          <cell r="C1580" t="str">
            <v>ANZ</v>
          </cell>
          <cell r="D1580" t="str">
            <v xml:space="preserve">DEAKIN UNIVERSITY                                                     </v>
          </cell>
          <cell r="E1580" t="str">
            <v>Deakin Blockchain Workshop/POC (LDR-BP-CIO)</v>
          </cell>
          <cell r="F1580" t="str">
            <v>Public</v>
          </cell>
          <cell r="J1580" t="str">
            <v>2017Q4</v>
          </cell>
          <cell r="K1580" t="str">
            <v>Government</v>
          </cell>
          <cell r="L1580">
            <v>43040</v>
          </cell>
          <cell r="M1580">
            <v>42817</v>
          </cell>
          <cell r="N1580" t="str">
            <v>04-Validated/Qualifying</v>
          </cell>
          <cell r="O1580">
            <v>43040</v>
          </cell>
          <cell r="P1580">
            <v>31000</v>
          </cell>
          <cell r="Q1580">
            <v>3.1E-2</v>
          </cell>
          <cell r="R1580">
            <v>12</v>
          </cell>
          <cell r="S1580">
            <v>42880</v>
          </cell>
          <cell r="T1580" t="str">
            <v>Stretch</v>
          </cell>
          <cell r="U1580" t="str">
            <v>GBS</v>
          </cell>
          <cell r="V1580" t="str">
            <v>Cog Process Trnsfmtn</v>
          </cell>
          <cell r="W1580" t="str">
            <v>CPR: Blockchain Consulting</v>
          </cell>
          <cell r="X1580" t="str">
            <v>Spooner, James Alexander (James Alexander)</v>
          </cell>
          <cell r="Y1580" t="str">
            <v>ZBLKPOC</v>
          </cell>
        </row>
        <row r="1581">
          <cell r="A1581" t="str">
            <v>TK-BNBWP6F</v>
          </cell>
          <cell r="B1581" t="str">
            <v>Asia Pacific</v>
          </cell>
          <cell r="C1581" t="str">
            <v>ANZ</v>
          </cell>
          <cell r="D1581" t="str">
            <v xml:space="preserve">International Commodities House                                       </v>
          </cell>
          <cell r="E1581" t="str">
            <v>ICH-Blockchain (RLM-4FL-BP)</v>
          </cell>
          <cell r="F1581" t="str">
            <v>Industrial</v>
          </cell>
          <cell r="J1581" t="str">
            <v>2017Q3</v>
          </cell>
          <cell r="K1581" t="str">
            <v>Computer Services</v>
          </cell>
          <cell r="L1581">
            <v>42949</v>
          </cell>
          <cell r="M1581">
            <v>42859</v>
          </cell>
          <cell r="N1581" t="str">
            <v>03-Identified/Validating</v>
          </cell>
          <cell r="O1581">
            <v>42949</v>
          </cell>
          <cell r="P1581">
            <v>31000</v>
          </cell>
          <cell r="Q1581">
            <v>3.1E-2</v>
          </cell>
          <cell r="R1581">
            <v>12</v>
          </cell>
          <cell r="S1581">
            <v>42859</v>
          </cell>
          <cell r="T1581" t="str">
            <v>Stretch</v>
          </cell>
          <cell r="U1581" t="str">
            <v>GBS</v>
          </cell>
          <cell r="V1581" t="str">
            <v>Cog Process Trnsfmtn</v>
          </cell>
          <cell r="W1581" t="str">
            <v>CPR: Blockchain Consulting</v>
          </cell>
          <cell r="X1581" t="str">
            <v>MANITIUS, BORIS P (Boris)</v>
          </cell>
          <cell r="Y1581" t="str">
            <v>NONE</v>
          </cell>
        </row>
        <row r="1582">
          <cell r="A1582" t="str">
            <v>EX-T3YNJOM</v>
          </cell>
          <cell r="B1582" t="str">
            <v>Asia Pacific</v>
          </cell>
          <cell r="C1582" t="str">
            <v>ANZ</v>
          </cell>
          <cell r="D1582" t="str">
            <v xml:space="preserve">WOOLWORTHS LTD                                                        </v>
          </cell>
          <cell r="E1582" t="str">
            <v>Blockchain - Phase 2</v>
          </cell>
          <cell r="F1582" t="str">
            <v>Distribution</v>
          </cell>
          <cell r="J1582" t="str">
            <v>2017Q3</v>
          </cell>
          <cell r="K1582" t="str">
            <v>Consumer</v>
          </cell>
          <cell r="L1582">
            <v>43005</v>
          </cell>
          <cell r="M1582">
            <v>42774</v>
          </cell>
          <cell r="N1582" t="str">
            <v>04-Validated/Qualifying</v>
          </cell>
          <cell r="O1582">
            <v>43005</v>
          </cell>
          <cell r="P1582">
            <v>31000</v>
          </cell>
          <cell r="Q1582">
            <v>3.1E-2</v>
          </cell>
          <cell r="R1582">
            <v>12</v>
          </cell>
          <cell r="S1582">
            <v>42887</v>
          </cell>
          <cell r="T1582" t="str">
            <v>Stretch</v>
          </cell>
          <cell r="U1582" t="str">
            <v>GBS</v>
          </cell>
          <cell r="V1582" t="str">
            <v>Cog Process Trnsfmtn</v>
          </cell>
          <cell r="W1582" t="str">
            <v>CPR: Blockchain Consulting</v>
          </cell>
          <cell r="X1582" t="str">
            <v>BANH, LYNN (Lynn)</v>
          </cell>
          <cell r="Y1582">
            <v>0</v>
          </cell>
        </row>
        <row r="1583">
          <cell r="A1583" t="str">
            <v>YA-C3FZIKY</v>
          </cell>
          <cell r="B1583" t="str">
            <v>Asia Pacific</v>
          </cell>
          <cell r="C1583" t="str">
            <v>ANZ</v>
          </cell>
          <cell r="D1583" t="str">
            <v xml:space="preserve">AUSTRALIAN POSTAL CORPORATION                                         </v>
          </cell>
          <cell r="E1583" t="str">
            <v>Blockchain</v>
          </cell>
          <cell r="F1583" t="str">
            <v>Distribution</v>
          </cell>
          <cell r="J1583" t="str">
            <v>2017Q3</v>
          </cell>
          <cell r="K1583" t="str">
            <v>Travel &amp; Transportation</v>
          </cell>
          <cell r="L1583">
            <v>42997</v>
          </cell>
          <cell r="M1583">
            <v>42723</v>
          </cell>
          <cell r="N1583" t="str">
            <v>04-Validated/Qualifying</v>
          </cell>
          <cell r="O1583">
            <v>42997</v>
          </cell>
          <cell r="P1583">
            <v>31000</v>
          </cell>
          <cell r="Q1583">
            <v>3.1E-2</v>
          </cell>
          <cell r="R1583">
            <v>12</v>
          </cell>
          <cell r="S1583">
            <v>42873</v>
          </cell>
          <cell r="T1583" t="str">
            <v>Stretch</v>
          </cell>
          <cell r="U1583" t="str">
            <v>GBS</v>
          </cell>
          <cell r="V1583" t="str">
            <v>Cog Process Trnsfmtn</v>
          </cell>
          <cell r="W1583" t="str">
            <v>CPR: Blockchain Consulting</v>
          </cell>
          <cell r="X1583" t="str">
            <v>CORSINO, DOMINIC (Dom)</v>
          </cell>
          <cell r="Y1583" t="str">
            <v>ZBLKPOC</v>
          </cell>
        </row>
        <row r="1584">
          <cell r="A1584" t="str">
            <v>CN-18JW1PH</v>
          </cell>
          <cell r="B1584" t="str">
            <v>Asia Pacific</v>
          </cell>
          <cell r="C1584" t="str">
            <v>ANZ</v>
          </cell>
          <cell r="D1584" t="str">
            <v>RABOBANK AUSTRALIA LIMITED</v>
          </cell>
          <cell r="E1584" t="str">
            <v>Rabobank Digital Edge Chatbot/Bluemix/Blockchain (RLM - BP)</v>
          </cell>
          <cell r="F1584" t="str">
            <v>FSS</v>
          </cell>
          <cell r="J1584" t="str">
            <v>2017Q3</v>
          </cell>
          <cell r="K1584" t="str">
            <v>Banking &amp; Financial Markets</v>
          </cell>
          <cell r="L1584">
            <v>42998</v>
          </cell>
          <cell r="M1584" t="str">
            <v>06/21/2017 07:51pm</v>
          </cell>
          <cell r="N1584" t="str">
            <v>03-Identified/Validating</v>
          </cell>
          <cell r="O1584">
            <v>42998</v>
          </cell>
          <cell r="P1584">
            <v>31000</v>
          </cell>
          <cell r="Q1584">
            <v>3.1E-2</v>
          </cell>
          <cell r="R1584">
            <v>12</v>
          </cell>
          <cell r="S1584" t="str">
            <v>06/22/2017 01:32am</v>
          </cell>
          <cell r="T1584" t="str">
            <v>NIR</v>
          </cell>
          <cell r="U1584" t="str">
            <v>Cloud</v>
          </cell>
          <cell r="V1584" t="str">
            <v>Cloud Developer Service</v>
          </cell>
          <cell r="W1584" t="str">
            <v>IBM Bluemix Dedicated - Runtimes</v>
          </cell>
          <cell r="X1584" t="str">
            <v>BORIS P. (Boris) MANITIUS</v>
          </cell>
          <cell r="Y1584" t="str">
            <v>NONE:No code/solution involved</v>
          </cell>
        </row>
        <row r="1585">
          <cell r="A1585" t="str">
            <v>50-R67GZ24</v>
          </cell>
          <cell r="B1585" t="str">
            <v>Asia Pacific</v>
          </cell>
          <cell r="C1585" t="str">
            <v>ANZ</v>
          </cell>
          <cell r="D1585" t="str">
            <v>Business Intelligence Technologies</v>
          </cell>
          <cell r="E1585" t="str">
            <v>BIT B2B Payment Gateway/Blockchain BMX Garage (RLM-BP)</v>
          </cell>
          <cell r="F1585" t="str">
            <v>Industrial</v>
          </cell>
          <cell r="J1585" t="str">
            <v>2017Q4</v>
          </cell>
          <cell r="K1585" t="str">
            <v>Computer Services</v>
          </cell>
          <cell r="L1585">
            <v>43028</v>
          </cell>
          <cell r="M1585" t="str">
            <v>05/10/2017 03:08am</v>
          </cell>
          <cell r="N1585" t="str">
            <v>04-Validated/Qualifying</v>
          </cell>
          <cell r="O1585">
            <v>43028</v>
          </cell>
          <cell r="P1585">
            <v>31000</v>
          </cell>
          <cell r="Q1585">
            <v>3.1E-2</v>
          </cell>
          <cell r="R1585">
            <v>12</v>
          </cell>
          <cell r="S1585" t="str">
            <v>06/22/2017 01:32am</v>
          </cell>
          <cell r="T1585" t="str">
            <v>Stretch</v>
          </cell>
          <cell r="U1585" t="str">
            <v>Cloud</v>
          </cell>
          <cell r="V1585" t="str">
            <v>Cloud Developer Service</v>
          </cell>
          <cell r="W1585" t="str">
            <v>IBM Bluemix Garage - MVP</v>
          </cell>
          <cell r="X1585" t="str">
            <v>BORIS P. (Boris) MANITIUS</v>
          </cell>
          <cell r="Y1585" t="str">
            <v>NONE:No code/solution involved</v>
          </cell>
        </row>
        <row r="1586">
          <cell r="A1586" t="str">
            <v>CN-18JW1PH</v>
          </cell>
          <cell r="B1586" t="str">
            <v>Asia Pacific</v>
          </cell>
          <cell r="C1586" t="str">
            <v>ANZ</v>
          </cell>
          <cell r="D1586" t="str">
            <v>RABOBANK AUSTRALIA LIMITED</v>
          </cell>
          <cell r="E1586" t="str">
            <v>Rabobank Digital Edge Chatbot/Bluemix/Blockchain (RLM - BP)</v>
          </cell>
          <cell r="F1586" t="str">
            <v>FSS</v>
          </cell>
          <cell r="J1586" t="str">
            <v>2017Q3</v>
          </cell>
          <cell r="K1586" t="str">
            <v>Banking &amp; Financial Markets</v>
          </cell>
          <cell r="L1586">
            <v>42998</v>
          </cell>
          <cell r="M1586" t="str">
            <v>06/21/2017 07:51pm</v>
          </cell>
          <cell r="N1586" t="str">
            <v>03-Identified/Validating</v>
          </cell>
          <cell r="O1586">
            <v>42998</v>
          </cell>
          <cell r="P1586">
            <v>31000</v>
          </cell>
          <cell r="Q1586">
            <v>3.1E-2</v>
          </cell>
          <cell r="R1586">
            <v>12</v>
          </cell>
          <cell r="S1586" t="str">
            <v>06/22/2017 01:32am</v>
          </cell>
          <cell r="T1586" t="str">
            <v>Stretch</v>
          </cell>
          <cell r="U1586" t="str">
            <v>Cloud</v>
          </cell>
          <cell r="V1586" t="str">
            <v>Lab Services</v>
          </cell>
          <cell r="W1586" t="str">
            <v>Software Services - Bluemix Garage</v>
          </cell>
          <cell r="X1586" t="str">
            <v>BORIS P. (Boris) MANITIUS</v>
          </cell>
          <cell r="Y1586" t="str">
            <v>NONE:No code/solution involved</v>
          </cell>
        </row>
        <row r="1587">
          <cell r="A1587" t="str">
            <v>YA-J4Z34B1</v>
          </cell>
          <cell r="B1587" t="str">
            <v>Europe</v>
          </cell>
          <cell r="C1587" t="str">
            <v>UKI</v>
          </cell>
          <cell r="D1587" t="str">
            <v>TSYS</v>
          </cell>
          <cell r="E1587" t="str">
            <v>Blockchain PoC</v>
          </cell>
          <cell r="F1587" t="str">
            <v>FSS</v>
          </cell>
          <cell r="J1587" t="str">
            <v>2017Q2</v>
          </cell>
          <cell r="K1587" t="str">
            <v>Banking &amp; Financial Markets</v>
          </cell>
          <cell r="L1587">
            <v>42916</v>
          </cell>
          <cell r="M1587" t="str">
            <v>12/02/2016 07:58am</v>
          </cell>
          <cell r="N1587" t="str">
            <v>04-Validated/Qualifying</v>
          </cell>
          <cell r="O1587">
            <v>42916</v>
          </cell>
          <cell r="P1587">
            <v>31000</v>
          </cell>
          <cell r="Q1587">
            <v>3.1E-2</v>
          </cell>
          <cell r="R1587">
            <v>1</v>
          </cell>
          <cell r="S1587" t="str">
            <v>06/15/2017 01:32am</v>
          </cell>
          <cell r="T1587" t="str">
            <v>NIR</v>
          </cell>
          <cell r="U1587" t="str">
            <v>Cloud</v>
          </cell>
          <cell r="V1587" t="str">
            <v>Lab Services</v>
          </cell>
          <cell r="W1587" t="str">
            <v>Software Services - Bluemix Garage</v>
          </cell>
          <cell r="X1587" t="str">
            <v>J. (John) Lawrie</v>
          </cell>
          <cell r="Y1587" t="str">
            <v>ZBLKPOC:HW SP: Blockchain Proof of Concept</v>
          </cell>
        </row>
        <row r="1588">
          <cell r="A1588" t="str">
            <v>XP-GZSXE72</v>
          </cell>
          <cell r="B1588" t="str">
            <v>Europe</v>
          </cell>
          <cell r="C1588" t="str">
            <v>UKI</v>
          </cell>
          <cell r="D1588" t="str">
            <v xml:space="preserve">WILLIS TOWERS WATSON LTD                                              </v>
          </cell>
          <cell r="E1588" t="str">
            <v>Blockchain for Claims</v>
          </cell>
          <cell r="F1588" t="str">
            <v>Industrial</v>
          </cell>
          <cell r="J1588" t="str">
            <v>2017Q3</v>
          </cell>
          <cell r="K1588" t="str">
            <v>Computer Services</v>
          </cell>
          <cell r="L1588">
            <v>43007</v>
          </cell>
          <cell r="M1588">
            <v>42807</v>
          </cell>
          <cell r="N1588" t="str">
            <v>04-Validated/Qualifying</v>
          </cell>
          <cell r="O1588">
            <v>43007</v>
          </cell>
          <cell r="P1588">
            <v>30998</v>
          </cell>
          <cell r="Q1588">
            <v>3.0997999999999998E-2</v>
          </cell>
          <cell r="R1588">
            <v>12</v>
          </cell>
          <cell r="S1588">
            <v>42831</v>
          </cell>
          <cell r="T1588" t="str">
            <v>Stretch</v>
          </cell>
          <cell r="U1588" t="str">
            <v>GBS</v>
          </cell>
          <cell r="V1588" t="str">
            <v>Cog Process Trnsfmtn</v>
          </cell>
          <cell r="W1588" t="str">
            <v>CPR: Blockchain Consulting</v>
          </cell>
          <cell r="X1588" t="str">
            <v>Mason, Philip</v>
          </cell>
          <cell r="Y1588">
            <v>0</v>
          </cell>
        </row>
        <row r="1589">
          <cell r="A1589" t="str">
            <v>DL-V6VZ1GJ</v>
          </cell>
          <cell r="B1589" t="str">
            <v>Asia Pacific</v>
          </cell>
          <cell r="C1589" t="str">
            <v>ASEAN</v>
          </cell>
          <cell r="D1589" t="str">
            <v>RHTLAW TAYLOR WESSING LLP</v>
          </cell>
          <cell r="E1589" t="str">
            <v>Blockchain</v>
          </cell>
          <cell r="F1589" t="str">
            <v>Industrial</v>
          </cell>
          <cell r="J1589" t="str">
            <v>2017Q3</v>
          </cell>
          <cell r="K1589" t="str">
            <v>Computer Services</v>
          </cell>
          <cell r="L1589">
            <v>43008</v>
          </cell>
          <cell r="M1589" t="str">
            <v>11/23/2016 01:08am</v>
          </cell>
          <cell r="N1589" t="str">
            <v>04-Validated/Qualifying</v>
          </cell>
          <cell r="O1589">
            <v>43008</v>
          </cell>
          <cell r="P1589">
            <v>30000</v>
          </cell>
          <cell r="Q1589">
            <v>0.03</v>
          </cell>
          <cell r="R1589">
            <v>12</v>
          </cell>
          <cell r="S1589" t="str">
            <v>06/22/2017 01:32am</v>
          </cell>
          <cell r="T1589" t="str">
            <v>NIR</v>
          </cell>
          <cell r="U1589" t="str">
            <v>Watson Platform</v>
          </cell>
          <cell r="V1589" t="str">
            <v>Watson Platform</v>
          </cell>
          <cell r="W1589" t="str">
            <v>Watson: Developer Cloud</v>
          </cell>
          <cell r="X1589" t="str">
            <v>AMANDA BAIJIA (Amanda Baijia) XU</v>
          </cell>
          <cell r="Y1589" t="str">
            <v>NONE:No code/solution involved</v>
          </cell>
        </row>
        <row r="1590">
          <cell r="A1590" t="str">
            <v>64-TUP0BW2</v>
          </cell>
          <cell r="B1590" t="str">
            <v>North America</v>
          </cell>
          <cell r="C1590" t="str">
            <v>US Federal</v>
          </cell>
          <cell r="D1590" t="str">
            <v>LOCKHEED MARTIN CORPORATION</v>
          </cell>
          <cell r="E1590" t="str">
            <v>Aeronautics: Block Chain for F-35</v>
          </cell>
          <cell r="F1590" t="str">
            <v>Industrial</v>
          </cell>
          <cell r="J1590" t="str">
            <v>2017Q3</v>
          </cell>
          <cell r="K1590" t="str">
            <v>Automotive and A&amp;D</v>
          </cell>
          <cell r="L1590">
            <v>42944</v>
          </cell>
          <cell r="M1590" t="str">
            <v>03/23/2017 07:11pm</v>
          </cell>
          <cell r="N1590" t="str">
            <v>03-Identified/Validating</v>
          </cell>
          <cell r="O1590">
            <v>42944</v>
          </cell>
          <cell r="P1590">
            <v>30000</v>
          </cell>
          <cell r="Q1590">
            <v>0.03</v>
          </cell>
          <cell r="R1590">
            <v>12</v>
          </cell>
          <cell r="S1590" t="str">
            <v>03/30/2017 01:32am</v>
          </cell>
          <cell r="T1590" t="str">
            <v>Stretch</v>
          </cell>
          <cell r="U1590" t="str">
            <v>Watson FSS</v>
          </cell>
          <cell r="V1590" t="str">
            <v>Industry Platform</v>
          </cell>
          <cell r="W1590">
            <v>0</v>
          </cell>
          <cell r="X1590" t="str">
            <v>Angelo (Angelo) Pupa</v>
          </cell>
          <cell r="Y1590" t="str">
            <v>BLKHSBN:HW SP: Blockchain High Sec Bus Netwk Blmix</v>
          </cell>
        </row>
        <row r="1591">
          <cell r="A1591" t="str">
            <v>Q0-KK7I9RG</v>
          </cell>
          <cell r="B1591" t="str">
            <v>Asia Pacific</v>
          </cell>
          <cell r="C1591" t="str">
            <v>ASEAN</v>
          </cell>
          <cell r="D1591" t="str">
            <v>SL INFORMATION SYSTEM SDN BHD</v>
          </cell>
          <cell r="E1591" t="str">
            <v>API, Blockchain, Customer Engagement</v>
          </cell>
          <cell r="F1591" t="str">
            <v>Industrial</v>
          </cell>
          <cell r="J1591" t="str">
            <v>2017Q4</v>
          </cell>
          <cell r="K1591" t="str">
            <v>Computer Services</v>
          </cell>
          <cell r="L1591">
            <v>43055</v>
          </cell>
          <cell r="M1591" t="str">
            <v>04/12/2017 11:31pm</v>
          </cell>
          <cell r="N1591" t="str">
            <v>03-Identified/Validating</v>
          </cell>
          <cell r="O1591">
            <v>43055</v>
          </cell>
          <cell r="P1591">
            <v>30000</v>
          </cell>
          <cell r="Q1591">
            <v>0.03</v>
          </cell>
          <cell r="R1591">
            <v>12</v>
          </cell>
          <cell r="S1591" t="str">
            <v>04/13/2017 01:32am</v>
          </cell>
          <cell r="T1591" t="str">
            <v>NIR</v>
          </cell>
          <cell r="U1591" t="str">
            <v>Watson Customer Engagement</v>
          </cell>
          <cell r="V1591" t="str">
            <v>Watson Marketing</v>
          </cell>
          <cell r="W1591" t="str">
            <v>IBM Marketing Cloud PID-5725W69</v>
          </cell>
          <cell r="X1591" t="str">
            <v>FONG YEE (Fong Yee) LONG</v>
          </cell>
          <cell r="Y1591">
            <v>0</v>
          </cell>
        </row>
        <row r="1592">
          <cell r="A1592" t="str">
            <v>Z1-RGON0IA</v>
          </cell>
          <cell r="B1592" t="str">
            <v>Europe</v>
          </cell>
          <cell r="C1592" t="str">
            <v>DACH</v>
          </cell>
          <cell r="D1592" t="str">
            <v>Schunk GmbH &amp; Co. KG Spann- und Greiftechnik</v>
          </cell>
          <cell r="E1592" t="str">
            <v>CeBIT17-Global Business Services-Kunde ist interessiert an Blockchain und wünscht Kontakt-061-high (SS4)</v>
          </cell>
          <cell r="F1592" t="str">
            <v>Industrial</v>
          </cell>
          <cell r="J1592" t="str">
            <v>2017Q2</v>
          </cell>
          <cell r="K1592" t="str">
            <v>Industrial Products</v>
          </cell>
          <cell r="L1592">
            <v>42906</v>
          </cell>
          <cell r="M1592" t="str">
            <v>03/22/2017 10:38am</v>
          </cell>
          <cell r="N1592" t="str">
            <v>03-Identified/Validating</v>
          </cell>
          <cell r="O1592">
            <v>42906</v>
          </cell>
          <cell r="P1592">
            <v>30000</v>
          </cell>
          <cell r="Q1592">
            <v>0.03</v>
          </cell>
          <cell r="R1592">
            <v>1</v>
          </cell>
          <cell r="S1592" t="str">
            <v>03/30/2017 09:10am</v>
          </cell>
          <cell r="T1592" t="str">
            <v>NIR</v>
          </cell>
          <cell r="U1592" t="str">
            <v>Sys HW</v>
          </cell>
          <cell r="V1592" t="str">
            <v>Cell</v>
          </cell>
          <cell r="W1592" t="str">
            <v>Do Not Use - GPP CELL</v>
          </cell>
          <cell r="X1592" t="str">
            <v>Soeren (SOEREN) Bohle</v>
          </cell>
          <cell r="Y1592" t="str">
            <v>ISA-999-NoSolutionSold</v>
          </cell>
        </row>
        <row r="1593">
          <cell r="A1593" t="str">
            <v>AT-GKWQNPR</v>
          </cell>
          <cell r="B1593" t="str">
            <v>Greater China Group</v>
          </cell>
          <cell r="C1593" t="str">
            <v>GCG</v>
          </cell>
          <cell r="D1593" t="str">
            <v>INTERNATIONAL SEC</v>
          </cell>
          <cell r="E1593" t="str">
            <v>Block Chain Application</v>
          </cell>
          <cell r="F1593" t="str">
            <v>FSS</v>
          </cell>
          <cell r="J1593" t="str">
            <v>2017Q3</v>
          </cell>
          <cell r="K1593" t="str">
            <v>Banking &amp; Financial Markets</v>
          </cell>
          <cell r="L1593">
            <v>43007</v>
          </cell>
          <cell r="M1593" t="str">
            <v>01/16/2017 01:39am</v>
          </cell>
          <cell r="N1593" t="str">
            <v>04-Validated/Qualifying</v>
          </cell>
          <cell r="O1593">
            <v>43007</v>
          </cell>
          <cell r="P1593">
            <v>30000</v>
          </cell>
          <cell r="Q1593">
            <v>0.03</v>
          </cell>
          <cell r="R1593">
            <v>1</v>
          </cell>
          <cell r="S1593" t="str">
            <v>06/22/2017 01:32am</v>
          </cell>
          <cell r="T1593" t="str">
            <v>Stretch</v>
          </cell>
          <cell r="U1593" t="str">
            <v>Sys HW</v>
          </cell>
          <cell r="V1593" t="str">
            <v>System z</v>
          </cell>
          <cell r="W1593" t="str">
            <v>IBM LinuxONE Emperor</v>
          </cell>
          <cell r="X1593" t="str">
            <v>Star (Star) Kao</v>
          </cell>
          <cell r="Y1593" t="str">
            <v>OPENDB:Open Source Database for Linux on Power &amp; z</v>
          </cell>
        </row>
        <row r="1594">
          <cell r="A1594" t="str">
            <v>7J-8G0XJVM</v>
          </cell>
          <cell r="B1594" t="str">
            <v>Greater China Group</v>
          </cell>
          <cell r="C1594" t="str">
            <v>GCG</v>
          </cell>
          <cell r="D1594" t="str">
            <v>Taikang Insurance Group Co.ltd</v>
          </cell>
          <cell r="E1594" t="str">
            <v>block chain</v>
          </cell>
          <cell r="F1594" t="str">
            <v>FSS</v>
          </cell>
          <cell r="J1594" t="str">
            <v>2017Q2</v>
          </cell>
          <cell r="K1594" t="str">
            <v>Insurance</v>
          </cell>
          <cell r="L1594">
            <v>42916</v>
          </cell>
          <cell r="M1594" t="str">
            <v>08/28/2016 10:34pm</v>
          </cell>
          <cell r="N1594" t="str">
            <v>04-Validated/Qualifying</v>
          </cell>
          <cell r="O1594">
            <v>42916</v>
          </cell>
          <cell r="P1594">
            <v>30000</v>
          </cell>
          <cell r="Q1594">
            <v>0.03</v>
          </cell>
          <cell r="R1594">
            <v>1</v>
          </cell>
          <cell r="S1594" t="str">
            <v>04/21/2017 04:20am</v>
          </cell>
          <cell r="T1594" t="str">
            <v>Stretch</v>
          </cell>
          <cell r="U1594" t="str">
            <v>Sys HW</v>
          </cell>
          <cell r="V1594" t="str">
            <v>System z</v>
          </cell>
          <cell r="W1594" t="str">
            <v>Service Unit (lab service) for z Systems</v>
          </cell>
          <cell r="X1594" t="str">
            <v>YUN XIANG (YUN XIANG) GAO</v>
          </cell>
          <cell r="Y1594" t="str">
            <v>ISA-AutoIS07-DigitSupplyChain</v>
          </cell>
        </row>
        <row r="1595">
          <cell r="A1595" t="str">
            <v>82-X7IE440</v>
          </cell>
          <cell r="B1595" t="str">
            <v>Greater China Group</v>
          </cell>
          <cell r="C1595" t="str">
            <v>GCG</v>
          </cell>
          <cell r="D1595" t="str">
            <v>Peoples Insurance Company of China</v>
          </cell>
          <cell r="E1595" t="str">
            <v>PICC P&amp;C Blockchain POC</v>
          </cell>
          <cell r="F1595" t="str">
            <v>FSS</v>
          </cell>
          <cell r="J1595" t="str">
            <v>2017Q2</v>
          </cell>
          <cell r="K1595" t="str">
            <v>Insurance</v>
          </cell>
          <cell r="L1595">
            <v>42916</v>
          </cell>
          <cell r="M1595" t="str">
            <v>09/06/2016 05:41am</v>
          </cell>
          <cell r="N1595" t="str">
            <v>07-Won/Implementing</v>
          </cell>
          <cell r="O1595">
            <v>43007</v>
          </cell>
          <cell r="P1595">
            <v>30000</v>
          </cell>
          <cell r="Q1595">
            <v>0.03</v>
          </cell>
          <cell r="R1595">
            <v>1</v>
          </cell>
          <cell r="S1595" t="str">
            <v>05/15/2017 10:36pm</v>
          </cell>
          <cell r="T1595" t="str">
            <v>Won</v>
          </cell>
          <cell r="U1595" t="str">
            <v>Sys HW</v>
          </cell>
          <cell r="V1595" t="str">
            <v>System z</v>
          </cell>
          <cell r="W1595" t="str">
            <v>Service Unit (lab service) for z Systems</v>
          </cell>
          <cell r="X1595" t="str">
            <v>KAI (KAI) LI</v>
          </cell>
          <cell r="Y1595" t="str">
            <v>ISA-InsFS23OCEG-CustomerEng, VDPCand:Value Driven Proposal Candidate, VDPCnfm:Value Driven Proposal Confirm</v>
          </cell>
        </row>
        <row r="1596">
          <cell r="A1596" t="str">
            <v>LZ-GJUT856</v>
          </cell>
          <cell r="B1596" t="str">
            <v>Greater China Group</v>
          </cell>
          <cell r="C1596" t="str">
            <v>GCG</v>
          </cell>
          <cell r="D1596" t="str">
            <v>China wide internet technology (Beijing) Co., Ltd</v>
          </cell>
          <cell r="E1596" t="str">
            <v>blockchain POC</v>
          </cell>
          <cell r="F1596" t="str">
            <v>Comm</v>
          </cell>
          <cell r="J1596" t="str">
            <v>2017Q2</v>
          </cell>
          <cell r="K1596" t="str">
            <v>Telco, Media, Entertainment</v>
          </cell>
          <cell r="L1596">
            <v>42916</v>
          </cell>
          <cell r="M1596" t="str">
            <v>01/04/2017 09:49pm</v>
          </cell>
          <cell r="N1596" t="str">
            <v>05-Qualified/Gaining Agreement</v>
          </cell>
          <cell r="O1596">
            <v>42916</v>
          </cell>
          <cell r="P1596">
            <v>30000</v>
          </cell>
          <cell r="Q1596">
            <v>0.03</v>
          </cell>
          <cell r="R1596">
            <v>1</v>
          </cell>
          <cell r="S1596" t="str">
            <v>04/26/2017 11:39am</v>
          </cell>
          <cell r="T1596" t="str">
            <v>Key stretch</v>
          </cell>
          <cell r="U1596" t="str">
            <v>Sys HW</v>
          </cell>
          <cell r="V1596" t="str">
            <v>Storage</v>
          </cell>
          <cell r="W1596" t="str">
            <v>Storwize V7000 Disk - HW</v>
          </cell>
          <cell r="X1596" t="str">
            <v>GANG (GANG) LI</v>
          </cell>
          <cell r="Y1596" t="str">
            <v>ZBLKPOC:HW SP: Blockchain Proof of Concept, ZNEWN-4:HW SP: z Systems New Account N-4</v>
          </cell>
        </row>
        <row r="1597">
          <cell r="A1597" t="str">
            <v>EN-VPTEYUA</v>
          </cell>
          <cell r="B1597" t="str">
            <v>Europe</v>
          </cell>
          <cell r="C1597" t="str">
            <v>DACH</v>
          </cell>
          <cell r="D1597" t="str">
            <v>SIGMA-ALDRICH CHEMIE GMBH</v>
          </cell>
          <cell r="E1597" t="str">
            <v>CeBIT17-Global Business Services-Kunde ist interessiert an Blockchain, wünscht Kontakt.-061-high (SS4)</v>
          </cell>
          <cell r="F1597" t="str">
            <v>Public</v>
          </cell>
          <cell r="J1597" t="str">
            <v>2017Q2</v>
          </cell>
          <cell r="K1597" t="str">
            <v>Healthcare &amp; Life Sciences</v>
          </cell>
          <cell r="L1597">
            <v>42907</v>
          </cell>
          <cell r="M1597" t="str">
            <v>03/23/2017 04:08am</v>
          </cell>
          <cell r="N1597" t="str">
            <v>03-Identified/Validating</v>
          </cell>
          <cell r="O1597">
            <v>42907</v>
          </cell>
          <cell r="P1597">
            <v>30000</v>
          </cell>
          <cell r="Q1597">
            <v>0.03</v>
          </cell>
          <cell r="R1597">
            <v>1</v>
          </cell>
          <cell r="S1597" t="str">
            <v>03/30/2017 04:49am</v>
          </cell>
          <cell r="T1597" t="str">
            <v>NIR</v>
          </cell>
          <cell r="U1597" t="str">
            <v>Miscellaneous</v>
          </cell>
          <cell r="V1597" t="str">
            <v>Miscellaneous</v>
          </cell>
          <cell r="W1597" t="str">
            <v>CS - Intellectual Property Income</v>
          </cell>
          <cell r="X1597" t="str">
            <v>Soeren (SOEREN) Bohle</v>
          </cell>
          <cell r="Y1597" t="str">
            <v>ISA-999-NoSolutionSold</v>
          </cell>
        </row>
        <row r="1598">
          <cell r="A1598" t="str">
            <v>A8-4KEVF9B</v>
          </cell>
          <cell r="B1598" t="str">
            <v>Europe</v>
          </cell>
          <cell r="C1598" t="str">
            <v>CEE</v>
          </cell>
          <cell r="D1598" t="str">
            <v>SODO D.O.O.</v>
          </cell>
          <cell r="E1598" t="str">
            <v>blockchain DT workshop for changing the energy provider</v>
          </cell>
          <cell r="F1598" t="str">
            <v>Comm</v>
          </cell>
          <cell r="J1598" t="str">
            <v>2017Q4</v>
          </cell>
          <cell r="K1598" t="str">
            <v>Energy &amp; Utilities</v>
          </cell>
          <cell r="L1598">
            <v>43100</v>
          </cell>
          <cell r="M1598" t="str">
            <v>05/10/2017 09:24am</v>
          </cell>
          <cell r="N1598" t="str">
            <v>06-Cond Agreed/Closing</v>
          </cell>
          <cell r="O1598">
            <v>43100</v>
          </cell>
          <cell r="P1598">
            <v>30000</v>
          </cell>
          <cell r="Q1598">
            <v>0.03</v>
          </cell>
          <cell r="R1598">
            <v>48</v>
          </cell>
          <cell r="S1598" t="str">
            <v>05/29/2017 07:47am</v>
          </cell>
          <cell r="T1598" t="str">
            <v>Stretch</v>
          </cell>
          <cell r="U1598" t="str">
            <v>GTS</v>
          </cell>
          <cell r="V1598" t="str">
            <v>Infrastructure Services</v>
          </cell>
          <cell r="W1598" t="str">
            <v>6950-94F Systems Transformation Services (custom, non-cloud)</v>
          </cell>
          <cell r="X1598" t="str">
            <v>Uros (Uros) Slak</v>
          </cell>
          <cell r="Y1598" t="str">
            <v>ISA-E&amp;UCS16-OpsInnovation, NONE:No code/solution involved</v>
          </cell>
        </row>
        <row r="1599">
          <cell r="A1599" t="str">
            <v>U4-DZ1WNE4</v>
          </cell>
          <cell r="B1599" t="str">
            <v>North America</v>
          </cell>
          <cell r="C1599" t="str">
            <v>US Distribution</v>
          </cell>
          <cell r="D1599" t="str">
            <v>THE KROGER CO</v>
          </cell>
          <cell r="E1599" t="str">
            <v>Blockchain - Food Traceability and Safety - Workshop</v>
          </cell>
          <cell r="F1599" t="str">
            <v>Distribution</v>
          </cell>
          <cell r="J1599" t="str">
            <v>2017Q3</v>
          </cell>
          <cell r="K1599" t="str">
            <v>Consumer</v>
          </cell>
          <cell r="L1599">
            <v>42923</v>
          </cell>
          <cell r="M1599" t="str">
            <v>10/19/2016 01:23pm</v>
          </cell>
          <cell r="N1599" t="str">
            <v>05-Qualified/Gaining Agreement</v>
          </cell>
          <cell r="O1599">
            <v>42923</v>
          </cell>
          <cell r="P1599">
            <v>30000</v>
          </cell>
          <cell r="Q1599">
            <v>0.03</v>
          </cell>
          <cell r="R1599">
            <v>1</v>
          </cell>
          <cell r="S1599" t="str">
            <v>06/14/2017 11:33am</v>
          </cell>
          <cell r="T1599" t="str">
            <v>Stretch</v>
          </cell>
          <cell r="U1599" t="str">
            <v>GBS</v>
          </cell>
          <cell r="V1599" t="str">
            <v>Cognitive Process Transformation</v>
          </cell>
          <cell r="W1599" t="str">
            <v>CBDS: Analytics - GBS Software Support/Enhancements</v>
          </cell>
          <cell r="X1599" t="str">
            <v>RICHARD (RICHARD) MARTIN</v>
          </cell>
          <cell r="Y1599" t="str">
            <v>COGNITIV:Embedded Cognitive, EMBIoT:GBS Embed Internet of Things, ISA-RetailDS10OCSN-OmChanSupplyNetwrks, ISA-RetailDS12-SmarterRetailOps, ZBLKPOC:HW SP: Blockchain Proof of Concept</v>
          </cell>
        </row>
        <row r="1600">
          <cell r="A1600" t="str">
            <v>B1-PYS9QNR</v>
          </cell>
          <cell r="B1600" t="str">
            <v>Europe</v>
          </cell>
          <cell r="C1600" t="str">
            <v>BeNeLux</v>
          </cell>
          <cell r="D1600" t="str">
            <v>DAF TRUCKS N.V.</v>
          </cell>
          <cell r="E1600" t="str">
            <v>Blockchain POC</v>
          </cell>
          <cell r="F1600" t="str">
            <v>Industrial</v>
          </cell>
          <cell r="J1600" t="str">
            <v>2017Q3</v>
          </cell>
          <cell r="K1600" t="str">
            <v>Automotive and A&amp;D</v>
          </cell>
          <cell r="L1600">
            <v>42978</v>
          </cell>
          <cell r="M1600" t="str">
            <v>09/23/2016 07:46am</v>
          </cell>
          <cell r="N1600" t="str">
            <v>04-Validated/Qualifying</v>
          </cell>
          <cell r="O1600">
            <v>42978</v>
          </cell>
          <cell r="P1600">
            <v>30000</v>
          </cell>
          <cell r="Q1600">
            <v>0.03</v>
          </cell>
          <cell r="R1600">
            <v>1</v>
          </cell>
          <cell r="S1600" t="str">
            <v>05/24/2017 04:32am</v>
          </cell>
          <cell r="T1600" t="str">
            <v>Stretch</v>
          </cell>
          <cell r="U1600" t="str">
            <v>GBS</v>
          </cell>
          <cell r="V1600" t="str">
            <v>Cognitive Process Transformation</v>
          </cell>
          <cell r="W1600" t="str">
            <v>CBDS: Watson IoT - Connected Solutions</v>
          </cell>
          <cell r="X1600" t="str">
            <v>C. (CORNELIS) Blok</v>
          </cell>
          <cell r="Y1600" t="str">
            <v>ZBLKPOC:HW SP: Blockchain Proof of Concept</v>
          </cell>
        </row>
        <row r="1601">
          <cell r="A1601" t="str">
            <v>KH-RQ5RF3I</v>
          </cell>
          <cell r="B1601" t="str">
            <v>Europe</v>
          </cell>
          <cell r="C1601" t="str">
            <v>DACH</v>
          </cell>
          <cell r="D1601" t="str">
            <v>Lufthansa Technik AG</v>
          </cell>
          <cell r="E1601" t="str">
            <v>Blockchain PoC B2B</v>
          </cell>
          <cell r="F1601" t="str">
            <v>Distribution</v>
          </cell>
          <cell r="J1601" t="str">
            <v>2017Q4</v>
          </cell>
          <cell r="K1601" t="str">
            <v>Travel &amp; Transportation</v>
          </cell>
          <cell r="L1601">
            <v>43039</v>
          </cell>
          <cell r="M1601" t="str">
            <v>06/07/2017 07:38am</v>
          </cell>
          <cell r="N1601" t="str">
            <v>04-Validated/Qualifying</v>
          </cell>
          <cell r="O1601">
            <v>43039</v>
          </cell>
          <cell r="P1601">
            <v>30000</v>
          </cell>
          <cell r="Q1601">
            <v>0.03</v>
          </cell>
          <cell r="R1601">
            <v>4</v>
          </cell>
          <cell r="S1601" t="str">
            <v>06/22/2017 03:07am</v>
          </cell>
          <cell r="T1601" t="str">
            <v>Stretch</v>
          </cell>
          <cell r="U1601" t="str">
            <v>GBS</v>
          </cell>
          <cell r="V1601" t="str">
            <v>Cognitive Process Transformation</v>
          </cell>
          <cell r="W1601" t="str">
            <v>CPR: Blockchain Consulting</v>
          </cell>
          <cell r="X1601" t="str">
            <v>DATA WITHHELD</v>
          </cell>
          <cell r="Y1601" t="str">
            <v>NONE:No code/solution involved</v>
          </cell>
        </row>
        <row r="1602">
          <cell r="A1602" t="str">
            <v>54-WS1OUYY</v>
          </cell>
          <cell r="B1602" t="str">
            <v>Asia Pacific</v>
          </cell>
          <cell r="C1602" t="str">
            <v>ASEAN</v>
          </cell>
          <cell r="D1602" t="str">
            <v xml:space="preserve">WONGPARTNERSHIP LLP                                                   </v>
          </cell>
          <cell r="E1602" t="str">
            <v>Blockchain</v>
          </cell>
          <cell r="F1602" t="str">
            <v>Industrial</v>
          </cell>
          <cell r="J1602" t="str">
            <v>2017Q3</v>
          </cell>
          <cell r="K1602" t="str">
            <v>Computer Services</v>
          </cell>
          <cell r="L1602">
            <v>43008</v>
          </cell>
          <cell r="M1602">
            <v>42816</v>
          </cell>
          <cell r="N1602" t="str">
            <v>04-Validated/Qualifying</v>
          </cell>
          <cell r="O1602">
            <v>43008</v>
          </cell>
          <cell r="P1602">
            <v>30000</v>
          </cell>
          <cell r="Q1602">
            <v>0.03</v>
          </cell>
          <cell r="R1602">
            <v>12</v>
          </cell>
          <cell r="S1602">
            <v>42906</v>
          </cell>
          <cell r="T1602" t="str">
            <v>NIR</v>
          </cell>
          <cell r="U1602" t="str">
            <v>GBS</v>
          </cell>
          <cell r="V1602" t="str">
            <v>Cog Process Trnsfmtn</v>
          </cell>
          <cell r="W1602" t="str">
            <v>CPR: Blockchain Consulting</v>
          </cell>
          <cell r="X1602" t="str">
            <v>SIM, JOLENE FONG MENG (Jolene Fong Meng)</v>
          </cell>
          <cell r="Y1602" t="str">
            <v>ZBLKPOC</v>
          </cell>
        </row>
        <row r="1603">
          <cell r="A1603" t="str">
            <v>S9-SK9XCHP</v>
          </cell>
          <cell r="B1603" t="str">
            <v>Europe</v>
          </cell>
          <cell r="C1603" t="str">
            <v>SPGI</v>
          </cell>
          <cell r="D1603" t="str">
            <v xml:space="preserve">CORREOS Y TELEGRAFOS S.A.                                             </v>
          </cell>
          <cell r="E1603" t="str">
            <v>BlockChain Correos POC</v>
          </cell>
          <cell r="F1603" t="str">
            <v>Public</v>
          </cell>
          <cell r="J1603" t="str">
            <v>2017Q3</v>
          </cell>
          <cell r="K1603" t="str">
            <v>Government</v>
          </cell>
          <cell r="L1603">
            <v>43007</v>
          </cell>
          <cell r="M1603">
            <v>42694</v>
          </cell>
          <cell r="N1603" t="str">
            <v>04-Validated/Qualifying</v>
          </cell>
          <cell r="O1603">
            <v>43007</v>
          </cell>
          <cell r="P1603">
            <v>30000</v>
          </cell>
          <cell r="Q1603">
            <v>0.03</v>
          </cell>
          <cell r="R1603">
            <v>2</v>
          </cell>
          <cell r="S1603">
            <v>42894</v>
          </cell>
          <cell r="T1603" t="str">
            <v>NIR</v>
          </cell>
          <cell r="U1603" t="str">
            <v>GBS</v>
          </cell>
          <cell r="V1603" t="str">
            <v>Cog Process Trnsfmtn</v>
          </cell>
          <cell r="W1603" t="str">
            <v>CPR: Blockchain Consulting</v>
          </cell>
          <cell r="X1603" t="str">
            <v>Blanco Poves, Olga</v>
          </cell>
          <cell r="Y1603" t="str">
            <v>ZBLKPOC</v>
          </cell>
        </row>
        <row r="1604">
          <cell r="A1604" t="str">
            <v>EQ-0V3IUDN</v>
          </cell>
          <cell r="B1604" t="str">
            <v>Europe</v>
          </cell>
          <cell r="C1604" t="str">
            <v>DACH</v>
          </cell>
          <cell r="D1604" t="str">
            <v xml:space="preserve">Robert Bosch GmbH                                                     </v>
          </cell>
          <cell r="E1604" t="str">
            <v>CeBIT17-Global Business Services-Informationen zum Maersk Pilotprojekt-062-m</v>
          </cell>
          <cell r="F1604" t="str">
            <v>Industrial</v>
          </cell>
          <cell r="J1604" t="str">
            <v>2017Q2</v>
          </cell>
          <cell r="K1604" t="str">
            <v>Automotive and A&amp;D</v>
          </cell>
          <cell r="L1604">
            <v>42908</v>
          </cell>
          <cell r="M1604">
            <v>42818</v>
          </cell>
          <cell r="N1604" t="str">
            <v>03-Identified/Validating</v>
          </cell>
          <cell r="O1604">
            <v>42908</v>
          </cell>
          <cell r="P1604">
            <v>30000</v>
          </cell>
          <cell r="Q1604">
            <v>0.03</v>
          </cell>
          <cell r="R1604">
            <v>12</v>
          </cell>
          <cell r="S1604">
            <v>42835</v>
          </cell>
          <cell r="T1604" t="str">
            <v>NIR</v>
          </cell>
          <cell r="U1604" t="str">
            <v>GBS</v>
          </cell>
          <cell r="V1604" t="str">
            <v>Cog Process Trnsfmtn</v>
          </cell>
          <cell r="W1604" t="str">
            <v>CPR: Blockchain Consulting</v>
          </cell>
          <cell r="X1604" t="str">
            <v>Bohle, Soeren</v>
          </cell>
          <cell r="Y1604">
            <v>0</v>
          </cell>
        </row>
        <row r="1605">
          <cell r="A1605" t="str">
            <v>64-I2AC7UQ</v>
          </cell>
          <cell r="B1605" t="str">
            <v>Europe</v>
          </cell>
          <cell r="C1605" t="str">
            <v>CEE</v>
          </cell>
          <cell r="D1605" t="str">
            <v>KOMENDA GLOWNA POLICJI POLISH POLICE HEADQUARTERS</v>
          </cell>
          <cell r="E1605" t="str">
            <v>PoC for Blockchain</v>
          </cell>
          <cell r="F1605" t="str">
            <v>Public</v>
          </cell>
          <cell r="J1605" t="str">
            <v>2017Q3</v>
          </cell>
          <cell r="K1605" t="str">
            <v>Government</v>
          </cell>
          <cell r="L1605">
            <v>42924</v>
          </cell>
          <cell r="M1605" t="str">
            <v>04/09/2017 12:46pm</v>
          </cell>
          <cell r="N1605" t="str">
            <v>03-Identified/Validating</v>
          </cell>
          <cell r="O1605">
            <v>42924</v>
          </cell>
          <cell r="P1605">
            <v>30000</v>
          </cell>
          <cell r="Q1605">
            <v>0.03</v>
          </cell>
          <cell r="R1605">
            <v>12</v>
          </cell>
          <cell r="S1605" t="str">
            <v>04/13/2017 01:32am</v>
          </cell>
          <cell r="T1605" t="str">
            <v>NIR</v>
          </cell>
          <cell r="U1605" t="str">
            <v>GBS</v>
          </cell>
          <cell r="V1605" t="str">
            <v>Cognitive Process Transformation</v>
          </cell>
          <cell r="W1605">
            <v>0</v>
          </cell>
          <cell r="X1605" t="str">
            <v>KRZYSZTOF I. (KRZYSZTOF) DURCZAK</v>
          </cell>
          <cell r="Y1605">
            <v>0</v>
          </cell>
        </row>
        <row r="1606">
          <cell r="A1606" t="str">
            <v>GN-NEO6LGX</v>
          </cell>
          <cell r="B1606" t="str">
            <v>Europe</v>
          </cell>
          <cell r="C1606" t="str">
            <v>France</v>
          </cell>
          <cell r="D1606" t="str">
            <v>DATA WITHHELD</v>
          </cell>
          <cell r="E1606" t="str">
            <v>DATA WITHHELD</v>
          </cell>
          <cell r="J1606" t="str">
            <v>2017Q3</v>
          </cell>
          <cell r="K1606">
            <v>0</v>
          </cell>
          <cell r="L1606">
            <v>43007</v>
          </cell>
          <cell r="M1606" t="str">
            <v>11/02/2016 05:55am</v>
          </cell>
          <cell r="N1606" t="str">
            <v>03-Identified/Validating</v>
          </cell>
          <cell r="O1606">
            <v>43007</v>
          </cell>
          <cell r="P1606">
            <v>30000</v>
          </cell>
          <cell r="Q1606">
            <v>0.03</v>
          </cell>
          <cell r="R1606">
            <v>12</v>
          </cell>
          <cell r="S1606" t="str">
            <v>03/02/2017 04:06pm</v>
          </cell>
          <cell r="T1606" t="str">
            <v>NIR</v>
          </cell>
          <cell r="U1606" t="str">
            <v>GBS</v>
          </cell>
          <cell r="V1606" t="str">
            <v>Cognitive Process Transformation</v>
          </cell>
          <cell r="W1606">
            <v>0</v>
          </cell>
          <cell r="X1606" t="str">
            <v>Mireille (MIREILLE) Coton</v>
          </cell>
          <cell r="Y1606" t="str">
            <v>ZBLKPOC:HW SP: Blockchain Proof of Concept</v>
          </cell>
        </row>
        <row r="1607">
          <cell r="A1607" t="str">
            <v>54-ER28FI6</v>
          </cell>
          <cell r="B1607" t="str">
            <v>MEA</v>
          </cell>
          <cell r="C1607" t="str">
            <v>MEA</v>
          </cell>
          <cell r="D1607" t="str">
            <v>BANK AL MAGHRIB</v>
          </cell>
          <cell r="E1607" t="str">
            <v>BKAM wants to pursue a Blockchain Discussion and a PoC setup</v>
          </cell>
          <cell r="F1607" t="str">
            <v>FSS</v>
          </cell>
          <cell r="J1607" t="str">
            <v>2017Q3</v>
          </cell>
          <cell r="K1607" t="str">
            <v>Banking &amp; Financial Markets</v>
          </cell>
          <cell r="L1607">
            <v>42974</v>
          </cell>
          <cell r="M1607" t="str">
            <v>05/29/2017 11:40am</v>
          </cell>
          <cell r="N1607" t="str">
            <v>03-Identified/Validating</v>
          </cell>
          <cell r="O1607">
            <v>42974</v>
          </cell>
          <cell r="P1607">
            <v>30000</v>
          </cell>
          <cell r="Q1607">
            <v>0.03</v>
          </cell>
          <cell r="R1607">
            <v>12</v>
          </cell>
          <cell r="S1607" t="str">
            <v>06/01/2017 01:32am</v>
          </cell>
          <cell r="T1607" t="str">
            <v>NIR</v>
          </cell>
          <cell r="U1607" t="str">
            <v>GBS</v>
          </cell>
          <cell r="V1607" t="str">
            <v>Cognitive Process Transformation</v>
          </cell>
          <cell r="W1607">
            <v>0</v>
          </cell>
          <cell r="X1607" t="str">
            <v>Hicham (Hicham) Benbella</v>
          </cell>
          <cell r="Y1607">
            <v>0</v>
          </cell>
        </row>
        <row r="1608">
          <cell r="A1608" t="str">
            <v>WE-FVHMF31</v>
          </cell>
          <cell r="B1608" t="str">
            <v>Europe</v>
          </cell>
          <cell r="C1608" t="str">
            <v>DACH</v>
          </cell>
          <cell r="D1608" t="str">
            <v>Stuttgarter Versicherung Holding AG</v>
          </cell>
          <cell r="E1608" t="str">
            <v>Einführung IBM Bluemix (Watson, Blockchain,...)</v>
          </cell>
          <cell r="F1608" t="str">
            <v>FSS</v>
          </cell>
          <cell r="J1608" t="str">
            <v>2017Q3</v>
          </cell>
          <cell r="K1608" t="str">
            <v>Insurance</v>
          </cell>
          <cell r="L1608">
            <v>43007</v>
          </cell>
          <cell r="M1608" t="str">
            <v>10/19/2016 05:03am</v>
          </cell>
          <cell r="N1608" t="str">
            <v>04-Validated/Qualifying</v>
          </cell>
          <cell r="O1608">
            <v>43007</v>
          </cell>
          <cell r="P1608">
            <v>30000</v>
          </cell>
          <cell r="Q1608">
            <v>0.03</v>
          </cell>
          <cell r="R1608">
            <v>1</v>
          </cell>
          <cell r="S1608" t="str">
            <v>04/13/2017 01:31am</v>
          </cell>
          <cell r="T1608" t="str">
            <v>NIR</v>
          </cell>
          <cell r="U1608" t="str">
            <v>Cloud</v>
          </cell>
          <cell r="V1608" t="str">
            <v>Cloud Developer Service</v>
          </cell>
          <cell r="W1608" t="str">
            <v>Bluemix Pay As You Go</v>
          </cell>
          <cell r="X1608" t="str">
            <v>DATA WITHHELD</v>
          </cell>
          <cell r="Y1608" t="str">
            <v>BLUEMIXX:GBS Bluemix Custom Application Services</v>
          </cell>
        </row>
        <row r="1609">
          <cell r="A1609" t="str">
            <v>0B-TG4JSMK</v>
          </cell>
          <cell r="B1609" t="str">
            <v>Europe</v>
          </cell>
          <cell r="C1609" t="str">
            <v>Italy</v>
          </cell>
          <cell r="D1609" t="str">
            <v>NTT DATA ITALIA SPA</v>
          </cell>
          <cell r="E1609" t="str">
            <v>Ipotesi collaborazione Blockchain</v>
          </cell>
          <cell r="F1609" t="str">
            <v>Industrial</v>
          </cell>
          <cell r="J1609" t="str">
            <v>2017Q4</v>
          </cell>
          <cell r="K1609" t="str">
            <v>Computer Services</v>
          </cell>
          <cell r="L1609">
            <v>43096</v>
          </cell>
          <cell r="M1609" t="str">
            <v>11/17/2016 05:59am</v>
          </cell>
          <cell r="N1609" t="str">
            <v>03-Identified/Validating</v>
          </cell>
          <cell r="O1609">
            <v>43096</v>
          </cell>
          <cell r="P1609">
            <v>30000</v>
          </cell>
          <cell r="Q1609">
            <v>0.03</v>
          </cell>
          <cell r="R1609">
            <v>12</v>
          </cell>
          <cell r="S1609" t="str">
            <v>02/19/2017 03:45am</v>
          </cell>
          <cell r="T1609" t="str">
            <v>NIR</v>
          </cell>
          <cell r="U1609" t="str">
            <v>Cloud</v>
          </cell>
          <cell r="V1609" t="str">
            <v>Cloud Developer Service</v>
          </cell>
          <cell r="W1609" t="str">
            <v>Bluemix Public Subscription</v>
          </cell>
          <cell r="X1609" t="str">
            <v>Cecilia (CECILIA) Agnolozzi</v>
          </cell>
          <cell r="Y1609">
            <v>0</v>
          </cell>
        </row>
        <row r="1610">
          <cell r="A1610" t="str">
            <v>1T-RGX9DDY</v>
          </cell>
          <cell r="B1610" t="str">
            <v>Europe</v>
          </cell>
          <cell r="C1610" t="str">
            <v>Nordic</v>
          </cell>
          <cell r="D1610" t="str">
            <v>OY SNELLMAN AB</v>
          </cell>
          <cell r="E1610" t="str">
            <v>Internal and External Logistic - Blockchain and BPM - ioT</v>
          </cell>
          <cell r="F1610" t="str">
            <v>Distribution</v>
          </cell>
          <cell r="J1610" t="str">
            <v>2017Q3</v>
          </cell>
          <cell r="K1610" t="str">
            <v>Consumer</v>
          </cell>
          <cell r="L1610">
            <v>42990</v>
          </cell>
          <cell r="M1610" t="str">
            <v>05/18/2017 10:24am</v>
          </cell>
          <cell r="N1610" t="str">
            <v>04-Validated/Qualifying</v>
          </cell>
          <cell r="O1610">
            <v>42990</v>
          </cell>
          <cell r="P1610">
            <v>30000</v>
          </cell>
          <cell r="Q1610">
            <v>0.03</v>
          </cell>
          <cell r="R1610">
            <v>12</v>
          </cell>
          <cell r="S1610" t="str">
            <v>06/01/2017 01:32am</v>
          </cell>
          <cell r="T1610" t="str">
            <v>NIR</v>
          </cell>
          <cell r="U1610" t="str">
            <v>Cloud</v>
          </cell>
          <cell r="V1610" t="str">
            <v>Cloud Developer Service</v>
          </cell>
          <cell r="W1610" t="str">
            <v>Bluemix Public Subscription</v>
          </cell>
          <cell r="X1610" t="str">
            <v>Tea (TEA) Suuronen</v>
          </cell>
          <cell r="Y1610" t="str">
            <v>ISA-999-NoSolutionSold</v>
          </cell>
        </row>
        <row r="1611">
          <cell r="A1611" t="str">
            <v>09-QMBS1AR</v>
          </cell>
          <cell r="B1611" t="str">
            <v>North America</v>
          </cell>
          <cell r="C1611" t="str">
            <v>Canada</v>
          </cell>
          <cell r="D1611" t="str">
            <v>CIBC</v>
          </cell>
          <cell r="E1611" t="str">
            <v>Blockchain workshop</v>
          </cell>
          <cell r="F1611" t="str">
            <v>FSS</v>
          </cell>
          <cell r="J1611" t="str">
            <v>2017Q3</v>
          </cell>
          <cell r="K1611" t="str">
            <v>Banking &amp; Financial Markets</v>
          </cell>
          <cell r="L1611">
            <v>43007</v>
          </cell>
          <cell r="M1611" t="str">
            <v>07/19/2016 03:19pm</v>
          </cell>
          <cell r="N1611" t="str">
            <v>04-Validated/Qualifying</v>
          </cell>
          <cell r="O1611">
            <v>43007</v>
          </cell>
          <cell r="P1611">
            <v>30000</v>
          </cell>
          <cell r="Q1611">
            <v>0.03</v>
          </cell>
          <cell r="R1611">
            <v>12</v>
          </cell>
          <cell r="S1611" t="str">
            <v>04/06/2017 01:32am</v>
          </cell>
          <cell r="T1611" t="str">
            <v>Stretch</v>
          </cell>
          <cell r="U1611" t="str">
            <v>Cloud</v>
          </cell>
          <cell r="V1611" t="str">
            <v>Cloud Developer Service</v>
          </cell>
          <cell r="W1611" t="str">
            <v>Bluemix Public Subscription</v>
          </cell>
          <cell r="X1611" t="str">
            <v>Suelynn (SUELYNN) Lai</v>
          </cell>
          <cell r="Y1611" t="str">
            <v>CLOUD1:All Cloud Sales other than to Cloud SPs</v>
          </cell>
        </row>
        <row r="1612">
          <cell r="A1612" t="str">
            <v>TP-XVF65PV</v>
          </cell>
          <cell r="B1612" t="str">
            <v>North America</v>
          </cell>
          <cell r="C1612" t="str">
            <v>US Federal</v>
          </cell>
          <cell r="D1612" t="str">
            <v>NORTHROP GRUMMAN</v>
          </cell>
          <cell r="E1612" t="str">
            <v>Northrop- Blockchain for JOMIS/ Brian McElyea</v>
          </cell>
          <cell r="F1612" t="str">
            <v>Industrial</v>
          </cell>
          <cell r="J1612" t="str">
            <v>2017Q3</v>
          </cell>
          <cell r="K1612" t="str">
            <v>Automotive and A&amp;D</v>
          </cell>
          <cell r="L1612">
            <v>42991</v>
          </cell>
          <cell r="M1612" t="str">
            <v>05/16/2017 03:29pm</v>
          </cell>
          <cell r="N1612" t="str">
            <v>04-Validated/Qualifying</v>
          </cell>
          <cell r="O1612">
            <v>42991</v>
          </cell>
          <cell r="P1612">
            <v>30000</v>
          </cell>
          <cell r="Q1612">
            <v>0.03</v>
          </cell>
          <cell r="R1612">
            <v>12</v>
          </cell>
          <cell r="S1612" t="str">
            <v>06/22/2017 01:32am</v>
          </cell>
          <cell r="T1612" t="str">
            <v>Stretch</v>
          </cell>
          <cell r="U1612" t="str">
            <v>Cloud</v>
          </cell>
          <cell r="V1612" t="str">
            <v>Cloud Developer Service</v>
          </cell>
          <cell r="W1612" t="str">
            <v>Bluemix Public Subscription</v>
          </cell>
          <cell r="X1612" t="str">
            <v>BETHY A. (Bethy) HAGAN</v>
          </cell>
          <cell r="Y1612" t="str">
            <v>DEVOPS:DevOps</v>
          </cell>
        </row>
        <row r="1613">
          <cell r="A1613" t="str">
            <v>HF-RRWU7Y0</v>
          </cell>
          <cell r="B1613" t="str">
            <v>North America</v>
          </cell>
          <cell r="C1613" t="str">
            <v>US Finance Service</v>
          </cell>
          <cell r="D1613" t="str">
            <v>THE WESTERN UNION COMPANY</v>
          </cell>
          <cell r="E1613" t="str">
            <v>Blockchain - Western Union</v>
          </cell>
          <cell r="F1613" t="str">
            <v>FSS</v>
          </cell>
          <cell r="J1613" t="str">
            <v>2017Q3</v>
          </cell>
          <cell r="K1613" t="str">
            <v>Banking &amp; Financial Markets</v>
          </cell>
          <cell r="L1613">
            <v>42954</v>
          </cell>
          <cell r="M1613" t="str">
            <v>05/09/2017 12:55pm</v>
          </cell>
          <cell r="N1613" t="str">
            <v>03-Identified/Validating</v>
          </cell>
          <cell r="O1613">
            <v>42954</v>
          </cell>
          <cell r="P1613">
            <v>30000</v>
          </cell>
          <cell r="Q1613">
            <v>0.03</v>
          </cell>
          <cell r="R1613">
            <v>12</v>
          </cell>
          <cell r="S1613" t="str">
            <v>05/11/2017 01:32am</v>
          </cell>
          <cell r="T1613" t="str">
            <v>Stretch</v>
          </cell>
          <cell r="U1613" t="str">
            <v>Cloud</v>
          </cell>
          <cell r="V1613" t="str">
            <v>Cloud Developer Service</v>
          </cell>
          <cell r="W1613" t="str">
            <v>IBM Bluemix Garage - Architecture</v>
          </cell>
          <cell r="X1613" t="str">
            <v>EDWARD T. (Terry) BEAUDINE</v>
          </cell>
          <cell r="Y1613" t="str">
            <v>ZBLKPOC:HW SP: Blockchain Proof of Concept</v>
          </cell>
        </row>
        <row r="1614">
          <cell r="A1614" t="str">
            <v>FQ-7Z23H35</v>
          </cell>
          <cell r="B1614" t="str">
            <v>Asia Pacific</v>
          </cell>
          <cell r="C1614" t="str">
            <v>ASEAN</v>
          </cell>
          <cell r="D1614" t="str">
            <v>TUV SUD ASIA PACIFIC PTE LTD</v>
          </cell>
          <cell r="E1614" t="str">
            <v>Block chain-Design thinking</v>
          </cell>
          <cell r="F1614" t="str">
            <v>Industrial</v>
          </cell>
          <cell r="J1614" t="str">
            <v>2017Q3</v>
          </cell>
          <cell r="K1614" t="str">
            <v>Computer Services</v>
          </cell>
          <cell r="L1614">
            <v>42930</v>
          </cell>
          <cell r="M1614" t="str">
            <v>04/25/2017 03:37am</v>
          </cell>
          <cell r="N1614" t="str">
            <v>05-Qualified/Gaining Agreement</v>
          </cell>
          <cell r="O1614">
            <v>42940</v>
          </cell>
          <cell r="P1614">
            <v>30000</v>
          </cell>
          <cell r="Q1614">
            <v>0.03</v>
          </cell>
          <cell r="R1614">
            <v>6</v>
          </cell>
          <cell r="S1614" t="str">
            <v>06/21/2017 09:50am</v>
          </cell>
          <cell r="T1614" t="str">
            <v>At Risk</v>
          </cell>
          <cell r="U1614" t="str">
            <v>Cloud</v>
          </cell>
          <cell r="V1614" t="str">
            <v>Cloud Developer Service</v>
          </cell>
          <cell r="W1614" t="str">
            <v>IBM Bluemix Garage - Design Thinking</v>
          </cell>
          <cell r="X1614" t="str">
            <v>JOLENE FONG MENG (Jolene Fong Meng) SIM</v>
          </cell>
          <cell r="Y1614" t="str">
            <v>NONE:No code/solution involved</v>
          </cell>
        </row>
        <row r="1615">
          <cell r="A1615" t="str">
            <v>JP-3GAG42D</v>
          </cell>
          <cell r="B1615" t="str">
            <v>North America</v>
          </cell>
          <cell r="C1615" t="str">
            <v>US Communica/CSI</v>
          </cell>
          <cell r="D1615" t="str">
            <v>OPERATION GREEN ZONE</v>
          </cell>
          <cell r="E1615" t="str">
            <v>Operation Green Zone - Blockchain DT + Architecture</v>
          </cell>
          <cell r="F1615" t="str">
            <v>Industrial</v>
          </cell>
          <cell r="J1615" t="str">
            <v>2017Q2</v>
          </cell>
          <cell r="K1615" t="str">
            <v>Computer Services</v>
          </cell>
          <cell r="L1615">
            <v>42916</v>
          </cell>
          <cell r="M1615" t="str">
            <v>06/16/2017 02:44pm</v>
          </cell>
          <cell r="N1615" t="str">
            <v>06-Cond Agreed/Closing</v>
          </cell>
          <cell r="O1615">
            <v>42916</v>
          </cell>
          <cell r="P1615">
            <v>30000</v>
          </cell>
          <cell r="Q1615">
            <v>0.03</v>
          </cell>
          <cell r="R1615">
            <v>12</v>
          </cell>
          <cell r="S1615" t="str">
            <v>06/22/2017 10:33am</v>
          </cell>
          <cell r="T1615" t="str">
            <v>At Risk</v>
          </cell>
          <cell r="U1615" t="str">
            <v>Cloud</v>
          </cell>
          <cell r="V1615" t="str">
            <v>Cloud Developer Service</v>
          </cell>
          <cell r="W1615" t="str">
            <v>IBM Bluemix Garage - Other</v>
          </cell>
          <cell r="X1615" t="str">
            <v>Steve H. (Steve) Lee</v>
          </cell>
          <cell r="Y1615" t="str">
            <v>NONE:No code/solution involved</v>
          </cell>
        </row>
        <row r="1616">
          <cell r="A1616" t="str">
            <v>6E-G60Y1HO</v>
          </cell>
          <cell r="B1616" t="str">
            <v>Europe</v>
          </cell>
          <cell r="C1616" t="str">
            <v>DACH</v>
          </cell>
          <cell r="D1616" t="str">
            <v>Sicpa S.A.</v>
          </cell>
          <cell r="E1616" t="str">
            <v>Blockchain - Identity Mix - Zero Knowledge base
PoC directly with Rüschlikon then licencing</v>
          </cell>
          <cell r="F1616" t="str">
            <v>Distribution</v>
          </cell>
          <cell r="J1616" t="str">
            <v>2017Q3</v>
          </cell>
          <cell r="K1616" t="str">
            <v>Consumer</v>
          </cell>
          <cell r="L1616">
            <v>43000</v>
          </cell>
          <cell r="M1616" t="str">
            <v>10/19/2016 04:39am</v>
          </cell>
          <cell r="N1616" t="str">
            <v>04-Validated/Qualifying</v>
          </cell>
          <cell r="O1616">
            <v>43000</v>
          </cell>
          <cell r="P1616">
            <v>30000</v>
          </cell>
          <cell r="Q1616">
            <v>0.03</v>
          </cell>
          <cell r="R1616">
            <v>12</v>
          </cell>
          <cell r="S1616" t="str">
            <v>06/22/2017 01:32am</v>
          </cell>
          <cell r="T1616" t="str">
            <v>At Risk</v>
          </cell>
          <cell r="U1616" t="str">
            <v>Cloud</v>
          </cell>
          <cell r="V1616" t="str">
            <v>Cloud Developer Service</v>
          </cell>
          <cell r="W1616" t="str">
            <v>IBM Bluemix Local - Containers</v>
          </cell>
          <cell r="X1616" t="str">
            <v>DATA WITHHELD</v>
          </cell>
          <cell r="Y1616" t="str">
            <v>BLKHSBN:HW SP: Blockchain High Sec Bus Netwk Blmix, ZBLKPOC:HW SP: Blockchain Proof of Concept</v>
          </cell>
        </row>
        <row r="1617">
          <cell r="A1617" t="str">
            <v>GJ-2FEYMOY</v>
          </cell>
          <cell r="B1617" t="str">
            <v>North America</v>
          </cell>
          <cell r="C1617" t="str">
            <v>US Finance Service</v>
          </cell>
          <cell r="D1617" t="str">
            <v>Bank of America: CIO/LOB GBAM</v>
          </cell>
          <cell r="E1617" t="str">
            <v>Blockchain / Bluemix Garage Opportunity for SCRM</v>
          </cell>
          <cell r="F1617" t="str">
            <v>FSS</v>
          </cell>
          <cell r="J1617" t="str">
            <v>2017Q3</v>
          </cell>
          <cell r="K1617" t="str">
            <v>Banking &amp; Financial Markets</v>
          </cell>
          <cell r="L1617">
            <v>43008</v>
          </cell>
          <cell r="M1617" t="str">
            <v>07/19/2016 11:18am</v>
          </cell>
          <cell r="N1617" t="str">
            <v>03-Identified/Validating</v>
          </cell>
          <cell r="O1617">
            <v>43008</v>
          </cell>
          <cell r="P1617">
            <v>30000</v>
          </cell>
          <cell r="Q1617">
            <v>0.03</v>
          </cell>
          <cell r="R1617">
            <v>12</v>
          </cell>
          <cell r="S1617" t="str">
            <v>01/22/2017 06:37am</v>
          </cell>
          <cell r="T1617" t="str">
            <v>NIR</v>
          </cell>
          <cell r="U1617" t="str">
            <v>Cloud</v>
          </cell>
          <cell r="V1617" t="str">
            <v>Lab Services</v>
          </cell>
          <cell r="W1617" t="str">
            <v>Software Services - Bluemix Garage</v>
          </cell>
          <cell r="X1617" t="str">
            <v>KATHRINE R. (KATHRINE) WALL</v>
          </cell>
          <cell r="Y1617">
            <v>0</v>
          </cell>
        </row>
        <row r="1618">
          <cell r="A1618" t="str">
            <v>C0-7BLTMQJ</v>
          </cell>
          <cell r="B1618" t="str">
            <v>North America</v>
          </cell>
          <cell r="C1618" t="str">
            <v>US Public</v>
          </cell>
          <cell r="D1618" t="str">
            <v>UNITEDHEALTH GROUP INCORPORATED</v>
          </cell>
          <cell r="E1618" t="str">
            <v>Blockchain</v>
          </cell>
          <cell r="F1618" t="str">
            <v>Public</v>
          </cell>
          <cell r="J1618" t="str">
            <v>2017Q3</v>
          </cell>
          <cell r="K1618" t="str">
            <v>Healthcare &amp; Life Sciences</v>
          </cell>
          <cell r="L1618">
            <v>43000</v>
          </cell>
          <cell r="M1618" t="str">
            <v>04/07/2017 12:40pm</v>
          </cell>
          <cell r="N1618" t="str">
            <v>04-Validated/Qualifying</v>
          </cell>
          <cell r="O1618">
            <v>43000</v>
          </cell>
          <cell r="P1618">
            <v>30000</v>
          </cell>
          <cell r="Q1618">
            <v>0.03</v>
          </cell>
          <cell r="R1618">
            <v>12</v>
          </cell>
          <cell r="S1618" t="str">
            <v>06/15/2017 01:32am</v>
          </cell>
          <cell r="T1618" t="str">
            <v>Stretch</v>
          </cell>
          <cell r="U1618" t="str">
            <v>Cloud</v>
          </cell>
          <cell r="V1618" t="str">
            <v>Lab Services</v>
          </cell>
          <cell r="W1618" t="str">
            <v>Software Services - Bluemix Garage</v>
          </cell>
          <cell r="X1618" t="str">
            <v>John W. (John) DuBois</v>
          </cell>
          <cell r="Y1618" t="str">
            <v>ZBLKPOC:HW SP: Blockchain Proof of Concept</v>
          </cell>
        </row>
        <row r="1619">
          <cell r="A1619" t="str">
            <v>7H-FRIXS0K</v>
          </cell>
          <cell r="B1619" t="str">
            <v>Latin America</v>
          </cell>
          <cell r="C1619" t="str">
            <v>Brazil</v>
          </cell>
          <cell r="D1619" t="str">
            <v>MOVIDA LOCAÇÃO DE VEÍCULOS LTDA.</v>
          </cell>
          <cell r="E1619" t="str">
            <v>Garagem 11.57 BlockChain Para Movida Jsl</v>
          </cell>
          <cell r="F1619" t="str">
            <v>Distribution</v>
          </cell>
          <cell r="J1619" t="str">
            <v>2017Q2</v>
          </cell>
          <cell r="K1619" t="str">
            <v>Travel &amp; Transportation</v>
          </cell>
          <cell r="L1619">
            <v>42916</v>
          </cell>
          <cell r="M1619" t="str">
            <v>04/17/2017 10:27am</v>
          </cell>
          <cell r="N1619" t="str">
            <v>04-Validated/Qualifying</v>
          </cell>
          <cell r="O1619">
            <v>42916</v>
          </cell>
          <cell r="P1619">
            <v>30000</v>
          </cell>
          <cell r="Q1619">
            <v>0.03</v>
          </cell>
          <cell r="R1619">
            <v>12</v>
          </cell>
          <cell r="S1619" t="str">
            <v>06/01/2017 01:31am</v>
          </cell>
          <cell r="T1619" t="str">
            <v>At Risk</v>
          </cell>
          <cell r="U1619" t="str">
            <v>Cloud</v>
          </cell>
          <cell r="V1619" t="str">
            <v>Lab Services</v>
          </cell>
          <cell r="W1619" t="str">
            <v>Software Services - Bluemix Garage</v>
          </cell>
          <cell r="X1619" t="str">
            <v>Simone (SIMONE) Benvenuto</v>
          </cell>
          <cell r="Y1619" t="str">
            <v>ZBLKPOC:HW SP: Blockchain Proof of Concept</v>
          </cell>
        </row>
        <row r="1620">
          <cell r="A1620" t="str">
            <v>LK-XJ6CV9L</v>
          </cell>
          <cell r="B1620" t="str">
            <v>Latin America</v>
          </cell>
          <cell r="C1620" t="str">
            <v>Brazil</v>
          </cell>
          <cell r="D1620" t="str">
            <v>BM&amp;F BOVESPA S.A. - BOLSA DE VALORES, MERCADORIAS E FUTUROS</v>
          </cell>
          <cell r="E1620" t="str">
            <v>BMF - Blockchain - Febraban</v>
          </cell>
          <cell r="F1620" t="str">
            <v>FSS</v>
          </cell>
          <cell r="J1620" t="str">
            <v>2017Q2</v>
          </cell>
          <cell r="K1620" t="str">
            <v>Banking &amp; Financial Markets</v>
          </cell>
          <cell r="L1620">
            <v>42916</v>
          </cell>
          <cell r="M1620" t="str">
            <v>04/07/2017 07:14am</v>
          </cell>
          <cell r="N1620" t="str">
            <v>05-Qualified/Gaining Agreement</v>
          </cell>
          <cell r="O1620">
            <v>42916</v>
          </cell>
          <cell r="P1620">
            <v>30000</v>
          </cell>
          <cell r="Q1620">
            <v>0.03</v>
          </cell>
          <cell r="R1620">
            <v>12</v>
          </cell>
          <cell r="S1620" t="str">
            <v>06/22/2017 01:32am</v>
          </cell>
          <cell r="T1620" t="str">
            <v>At Risk</v>
          </cell>
          <cell r="U1620" t="str">
            <v>Cloud</v>
          </cell>
          <cell r="V1620" t="str">
            <v>Lab Services</v>
          </cell>
          <cell r="W1620" t="str">
            <v>Software Services - Bluemix Garage</v>
          </cell>
          <cell r="X1620" t="str">
            <v>Tiago De Moraes Guedes (TIAGO DE) Ruiz</v>
          </cell>
          <cell r="Y1620" t="str">
            <v>BLKHSBN:HW SP: Blockchain High Sec Bus Netwk Blmix</v>
          </cell>
        </row>
        <row r="1621">
          <cell r="A1621" t="str">
            <v>Q0-KK7I9RG</v>
          </cell>
          <cell r="B1621" t="str">
            <v>Asia Pacific</v>
          </cell>
          <cell r="C1621" t="str">
            <v>ASEAN</v>
          </cell>
          <cell r="D1621" t="str">
            <v>SL INFORMATION SYSTEM SDN BHD</v>
          </cell>
          <cell r="E1621" t="str">
            <v>API, Blockchain, Customer Engagement</v>
          </cell>
          <cell r="F1621" t="str">
            <v>Industrial</v>
          </cell>
          <cell r="J1621" t="str">
            <v>2017Q4</v>
          </cell>
          <cell r="K1621" t="str">
            <v>Computer Services</v>
          </cell>
          <cell r="L1621">
            <v>43055</v>
          </cell>
          <cell r="M1621" t="str">
            <v>04/12/2017 11:31pm</v>
          </cell>
          <cell r="N1621" t="str">
            <v>03-Identified/Validating</v>
          </cell>
          <cell r="O1621">
            <v>43055</v>
          </cell>
          <cell r="P1621">
            <v>30000</v>
          </cell>
          <cell r="Q1621">
            <v>0.03</v>
          </cell>
          <cell r="R1621">
            <v>12</v>
          </cell>
          <cell r="S1621" t="str">
            <v>04/13/2017 01:32am</v>
          </cell>
          <cell r="T1621" t="str">
            <v>NIR</v>
          </cell>
          <cell r="U1621" t="str">
            <v>Cloud</v>
          </cell>
          <cell r="V1621" t="str">
            <v>Hybrid Integration</v>
          </cell>
          <cell r="W1621">
            <v>0</v>
          </cell>
          <cell r="X1621" t="str">
            <v>FONG YEE (Fong Yee) LONG</v>
          </cell>
          <cell r="Y1621">
            <v>0</v>
          </cell>
        </row>
        <row r="1622">
          <cell r="A1622" t="str">
            <v>MQ-4KEJJ8D</v>
          </cell>
          <cell r="B1622" t="str">
            <v>Europe</v>
          </cell>
          <cell r="C1622" t="str">
            <v>CEE</v>
          </cell>
          <cell r="D1622" t="str">
            <v>NEMZETI ELELMISZERLANC BIZTONSAGI HIVATAL</v>
          </cell>
          <cell r="E1622" t="str">
            <v>Blockchain - Food tracking</v>
          </cell>
          <cell r="F1622" t="str">
            <v>Public</v>
          </cell>
          <cell r="J1622" t="str">
            <v>2017Q4</v>
          </cell>
          <cell r="K1622" t="str">
            <v>Healthcare &amp; Life Sciences</v>
          </cell>
          <cell r="L1622">
            <v>43024</v>
          </cell>
          <cell r="M1622" t="str">
            <v>03/27/2017 06:18am</v>
          </cell>
          <cell r="N1622" t="str">
            <v>03-Identified/Validating</v>
          </cell>
          <cell r="O1622">
            <v>43024</v>
          </cell>
          <cell r="P1622">
            <v>30000</v>
          </cell>
          <cell r="Q1622">
            <v>0.03</v>
          </cell>
          <cell r="R1622">
            <v>12</v>
          </cell>
          <cell r="S1622" t="str">
            <v>03/30/2017 01:32am</v>
          </cell>
          <cell r="T1622" t="str">
            <v>NIR</v>
          </cell>
          <cell r="U1622" t="str">
            <v>Cloud</v>
          </cell>
          <cell r="V1622" t="str">
            <v>Cloud Developer Service</v>
          </cell>
          <cell r="W1622">
            <v>0</v>
          </cell>
          <cell r="X1622" t="str">
            <v>Gergely Attila (Gergely Attila) Molnar</v>
          </cell>
          <cell r="Y1622">
            <v>0</v>
          </cell>
        </row>
        <row r="1623">
          <cell r="A1623" t="str">
            <v>UK-1AWBIFB</v>
          </cell>
          <cell r="B1623" t="str">
            <v>Europe</v>
          </cell>
          <cell r="C1623" t="str">
            <v>CEE</v>
          </cell>
          <cell r="D1623" t="str">
            <v>MKB BANK ZARTKORUEN MUKODO RESZVENYTARSASAG</v>
          </cell>
          <cell r="E1623" t="str">
            <v>Blockchain pilot</v>
          </cell>
          <cell r="F1623" t="str">
            <v>FSS</v>
          </cell>
          <cell r="J1623" t="str">
            <v>2017Q4</v>
          </cell>
          <cell r="K1623" t="str">
            <v>Banking &amp; Financial Markets</v>
          </cell>
          <cell r="L1623">
            <v>43024</v>
          </cell>
          <cell r="M1623" t="str">
            <v>03/27/2017 06:25am</v>
          </cell>
          <cell r="N1623" t="str">
            <v>03-Identified/Validating</v>
          </cell>
          <cell r="O1623">
            <v>43024</v>
          </cell>
          <cell r="P1623">
            <v>30000</v>
          </cell>
          <cell r="Q1623">
            <v>0.03</v>
          </cell>
          <cell r="R1623">
            <v>12</v>
          </cell>
          <cell r="S1623" t="str">
            <v>03/30/2017 01:32am</v>
          </cell>
          <cell r="T1623" t="str">
            <v>NIR</v>
          </cell>
          <cell r="U1623" t="str">
            <v>Cloud</v>
          </cell>
          <cell r="V1623" t="str">
            <v>Cloud Developer Service</v>
          </cell>
          <cell r="W1623">
            <v>0</v>
          </cell>
          <cell r="X1623" t="str">
            <v>Andras (Andras) Toth</v>
          </cell>
          <cell r="Y1623">
            <v>0</v>
          </cell>
        </row>
        <row r="1624">
          <cell r="A1624" t="str">
            <v>XZ-PVZVH9M</v>
          </cell>
          <cell r="B1624" t="str">
            <v>Europe</v>
          </cell>
          <cell r="C1624" t="str">
            <v>CEE</v>
          </cell>
          <cell r="D1624" t="str">
            <v>MAGYAR ALLAMKINCSTAR</v>
          </cell>
          <cell r="E1624" t="str">
            <v>Blockchain-payment</v>
          </cell>
          <cell r="F1624" t="str">
            <v>Public</v>
          </cell>
          <cell r="J1624" t="str">
            <v>2017Q4</v>
          </cell>
          <cell r="K1624" t="str">
            <v>Government</v>
          </cell>
          <cell r="L1624">
            <v>43035</v>
          </cell>
          <cell r="M1624" t="str">
            <v>03/27/2017 08:07am</v>
          </cell>
          <cell r="N1624" t="str">
            <v>03-Identified/Validating</v>
          </cell>
          <cell r="O1624">
            <v>43035</v>
          </cell>
          <cell r="P1624">
            <v>30000</v>
          </cell>
          <cell r="Q1624">
            <v>0.03</v>
          </cell>
          <cell r="R1624">
            <v>12</v>
          </cell>
          <cell r="S1624" t="str">
            <v>03/30/2017 01:32am</v>
          </cell>
          <cell r="T1624" t="str">
            <v>NIR</v>
          </cell>
          <cell r="U1624" t="str">
            <v>Cloud</v>
          </cell>
          <cell r="V1624" t="str">
            <v>Cloud Developer Service</v>
          </cell>
          <cell r="W1624">
            <v>0</v>
          </cell>
          <cell r="X1624" t="str">
            <v>Laszlo (Laszlo) Boa</v>
          </cell>
          <cell r="Y1624">
            <v>0</v>
          </cell>
        </row>
        <row r="1625">
          <cell r="A1625" t="str">
            <v>K9-KMEZQ3K</v>
          </cell>
          <cell r="B1625" t="str">
            <v>North America</v>
          </cell>
          <cell r="C1625" t="str">
            <v>US Federal</v>
          </cell>
          <cell r="D1625" t="str">
            <v>NORTHROP GRUMMAN CORP</v>
          </cell>
          <cell r="E1625" t="str">
            <v>Blockchain for State Department Program</v>
          </cell>
          <cell r="F1625" t="str">
            <v>Industrial</v>
          </cell>
          <cell r="J1625" t="str">
            <v>2017Q4</v>
          </cell>
          <cell r="K1625" t="str">
            <v>Automotive and A&amp;D</v>
          </cell>
          <cell r="L1625">
            <v>43049</v>
          </cell>
          <cell r="M1625" t="str">
            <v>05/16/2017 03:43pm</v>
          </cell>
          <cell r="N1625" t="str">
            <v>03-Identified/Validating</v>
          </cell>
          <cell r="O1625">
            <v>43049</v>
          </cell>
          <cell r="P1625">
            <v>30000</v>
          </cell>
          <cell r="Q1625">
            <v>0.03</v>
          </cell>
          <cell r="R1625">
            <v>12</v>
          </cell>
          <cell r="S1625" t="str">
            <v>06/21/2017 10:42am</v>
          </cell>
          <cell r="T1625" t="str">
            <v>Stretch</v>
          </cell>
          <cell r="U1625" t="str">
            <v>Cloud</v>
          </cell>
          <cell r="V1625" t="str">
            <v>Cloud Developer Service</v>
          </cell>
          <cell r="W1625">
            <v>0</v>
          </cell>
          <cell r="X1625" t="str">
            <v>BETHY A. (Bethy) HAGAN</v>
          </cell>
          <cell r="Y1625">
            <v>0</v>
          </cell>
        </row>
        <row r="1626">
          <cell r="A1626" t="str">
            <v>S8-CMK3CJ7</v>
          </cell>
          <cell r="B1626" t="str">
            <v>MEA</v>
          </cell>
          <cell r="C1626" t="str">
            <v>MEA</v>
          </cell>
          <cell r="D1626" t="str">
            <v>Bsystems Limited</v>
          </cell>
          <cell r="E1626" t="str">
            <v>API Connect and Block Chain Opportunity</v>
          </cell>
          <cell r="F1626" t="str">
            <v>Industrial</v>
          </cell>
          <cell r="J1626" t="str">
            <v>2017Q3</v>
          </cell>
          <cell r="K1626" t="str">
            <v>Computer Services</v>
          </cell>
          <cell r="L1626">
            <v>42943</v>
          </cell>
          <cell r="M1626" t="str">
            <v>06/02/2017 08:35am</v>
          </cell>
          <cell r="N1626" t="str">
            <v>03-Identified/Validating</v>
          </cell>
          <cell r="O1626">
            <v>42978</v>
          </cell>
          <cell r="P1626">
            <v>30000</v>
          </cell>
          <cell r="Q1626">
            <v>0.03</v>
          </cell>
          <cell r="R1626">
            <v>1</v>
          </cell>
          <cell r="S1626" t="str">
            <v>06/08/2017 01:31am</v>
          </cell>
          <cell r="T1626" t="str">
            <v>Stretch</v>
          </cell>
          <cell r="U1626" t="str">
            <v>Cloud</v>
          </cell>
          <cell r="V1626" t="str">
            <v>Hybrid Integration</v>
          </cell>
          <cell r="W1626">
            <v>0</v>
          </cell>
          <cell r="X1626" t="str">
            <v>Adelaide Mawunya (Adelaide Mawunya) Onyameamah</v>
          </cell>
          <cell r="Y1626">
            <v>0</v>
          </cell>
        </row>
        <row r="1627">
          <cell r="A1627" t="str">
            <v>IV-EMG8DLO</v>
          </cell>
          <cell r="B1627" t="str">
            <v>North America</v>
          </cell>
          <cell r="C1627" t="str">
            <v>US Public</v>
          </cell>
          <cell r="D1627" t="str">
            <v>BLUE CROSS AND BLUE SHIELD OF SOUTH CAROLINA</v>
          </cell>
          <cell r="E1627" t="str">
            <v>Blockchain Garage for BCBS-SC</v>
          </cell>
          <cell r="F1627" t="str">
            <v>Public</v>
          </cell>
          <cell r="J1627" t="str">
            <v>2017Q3</v>
          </cell>
          <cell r="K1627" t="str">
            <v>Healthcare &amp; Life Sciences</v>
          </cell>
          <cell r="L1627">
            <v>43007</v>
          </cell>
          <cell r="M1627" t="str">
            <v>04/17/2017 09:29am</v>
          </cell>
          <cell r="N1627" t="str">
            <v>03-Identified/Validating</v>
          </cell>
          <cell r="O1627">
            <v>43007</v>
          </cell>
          <cell r="P1627">
            <v>30000</v>
          </cell>
          <cell r="Q1627">
            <v>0.03</v>
          </cell>
          <cell r="R1627">
            <v>12</v>
          </cell>
          <cell r="S1627" t="str">
            <v>04/20/2017 01:32am</v>
          </cell>
          <cell r="T1627" t="str">
            <v>NIR</v>
          </cell>
          <cell r="U1627" t="str">
            <v>Cloud</v>
          </cell>
          <cell r="V1627" t="str">
            <v>Cloud Developer Service</v>
          </cell>
          <cell r="W1627">
            <v>0</v>
          </cell>
          <cell r="X1627" t="str">
            <v>CRAIG K. (CRAIG) GILL</v>
          </cell>
          <cell r="Y1627">
            <v>0</v>
          </cell>
        </row>
        <row r="1628">
          <cell r="A1628" t="str">
            <v>JQ-3PAYAEV</v>
          </cell>
          <cell r="B1628" t="str">
            <v>North America</v>
          </cell>
          <cell r="C1628" t="str">
            <v>US Public</v>
          </cell>
          <cell r="D1628" t="str">
            <v>AVAILITY, L.L.C.</v>
          </cell>
          <cell r="E1628" t="str">
            <v>Blockchain Garage for Availity</v>
          </cell>
          <cell r="F1628" t="str">
            <v>Public</v>
          </cell>
          <cell r="J1628" t="str">
            <v>2017Q3</v>
          </cell>
          <cell r="K1628" t="str">
            <v>Healthcare &amp; Life Sciences</v>
          </cell>
          <cell r="L1628">
            <v>43007</v>
          </cell>
          <cell r="M1628" t="str">
            <v>04/17/2017 09:23am</v>
          </cell>
          <cell r="N1628" t="str">
            <v>03-Identified/Validating</v>
          </cell>
          <cell r="O1628">
            <v>43007</v>
          </cell>
          <cell r="P1628">
            <v>30000</v>
          </cell>
          <cell r="Q1628">
            <v>0.03</v>
          </cell>
          <cell r="R1628">
            <v>12</v>
          </cell>
          <cell r="S1628" t="str">
            <v>04/20/2017 01:32am</v>
          </cell>
          <cell r="T1628" t="str">
            <v>NIR</v>
          </cell>
          <cell r="U1628" t="str">
            <v>Cloud</v>
          </cell>
          <cell r="V1628" t="str">
            <v>Cloud Developer Service</v>
          </cell>
          <cell r="W1628">
            <v>0</v>
          </cell>
          <cell r="X1628" t="str">
            <v>CRAIG K. (CRAIG) GILL</v>
          </cell>
          <cell r="Y1628">
            <v>0</v>
          </cell>
        </row>
        <row r="1629">
          <cell r="A1629" t="str">
            <v>QI-NTQW70A</v>
          </cell>
          <cell r="B1629" t="str">
            <v>North America</v>
          </cell>
          <cell r="C1629" t="str">
            <v>US Public</v>
          </cell>
          <cell r="D1629" t="str">
            <v>BLUE CROSS AND BLUE SHIELD OF FLORIDA, INC.</v>
          </cell>
          <cell r="E1629" t="str">
            <v>Blockchain Garage for Florida Blue</v>
          </cell>
          <cell r="F1629" t="str">
            <v>Public</v>
          </cell>
          <cell r="J1629" t="str">
            <v>2017Q3</v>
          </cell>
          <cell r="K1629" t="str">
            <v>Healthcare &amp; Life Sciences</v>
          </cell>
          <cell r="L1629">
            <v>43007</v>
          </cell>
          <cell r="M1629" t="str">
            <v>04/17/2017 09:10am</v>
          </cell>
          <cell r="N1629" t="str">
            <v>03-Identified/Validating</v>
          </cell>
          <cell r="O1629">
            <v>43007</v>
          </cell>
          <cell r="P1629">
            <v>30000</v>
          </cell>
          <cell r="Q1629">
            <v>0.03</v>
          </cell>
          <cell r="R1629">
            <v>12</v>
          </cell>
          <cell r="S1629" t="str">
            <v>04/20/2017 01:32am</v>
          </cell>
          <cell r="T1629" t="str">
            <v>NIR</v>
          </cell>
          <cell r="U1629" t="str">
            <v>Cloud</v>
          </cell>
          <cell r="V1629" t="str">
            <v>Cloud Developer Service</v>
          </cell>
          <cell r="W1629">
            <v>0</v>
          </cell>
          <cell r="X1629" t="str">
            <v>CRAIG K. (CRAIG) GILL</v>
          </cell>
          <cell r="Y1629">
            <v>0</v>
          </cell>
        </row>
        <row r="1630">
          <cell r="A1630" t="str">
            <v>3Q-2NF62NK</v>
          </cell>
          <cell r="B1630" t="str">
            <v>Europe</v>
          </cell>
          <cell r="C1630" t="str">
            <v>SPGI</v>
          </cell>
          <cell r="D1630" t="str">
            <v>PAYONEER R&amp;D LTD</v>
          </cell>
          <cell r="E1630" t="str">
            <v>Blockchain</v>
          </cell>
          <cell r="F1630" t="str">
            <v>Comm</v>
          </cell>
          <cell r="J1630" t="str">
            <v>2017Q4</v>
          </cell>
          <cell r="K1630" t="str">
            <v>Telco, Media, Entertainment</v>
          </cell>
          <cell r="L1630">
            <v>43100</v>
          </cell>
          <cell r="M1630" t="str">
            <v>05/09/2017 04:13am</v>
          </cell>
          <cell r="N1630" t="str">
            <v>04-Validated/Qualifying</v>
          </cell>
          <cell r="O1630">
            <v>43100</v>
          </cell>
          <cell r="P1630">
            <v>30000</v>
          </cell>
          <cell r="Q1630">
            <v>0.03</v>
          </cell>
          <cell r="R1630">
            <v>1</v>
          </cell>
          <cell r="S1630" t="str">
            <v>05/18/2017 05:42am</v>
          </cell>
          <cell r="T1630" t="str">
            <v>Stretch</v>
          </cell>
          <cell r="U1630" t="str">
            <v>Analytics</v>
          </cell>
          <cell r="V1630" t="str">
            <v>Analytics Platform</v>
          </cell>
          <cell r="W1630" t="str">
            <v>Analytics Machine Learning z/OS</v>
          </cell>
          <cell r="X1630" t="str">
            <v>Erez (EREZ) Shemesh</v>
          </cell>
          <cell r="Y1630" t="str">
            <v>ISA-999-NoSolutionSold</v>
          </cell>
        </row>
        <row r="1631">
          <cell r="A1631" t="str">
            <v>EY-0ACM6S7</v>
          </cell>
          <cell r="B1631" t="str">
            <v>Greater China Group</v>
          </cell>
          <cell r="C1631" t="str">
            <v>GCG</v>
          </cell>
          <cell r="D1631" t="str">
            <v>TAIWAN FUTURES EXCHANGE</v>
          </cell>
          <cell r="E1631" t="str">
            <v>Pilot case for Blockchain</v>
          </cell>
          <cell r="F1631" t="str">
            <v>FSS</v>
          </cell>
          <cell r="J1631" t="str">
            <v>2017Q4</v>
          </cell>
          <cell r="K1631" t="str">
            <v>Banking &amp; Financial Markets</v>
          </cell>
          <cell r="L1631">
            <v>43098</v>
          </cell>
          <cell r="M1631" t="str">
            <v>07/24/2016 11:26pm</v>
          </cell>
          <cell r="N1631" t="str">
            <v>04-Validated/Qualifying</v>
          </cell>
          <cell r="O1631">
            <v>43098</v>
          </cell>
          <cell r="P1631">
            <v>29214</v>
          </cell>
          <cell r="Q1631">
            <v>2.9214E-2</v>
          </cell>
          <cell r="R1631">
            <v>12</v>
          </cell>
          <cell r="S1631" t="str">
            <v>06/08/2017 01:31am</v>
          </cell>
          <cell r="T1631" t="str">
            <v>Key stretch</v>
          </cell>
          <cell r="U1631" t="str">
            <v>Cloud</v>
          </cell>
          <cell r="V1631" t="str">
            <v>Cloud Developer Service</v>
          </cell>
          <cell r="W1631" t="str">
            <v>Bluemix Public Subscription</v>
          </cell>
          <cell r="X1631" t="str">
            <v>Matt (Matt) Yang</v>
          </cell>
          <cell r="Y1631" t="str">
            <v>BLUEMIXX:GBS Bluemix Custom Application Services</v>
          </cell>
        </row>
        <row r="1632">
          <cell r="A1632" t="str">
            <v>RK-OVGND76</v>
          </cell>
          <cell r="B1632" t="str">
            <v>Japan</v>
          </cell>
          <cell r="C1632" t="str">
            <v>Japan</v>
          </cell>
          <cell r="D1632" t="str">
            <v>NYK BUSINESS SYSTEMS CO., LTD.</v>
          </cell>
          <cell r="E1632" t="str">
            <v>Block Chain業務適用アセスPVA</v>
          </cell>
          <cell r="F1632" t="str">
            <v>Distribution</v>
          </cell>
          <cell r="J1632" t="str">
            <v>2017Q2</v>
          </cell>
          <cell r="K1632" t="str">
            <v>Travel &amp; Transportation</v>
          </cell>
          <cell r="L1632">
            <v>42853</v>
          </cell>
          <cell r="M1632" t="str">
            <v>03/23/2017 12:58am</v>
          </cell>
          <cell r="N1632" t="str">
            <v>03-Identified/Validating</v>
          </cell>
          <cell r="O1632">
            <v>42853</v>
          </cell>
          <cell r="P1632">
            <v>28571</v>
          </cell>
          <cell r="Q1632">
            <v>2.8570999999999999E-2</v>
          </cell>
          <cell r="R1632">
            <v>1</v>
          </cell>
          <cell r="S1632" t="str">
            <v>03/23/2017 02:32am</v>
          </cell>
          <cell r="T1632" t="str">
            <v>Stretch</v>
          </cell>
          <cell r="U1632" t="str">
            <v>Miscellaneous</v>
          </cell>
          <cell r="V1632" t="str">
            <v>Miscellaneous</v>
          </cell>
          <cell r="W1632" t="str">
            <v>Other/Unk IBM Svcs</v>
          </cell>
          <cell r="X1632" t="str">
            <v>Masako (Masako) Shimizu</v>
          </cell>
          <cell r="Y1632">
            <v>0</v>
          </cell>
        </row>
        <row r="1633">
          <cell r="A1633" t="str">
            <v>72-UCK1Z8V</v>
          </cell>
          <cell r="B1633" t="str">
            <v>Japan</v>
          </cell>
          <cell r="C1633" t="str">
            <v>Japan</v>
          </cell>
          <cell r="D1633" t="str">
            <v xml:space="preserve">SBI SECURITIES CO., LTD.                                              </v>
          </cell>
          <cell r="E1633" t="str">
            <v>プロトタイプ作成支援</v>
          </cell>
          <cell r="F1633" t="str">
            <v>FSS</v>
          </cell>
          <cell r="J1633" t="str">
            <v>2017Q3</v>
          </cell>
          <cell r="K1633" t="str">
            <v>Banking &amp; Financial Markets</v>
          </cell>
          <cell r="L1633">
            <v>42923</v>
          </cell>
          <cell r="M1633">
            <v>42906</v>
          </cell>
          <cell r="N1633" t="str">
            <v>04-Validated/Qualifying</v>
          </cell>
          <cell r="O1633">
            <v>42923</v>
          </cell>
          <cell r="P1633">
            <v>28571</v>
          </cell>
          <cell r="Q1633">
            <v>2.8570999999999999E-2</v>
          </cell>
          <cell r="R1633">
            <v>2</v>
          </cell>
          <cell r="S1633">
            <v>42906</v>
          </cell>
          <cell r="T1633" t="str">
            <v>Stretch</v>
          </cell>
          <cell r="U1633" t="str">
            <v>GBS</v>
          </cell>
          <cell r="V1633" t="str">
            <v>Cog Process Trnsfmtn</v>
          </cell>
          <cell r="W1633" t="str">
            <v>CPR: Blockchain Consulting</v>
          </cell>
          <cell r="X1633" t="str">
            <v>Shinozaki, Akiko</v>
          </cell>
          <cell r="Y1633" t="str">
            <v>ASASERVC, BLUEMIXX, EMBCLOUD</v>
          </cell>
        </row>
        <row r="1634">
          <cell r="A1634" t="str">
            <v>XG-DZYF205</v>
          </cell>
          <cell r="B1634" t="str">
            <v>Japan</v>
          </cell>
          <cell r="C1634" t="str">
            <v>Japan</v>
          </cell>
          <cell r="D1634" t="str">
            <v xml:space="preserve">MITSUI &amp; CO., LTD.                                                    </v>
          </cell>
          <cell r="E1634" t="str">
            <v>電力ブロックチェイン</v>
          </cell>
          <cell r="F1634" t="str">
            <v>Distribution</v>
          </cell>
          <cell r="J1634" t="str">
            <v>2017Q3</v>
          </cell>
          <cell r="K1634" t="str">
            <v>Consumer</v>
          </cell>
          <cell r="L1634">
            <v>42972</v>
          </cell>
          <cell r="M1634">
            <v>42746</v>
          </cell>
          <cell r="N1634" t="str">
            <v>04-Validated/Qualifying</v>
          </cell>
          <cell r="O1634">
            <v>42923</v>
          </cell>
          <cell r="P1634">
            <v>28571</v>
          </cell>
          <cell r="Q1634">
            <v>2.8570999999999999E-2</v>
          </cell>
          <cell r="R1634">
            <v>12</v>
          </cell>
          <cell r="S1634">
            <v>42859</v>
          </cell>
          <cell r="T1634" t="str">
            <v>NIR</v>
          </cell>
          <cell r="U1634" t="str">
            <v>GBS</v>
          </cell>
          <cell r="V1634" t="str">
            <v>Cog Process Trnsfmtn</v>
          </cell>
          <cell r="W1634" t="str">
            <v>CPR: Blockchain Consulting</v>
          </cell>
          <cell r="X1634" t="str">
            <v>Kawai, Hideyuki</v>
          </cell>
          <cell r="Y1634">
            <v>0</v>
          </cell>
        </row>
        <row r="1635">
          <cell r="A1635" t="str">
            <v>NX-8EUYU2K</v>
          </cell>
          <cell r="B1635" t="str">
            <v>Japan</v>
          </cell>
          <cell r="C1635" t="str">
            <v>Japan</v>
          </cell>
          <cell r="D1635" t="str">
            <v>SENSHU IKEDA BANK,LTD., THE</v>
          </cell>
          <cell r="E1635" t="str">
            <v>池田泉州　BlockChain</v>
          </cell>
          <cell r="F1635" t="str">
            <v>FSS</v>
          </cell>
          <cell r="J1635" t="str">
            <v>2017Q3</v>
          </cell>
          <cell r="K1635" t="str">
            <v>Banking &amp; Financial Markets</v>
          </cell>
          <cell r="L1635">
            <v>42988</v>
          </cell>
          <cell r="M1635" t="str">
            <v>06/11/2017 08:32pm</v>
          </cell>
          <cell r="N1635" t="str">
            <v>03-Identified/Validating</v>
          </cell>
          <cell r="O1635">
            <v>42988</v>
          </cell>
          <cell r="P1635">
            <v>28571</v>
          </cell>
          <cell r="Q1635">
            <v>2.8570999999999999E-2</v>
          </cell>
          <cell r="R1635">
            <v>3</v>
          </cell>
          <cell r="S1635" t="str">
            <v>06/15/2017 01:32am</v>
          </cell>
          <cell r="T1635" t="str">
            <v>Stretch</v>
          </cell>
          <cell r="U1635" t="str">
            <v>GBS</v>
          </cell>
          <cell r="V1635" t="str">
            <v>Cognitive Process Transformation</v>
          </cell>
          <cell r="W1635">
            <v>0</v>
          </cell>
          <cell r="X1635" t="str">
            <v>Mitsuhiro (MITSUHIRO) Hirai</v>
          </cell>
          <cell r="Y1635">
            <v>0</v>
          </cell>
        </row>
        <row r="1636">
          <cell r="A1636" t="str">
            <v>DE-LV3C9XH</v>
          </cell>
          <cell r="B1636" t="str">
            <v>Japan</v>
          </cell>
          <cell r="C1636" t="str">
            <v>Japan</v>
          </cell>
          <cell r="D1636" t="str">
            <v>SHISEIDO COMPANY, LIMITED</v>
          </cell>
          <cell r="E1636" t="str">
            <v>Blockchain活用 POC</v>
          </cell>
          <cell r="F1636" t="str">
            <v>Distribution</v>
          </cell>
          <cell r="J1636" t="str">
            <v>2017Q2</v>
          </cell>
          <cell r="K1636" t="str">
            <v>Consumer</v>
          </cell>
          <cell r="L1636">
            <v>42912</v>
          </cell>
          <cell r="M1636" t="str">
            <v>04/09/2017 11:35pm</v>
          </cell>
          <cell r="N1636" t="str">
            <v>02-Noticed/Identifying</v>
          </cell>
          <cell r="O1636">
            <v>42912</v>
          </cell>
          <cell r="P1636">
            <v>28571</v>
          </cell>
          <cell r="Q1636">
            <v>2.8570999999999999E-2</v>
          </cell>
          <cell r="R1636">
            <v>2</v>
          </cell>
          <cell r="S1636" t="str">
            <v>04/13/2017 01:32am</v>
          </cell>
          <cell r="T1636" t="str">
            <v>Stretch</v>
          </cell>
          <cell r="U1636" t="str">
            <v>GBS</v>
          </cell>
          <cell r="V1636" t="str">
            <v>Cloud Application Innovation</v>
          </cell>
          <cell r="W1636">
            <v>0</v>
          </cell>
          <cell r="X1636" t="str">
            <v>Naoko (NAOKO) Wakita</v>
          </cell>
          <cell r="Y1636" t="str">
            <v>ACTINSIG:CLD&amp;COG: Transform processes w/ insights</v>
          </cell>
        </row>
        <row r="1637">
          <cell r="A1637" t="str">
            <v>ZU-QBCV095</v>
          </cell>
          <cell r="B1637" t="str">
            <v>North America</v>
          </cell>
          <cell r="C1637" t="str">
            <v>US Distribution</v>
          </cell>
          <cell r="D1637" t="str">
            <v>TruckTrust</v>
          </cell>
          <cell r="E1637" t="str">
            <v>Blockchain HSBN</v>
          </cell>
          <cell r="F1637" t="str">
            <v>Distribution</v>
          </cell>
          <cell r="J1637" t="str">
            <v>2017Q4</v>
          </cell>
          <cell r="K1637" t="str">
            <v>Travel &amp; Transportation</v>
          </cell>
          <cell r="L1637">
            <v>43100</v>
          </cell>
          <cell r="M1637" t="str">
            <v>04/05/2017 02:39pm</v>
          </cell>
          <cell r="N1637" t="str">
            <v>04-Validated/Qualifying</v>
          </cell>
          <cell r="O1637">
            <v>43128</v>
          </cell>
          <cell r="P1637">
            <v>28000</v>
          </cell>
          <cell r="Q1637">
            <v>2.7999999999999997E-2</v>
          </cell>
          <cell r="R1637">
            <v>12</v>
          </cell>
          <cell r="S1637" t="str">
            <v>04/06/2017 01:33am</v>
          </cell>
          <cell r="T1637" t="str">
            <v>NIR</v>
          </cell>
          <cell r="U1637" t="str">
            <v>Cloud</v>
          </cell>
          <cell r="V1637" t="str">
            <v>Cloud Developer Service</v>
          </cell>
          <cell r="W1637" t="str">
            <v>IBM Bluemix Garage - MVP</v>
          </cell>
          <cell r="X1637" t="str">
            <v>Raj (Raj) Datta</v>
          </cell>
          <cell r="Y1637" t="str">
            <v>BLKHSBN:HW SP: Blockchain High Sec Bus Netwk Blmix, SCALE-UP:HW SP: Linux Scale-Up</v>
          </cell>
        </row>
        <row r="1638">
          <cell r="A1638" t="str">
            <v>YA-A5NQ64G</v>
          </cell>
          <cell r="B1638" t="str">
            <v>North America</v>
          </cell>
          <cell r="C1638" t="str">
            <v>US Distribution</v>
          </cell>
          <cell r="D1638" t="str">
            <v xml:space="preserve">RICH PRODUCTS CORP                                                    </v>
          </cell>
          <cell r="E1638" t="str">
            <v>Blockchain Design Workshop</v>
          </cell>
          <cell r="F1638" t="str">
            <v>Distribution</v>
          </cell>
          <cell r="J1638" t="str">
            <v>2017Q3</v>
          </cell>
          <cell r="K1638" t="str">
            <v>Consumer</v>
          </cell>
          <cell r="L1638">
            <v>42985</v>
          </cell>
          <cell r="M1638">
            <v>42895</v>
          </cell>
          <cell r="N1638" t="str">
            <v>03-Identified/Validating</v>
          </cell>
          <cell r="O1638">
            <v>42985</v>
          </cell>
          <cell r="P1638">
            <v>27000</v>
          </cell>
          <cell r="Q1638">
            <v>2.7E-2</v>
          </cell>
          <cell r="R1638">
            <v>1</v>
          </cell>
          <cell r="S1638">
            <v>42901</v>
          </cell>
          <cell r="T1638" t="str">
            <v>Stretch</v>
          </cell>
          <cell r="U1638" t="str">
            <v>GBS</v>
          </cell>
          <cell r="V1638" t="str">
            <v>Cog Process Trnsfmtn</v>
          </cell>
          <cell r="W1638" t="str">
            <v>CPR: Blockchain Consulting</v>
          </cell>
          <cell r="X1638" t="str">
            <v>GORDON, RICHARD (Richard)</v>
          </cell>
          <cell r="Y1638" t="str">
            <v>ZBLKPOC</v>
          </cell>
        </row>
        <row r="1639">
          <cell r="A1639" t="str">
            <v>PR-81D0Y5G</v>
          </cell>
          <cell r="B1639" t="str">
            <v>North America</v>
          </cell>
          <cell r="C1639" t="str">
            <v>US Industrial</v>
          </cell>
          <cell r="D1639" t="str">
            <v xml:space="preserve">BAYER HEALTHCARE LLC                                                  </v>
          </cell>
          <cell r="E1639" t="str">
            <v>Blockchain Design Thinking Workshop</v>
          </cell>
          <cell r="F1639" t="str">
            <v>Public</v>
          </cell>
          <cell r="J1639" t="str">
            <v>2017Q3</v>
          </cell>
          <cell r="K1639" t="str">
            <v>Healthcare &amp; Life Sciences</v>
          </cell>
          <cell r="L1639">
            <v>42969</v>
          </cell>
          <cell r="M1639">
            <v>42879</v>
          </cell>
          <cell r="N1639" t="str">
            <v>03-Identified/Validating</v>
          </cell>
          <cell r="O1639">
            <v>42969</v>
          </cell>
          <cell r="P1639">
            <v>27000</v>
          </cell>
          <cell r="Q1639">
            <v>2.7E-2</v>
          </cell>
          <cell r="R1639">
            <v>12</v>
          </cell>
          <cell r="S1639">
            <v>42880</v>
          </cell>
          <cell r="T1639" t="str">
            <v>Stretch</v>
          </cell>
          <cell r="U1639" t="str">
            <v>GBS</v>
          </cell>
          <cell r="V1639" t="str">
            <v>Cog Process Trnsfmtn</v>
          </cell>
          <cell r="W1639" t="str">
            <v>CPR: Blockchain Consulting</v>
          </cell>
          <cell r="X1639" t="str">
            <v>BEAUDINE, EDWARD T (Terry)</v>
          </cell>
          <cell r="Y1639" t="str">
            <v>CLOUD1</v>
          </cell>
        </row>
        <row r="1640">
          <cell r="A1640" t="str">
            <v>O6-9T8LQO6</v>
          </cell>
          <cell r="B1640" t="str">
            <v>North America</v>
          </cell>
          <cell r="C1640" t="str">
            <v>US Communica/CSI</v>
          </cell>
          <cell r="D1640" t="str">
            <v>GSI Ventures Corp</v>
          </cell>
          <cell r="E1640" t="str">
            <v>Design Blockchain Ledger</v>
          </cell>
          <cell r="F1640" t="str">
            <v>Industrial</v>
          </cell>
          <cell r="J1640" t="str">
            <v>2017Q4</v>
          </cell>
          <cell r="K1640" t="str">
            <v>Computer Services</v>
          </cell>
          <cell r="L1640">
            <v>43098</v>
          </cell>
          <cell r="M1640" t="str">
            <v>06/13/2017 07:09pm</v>
          </cell>
          <cell r="N1640" t="str">
            <v>04-Validated/Qualifying</v>
          </cell>
          <cell r="O1640">
            <v>43098</v>
          </cell>
          <cell r="P1640">
            <v>27000</v>
          </cell>
          <cell r="Q1640">
            <v>2.7E-2</v>
          </cell>
          <cell r="R1640">
            <v>12</v>
          </cell>
          <cell r="S1640" t="str">
            <v>06/15/2017 01:32am</v>
          </cell>
          <cell r="T1640" t="str">
            <v>Stretch</v>
          </cell>
          <cell r="U1640" t="str">
            <v>Cloud</v>
          </cell>
          <cell r="V1640" t="str">
            <v>Cloud Developer Service</v>
          </cell>
          <cell r="W1640" t="str">
            <v>IBM Bluemix Garage - Design Thinking</v>
          </cell>
          <cell r="X1640" t="str">
            <v>RICHARD (Richard) GORDON</v>
          </cell>
          <cell r="Y1640" t="str">
            <v>NONE:No code/solution involved</v>
          </cell>
        </row>
        <row r="1641">
          <cell r="A1641" t="str">
            <v>AH-NLE0X8N</v>
          </cell>
          <cell r="B1641" t="str">
            <v>North America</v>
          </cell>
          <cell r="C1641" t="str">
            <v>US Finance Service</v>
          </cell>
          <cell r="D1641" t="str">
            <v>M&amp;T BANK CORP</v>
          </cell>
          <cell r="E1641" t="str">
            <v>Blockchain Garage Design Thinking Workshop</v>
          </cell>
          <cell r="F1641" t="str">
            <v>FSS</v>
          </cell>
          <cell r="J1641" t="str">
            <v>2017Q3</v>
          </cell>
          <cell r="K1641" t="str">
            <v>Banking &amp; Financial Markets</v>
          </cell>
          <cell r="L1641">
            <v>42983</v>
          </cell>
          <cell r="M1641" t="str">
            <v>06/07/2017 03:49pm</v>
          </cell>
          <cell r="N1641" t="str">
            <v>03-Identified/Validating</v>
          </cell>
          <cell r="O1641">
            <v>43008</v>
          </cell>
          <cell r="P1641">
            <v>27000</v>
          </cell>
          <cell r="Q1641">
            <v>2.7E-2</v>
          </cell>
          <cell r="R1641">
            <v>12</v>
          </cell>
          <cell r="S1641" t="str">
            <v>06/08/2017 01:32am</v>
          </cell>
          <cell r="T1641" t="str">
            <v>Stretch</v>
          </cell>
          <cell r="U1641" t="str">
            <v>Cloud</v>
          </cell>
          <cell r="V1641" t="str">
            <v>Cloud Developer Service</v>
          </cell>
          <cell r="W1641">
            <v>0</v>
          </cell>
          <cell r="X1641" t="str">
            <v>Andrew J. (Andrew) Liss</v>
          </cell>
          <cell r="Y1641" t="str">
            <v>BLKHSBN:HW SP: Blockchain High Sec Bus Netwk Blmix, ZBLKPOC:HW SP: Blockchain Proof of Concept</v>
          </cell>
        </row>
        <row r="1642">
          <cell r="A1642" t="str">
            <v>BT-H4UR40V</v>
          </cell>
          <cell r="B1642" t="str">
            <v>North America</v>
          </cell>
          <cell r="C1642" t="str">
            <v>US Public</v>
          </cell>
          <cell r="D1642" t="str">
            <v>AETNA LIFE &amp; CASUALTY</v>
          </cell>
          <cell r="E1642" t="str">
            <v>Blockchain for NextGen Authentication</v>
          </cell>
          <cell r="F1642" t="str">
            <v>FSS</v>
          </cell>
          <cell r="G1642" t="str">
            <v>Yes</v>
          </cell>
          <cell r="H1642" t="str">
            <v>India</v>
          </cell>
          <cell r="I1642" t="str">
            <v>Initial Discussions, Confirmed by Anuj the opportunity is a place holder as of now.</v>
          </cell>
          <cell r="J1642" t="str">
            <v>2017Q2</v>
          </cell>
          <cell r="K1642" t="str">
            <v>Insurance</v>
          </cell>
          <cell r="L1642">
            <v>42902</v>
          </cell>
          <cell r="M1642" t="str">
            <v>03/11/2017 07:15am</v>
          </cell>
          <cell r="N1642" t="str">
            <v>04-Validated/Qualifying</v>
          </cell>
          <cell r="O1642">
            <v>42905</v>
          </cell>
          <cell r="P1642">
            <v>26000</v>
          </cell>
          <cell r="Q1642">
            <v>2.5999999999999999E-2</v>
          </cell>
          <cell r="R1642">
            <v>2</v>
          </cell>
          <cell r="S1642" t="str">
            <v>05/04/2017 01:31am</v>
          </cell>
          <cell r="T1642" t="str">
            <v>Stretch</v>
          </cell>
          <cell r="U1642" t="str">
            <v>Cloud</v>
          </cell>
          <cell r="V1642" t="str">
            <v>Cloud Developer Service</v>
          </cell>
          <cell r="W1642" t="str">
            <v>IBM Bluemix Garage - Design Thinking</v>
          </cell>
          <cell r="X1642" t="str">
            <v>Charles (Tyler) Kelly</v>
          </cell>
          <cell r="Y1642" t="str">
            <v>ISA-InsFS23OCEG-CustomerEng, USESaaS:CLD&amp;COG: Use and integrate SaaS apps</v>
          </cell>
        </row>
        <row r="1643">
          <cell r="A1643" t="str">
            <v>AH-8UODFKJ</v>
          </cell>
          <cell r="B1643" t="str">
            <v>Japan</v>
          </cell>
          <cell r="C1643" t="str">
            <v>Japan</v>
          </cell>
          <cell r="D1643" t="str">
            <v>MITSUBISHI HEAVY INDUSTRIES, LTD.</v>
          </cell>
          <cell r="E1643" t="str">
            <v>AppScanライセンス追加</v>
          </cell>
          <cell r="F1643" t="str">
            <v>Industrial</v>
          </cell>
          <cell r="J1643" t="str">
            <v>2017Q1</v>
          </cell>
          <cell r="K1643" t="str">
            <v>Automotive and A&amp;D</v>
          </cell>
          <cell r="L1643">
            <v>42804</v>
          </cell>
          <cell r="M1643" t="str">
            <v>03/21/2017 04:31am</v>
          </cell>
          <cell r="N1643" t="str">
            <v>07-Won/Implementing</v>
          </cell>
          <cell r="O1643">
            <v>42804</v>
          </cell>
          <cell r="P1643">
            <v>25760</v>
          </cell>
          <cell r="Q1643">
            <v>2.5759999999999998E-2</v>
          </cell>
          <cell r="R1643">
            <v>1</v>
          </cell>
          <cell r="S1643" t="str">
            <v>03/23/2017 02:32am</v>
          </cell>
          <cell r="T1643" t="str">
            <v>Won</v>
          </cell>
          <cell r="U1643" t="str">
            <v>Security</v>
          </cell>
          <cell r="V1643" t="str">
            <v>Sec Info Risk Protection Solns</v>
          </cell>
          <cell r="W1643" t="str">
            <v>Source Edition</v>
          </cell>
          <cell r="X1643" t="str">
            <v>Mao (MAO) Taniguro</v>
          </cell>
          <cell r="Y1643" t="str">
            <v>BLKHSBN:HW SP: Blockchain High Sec Bus Netwk Blmix</v>
          </cell>
        </row>
        <row r="1644">
          <cell r="A1644" t="str">
            <v>P4-0KX8ZIL</v>
          </cell>
          <cell r="B1644" t="str">
            <v>Japan</v>
          </cell>
          <cell r="C1644" t="str">
            <v>Japan</v>
          </cell>
          <cell r="D1644" t="str">
            <v xml:space="preserve">MAZDA MOTOR CORPORATION                                               </v>
          </cell>
          <cell r="E1644" t="str">
            <v>MDI Blockchain検討</v>
          </cell>
          <cell r="F1644" t="str">
            <v>Industrial</v>
          </cell>
          <cell r="G1644" t="str">
            <v>No</v>
          </cell>
          <cell r="J1644" t="str">
            <v>2017Q2</v>
          </cell>
          <cell r="K1644" t="str">
            <v>Automotive and A&amp;D</v>
          </cell>
          <cell r="L1644">
            <v>42916</v>
          </cell>
          <cell r="M1644" t="str">
            <v>04/16/2017 09:34pm</v>
          </cell>
          <cell r="N1644" t="str">
            <v>04-Validated/Qualifying</v>
          </cell>
          <cell r="O1644">
            <v>42916</v>
          </cell>
          <cell r="P1644">
            <v>25714</v>
          </cell>
          <cell r="Q1644">
            <v>2.5713999999999997E-2</v>
          </cell>
          <cell r="R1644">
            <v>1</v>
          </cell>
          <cell r="S1644" t="str">
            <v>06/08/2017 01:31am</v>
          </cell>
          <cell r="T1644" t="str">
            <v>Stretch</v>
          </cell>
          <cell r="U1644" t="str">
            <v>Cloud</v>
          </cell>
          <cell r="V1644" t="str">
            <v>Cloud Developer Service</v>
          </cell>
          <cell r="W1644" t="str">
            <v>IBM Bluemix Garage - MVP</v>
          </cell>
          <cell r="X1644" t="str">
            <v>Tatsumi (TATSUMI) Matsumoto</v>
          </cell>
          <cell r="Y1644" t="str">
            <v>ISA-IPIS62PEXS-ProjExecSvcs, USESaaS:CLD&amp;COG: Use and integrate SaaS apps</v>
          </cell>
        </row>
        <row r="1645">
          <cell r="A1645" t="str">
            <v>4W-P1C32NE</v>
          </cell>
          <cell r="B1645" t="str">
            <v>Asia Pacific</v>
          </cell>
          <cell r="C1645" t="str">
            <v>ASEAN</v>
          </cell>
          <cell r="D1645" t="str">
            <v>THE ASSOCIATION OF BANKS IN SINGAPORE</v>
          </cell>
          <cell r="E1645" t="str">
            <v>Blockchain Architecture Workshop &amp; Hyperledger Fabric Consultation</v>
          </cell>
          <cell r="F1645" t="str">
            <v>FSS</v>
          </cell>
          <cell r="J1645" t="str">
            <v>2017Q2</v>
          </cell>
          <cell r="K1645" t="str">
            <v>Banking &amp; Financial Markets</v>
          </cell>
          <cell r="L1645">
            <v>42914</v>
          </cell>
          <cell r="M1645" t="str">
            <v>06/16/2017 02:31am</v>
          </cell>
          <cell r="N1645" t="str">
            <v>04-Validated/Qualifying</v>
          </cell>
          <cell r="O1645">
            <v>42914</v>
          </cell>
          <cell r="P1645">
            <v>25097</v>
          </cell>
          <cell r="Q1645">
            <v>2.5096999999999998E-2</v>
          </cell>
          <cell r="R1645">
            <v>1</v>
          </cell>
          <cell r="S1645" t="str">
            <v>06/22/2017 01:32am</v>
          </cell>
          <cell r="T1645" t="str">
            <v>Solid</v>
          </cell>
          <cell r="U1645" t="str">
            <v>Cloud</v>
          </cell>
          <cell r="V1645" t="str">
            <v>Cloud Developer Service</v>
          </cell>
          <cell r="W1645" t="str">
            <v>IBM Bluemix Garage - Other</v>
          </cell>
          <cell r="X1645" t="str">
            <v>JOLENE FONG MENG (Jolene Fong Meng) SIM</v>
          </cell>
          <cell r="Y1645" t="str">
            <v>ISA-999-NoSolutionSold</v>
          </cell>
        </row>
        <row r="1646">
          <cell r="A1646" t="str">
            <v>DX-9JATKD4</v>
          </cell>
          <cell r="B1646" t="str">
            <v>Europe</v>
          </cell>
          <cell r="C1646" t="str">
            <v>DACH</v>
          </cell>
          <cell r="D1646" t="str">
            <v>Coop Genossenschaft</v>
          </cell>
          <cell r="E1646" t="str">
            <v>Blockchain design thinking and Sprint 1 PoC. Based on meeting Jan 11 2017 with Böblingen lab.</v>
          </cell>
          <cell r="F1646" t="str">
            <v>Distribution</v>
          </cell>
          <cell r="J1646" t="str">
            <v>2017Q4</v>
          </cell>
          <cell r="K1646" t="str">
            <v>Consumer</v>
          </cell>
          <cell r="L1646">
            <v>43060</v>
          </cell>
          <cell r="M1646" t="str">
            <v>01/16/2017 05:16am</v>
          </cell>
          <cell r="N1646" t="str">
            <v>03-Identified/Validating</v>
          </cell>
          <cell r="O1646">
            <v>43060</v>
          </cell>
          <cell r="P1646">
            <v>25000</v>
          </cell>
          <cell r="Q1646">
            <v>2.4999999999999998E-2</v>
          </cell>
          <cell r="R1646">
            <v>1</v>
          </cell>
          <cell r="S1646" t="str">
            <v>04/18/2017 07:12pm</v>
          </cell>
          <cell r="T1646" t="str">
            <v>Stretch</v>
          </cell>
          <cell r="U1646" t="str">
            <v>Watson Platform</v>
          </cell>
          <cell r="V1646" t="str">
            <v>Watson Services</v>
          </cell>
          <cell r="W1646" t="str">
            <v>Watson POC Services (Formerly CVA)</v>
          </cell>
          <cell r="X1646" t="str">
            <v>DATA WITHHELD</v>
          </cell>
          <cell r="Y1646">
            <v>0</v>
          </cell>
        </row>
        <row r="1647">
          <cell r="A1647" t="str">
            <v>DZ-J47S8G5</v>
          </cell>
          <cell r="B1647" t="str">
            <v>North America</v>
          </cell>
          <cell r="C1647" t="str">
            <v>US Communica/CSI</v>
          </cell>
          <cell r="D1647" t="str">
            <v>HEALTHPLAN SERVICES, INC.</v>
          </cell>
          <cell r="E1647" t="str">
            <v>Blockchain</v>
          </cell>
          <cell r="F1647" t="str">
            <v>Public</v>
          </cell>
          <cell r="J1647" t="str">
            <v>2017Q2</v>
          </cell>
          <cell r="K1647" t="str">
            <v>Healthcare &amp; Life Sciences</v>
          </cell>
          <cell r="L1647">
            <v>42914</v>
          </cell>
          <cell r="M1647" t="str">
            <v>03/30/2017 12:08pm</v>
          </cell>
          <cell r="N1647" t="str">
            <v>03-Identified/Validating</v>
          </cell>
          <cell r="O1647">
            <v>42914</v>
          </cell>
          <cell r="P1647">
            <v>25000</v>
          </cell>
          <cell r="Q1647">
            <v>2.4999999999999998E-2</v>
          </cell>
          <cell r="R1647">
            <v>12</v>
          </cell>
          <cell r="S1647" t="str">
            <v>04/06/2017 01:32am</v>
          </cell>
          <cell r="T1647" t="str">
            <v>NIR</v>
          </cell>
          <cell r="U1647" t="str">
            <v>Watson FSS</v>
          </cell>
          <cell r="V1647" t="str">
            <v>Industry Platform</v>
          </cell>
          <cell r="W1647">
            <v>0</v>
          </cell>
          <cell r="X1647" t="str">
            <v>SUMARA (Sumara) WHITE</v>
          </cell>
          <cell r="Y1647">
            <v>0</v>
          </cell>
        </row>
        <row r="1648">
          <cell r="A1648" t="str">
            <v>WC-1QM2H1Y</v>
          </cell>
          <cell r="B1648" t="str">
            <v>Europe</v>
          </cell>
          <cell r="C1648" t="str">
            <v>DACH</v>
          </cell>
          <cell r="D1648" t="str">
            <v>SER Solutions Deutschland GmbH</v>
          </cell>
          <cell r="E1648" t="str">
            <v>CeBIT17-Global Financing,Watson-Blockchain usage in Leasing Business-036-high (SS4)</v>
          </cell>
          <cell r="F1648" t="str">
            <v>Industrial</v>
          </cell>
          <cell r="J1648" t="str">
            <v>2017Q2</v>
          </cell>
          <cell r="K1648" t="str">
            <v>Computer Services</v>
          </cell>
          <cell r="L1648">
            <v>42907</v>
          </cell>
          <cell r="M1648" t="str">
            <v>03/23/2017 12:15pm</v>
          </cell>
          <cell r="N1648" t="str">
            <v>03-Identified/Validating</v>
          </cell>
          <cell r="O1648">
            <v>42907</v>
          </cell>
          <cell r="P1648">
            <v>25000</v>
          </cell>
          <cell r="Q1648">
            <v>2.4999999999999998E-2</v>
          </cell>
          <cell r="R1648">
            <v>1</v>
          </cell>
          <cell r="S1648" t="str">
            <v>03/30/2017 01:32am</v>
          </cell>
          <cell r="T1648" t="str">
            <v>NIR</v>
          </cell>
          <cell r="U1648" t="str">
            <v>Miscellaneous</v>
          </cell>
          <cell r="V1648" t="str">
            <v>Miscellaneous</v>
          </cell>
          <cell r="W1648" t="str">
            <v>Other/Unk IBM SW</v>
          </cell>
          <cell r="X1648" t="str">
            <v>Tamara (TAMARA) Lovrinovic</v>
          </cell>
          <cell r="Y1648" t="str">
            <v>ISA-999-NoSolutionSold</v>
          </cell>
        </row>
        <row r="1649">
          <cell r="A1649" t="str">
            <v>Z9-GSH0JYR</v>
          </cell>
          <cell r="B1649" t="str">
            <v>Europe</v>
          </cell>
          <cell r="C1649" t="str">
            <v>DACH</v>
          </cell>
          <cell r="D1649" t="str">
            <v>BAWAG Informatikzentrum</v>
          </cell>
          <cell r="E1649" t="str">
            <v>Blockchain Workshop</v>
          </cell>
          <cell r="F1649" t="str">
            <v>FSS</v>
          </cell>
          <cell r="J1649" t="str">
            <v>2017Q3</v>
          </cell>
          <cell r="K1649" t="str">
            <v>Banking &amp; Financial Markets</v>
          </cell>
          <cell r="L1649">
            <v>42993</v>
          </cell>
          <cell r="M1649" t="str">
            <v>01/20/2017 08:07am</v>
          </cell>
          <cell r="N1649" t="str">
            <v>04-Validated/Qualifying</v>
          </cell>
          <cell r="O1649">
            <v>42993</v>
          </cell>
          <cell r="P1649">
            <v>25000</v>
          </cell>
          <cell r="Q1649">
            <v>2.4999999999999998E-2</v>
          </cell>
          <cell r="R1649">
            <v>12</v>
          </cell>
          <cell r="S1649" t="str">
            <v>03/16/2017 02:32am</v>
          </cell>
          <cell r="T1649" t="str">
            <v>Stretch</v>
          </cell>
          <cell r="U1649" t="str">
            <v>GTS</v>
          </cell>
          <cell r="V1649" t="str">
            <v>Infrastructure Services</v>
          </cell>
          <cell r="W1649" t="str">
            <v>6950-16G GTS MHAS Split for Commerce Managed Hosted</v>
          </cell>
          <cell r="X1649" t="str">
            <v>Alexander (ALEXANDER) Rainer-Harbach</v>
          </cell>
          <cell r="Y1649" t="str">
            <v>ISA-BankFMFS03AGIL-E2EDigit</v>
          </cell>
        </row>
        <row r="1650">
          <cell r="A1650" t="str">
            <v>ZP-QVVC4W3</v>
          </cell>
          <cell r="B1650" t="str">
            <v>Europe</v>
          </cell>
          <cell r="C1650" t="str">
            <v>Italy</v>
          </cell>
          <cell r="D1650" t="str">
            <v>QUANTEYE SRL</v>
          </cell>
          <cell r="E1650" t="str">
            <v>Bluemix Blockchain</v>
          </cell>
          <cell r="F1650" t="str">
            <v>Industrial</v>
          </cell>
          <cell r="J1650" t="str">
            <v>2017Q3</v>
          </cell>
          <cell r="K1650" t="str">
            <v>Computer Services</v>
          </cell>
          <cell r="L1650">
            <v>43007</v>
          </cell>
          <cell r="M1650" t="str">
            <v>02/28/2017 02:56am</v>
          </cell>
          <cell r="N1650" t="str">
            <v>04-Validated/Qualifying</v>
          </cell>
          <cell r="O1650">
            <v>43007</v>
          </cell>
          <cell r="P1650">
            <v>25000</v>
          </cell>
          <cell r="Q1650">
            <v>2.4999999999999998E-2</v>
          </cell>
          <cell r="R1650">
            <v>12</v>
          </cell>
          <cell r="S1650" t="str">
            <v>06/09/2017 04:39am</v>
          </cell>
          <cell r="T1650" t="str">
            <v>Stretch</v>
          </cell>
          <cell r="U1650" t="str">
            <v>GTS</v>
          </cell>
          <cell r="V1650" t="str">
            <v>Infrastructure Services</v>
          </cell>
          <cell r="W1650" t="str">
            <v>6950-16G GTS MHAS Split for Commerce Managed Hosted</v>
          </cell>
          <cell r="X1650" t="str">
            <v>Barbara (BARBARA) Spinoglio</v>
          </cell>
          <cell r="Y1650" t="str">
            <v>BLUEMIXX:GBS Bluemix Custom Application Services</v>
          </cell>
        </row>
        <row r="1651">
          <cell r="A1651" t="str">
            <v>HW-S9CIP2Z</v>
          </cell>
          <cell r="B1651" t="str">
            <v>Europe</v>
          </cell>
          <cell r="C1651" t="str">
            <v>UKI</v>
          </cell>
          <cell r="D1651" t="str">
            <v>TransferMate Global Payments</v>
          </cell>
          <cell r="E1651" t="str">
            <v>Blockchain</v>
          </cell>
          <cell r="F1651" t="str">
            <v>Industrial</v>
          </cell>
          <cell r="J1651" t="str">
            <v>2017Q3</v>
          </cell>
          <cell r="K1651" t="str">
            <v>Computer Services</v>
          </cell>
          <cell r="L1651">
            <v>42977</v>
          </cell>
          <cell r="M1651" t="str">
            <v>01/17/2017 09:34am</v>
          </cell>
          <cell r="N1651" t="str">
            <v>04-Validated/Qualifying</v>
          </cell>
          <cell r="O1651">
            <v>42977</v>
          </cell>
          <cell r="P1651">
            <v>25000</v>
          </cell>
          <cell r="Q1651">
            <v>2.4999999999999998E-2</v>
          </cell>
          <cell r="R1651">
            <v>12</v>
          </cell>
          <cell r="S1651" t="str">
            <v>03/23/2017 02:31am</v>
          </cell>
          <cell r="T1651" t="str">
            <v>Stretch</v>
          </cell>
          <cell r="U1651" t="str">
            <v>GTS</v>
          </cell>
          <cell r="V1651" t="str">
            <v>Infrastructure Services</v>
          </cell>
          <cell r="W1651" t="str">
            <v>6950-16G GTS MHAS Split for Commerce Managed Hosted</v>
          </cell>
          <cell r="X1651" t="str">
            <v>Paul (PAUL) Barrington</v>
          </cell>
          <cell r="Y1651" t="str">
            <v>CLOUDMSP:Only for sales TO cloud service providers</v>
          </cell>
        </row>
        <row r="1652">
          <cell r="A1652" t="str">
            <v>WN-PPZEUSY</v>
          </cell>
          <cell r="B1652" t="str">
            <v>Europe</v>
          </cell>
          <cell r="C1652" t="str">
            <v>Nordic</v>
          </cell>
          <cell r="D1652" t="str">
            <v xml:space="preserve">INFINIANCE P/S                                                        </v>
          </cell>
          <cell r="E1652" t="str">
            <v>Bluemix (Blochchain)</v>
          </cell>
          <cell r="F1652" t="str">
            <v>Industrial</v>
          </cell>
          <cell r="J1652" t="str">
            <v>2017Q2</v>
          </cell>
          <cell r="K1652" t="str">
            <v>Computer Services</v>
          </cell>
          <cell r="L1652">
            <v>42848</v>
          </cell>
          <cell r="M1652">
            <v>42758</v>
          </cell>
          <cell r="N1652" t="str">
            <v>04-Validated/Qualifying</v>
          </cell>
          <cell r="O1652">
            <v>42848</v>
          </cell>
          <cell r="P1652">
            <v>25000</v>
          </cell>
          <cell r="Q1652">
            <v>2.4999999999999998E-2</v>
          </cell>
          <cell r="R1652">
            <v>12</v>
          </cell>
          <cell r="S1652">
            <v>42768</v>
          </cell>
          <cell r="T1652" t="str">
            <v>Stretch</v>
          </cell>
          <cell r="U1652" t="str">
            <v>GTS</v>
          </cell>
          <cell r="V1652" t="str">
            <v>Infrastructure Svcs</v>
          </cell>
          <cell r="W1652" t="str">
            <v>6950-16G GTS Split Blockchain on Bluemix (Finance Use Only)</v>
          </cell>
          <cell r="X1652" t="str">
            <v>Shahnazi, Saii Joveini</v>
          </cell>
          <cell r="Y1652" t="str">
            <v>BLUEMIXX</v>
          </cell>
        </row>
        <row r="1653">
          <cell r="A1653" t="str">
            <v>ES-W83LO3G</v>
          </cell>
          <cell r="B1653" t="str">
            <v>North America</v>
          </cell>
          <cell r="C1653" t="str">
            <v>US Finance Service</v>
          </cell>
          <cell r="D1653" t="str">
            <v>DV Trading LLC</v>
          </cell>
          <cell r="E1653" t="str">
            <v>Blockchain Initiative for Quantitative Trading Group</v>
          </cell>
          <cell r="F1653" t="str">
            <v>FSS</v>
          </cell>
          <cell r="J1653" t="str">
            <v>2017Q3</v>
          </cell>
          <cell r="K1653" t="str">
            <v>Banking &amp; Financial Markets</v>
          </cell>
          <cell r="L1653">
            <v>43008</v>
          </cell>
          <cell r="M1653" t="str">
            <v>11/14/2016 02:45pm</v>
          </cell>
          <cell r="N1653" t="str">
            <v>04-Validated/Qualifying</v>
          </cell>
          <cell r="O1653">
            <v>43008</v>
          </cell>
          <cell r="P1653">
            <v>25000</v>
          </cell>
          <cell r="Q1653">
            <v>2.4999999999999998E-2</v>
          </cell>
          <cell r="R1653">
            <v>12</v>
          </cell>
          <cell r="S1653" t="str">
            <v>05/10/2017 12:59am</v>
          </cell>
          <cell r="T1653" t="str">
            <v>NIR</v>
          </cell>
          <cell r="U1653" t="str">
            <v>GTS</v>
          </cell>
          <cell r="V1653" t="str">
            <v>Infrastructure Services</v>
          </cell>
          <cell r="W1653" t="str">
            <v>6950-98T Cloud Managed Infrastructure Services (custom, pvt)</v>
          </cell>
          <cell r="X1653" t="str">
            <v>ALEX (Alex) GRILLAKIS</v>
          </cell>
          <cell r="Y1653" t="str">
            <v>ISA-BankFMFS03-BackOfficeOps</v>
          </cell>
        </row>
        <row r="1654">
          <cell r="A1654" t="str">
            <v>JH-VA8Z99H</v>
          </cell>
          <cell r="B1654" t="str">
            <v>North America</v>
          </cell>
          <cell r="C1654" t="str">
            <v>Canada</v>
          </cell>
          <cell r="D1654" t="str">
            <v xml:space="preserve">Jamaica Special Economic Zone Autho                                   </v>
          </cell>
          <cell r="E1654" t="str">
            <v>BlockChain for Jamaica Logistics</v>
          </cell>
          <cell r="F1654" t="str">
            <v>Distribution</v>
          </cell>
          <cell r="J1654" t="str">
            <v>2017Q3</v>
          </cell>
          <cell r="K1654" t="str">
            <v>Travel &amp; Transportation</v>
          </cell>
          <cell r="L1654">
            <v>42978</v>
          </cell>
          <cell r="M1654">
            <v>42850</v>
          </cell>
          <cell r="N1654" t="str">
            <v>02-Noticed/Identifying</v>
          </cell>
          <cell r="O1654">
            <v>42978</v>
          </cell>
          <cell r="P1654">
            <v>25000</v>
          </cell>
          <cell r="Q1654">
            <v>2.4999999999999998E-2</v>
          </cell>
          <cell r="R1654">
            <v>1</v>
          </cell>
          <cell r="S1654">
            <v>42894</v>
          </cell>
          <cell r="T1654" t="str">
            <v>NIR</v>
          </cell>
          <cell r="U1654" t="str">
            <v>GBS</v>
          </cell>
          <cell r="V1654" t="str">
            <v>Cog Process Trnsfmtn</v>
          </cell>
          <cell r="W1654" t="str">
            <v>CPR: Blockchain Consulting</v>
          </cell>
          <cell r="X1654" t="str">
            <v>Foote, Gordon W (Gordon)</v>
          </cell>
          <cell r="Y1654" t="str">
            <v>*</v>
          </cell>
        </row>
        <row r="1655">
          <cell r="A1655" t="str">
            <v>GF-CUKOWSX</v>
          </cell>
          <cell r="B1655" t="str">
            <v>North America</v>
          </cell>
          <cell r="C1655" t="str">
            <v>US Finance Service</v>
          </cell>
          <cell r="D1655" t="str">
            <v xml:space="preserve">PAYPAL INC                                                            </v>
          </cell>
          <cell r="E1655" t="str">
            <v>Blockchain Design Workshop and PoC</v>
          </cell>
          <cell r="F1655" t="str">
            <v>FSS</v>
          </cell>
          <cell r="J1655" t="str">
            <v>2017Q3</v>
          </cell>
          <cell r="K1655" t="str">
            <v>Banking &amp; Financial Markets</v>
          </cell>
          <cell r="L1655">
            <v>42926</v>
          </cell>
          <cell r="M1655">
            <v>42789</v>
          </cell>
          <cell r="N1655" t="str">
            <v>03-Identified/Validating</v>
          </cell>
          <cell r="O1655">
            <v>42926</v>
          </cell>
          <cell r="P1655">
            <v>25000</v>
          </cell>
          <cell r="Q1655">
            <v>2.4999999999999998E-2</v>
          </cell>
          <cell r="R1655">
            <v>6</v>
          </cell>
          <cell r="S1655">
            <v>42845</v>
          </cell>
          <cell r="T1655" t="str">
            <v>NIR</v>
          </cell>
          <cell r="U1655" t="str">
            <v>GBS</v>
          </cell>
          <cell r="V1655" t="str">
            <v>Cog Process Trnsfmtn</v>
          </cell>
          <cell r="W1655" t="str">
            <v>CPR: Blockchain Consulting</v>
          </cell>
          <cell r="X1655" t="str">
            <v>THOMAS, RAYMOND W</v>
          </cell>
          <cell r="Y1655" t="str">
            <v>*</v>
          </cell>
        </row>
        <row r="1656">
          <cell r="A1656" t="str">
            <v>0L-D8YB7ZY</v>
          </cell>
          <cell r="B1656" t="str">
            <v>Europe</v>
          </cell>
          <cell r="C1656" t="str">
            <v>DACH</v>
          </cell>
          <cell r="D1656" t="str">
            <v xml:space="preserve">Festo AG &amp; Co. KG                                                     </v>
          </cell>
          <cell r="E1656" t="str">
            <v>CeBIT17-Cloud,Global Business Services-Hyperledger use case in BB CoC unters</v>
          </cell>
          <cell r="F1656" t="str">
            <v>Industrial</v>
          </cell>
          <cell r="J1656" t="str">
            <v>2017Q3</v>
          </cell>
          <cell r="K1656" t="str">
            <v>Electronics</v>
          </cell>
          <cell r="L1656">
            <v>42993</v>
          </cell>
          <cell r="M1656">
            <v>42818</v>
          </cell>
          <cell r="N1656" t="str">
            <v>04-Validated/Qualifying</v>
          </cell>
          <cell r="O1656">
            <v>42993</v>
          </cell>
          <cell r="P1656">
            <v>25000</v>
          </cell>
          <cell r="Q1656">
            <v>2.4999999999999998E-2</v>
          </cell>
          <cell r="R1656">
            <v>12</v>
          </cell>
          <cell r="S1656">
            <v>42852</v>
          </cell>
          <cell r="T1656" t="str">
            <v>NIR</v>
          </cell>
          <cell r="U1656" t="str">
            <v>GBS</v>
          </cell>
          <cell r="V1656" t="str">
            <v>Cog Process Trnsfmtn</v>
          </cell>
          <cell r="W1656" t="str">
            <v>CPR: Blockchain Consulting</v>
          </cell>
          <cell r="X1656" t="str">
            <v>Haidle, Matthias</v>
          </cell>
          <cell r="Y1656">
            <v>0</v>
          </cell>
        </row>
        <row r="1657">
          <cell r="A1657" t="str">
            <v>VJ-W8F4P6R</v>
          </cell>
          <cell r="B1657" t="str">
            <v>Europe</v>
          </cell>
          <cell r="C1657" t="str">
            <v>Nordic</v>
          </cell>
          <cell r="D1657" t="str">
            <v xml:space="preserve">SKANDINAVISKA ENSKILDA                                                </v>
          </cell>
          <cell r="E1657" t="str">
            <v>Know Your Customer (KYC)</v>
          </cell>
          <cell r="F1657" t="str">
            <v>FSS</v>
          </cell>
          <cell r="J1657" t="str">
            <v>2017Q3</v>
          </cell>
          <cell r="K1657" t="str">
            <v>Banking &amp; Financial Markets</v>
          </cell>
          <cell r="L1657">
            <v>43008</v>
          </cell>
          <cell r="M1657">
            <v>42905</v>
          </cell>
          <cell r="N1657" t="str">
            <v>04-Validated/Qualifying</v>
          </cell>
          <cell r="O1657">
            <v>43008</v>
          </cell>
          <cell r="P1657">
            <v>25000</v>
          </cell>
          <cell r="Q1657">
            <v>2.4999999999999998E-2</v>
          </cell>
          <cell r="R1657">
            <v>12</v>
          </cell>
          <cell r="S1657">
            <v>42905</v>
          </cell>
          <cell r="T1657" t="str">
            <v>NIR</v>
          </cell>
          <cell r="U1657" t="str">
            <v>GBS</v>
          </cell>
          <cell r="V1657" t="str">
            <v>Cog Process Trnsfmtn</v>
          </cell>
          <cell r="W1657" t="str">
            <v>CPR: Blockchain Consulting</v>
          </cell>
          <cell r="X1657" t="str">
            <v>Melbi, Ola</v>
          </cell>
          <cell r="Y1657">
            <v>0</v>
          </cell>
        </row>
        <row r="1658">
          <cell r="A1658" t="str">
            <v>VS-8SL0V4H</v>
          </cell>
          <cell r="B1658" t="str">
            <v>Europe</v>
          </cell>
          <cell r="C1658" t="str">
            <v>Italy</v>
          </cell>
          <cell r="D1658" t="str">
            <v xml:space="preserve">SARDEX SPA                                                            </v>
          </cell>
          <cell r="E1658" t="str">
            <v>Blockchain</v>
          </cell>
          <cell r="F1658" t="str">
            <v>Distribution</v>
          </cell>
          <cell r="J1658" t="str">
            <v>2017Q2</v>
          </cell>
          <cell r="K1658" t="str">
            <v>Consumer</v>
          </cell>
          <cell r="L1658">
            <v>42898</v>
          </cell>
          <cell r="M1658">
            <v>42808</v>
          </cell>
          <cell r="N1658" t="str">
            <v>02-Noticed/Identifying</v>
          </cell>
          <cell r="O1658">
            <v>42898</v>
          </cell>
          <cell r="P1658">
            <v>25000</v>
          </cell>
          <cell r="Q1658">
            <v>2.4999999999999998E-2</v>
          </cell>
          <cell r="R1658">
            <v>12</v>
          </cell>
          <cell r="S1658">
            <v>42867</v>
          </cell>
          <cell r="T1658" t="str">
            <v>Stretch</v>
          </cell>
          <cell r="U1658" t="str">
            <v>GBS</v>
          </cell>
          <cell r="V1658" t="str">
            <v>Cog Process Trnsfmtn</v>
          </cell>
          <cell r="W1658" t="str">
            <v>CPR: Blockchain Consulting</v>
          </cell>
          <cell r="X1658" t="str">
            <v>Spinoglio, Barbara</v>
          </cell>
          <cell r="Y1658" t="str">
            <v>BLKHSBN</v>
          </cell>
        </row>
        <row r="1659">
          <cell r="A1659" t="str">
            <v>SY-PUWLE4Z</v>
          </cell>
          <cell r="B1659" t="str">
            <v>Europe</v>
          </cell>
          <cell r="C1659" t="str">
            <v>Nordic</v>
          </cell>
          <cell r="D1659" t="str">
            <v xml:space="preserve">KNOWIT SERVICES AS                                                    </v>
          </cell>
          <cell r="E1659" t="str">
            <v>Bluemix/Blockchain.</v>
          </cell>
          <cell r="F1659" t="str">
            <v>Industrial</v>
          </cell>
          <cell r="J1659" t="str">
            <v>2017Q2</v>
          </cell>
          <cell r="K1659" t="str">
            <v>Computer Services</v>
          </cell>
          <cell r="L1659">
            <v>42848</v>
          </cell>
          <cell r="M1659">
            <v>42758</v>
          </cell>
          <cell r="N1659" t="str">
            <v>04-Validated/Qualifying</v>
          </cell>
          <cell r="O1659">
            <v>43026</v>
          </cell>
          <cell r="P1659">
            <v>25000</v>
          </cell>
          <cell r="Q1659">
            <v>2.4999999999999998E-2</v>
          </cell>
          <cell r="R1659">
            <v>12</v>
          </cell>
          <cell r="S1659">
            <v>42796</v>
          </cell>
          <cell r="T1659" t="str">
            <v>Stretch</v>
          </cell>
          <cell r="U1659" t="str">
            <v>GBS</v>
          </cell>
          <cell r="V1659" t="str">
            <v>Cog Process Trnsfmtn</v>
          </cell>
          <cell r="W1659" t="str">
            <v>CPR: Blockchain Consulting</v>
          </cell>
          <cell r="X1659" t="str">
            <v>Aasen, Natalie Hiberg</v>
          </cell>
          <cell r="Y1659" t="str">
            <v>CLOUD1</v>
          </cell>
        </row>
        <row r="1660">
          <cell r="A1660" t="str">
            <v>RR-O9L178A</v>
          </cell>
          <cell r="B1660" t="str">
            <v>North America</v>
          </cell>
          <cell r="C1660" t="str">
            <v>US Industrial</v>
          </cell>
          <cell r="D1660" t="str">
            <v>EXXONMOBIL GLOBAL SERVICES COMPANY</v>
          </cell>
          <cell r="E1660" t="str">
            <v>Blockchain - Phase 0 Tubulars</v>
          </cell>
          <cell r="F1660" t="str">
            <v>Industrial</v>
          </cell>
          <cell r="J1660" t="str">
            <v>2017Q3</v>
          </cell>
          <cell r="K1660" t="str">
            <v>Chemicals&amp;Petroleum</v>
          </cell>
          <cell r="L1660">
            <v>42944</v>
          </cell>
          <cell r="M1660" t="str">
            <v>02/05/2017 04:08pm</v>
          </cell>
          <cell r="N1660" t="str">
            <v>04-Validated/Qualifying</v>
          </cell>
          <cell r="O1660">
            <v>42944</v>
          </cell>
          <cell r="P1660">
            <v>25000</v>
          </cell>
          <cell r="Q1660">
            <v>2.4999999999999998E-2</v>
          </cell>
          <cell r="R1660">
            <v>2</v>
          </cell>
          <cell r="S1660" t="str">
            <v>03/18/2017 04:44pm</v>
          </cell>
          <cell r="T1660" t="str">
            <v>Stretch</v>
          </cell>
          <cell r="U1660" t="str">
            <v>GBS</v>
          </cell>
          <cell r="V1660" t="str">
            <v>iX Growth Platform</v>
          </cell>
          <cell r="W1660" t="str">
            <v>DSI - DS: Digital Bus Strategy: Digital Reinvention</v>
          </cell>
          <cell r="X1660" t="str">
            <v>James N. (Jim) Lawnin</v>
          </cell>
          <cell r="Y1660" t="str">
            <v>ISA-BankFMFS03-BackOfficeOps, ISA-C&amp;PIS13-UpstrmPetroSolns, ISA-C&amp;PIS21-MidDownstreamPetro</v>
          </cell>
        </row>
        <row r="1661">
          <cell r="A1661" t="str">
            <v>4V-Q79TYH0</v>
          </cell>
          <cell r="B1661" t="str">
            <v>North America</v>
          </cell>
          <cell r="C1661" t="str">
            <v>US Industrial</v>
          </cell>
          <cell r="D1661" t="str">
            <v>HARLEY-DAVIDSON MOTOR COMP GROUP LLC</v>
          </cell>
          <cell r="E1661" t="str">
            <v>Harley-Blockchain</v>
          </cell>
          <cell r="F1661" t="str">
            <v>Industrial</v>
          </cell>
          <cell r="J1661" t="str">
            <v>2017Q3</v>
          </cell>
          <cell r="K1661" t="str">
            <v>Automotive and A&amp;D</v>
          </cell>
          <cell r="L1661">
            <v>42978</v>
          </cell>
          <cell r="M1661" t="str">
            <v>03/06/2017 06:11pm</v>
          </cell>
          <cell r="N1661" t="str">
            <v>02-Noticed/Identifying</v>
          </cell>
          <cell r="O1661">
            <v>42978</v>
          </cell>
          <cell r="P1661">
            <v>25000</v>
          </cell>
          <cell r="Q1661">
            <v>2.4999999999999998E-2</v>
          </cell>
          <cell r="R1661">
            <v>12</v>
          </cell>
          <cell r="S1661" t="str">
            <v>03/09/2017 01:32am</v>
          </cell>
          <cell r="T1661" t="str">
            <v>NIR</v>
          </cell>
          <cell r="U1661" t="str">
            <v>GBS</v>
          </cell>
          <cell r="V1661" t="str">
            <v>Cognitive Process Transformation</v>
          </cell>
          <cell r="W1661">
            <v>0</v>
          </cell>
          <cell r="X1661" t="str">
            <v>Ron (Ron) Baghai</v>
          </cell>
          <cell r="Y1661" t="str">
            <v>BLKHSBN:HW SP: Blockchain High Sec Bus Netwk Blmix</v>
          </cell>
        </row>
        <row r="1662">
          <cell r="A1662" t="str">
            <v>CE-RVW5VMW</v>
          </cell>
          <cell r="B1662" t="str">
            <v>North America</v>
          </cell>
          <cell r="C1662" t="str">
            <v>US Communica/CSI</v>
          </cell>
          <cell r="D1662" t="str">
            <v>CSG SYSTEMS, INC.</v>
          </cell>
          <cell r="E1662" t="str">
            <v>CSGi - Blockchain interest</v>
          </cell>
          <cell r="F1662" t="str">
            <v>Comm</v>
          </cell>
          <cell r="J1662" t="str">
            <v>2017Q3</v>
          </cell>
          <cell r="K1662" t="str">
            <v>Telco, Media, Entertainment</v>
          </cell>
          <cell r="L1662">
            <v>42986</v>
          </cell>
          <cell r="M1662" t="str">
            <v>03/24/2017 09:46am</v>
          </cell>
          <cell r="N1662" t="str">
            <v>03-Identified/Validating</v>
          </cell>
          <cell r="O1662">
            <v>43101</v>
          </cell>
          <cell r="P1662">
            <v>25000</v>
          </cell>
          <cell r="Q1662">
            <v>2.4999999999999998E-2</v>
          </cell>
          <cell r="R1662">
            <v>12</v>
          </cell>
          <cell r="S1662" t="str">
            <v>03/24/2017 09:46am</v>
          </cell>
          <cell r="T1662" t="str">
            <v>Stretch</v>
          </cell>
          <cell r="U1662" t="str">
            <v>GBS</v>
          </cell>
          <cell r="V1662" t="str">
            <v>Cognitive Process Transformation</v>
          </cell>
          <cell r="W1662">
            <v>0</v>
          </cell>
          <cell r="X1662" t="str">
            <v>Sharon A. (Sharon) Urrutia</v>
          </cell>
          <cell r="Y1662" t="str">
            <v>DEVOPS:DevOps</v>
          </cell>
        </row>
        <row r="1663">
          <cell r="A1663" t="str">
            <v>1C-TO0M6MH</v>
          </cell>
          <cell r="B1663" t="str">
            <v>Europe</v>
          </cell>
          <cell r="C1663" t="str">
            <v>BeNeLux</v>
          </cell>
          <cell r="D1663" t="str">
            <v>TREASURY SERVICES BVBA</v>
          </cell>
          <cell r="E1663" t="str">
            <v>Blockchain as partner ship</v>
          </cell>
          <cell r="F1663" t="str">
            <v>Industrial</v>
          </cell>
          <cell r="J1663" t="str">
            <v>2017Q2</v>
          </cell>
          <cell r="K1663" t="str">
            <v>Computer Services</v>
          </cell>
          <cell r="L1663">
            <v>42913</v>
          </cell>
          <cell r="M1663" t="str">
            <v>03/29/2017 03:04am</v>
          </cell>
          <cell r="N1663" t="str">
            <v>02-Noticed/Identifying</v>
          </cell>
          <cell r="O1663">
            <v>42913</v>
          </cell>
          <cell r="P1663">
            <v>25000</v>
          </cell>
          <cell r="Q1663">
            <v>2.4999999999999998E-2</v>
          </cell>
          <cell r="R1663">
            <v>12</v>
          </cell>
          <cell r="S1663" t="str">
            <v>03/30/2017 01:32am</v>
          </cell>
          <cell r="T1663" t="str">
            <v>NIR</v>
          </cell>
          <cell r="U1663" t="str">
            <v>GBS</v>
          </cell>
          <cell r="V1663" t="str">
            <v>Cognitive Process Transformation</v>
          </cell>
          <cell r="W1663">
            <v>0</v>
          </cell>
          <cell r="X1663" t="str">
            <v>Coenraad (Coenraad) Smith</v>
          </cell>
          <cell r="Y1663" t="str">
            <v>box:GBS Embedded box partnership</v>
          </cell>
        </row>
        <row r="1664">
          <cell r="A1664" t="str">
            <v>ES-W83LO3G</v>
          </cell>
          <cell r="B1664" t="str">
            <v>North America</v>
          </cell>
          <cell r="C1664" t="str">
            <v>US Finance Service</v>
          </cell>
          <cell r="D1664" t="str">
            <v>DV Trading LLC</v>
          </cell>
          <cell r="E1664" t="str">
            <v>Blockchain Initiative for Quantitative Trading Group</v>
          </cell>
          <cell r="F1664" t="str">
            <v>FSS</v>
          </cell>
          <cell r="J1664" t="str">
            <v>2017Q3</v>
          </cell>
          <cell r="K1664" t="str">
            <v>Banking &amp; Financial Markets</v>
          </cell>
          <cell r="L1664">
            <v>43008</v>
          </cell>
          <cell r="M1664" t="str">
            <v>11/14/2016 02:45pm</v>
          </cell>
          <cell r="N1664" t="str">
            <v>04-Validated/Qualifying</v>
          </cell>
          <cell r="O1664">
            <v>43008</v>
          </cell>
          <cell r="P1664">
            <v>25000</v>
          </cell>
          <cell r="Q1664">
            <v>2.4999999999999998E-2</v>
          </cell>
          <cell r="R1664">
            <v>12</v>
          </cell>
          <cell r="S1664" t="str">
            <v>04/13/2017 01:32am</v>
          </cell>
          <cell r="T1664" t="str">
            <v>NIR</v>
          </cell>
          <cell r="U1664" t="str">
            <v>Cloud</v>
          </cell>
          <cell r="V1664" t="str">
            <v>Cloud Unit Services</v>
          </cell>
          <cell r="W1664" t="str">
            <v>6950-16F IBM Cloud Advisory Svcs, Bluemix Infra (CLD BU)</v>
          </cell>
          <cell r="X1664" t="str">
            <v>ALEX (Alex) GRILLAKIS</v>
          </cell>
          <cell r="Y1664" t="str">
            <v>ISA-BankFMFS03-BackOfficeOps</v>
          </cell>
        </row>
        <row r="1665">
          <cell r="A1665" t="str">
            <v>TC-1UZY7SX</v>
          </cell>
          <cell r="B1665" t="str">
            <v>Europe</v>
          </cell>
          <cell r="C1665" t="str">
            <v>DACH</v>
          </cell>
          <cell r="D1665" t="str">
            <v>Deutsche Rentenversicherung Knappschaft-Bahn-See</v>
          </cell>
          <cell r="E1665" t="str">
            <v>Blockchain Evaluation and PoC</v>
          </cell>
          <cell r="F1665" t="str">
            <v>Public</v>
          </cell>
          <cell r="J1665" t="str">
            <v>2017Q4</v>
          </cell>
          <cell r="K1665" t="str">
            <v>Government</v>
          </cell>
          <cell r="L1665">
            <v>43018</v>
          </cell>
          <cell r="M1665" t="str">
            <v>12/13/2016 05:57am</v>
          </cell>
          <cell r="N1665" t="str">
            <v>04-Validated/Qualifying</v>
          </cell>
          <cell r="O1665">
            <v>43018</v>
          </cell>
          <cell r="P1665">
            <v>25000</v>
          </cell>
          <cell r="Q1665">
            <v>2.4999999999999998E-2</v>
          </cell>
          <cell r="R1665">
            <v>1</v>
          </cell>
          <cell r="S1665" t="str">
            <v>05/25/2017 01:32am</v>
          </cell>
          <cell r="T1665" t="str">
            <v>Stretch</v>
          </cell>
          <cell r="U1665" t="str">
            <v>Cloud</v>
          </cell>
          <cell r="V1665" t="str">
            <v>Hybrid Management</v>
          </cell>
          <cell r="W1665" t="str">
            <v>Bluemix Local System W3500-256</v>
          </cell>
          <cell r="X1665" t="str">
            <v>DATA WITHHELD</v>
          </cell>
          <cell r="Y1665" t="str">
            <v>ANDATALK:ANA SP: Build a Trusted Data Lake</v>
          </cell>
        </row>
        <row r="1666">
          <cell r="A1666" t="str">
            <v>1I-Y6U4CUG</v>
          </cell>
          <cell r="B1666" t="str">
            <v>Europe</v>
          </cell>
          <cell r="C1666" t="str">
            <v>SPGI</v>
          </cell>
          <cell r="D1666" t="str">
            <v>BOLSAS Y MERCADOS ESPAÑOLES, SOCIEDAD HOLDING DE MERCADOS Y SISTEMAS FINANCIEROS, SOCIEDAD</v>
          </cell>
          <cell r="E1666" t="str">
            <v>Blockchain - Bluemix</v>
          </cell>
          <cell r="F1666" t="str">
            <v>FSS</v>
          </cell>
          <cell r="J1666" t="str">
            <v>2017Q4</v>
          </cell>
          <cell r="K1666" t="str">
            <v>Banking &amp; Financial Markets</v>
          </cell>
          <cell r="L1666">
            <v>43099</v>
          </cell>
          <cell r="M1666" t="str">
            <v>05/11/2017 05:29am</v>
          </cell>
          <cell r="N1666" t="str">
            <v>04-Validated/Qualifying</v>
          </cell>
          <cell r="O1666">
            <v>43099</v>
          </cell>
          <cell r="P1666">
            <v>25000</v>
          </cell>
          <cell r="Q1666">
            <v>2.4999999999999998E-2</v>
          </cell>
          <cell r="R1666">
            <v>12</v>
          </cell>
          <cell r="S1666" t="str">
            <v>05/18/2017 01:31am</v>
          </cell>
          <cell r="T1666" t="str">
            <v>NIR</v>
          </cell>
          <cell r="U1666" t="str">
            <v>Cloud</v>
          </cell>
          <cell r="V1666" t="str">
            <v>Cloud Developer Service</v>
          </cell>
          <cell r="W1666" t="str">
            <v>Bluemix Public Subscription</v>
          </cell>
          <cell r="X1666" t="str">
            <v>Daniel (DANIEL) Contreras Perez</v>
          </cell>
          <cell r="Y1666" t="str">
            <v>ISA-BankFS08-Blockchain</v>
          </cell>
        </row>
        <row r="1667">
          <cell r="A1667" t="str">
            <v>TK-C8H39NA</v>
          </cell>
          <cell r="B1667" t="str">
            <v>Asia Pacific</v>
          </cell>
          <cell r="C1667" t="str">
            <v>ASEAN</v>
          </cell>
          <cell r="D1667" t="str">
            <v>BANK OF THAILAND</v>
          </cell>
          <cell r="E1667" t="str">
            <v>Blockchain Pilot</v>
          </cell>
          <cell r="F1667" t="str">
            <v>FSS</v>
          </cell>
          <cell r="J1667" t="str">
            <v>2017Q2</v>
          </cell>
          <cell r="K1667" t="str">
            <v>Banking &amp; Financial Markets</v>
          </cell>
          <cell r="L1667">
            <v>42909</v>
          </cell>
          <cell r="M1667" t="str">
            <v>01/18/2017 08:00am</v>
          </cell>
          <cell r="N1667" t="str">
            <v>04-Validated/Qualifying</v>
          </cell>
          <cell r="O1667">
            <v>42909</v>
          </cell>
          <cell r="P1667">
            <v>25000</v>
          </cell>
          <cell r="Q1667">
            <v>2.4999999999999998E-2</v>
          </cell>
          <cell r="R1667">
            <v>1</v>
          </cell>
          <cell r="S1667" t="str">
            <v>06/14/2017 07:13am</v>
          </cell>
          <cell r="T1667" t="str">
            <v>NIR</v>
          </cell>
          <cell r="U1667" t="str">
            <v>Cloud</v>
          </cell>
          <cell r="V1667" t="str">
            <v>Cloud Developer Service</v>
          </cell>
          <cell r="W1667" t="str">
            <v>Bluemix Public Subscription</v>
          </cell>
          <cell r="X1667" t="str">
            <v>Supanard (SUPANARD) Meekun-Iam</v>
          </cell>
          <cell r="Y1667" t="str">
            <v>ISA-999-NoSolutionSold</v>
          </cell>
        </row>
        <row r="1668">
          <cell r="A1668" t="str">
            <v>5I-9F585TB</v>
          </cell>
          <cell r="B1668" t="str">
            <v>North America</v>
          </cell>
          <cell r="C1668" t="str">
            <v>US Finance Service</v>
          </cell>
          <cell r="D1668" t="str">
            <v>NORTHERN TRUST</v>
          </cell>
          <cell r="E1668" t="str">
            <v>Blockchain on Bluemix for NT</v>
          </cell>
          <cell r="F1668" t="str">
            <v>FSS</v>
          </cell>
          <cell r="G1668" t="str">
            <v>Yes</v>
          </cell>
          <cell r="H1668" t="str">
            <v>Gronigen</v>
          </cell>
          <cell r="I1668" t="str">
            <v>Private Equity</v>
          </cell>
          <cell r="J1668" t="str">
            <v>2017Q2</v>
          </cell>
          <cell r="K1668" t="str">
            <v>Banking &amp; Financial Markets</v>
          </cell>
          <cell r="L1668">
            <v>42909</v>
          </cell>
          <cell r="M1668" t="str">
            <v>11/02/2016 03:36pm</v>
          </cell>
          <cell r="N1668" t="str">
            <v>05-Qualified/Gaining Agreement</v>
          </cell>
          <cell r="O1668">
            <v>42909</v>
          </cell>
          <cell r="P1668">
            <v>25000</v>
          </cell>
          <cell r="Q1668">
            <v>2.4999999999999998E-2</v>
          </cell>
          <cell r="R1668">
            <v>12</v>
          </cell>
          <cell r="S1668" t="str">
            <v>06/15/2017 01:32am</v>
          </cell>
          <cell r="T1668" t="str">
            <v>At Risk</v>
          </cell>
          <cell r="U1668" t="str">
            <v>Cloud</v>
          </cell>
          <cell r="V1668" t="str">
            <v>Cloud Developer Service</v>
          </cell>
          <cell r="W1668" t="str">
            <v>Bluemix Public Subscription</v>
          </cell>
          <cell r="X1668" t="str">
            <v>ANDREW R. (Andrew) HAAN</v>
          </cell>
          <cell r="Y1668" t="str">
            <v>BLKHSBN:HW SP: Blockchain High Sec Bus Netwk Blmix</v>
          </cell>
        </row>
        <row r="1669">
          <cell r="A1669" t="str">
            <v>ES-XSRIJ6H</v>
          </cell>
          <cell r="B1669" t="str">
            <v>North America</v>
          </cell>
          <cell r="C1669" t="str">
            <v>US Finance Service</v>
          </cell>
          <cell r="D1669" t="str">
            <v>FundPaaS</v>
          </cell>
          <cell r="E1669" t="str">
            <v>Blockchain pilot project / Bluemix Garage (FundPaaS/Amar Saigal)</v>
          </cell>
          <cell r="F1669" t="str">
            <v>FSS</v>
          </cell>
          <cell r="J1669" t="str">
            <v>2017Q3</v>
          </cell>
          <cell r="K1669" t="str">
            <v>Banking &amp; Financial Markets</v>
          </cell>
          <cell r="L1669">
            <v>43005</v>
          </cell>
          <cell r="M1669" t="str">
            <v>03/30/2017 02:38pm</v>
          </cell>
          <cell r="N1669" t="str">
            <v>04-Validated/Qualifying</v>
          </cell>
          <cell r="O1669">
            <v>43005</v>
          </cell>
          <cell r="P1669">
            <v>25000</v>
          </cell>
          <cell r="Q1669">
            <v>2.4999999999999998E-2</v>
          </cell>
          <cell r="R1669">
            <v>12</v>
          </cell>
          <cell r="S1669" t="str">
            <v>06/08/2017 01:32am</v>
          </cell>
          <cell r="T1669" t="str">
            <v>Stretch</v>
          </cell>
          <cell r="U1669" t="str">
            <v>Cloud</v>
          </cell>
          <cell r="V1669" t="str">
            <v>Cloud Developer Service</v>
          </cell>
          <cell r="W1669" t="str">
            <v>IBM Bluemix Garage - Architecture</v>
          </cell>
          <cell r="X1669" t="str">
            <v>Richard G. (Rick) Walker</v>
          </cell>
          <cell r="Y1669" t="str">
            <v>ISA-999-NoSolutionSold</v>
          </cell>
        </row>
        <row r="1670">
          <cell r="A1670" t="str">
            <v>ES-XSRIJ6H</v>
          </cell>
          <cell r="B1670" t="str">
            <v>North America</v>
          </cell>
          <cell r="C1670" t="str">
            <v>US Finance Service</v>
          </cell>
          <cell r="D1670" t="str">
            <v>FundPaaS</v>
          </cell>
          <cell r="E1670" t="str">
            <v>Blockchain pilot project / Bluemix Garage (FundPaaS/Amar Saigal)</v>
          </cell>
          <cell r="F1670" t="str">
            <v>FSS</v>
          </cell>
          <cell r="J1670" t="str">
            <v>2017Q3</v>
          </cell>
          <cell r="K1670" t="str">
            <v>Banking &amp; Financial Markets</v>
          </cell>
          <cell r="L1670">
            <v>43005</v>
          </cell>
          <cell r="M1670" t="str">
            <v>03/30/2017 02:38pm</v>
          </cell>
          <cell r="N1670" t="str">
            <v>04-Validated/Qualifying</v>
          </cell>
          <cell r="O1670">
            <v>43005</v>
          </cell>
          <cell r="P1670">
            <v>25000</v>
          </cell>
          <cell r="Q1670">
            <v>2.4999999999999998E-2</v>
          </cell>
          <cell r="R1670">
            <v>1</v>
          </cell>
          <cell r="S1670" t="str">
            <v>06/08/2017 01:32am</v>
          </cell>
          <cell r="T1670" t="str">
            <v>At Risk</v>
          </cell>
          <cell r="U1670" t="str">
            <v>Cloud</v>
          </cell>
          <cell r="V1670" t="str">
            <v>Cloud Developer Service</v>
          </cell>
          <cell r="W1670" t="str">
            <v>IBM Bluemix Garage - Design Thinking</v>
          </cell>
          <cell r="X1670" t="str">
            <v>Richard G. (Rick) Walker</v>
          </cell>
          <cell r="Y1670" t="str">
            <v>ISA-999-NoSolutionSold</v>
          </cell>
        </row>
        <row r="1671">
          <cell r="A1671" t="str">
            <v>TY-Q5TWM4B</v>
          </cell>
          <cell r="B1671" t="str">
            <v>North America</v>
          </cell>
          <cell r="C1671" t="str">
            <v>US Finance Service</v>
          </cell>
          <cell r="D1671" t="str">
            <v>EQUIFAX INC</v>
          </cell>
          <cell r="E1671" t="str">
            <v>Equifax Blockchain Design Thinking Workshp</v>
          </cell>
          <cell r="F1671" t="str">
            <v>FSS</v>
          </cell>
          <cell r="J1671" t="str">
            <v>2017Q2</v>
          </cell>
          <cell r="K1671" t="str">
            <v>Banking &amp; Financial Markets</v>
          </cell>
          <cell r="L1671">
            <v>42895</v>
          </cell>
          <cell r="M1671" t="str">
            <v>05/04/2017 06:15pm</v>
          </cell>
          <cell r="N1671" t="str">
            <v>04-Validated/Qualifying</v>
          </cell>
          <cell r="O1671">
            <v>42895</v>
          </cell>
          <cell r="P1671">
            <v>25000</v>
          </cell>
          <cell r="Q1671">
            <v>2.4999999999999998E-2</v>
          </cell>
          <cell r="R1671">
            <v>12</v>
          </cell>
          <cell r="S1671" t="str">
            <v>05/11/2017 01:31am</v>
          </cell>
          <cell r="T1671" t="str">
            <v>Key stretch</v>
          </cell>
          <cell r="U1671" t="str">
            <v>Cloud</v>
          </cell>
          <cell r="V1671" t="str">
            <v>Cloud Developer Service</v>
          </cell>
          <cell r="W1671" t="str">
            <v>IBM Bluemix Garage - Design Thinking</v>
          </cell>
          <cell r="X1671" t="str">
            <v>ALEX (Alex) GRILLAKIS</v>
          </cell>
          <cell r="Y1671" t="str">
            <v>NONE:No code/solution involved</v>
          </cell>
        </row>
        <row r="1672">
          <cell r="A1672" t="str">
            <v>56-FUQHDF0</v>
          </cell>
          <cell r="B1672" t="str">
            <v>Europe</v>
          </cell>
          <cell r="C1672" t="str">
            <v>DACH</v>
          </cell>
          <cell r="D1672" t="str">
            <v>MetafinanzInformationssysteme GmbH</v>
          </cell>
          <cell r="E1672" t="str">
            <v>Blockchain Prototyp - Bluemix Garage</v>
          </cell>
          <cell r="F1672" t="str">
            <v>FSS</v>
          </cell>
          <cell r="J1672" t="str">
            <v>2017Q3</v>
          </cell>
          <cell r="K1672" t="str">
            <v>Insurance</v>
          </cell>
          <cell r="L1672">
            <v>43006</v>
          </cell>
          <cell r="M1672" t="str">
            <v>05/19/2017 04:24am</v>
          </cell>
          <cell r="N1672" t="str">
            <v>04-Validated/Qualifying</v>
          </cell>
          <cell r="O1672">
            <v>43090</v>
          </cell>
          <cell r="P1672">
            <v>25000</v>
          </cell>
          <cell r="Q1672">
            <v>2.4999999999999998E-2</v>
          </cell>
          <cell r="R1672">
            <v>12</v>
          </cell>
          <cell r="S1672" t="str">
            <v>05/25/2017 01:32am</v>
          </cell>
          <cell r="T1672" t="str">
            <v>Stretch</v>
          </cell>
          <cell r="U1672" t="str">
            <v>Cloud</v>
          </cell>
          <cell r="V1672" t="str">
            <v>Cloud Developer Service</v>
          </cell>
          <cell r="W1672" t="str">
            <v>IBM Bluemix Garage - MVP</v>
          </cell>
          <cell r="X1672" t="str">
            <v>DATA WITHHELD</v>
          </cell>
          <cell r="Y1672" t="str">
            <v>ZBLKPOC:HW SP: Blockchain Proof of Concept</v>
          </cell>
        </row>
        <row r="1673">
          <cell r="A1673" t="str">
            <v>C9-3ACZJ8L</v>
          </cell>
          <cell r="B1673" t="str">
            <v>Europe</v>
          </cell>
          <cell r="C1673" t="str">
            <v>DACH</v>
          </cell>
          <cell r="D1673" t="str">
            <v>LVM Landwirtschaftlicher Versicherungsverein Münster a.G.</v>
          </cell>
          <cell r="E1673" t="str">
            <v>Blockchain Prototyp - Bluemix Garage</v>
          </cell>
          <cell r="F1673" t="str">
            <v>FSS</v>
          </cell>
          <cell r="J1673" t="str">
            <v>2017Q3</v>
          </cell>
          <cell r="K1673" t="str">
            <v>Insurance</v>
          </cell>
          <cell r="L1673">
            <v>43006</v>
          </cell>
          <cell r="M1673" t="str">
            <v>05/19/2017 04:29am</v>
          </cell>
          <cell r="N1673" t="str">
            <v>04-Validated/Qualifying</v>
          </cell>
          <cell r="O1673">
            <v>43090</v>
          </cell>
          <cell r="P1673">
            <v>25000</v>
          </cell>
          <cell r="Q1673">
            <v>2.4999999999999998E-2</v>
          </cell>
          <cell r="R1673">
            <v>12</v>
          </cell>
          <cell r="S1673" t="str">
            <v>05/25/2017 01:32am</v>
          </cell>
          <cell r="T1673" t="str">
            <v>Stretch</v>
          </cell>
          <cell r="U1673" t="str">
            <v>Cloud</v>
          </cell>
          <cell r="V1673" t="str">
            <v>Cloud Developer Service</v>
          </cell>
          <cell r="W1673" t="str">
            <v>IBM Bluemix Garage - MVP</v>
          </cell>
          <cell r="X1673" t="str">
            <v>DATA WITHHELD</v>
          </cell>
          <cell r="Y1673" t="str">
            <v>ZBLKPOC:HW SP: Blockchain Proof of Concept</v>
          </cell>
        </row>
        <row r="1674">
          <cell r="A1674" t="str">
            <v>UR-AN1NTFH</v>
          </cell>
          <cell r="B1674" t="str">
            <v>Europe</v>
          </cell>
          <cell r="C1674" t="str">
            <v>DACH</v>
          </cell>
          <cell r="D1674" t="str">
            <v>HUK-COBURG-Allgemeine Versicherung AG</v>
          </cell>
          <cell r="E1674" t="str">
            <v>Blockchain Prototyp - Blumemix Garage</v>
          </cell>
          <cell r="F1674" t="str">
            <v>Industrial</v>
          </cell>
          <cell r="J1674" t="str">
            <v>2017Q3</v>
          </cell>
          <cell r="K1674" t="str">
            <v>Computer Services</v>
          </cell>
          <cell r="L1674">
            <v>43006</v>
          </cell>
          <cell r="M1674" t="str">
            <v>05/19/2017 04:23am</v>
          </cell>
          <cell r="N1674" t="str">
            <v>04-Validated/Qualifying</v>
          </cell>
          <cell r="O1674">
            <v>43090</v>
          </cell>
          <cell r="P1674">
            <v>25000</v>
          </cell>
          <cell r="Q1674">
            <v>2.4999999999999998E-2</v>
          </cell>
          <cell r="R1674">
            <v>12</v>
          </cell>
          <cell r="S1674" t="str">
            <v>05/25/2017 01:32am</v>
          </cell>
          <cell r="T1674" t="str">
            <v>Stretch</v>
          </cell>
          <cell r="U1674" t="str">
            <v>Cloud</v>
          </cell>
          <cell r="V1674" t="str">
            <v>Cloud Developer Service</v>
          </cell>
          <cell r="W1674" t="str">
            <v>IBM Bluemix Garage - MVP</v>
          </cell>
          <cell r="X1674" t="str">
            <v>DATA WITHHELD</v>
          </cell>
          <cell r="Y1674" t="str">
            <v>ZBLKPOC:HW SP: Blockchain Proof of Concept</v>
          </cell>
        </row>
        <row r="1675">
          <cell r="A1675" t="str">
            <v>NL-C4L4ES4</v>
          </cell>
          <cell r="B1675" t="str">
            <v>Asia Pacific</v>
          </cell>
          <cell r="C1675" t="str">
            <v>ANZ</v>
          </cell>
          <cell r="D1675" t="str">
            <v>QBE INSURANCE GROUP LIMITED</v>
          </cell>
          <cell r="E1675" t="str">
            <v>Bluemix Garage - Blockchain &amp; IOT</v>
          </cell>
          <cell r="F1675" t="str">
            <v>FSS</v>
          </cell>
          <cell r="J1675" t="str">
            <v>2017Q4</v>
          </cell>
          <cell r="K1675" t="str">
            <v>Insurance</v>
          </cell>
          <cell r="L1675">
            <v>43033</v>
          </cell>
          <cell r="M1675" t="str">
            <v>02/11/2017 07:47pm</v>
          </cell>
          <cell r="N1675" t="str">
            <v>05-Qualified/Gaining Agreement</v>
          </cell>
          <cell r="O1675">
            <v>43033</v>
          </cell>
          <cell r="P1675">
            <v>25000</v>
          </cell>
          <cell r="Q1675">
            <v>2.4999999999999998E-2</v>
          </cell>
          <cell r="R1675">
            <v>12</v>
          </cell>
          <cell r="S1675" t="str">
            <v>05/25/2017 08:48am</v>
          </cell>
          <cell r="T1675" t="str">
            <v>Stretch</v>
          </cell>
          <cell r="U1675" t="str">
            <v>Cloud</v>
          </cell>
          <cell r="V1675" t="str">
            <v>Cloud Developer Service</v>
          </cell>
          <cell r="W1675" t="str">
            <v>IBM Bluemix Garage - Other</v>
          </cell>
          <cell r="X1675" t="str">
            <v>JASON A. (Jason) ARNOLD-AULAND</v>
          </cell>
          <cell r="Y1675" t="str">
            <v>NONE:No code/solution involved</v>
          </cell>
        </row>
        <row r="1676">
          <cell r="A1676" t="str">
            <v>BR-7ZKC2JD</v>
          </cell>
          <cell r="B1676" t="str">
            <v>Europe</v>
          </cell>
          <cell r="C1676" t="str">
            <v>France</v>
          </cell>
          <cell r="D1676" t="str">
            <v>MACSF ASSURANCES SERVICE INFORMATIQUE</v>
          </cell>
          <cell r="E1676" t="str">
            <v>Blockchain</v>
          </cell>
          <cell r="F1676" t="str">
            <v>FSS</v>
          </cell>
          <cell r="J1676" t="str">
            <v>2017Q2</v>
          </cell>
          <cell r="K1676" t="str">
            <v>Insurance</v>
          </cell>
          <cell r="L1676">
            <v>42916</v>
          </cell>
          <cell r="M1676" t="str">
            <v>03/02/2017 06:50am</v>
          </cell>
          <cell r="N1676" t="str">
            <v>01-Noticing</v>
          </cell>
          <cell r="O1676">
            <v>42916</v>
          </cell>
          <cell r="P1676">
            <v>25000</v>
          </cell>
          <cell r="Q1676">
            <v>2.4999999999999998E-2</v>
          </cell>
          <cell r="R1676">
            <v>12</v>
          </cell>
          <cell r="S1676" t="str">
            <v>03/09/2017 01:32am</v>
          </cell>
          <cell r="T1676" t="str">
            <v>NIR</v>
          </cell>
          <cell r="U1676" t="str">
            <v>Cloud</v>
          </cell>
          <cell r="V1676" t="str">
            <v>Cloud Developer Service</v>
          </cell>
          <cell r="W1676" t="str">
            <v>IBM Bluemix Garage - Other</v>
          </cell>
          <cell r="X1676" t="str">
            <v>Marc (MARC) Durand</v>
          </cell>
          <cell r="Y1676" t="str">
            <v>ZBLKPOC:HW SP: Blockchain Proof of Concept</v>
          </cell>
        </row>
        <row r="1677">
          <cell r="A1677" t="str">
            <v>AG-ODJKZ1F</v>
          </cell>
          <cell r="B1677" t="str">
            <v>North America</v>
          </cell>
          <cell r="C1677" t="str">
            <v>US Industrial</v>
          </cell>
          <cell r="D1677" t="str">
            <v>Cisco</v>
          </cell>
          <cell r="E1677" t="str">
            <v>Bluemix Blockchain Garage</v>
          </cell>
          <cell r="F1677" t="str">
            <v>Industrial</v>
          </cell>
          <cell r="J1677" t="str">
            <v>2017Q3</v>
          </cell>
          <cell r="K1677" t="str">
            <v>Electronics</v>
          </cell>
          <cell r="L1677">
            <v>42935</v>
          </cell>
          <cell r="M1677" t="str">
            <v>04/20/2017 12:54pm</v>
          </cell>
          <cell r="N1677" t="str">
            <v>03-Identified/Validating</v>
          </cell>
          <cell r="O1677">
            <v>42935</v>
          </cell>
          <cell r="P1677">
            <v>25000</v>
          </cell>
          <cell r="Q1677">
            <v>2.4999999999999998E-2</v>
          </cell>
          <cell r="R1677">
            <v>12</v>
          </cell>
          <cell r="S1677" t="str">
            <v>04/27/2017 01:31am</v>
          </cell>
          <cell r="T1677" t="str">
            <v>NIR</v>
          </cell>
          <cell r="U1677" t="str">
            <v>Cloud</v>
          </cell>
          <cell r="V1677" t="str">
            <v>Cloud Developer Service</v>
          </cell>
          <cell r="W1677">
            <v>0</v>
          </cell>
          <cell r="X1677" t="str">
            <v>Nico R. (Nico) Ochoa</v>
          </cell>
          <cell r="Y1677">
            <v>0</v>
          </cell>
        </row>
        <row r="1678">
          <cell r="A1678" t="str">
            <v>NY-WVXYDY8</v>
          </cell>
          <cell r="B1678" t="str">
            <v>Europe</v>
          </cell>
          <cell r="C1678" t="str">
            <v>SPGI</v>
          </cell>
          <cell r="D1678" t="str">
            <v>IBERDROLA CORPORACION SA</v>
          </cell>
          <cell r="E1678" t="str">
            <v>Blockchain for utilities</v>
          </cell>
          <cell r="F1678" t="str">
            <v>Comm</v>
          </cell>
          <cell r="J1678" t="str">
            <v>2017Q4</v>
          </cell>
          <cell r="K1678" t="str">
            <v>Energy &amp; Utilities</v>
          </cell>
          <cell r="L1678">
            <v>43098</v>
          </cell>
          <cell r="M1678" t="str">
            <v>05/12/2017 05:31am</v>
          </cell>
          <cell r="N1678" t="str">
            <v>03-Identified/Validating</v>
          </cell>
          <cell r="O1678">
            <v>43098</v>
          </cell>
          <cell r="P1678">
            <v>25000</v>
          </cell>
          <cell r="Q1678">
            <v>2.4999999999999998E-2</v>
          </cell>
          <cell r="R1678">
            <v>1</v>
          </cell>
          <cell r="S1678" t="str">
            <v>05/20/2017 08:59pm</v>
          </cell>
          <cell r="T1678" t="str">
            <v>Stretch</v>
          </cell>
          <cell r="U1678" t="str">
            <v>Analytics</v>
          </cell>
          <cell r="V1678" t="str">
            <v>Analytics Platform</v>
          </cell>
          <cell r="W1678" t="str">
            <v>Infosphere BigInsights</v>
          </cell>
          <cell r="X1678" t="str">
            <v>Enrique (ENRIQUE) Diaz Plaza Sanz</v>
          </cell>
          <cell r="Y1678" t="str">
            <v>ISA-E&amp;UCS16EOPS-EnergyOps</v>
          </cell>
        </row>
        <row r="1679">
          <cell r="A1679" t="str">
            <v>NY-WVXYDY8</v>
          </cell>
          <cell r="B1679" t="str">
            <v>Europe</v>
          </cell>
          <cell r="C1679" t="str">
            <v>SPGI</v>
          </cell>
          <cell r="D1679" t="str">
            <v>IBERDROLA CORPORACION SA</v>
          </cell>
          <cell r="E1679" t="str">
            <v>Blockchain for utilities</v>
          </cell>
          <cell r="F1679" t="str">
            <v>Comm</v>
          </cell>
          <cell r="J1679" t="str">
            <v>2017Q4</v>
          </cell>
          <cell r="K1679" t="str">
            <v>Energy &amp; Utilities</v>
          </cell>
          <cell r="L1679">
            <v>43098</v>
          </cell>
          <cell r="M1679" t="str">
            <v>05/12/2017 05:31am</v>
          </cell>
          <cell r="N1679" t="str">
            <v>03-Identified/Validating</v>
          </cell>
          <cell r="O1679">
            <v>43098</v>
          </cell>
          <cell r="P1679">
            <v>25000</v>
          </cell>
          <cell r="Q1679">
            <v>2.4999999999999998E-2</v>
          </cell>
          <cell r="R1679">
            <v>12</v>
          </cell>
          <cell r="S1679" t="str">
            <v>06/17/2017 11:35am</v>
          </cell>
          <cell r="T1679" t="str">
            <v>Stretch</v>
          </cell>
          <cell r="U1679" t="str">
            <v>Analytics</v>
          </cell>
          <cell r="V1679" t="str">
            <v>Business Analytics Platform</v>
          </cell>
          <cell r="W1679" t="str">
            <v>Watson Analytics SaaS</v>
          </cell>
          <cell r="X1679" t="str">
            <v>Enrique (ENRIQUE) Diaz Plaza Sanz</v>
          </cell>
          <cell r="Y1679" t="str">
            <v>ISA-E&amp;UCS16EOPS-EnergyOps</v>
          </cell>
        </row>
        <row r="1680">
          <cell r="A1680" t="str">
            <v>UI-GBH73FF</v>
          </cell>
          <cell r="B1680" t="str">
            <v>Asia Pacific</v>
          </cell>
          <cell r="C1680" t="str">
            <v>ANZ</v>
          </cell>
          <cell r="D1680" t="str">
            <v xml:space="preserve">AGL ENERGY LIMITED                                                    </v>
          </cell>
          <cell r="E1680" t="str">
            <v>AGL P2P Trading Scheme - Arena funded experiment</v>
          </cell>
          <cell r="F1680" t="str">
            <v>Comm</v>
          </cell>
          <cell r="J1680" t="str">
            <v>2017Q2</v>
          </cell>
          <cell r="K1680" t="str">
            <v>Energy &amp; Utilities</v>
          </cell>
          <cell r="L1680">
            <v>42870</v>
          </cell>
          <cell r="M1680">
            <v>42590</v>
          </cell>
          <cell r="N1680" t="str">
            <v>07-Won/Implementing</v>
          </cell>
          <cell r="O1680">
            <v>42870</v>
          </cell>
          <cell r="P1680">
            <v>24800</v>
          </cell>
          <cell r="Q1680">
            <v>2.4799999999999999E-2</v>
          </cell>
          <cell r="R1680">
            <v>2</v>
          </cell>
          <cell r="S1680">
            <v>42873</v>
          </cell>
          <cell r="T1680" t="str">
            <v>Won</v>
          </cell>
          <cell r="U1680" t="str">
            <v>GBS</v>
          </cell>
          <cell r="V1680" t="str">
            <v>Cog Process Trnsfmtn</v>
          </cell>
          <cell r="W1680" t="str">
            <v>CPR: Blockchain Consulting</v>
          </cell>
          <cell r="X1680" t="str">
            <v>MACKENZIE, DAVID O (David)</v>
          </cell>
          <cell r="Y1680">
            <v>0</v>
          </cell>
        </row>
        <row r="1681">
          <cell r="A1681" t="str">
            <v>V9-6E5RPAB</v>
          </cell>
          <cell r="B1681" t="str">
            <v>North America</v>
          </cell>
          <cell r="C1681" t="str">
            <v>Canada</v>
          </cell>
          <cell r="D1681" t="str">
            <v>BANK OF NOVA SCOTIA, THE</v>
          </cell>
          <cell r="E1681" t="str">
            <v>Blockchain Architecture Assistance DOU</v>
          </cell>
          <cell r="F1681" t="str">
            <v>FSS</v>
          </cell>
          <cell r="J1681" t="str">
            <v>2017Q2</v>
          </cell>
          <cell r="K1681" t="str">
            <v>Banking &amp; Financial Markets</v>
          </cell>
          <cell r="L1681">
            <v>42901</v>
          </cell>
          <cell r="M1681" t="str">
            <v>04/26/2017 01:27pm</v>
          </cell>
          <cell r="N1681" t="str">
            <v>07-Won/Implementing</v>
          </cell>
          <cell r="O1681">
            <v>42907</v>
          </cell>
          <cell r="P1681">
            <v>24267</v>
          </cell>
          <cell r="Q1681">
            <v>2.4267E-2</v>
          </cell>
          <cell r="R1681">
            <v>12</v>
          </cell>
          <cell r="S1681" t="str">
            <v>06/22/2017 01:32am</v>
          </cell>
          <cell r="T1681" t="str">
            <v>Won</v>
          </cell>
          <cell r="U1681" t="str">
            <v>Cloud</v>
          </cell>
          <cell r="V1681" t="str">
            <v>Cloud Developer Service</v>
          </cell>
          <cell r="W1681" t="str">
            <v>IBM Bluemix Garage - Other</v>
          </cell>
          <cell r="X1681" t="str">
            <v>Steve H. (Steve) Lee</v>
          </cell>
          <cell r="Y1681" t="str">
            <v>ZBLKPOC:HW SP: Blockchain Proof of Concept</v>
          </cell>
        </row>
        <row r="1682">
          <cell r="A1682" t="str">
            <v>WH-YSV76XN</v>
          </cell>
          <cell r="B1682" t="str">
            <v>Europe</v>
          </cell>
          <cell r="C1682" t="str">
            <v>UKI</v>
          </cell>
          <cell r="D1682" t="str">
            <v>Consult Hyperion</v>
          </cell>
          <cell r="E1682" t="str">
            <v>ESA + Watson for RegTech + Blockchain</v>
          </cell>
          <cell r="F1682" t="str">
            <v>Industrial</v>
          </cell>
          <cell r="J1682" t="str">
            <v>2017Q4</v>
          </cell>
          <cell r="K1682" t="str">
            <v>Computer Services</v>
          </cell>
          <cell r="L1682">
            <v>43035</v>
          </cell>
          <cell r="M1682" t="str">
            <v>04/19/2017 03:44am</v>
          </cell>
          <cell r="N1682" t="str">
            <v>02-Noticed/Identifying</v>
          </cell>
          <cell r="O1682">
            <v>43035</v>
          </cell>
          <cell r="P1682">
            <v>24000</v>
          </cell>
          <cell r="Q1682">
            <v>2.4E-2</v>
          </cell>
          <cell r="R1682">
            <v>1</v>
          </cell>
          <cell r="S1682" t="str">
            <v>04/20/2017 01:32am</v>
          </cell>
          <cell r="T1682" t="str">
            <v>Stretch</v>
          </cell>
          <cell r="U1682" t="str">
            <v>Watson Data Platform</v>
          </cell>
          <cell r="V1682" t="str">
            <v>Watson Data Platform</v>
          </cell>
          <cell r="W1682" t="str">
            <v>Other Watson Data Platform</v>
          </cell>
          <cell r="X1682" t="str">
            <v>P. C. (Patrick) Spink</v>
          </cell>
          <cell r="Y1682" t="str">
            <v>CLOUDMSP:Only for sales TO cloud service providers</v>
          </cell>
        </row>
        <row r="1683">
          <cell r="A1683" t="str">
            <v>1C-TQWT77Y</v>
          </cell>
          <cell r="B1683" t="str">
            <v>Europe</v>
          </cell>
          <cell r="C1683" t="str">
            <v>UKI</v>
          </cell>
          <cell r="D1683" t="str">
            <v>Xcordis FinTech</v>
          </cell>
          <cell r="E1683" t="str">
            <v>GEP + Blockchain + AI with Watson</v>
          </cell>
          <cell r="F1683" t="str">
            <v>Industrial</v>
          </cell>
          <cell r="J1683" t="str">
            <v>2017Q2</v>
          </cell>
          <cell r="K1683" t="str">
            <v>Computer Services</v>
          </cell>
          <cell r="L1683">
            <v>42912</v>
          </cell>
          <cell r="M1683" t="str">
            <v>03/28/2017 09:03am</v>
          </cell>
          <cell r="N1683" t="str">
            <v>02-Noticed/Identifying</v>
          </cell>
          <cell r="O1683">
            <v>42912</v>
          </cell>
          <cell r="P1683">
            <v>24000</v>
          </cell>
          <cell r="Q1683">
            <v>2.4E-2</v>
          </cell>
          <cell r="R1683">
            <v>12</v>
          </cell>
          <cell r="S1683" t="str">
            <v>03/30/2017 01:32am</v>
          </cell>
          <cell r="T1683" t="str">
            <v>Stretch</v>
          </cell>
          <cell r="U1683" t="str">
            <v>GBS</v>
          </cell>
          <cell r="V1683" t="str">
            <v>Cognitive Process Transformation</v>
          </cell>
          <cell r="W1683" t="str">
            <v>CBDS: AI &amp; WDP - Watson Data Platform Solutions</v>
          </cell>
          <cell r="X1683" t="str">
            <v>S. (Steve) Munden</v>
          </cell>
          <cell r="Y1683" t="str">
            <v>CLOUDMSP:Only for sales TO cloud service providers</v>
          </cell>
        </row>
        <row r="1684">
          <cell r="A1684" t="str">
            <v>JA-PJM91BR</v>
          </cell>
          <cell r="B1684" t="str">
            <v>North America</v>
          </cell>
          <cell r="C1684" t="str">
            <v>US Public</v>
          </cell>
          <cell r="D1684" t="str">
            <v>KAISER PERMANENTE</v>
          </cell>
          <cell r="E1684" t="str">
            <v>Blockchain DTW</v>
          </cell>
          <cell r="F1684" t="str">
            <v>Public</v>
          </cell>
          <cell r="J1684" t="str">
            <v>2017Q3</v>
          </cell>
          <cell r="K1684" t="str">
            <v>Healthcare &amp; Life Sciences</v>
          </cell>
          <cell r="L1684">
            <v>42972</v>
          </cell>
          <cell r="M1684" t="str">
            <v>07/26/2016 06:16pm</v>
          </cell>
          <cell r="N1684" t="str">
            <v>04-Validated/Qualifying</v>
          </cell>
          <cell r="O1684">
            <v>42972</v>
          </cell>
          <cell r="P1684">
            <v>24000</v>
          </cell>
          <cell r="Q1684">
            <v>2.4E-2</v>
          </cell>
          <cell r="R1684">
            <v>1</v>
          </cell>
          <cell r="S1684" t="str">
            <v>03/30/2017 01:32am</v>
          </cell>
          <cell r="T1684" t="str">
            <v>Stretch</v>
          </cell>
          <cell r="U1684" t="str">
            <v>Cloud</v>
          </cell>
          <cell r="V1684" t="str">
            <v>Lab Services</v>
          </cell>
          <cell r="W1684" t="str">
            <v>Software Services - Bluemix Garage</v>
          </cell>
          <cell r="X1684" t="str">
            <v>Charles (Tyler) Kelly</v>
          </cell>
          <cell r="Y1684" t="str">
            <v>CLOUD1:All Cloud Sales other than to Cloud SPs</v>
          </cell>
        </row>
        <row r="1685">
          <cell r="A1685" t="str">
            <v>OZ-QQM04YO</v>
          </cell>
          <cell r="B1685" t="str">
            <v>Latin America</v>
          </cell>
          <cell r="C1685" t="str">
            <v>Brazil</v>
          </cell>
          <cell r="D1685" t="str">
            <v>FEDERACAO BRASILEIRA DE BANCOS</v>
          </cell>
          <cell r="E1685" t="str">
            <v>Garagem Blockchain</v>
          </cell>
          <cell r="F1685" t="str">
            <v>Comm</v>
          </cell>
          <cell r="J1685" t="str">
            <v>2017Q2</v>
          </cell>
          <cell r="K1685" t="str">
            <v>Telco, Media, Entertainment</v>
          </cell>
          <cell r="L1685">
            <v>42851</v>
          </cell>
          <cell r="M1685" t="str">
            <v>04/04/2017 05:37pm</v>
          </cell>
          <cell r="N1685" t="str">
            <v>07-Won/Implementing</v>
          </cell>
          <cell r="O1685">
            <v>42851</v>
          </cell>
          <cell r="P1685">
            <v>23401</v>
          </cell>
          <cell r="Q1685">
            <v>2.3400999999999998E-2</v>
          </cell>
          <cell r="R1685">
            <v>6</v>
          </cell>
          <cell r="S1685" t="str">
            <v>06/02/2017 01:48pm</v>
          </cell>
          <cell r="T1685" t="str">
            <v>Won</v>
          </cell>
          <cell r="U1685" t="str">
            <v>Cloud</v>
          </cell>
          <cell r="V1685" t="str">
            <v>Cloud Developer Service</v>
          </cell>
          <cell r="W1685" t="str">
            <v>IBM Bluemix Garage - MVP</v>
          </cell>
          <cell r="X1685" t="str">
            <v>Paola Akemi (PAOLA) Arashiro</v>
          </cell>
          <cell r="Y1685" t="str">
            <v>NONE:No code/solution involved</v>
          </cell>
        </row>
        <row r="1686">
          <cell r="A1686" t="str">
            <v>DD-E0VWC43</v>
          </cell>
          <cell r="B1686" t="str">
            <v>Europe</v>
          </cell>
          <cell r="C1686" t="str">
            <v>UKI</v>
          </cell>
          <cell r="D1686" t="str">
            <v>UNISON RIGHTS, S.L</v>
          </cell>
          <cell r="E1686" t="str">
            <v>Blockchain Design Thinking Workshop (Garage)</v>
          </cell>
          <cell r="F1686" t="str">
            <v>Distribution</v>
          </cell>
          <cell r="J1686" t="str">
            <v>2017Q2</v>
          </cell>
          <cell r="K1686" t="str">
            <v>Consumer</v>
          </cell>
          <cell r="L1686">
            <v>42885</v>
          </cell>
          <cell r="M1686" t="str">
            <v>05/02/2017 06:10am</v>
          </cell>
          <cell r="N1686" t="str">
            <v>07-Won/Implementing</v>
          </cell>
          <cell r="O1686">
            <v>42885</v>
          </cell>
          <cell r="P1686">
            <v>23375</v>
          </cell>
          <cell r="Q1686">
            <v>2.3375E-2</v>
          </cell>
          <cell r="R1686">
            <v>1</v>
          </cell>
          <cell r="S1686" t="str">
            <v>06/22/2017 01:32am</v>
          </cell>
          <cell r="T1686" t="str">
            <v>Won</v>
          </cell>
          <cell r="U1686" t="str">
            <v>Cloud</v>
          </cell>
          <cell r="V1686" t="str">
            <v>Cloud Developer Service</v>
          </cell>
          <cell r="W1686" t="str">
            <v>IBM Bluemix Garage - Design Thinking</v>
          </cell>
          <cell r="X1686" t="str">
            <v>Rupert (RUPERT) Colchester</v>
          </cell>
          <cell r="Y1686" t="str">
            <v>ISA-BankFS08-Blockchain</v>
          </cell>
        </row>
        <row r="1687">
          <cell r="A1687" t="str">
            <v>XY-BP3D478</v>
          </cell>
          <cell r="B1687" t="str">
            <v>North America</v>
          </cell>
          <cell r="C1687" t="str">
            <v>Canada</v>
          </cell>
          <cell r="D1687" t="str">
            <v>DREAM PAYMENTS CORP</v>
          </cell>
          <cell r="E1687" t="str">
            <v>Blockchain</v>
          </cell>
          <cell r="F1687" t="str">
            <v>Industrial</v>
          </cell>
          <cell r="J1687" t="str">
            <v>2017Q3</v>
          </cell>
          <cell r="K1687" t="str">
            <v>Computer Services</v>
          </cell>
          <cell r="L1687">
            <v>42999</v>
          </cell>
          <cell r="M1687" t="str">
            <v>03/24/2017 02:20pm</v>
          </cell>
          <cell r="N1687" t="str">
            <v>04-Validated/Qualifying</v>
          </cell>
          <cell r="O1687">
            <v>42999</v>
          </cell>
          <cell r="P1687">
            <v>23333</v>
          </cell>
          <cell r="Q1687">
            <v>2.3333E-2</v>
          </cell>
          <cell r="R1687">
            <v>12</v>
          </cell>
          <cell r="S1687" t="str">
            <v>05/25/2017 01:32am</v>
          </cell>
          <cell r="T1687" t="str">
            <v>Stretch</v>
          </cell>
          <cell r="U1687" t="str">
            <v>Cloud</v>
          </cell>
          <cell r="V1687" t="str">
            <v>Cloud Developer Service</v>
          </cell>
          <cell r="W1687" t="str">
            <v>IBM Bluemix Garage - Other</v>
          </cell>
          <cell r="X1687" t="str">
            <v>Larry (LARRY) Kovac</v>
          </cell>
          <cell r="Y1687" t="str">
            <v>CLOUD1:All Cloud Sales other than to Cloud SPs</v>
          </cell>
        </row>
        <row r="1688">
          <cell r="A1688" t="str">
            <v>2Q-RMZ90W1</v>
          </cell>
          <cell r="B1688" t="str">
            <v>Europe</v>
          </cell>
          <cell r="C1688" t="str">
            <v>UKI</v>
          </cell>
          <cell r="D1688" t="str">
            <v>WOLSELEY LTD</v>
          </cell>
          <cell r="E1688" t="str">
            <v>Blockchain - IGF dispute resolution solution</v>
          </cell>
          <cell r="F1688" t="str">
            <v>Distribution</v>
          </cell>
          <cell r="J1688" t="str">
            <v>2017Q2</v>
          </cell>
          <cell r="K1688" t="str">
            <v>Consumer</v>
          </cell>
          <cell r="L1688">
            <v>42831</v>
          </cell>
          <cell r="M1688" t="str">
            <v>10/17/2016 08:46am</v>
          </cell>
          <cell r="N1688" t="str">
            <v>03-Identified/Validating</v>
          </cell>
          <cell r="O1688">
            <v>42831</v>
          </cell>
          <cell r="P1688">
            <v>23250</v>
          </cell>
          <cell r="Q1688">
            <v>2.325E-2</v>
          </cell>
          <cell r="R1688">
            <v>3</v>
          </cell>
          <cell r="S1688" t="str">
            <v>01/22/2017 06:44am</v>
          </cell>
          <cell r="T1688" t="str">
            <v>NIR</v>
          </cell>
          <cell r="U1688" t="str">
            <v>Cloud</v>
          </cell>
          <cell r="V1688" t="str">
            <v>Lab Services</v>
          </cell>
          <cell r="W1688" t="str">
            <v>Software Services - Bluemix Garage</v>
          </cell>
          <cell r="X1688" t="str">
            <v>M. W. (Mike) Hope</v>
          </cell>
          <cell r="Y1688" t="str">
            <v>ISA-BankFMFS03-BackOfficeOps</v>
          </cell>
        </row>
        <row r="1689">
          <cell r="A1689" t="str">
            <v>E9-EB9X6UV</v>
          </cell>
          <cell r="B1689" t="str">
            <v>Europe</v>
          </cell>
          <cell r="C1689" t="str">
            <v>UKI</v>
          </cell>
          <cell r="D1689" t="str">
            <v>BASWARE UK LTD</v>
          </cell>
          <cell r="E1689" t="str">
            <v>Blockchain - IBM IGF dispute resolution solution</v>
          </cell>
          <cell r="F1689" t="str">
            <v>Industrial</v>
          </cell>
          <cell r="J1689" t="str">
            <v>2017Q2</v>
          </cell>
          <cell r="K1689" t="str">
            <v>Computer Services</v>
          </cell>
          <cell r="L1689">
            <v>42831</v>
          </cell>
          <cell r="M1689" t="str">
            <v>10/17/2016 09:23am</v>
          </cell>
          <cell r="N1689" t="str">
            <v>03-Identified/Validating</v>
          </cell>
          <cell r="O1689">
            <v>42831</v>
          </cell>
          <cell r="P1689">
            <v>23250</v>
          </cell>
          <cell r="Q1689">
            <v>2.325E-2</v>
          </cell>
          <cell r="R1689">
            <v>3</v>
          </cell>
          <cell r="S1689" t="str">
            <v>01/22/2017 06:44am</v>
          </cell>
          <cell r="T1689" t="str">
            <v>NIR</v>
          </cell>
          <cell r="U1689" t="str">
            <v>Cloud</v>
          </cell>
          <cell r="V1689" t="str">
            <v>Lab Services</v>
          </cell>
          <cell r="W1689" t="str">
            <v>Software Services - Bluemix Garage</v>
          </cell>
          <cell r="X1689" t="str">
            <v>M. W. (Mike) Hope</v>
          </cell>
          <cell r="Y1689" t="str">
            <v>ISA-BankFMFS03-BackOfficeOps</v>
          </cell>
        </row>
        <row r="1690">
          <cell r="A1690" t="str">
            <v>I3-YEDRNFU</v>
          </cell>
          <cell r="B1690" t="str">
            <v>North America</v>
          </cell>
          <cell r="C1690" t="str">
            <v>US Finance Service</v>
          </cell>
          <cell r="D1690" t="str">
            <v>CITY NATIONAL BANK</v>
          </cell>
          <cell r="E1690" t="str">
            <v>Payments Blockchain PoT</v>
          </cell>
          <cell r="F1690" t="str">
            <v>FSS</v>
          </cell>
          <cell r="J1690" t="str">
            <v>2017Q1</v>
          </cell>
          <cell r="K1690" t="str">
            <v>Banking &amp; Financial Markets</v>
          </cell>
          <cell r="L1690">
            <v>42825</v>
          </cell>
          <cell r="M1690" t="str">
            <v>01/10/2017 03:07pm</v>
          </cell>
          <cell r="N1690" t="str">
            <v>07-Won/Implementing</v>
          </cell>
          <cell r="O1690">
            <v>42852</v>
          </cell>
          <cell r="P1690">
            <v>23000</v>
          </cell>
          <cell r="Q1690">
            <v>2.3E-2</v>
          </cell>
          <cell r="R1690">
            <v>1</v>
          </cell>
          <cell r="S1690" t="str">
            <v>04/19/2017 12:29pm</v>
          </cell>
          <cell r="T1690" t="str">
            <v>Won</v>
          </cell>
          <cell r="U1690" t="str">
            <v>Cloud</v>
          </cell>
          <cell r="V1690" t="str">
            <v>Cloud Developer Service</v>
          </cell>
          <cell r="W1690" t="str">
            <v>IBM Bluemix Garage - Other</v>
          </cell>
          <cell r="X1690" t="str">
            <v>Steve H (Steve) Lee</v>
          </cell>
          <cell r="Y1690" t="str">
            <v>CLOUD1:All Cloud Sales other than to Cloud SPs</v>
          </cell>
        </row>
        <row r="1691">
          <cell r="A1691" t="str">
            <v>BX-2CSKFMP</v>
          </cell>
          <cell r="B1691" t="str">
            <v>Europe</v>
          </cell>
          <cell r="C1691" t="str">
            <v>DACH</v>
          </cell>
          <cell r="D1691" t="str">
            <v>Deutsche Bundesbank</v>
          </cell>
          <cell r="E1691" t="str">
            <v>BBK - Blockchain Prototyping</v>
          </cell>
          <cell r="F1691" t="str">
            <v>FSS</v>
          </cell>
          <cell r="J1691" t="str">
            <v>2017Q1</v>
          </cell>
          <cell r="K1691" t="str">
            <v>Banking &amp; Financial Markets</v>
          </cell>
          <cell r="L1691">
            <v>42760</v>
          </cell>
          <cell r="M1691" t="str">
            <v>09/30/2016 04:17am</v>
          </cell>
          <cell r="N1691" t="str">
            <v>07-Won/Implementing</v>
          </cell>
          <cell r="O1691">
            <v>42760</v>
          </cell>
          <cell r="P1691">
            <v>23000</v>
          </cell>
          <cell r="Q1691">
            <v>2.3E-2</v>
          </cell>
          <cell r="R1691">
            <v>3</v>
          </cell>
          <cell r="S1691" t="str">
            <v>01/22/2017 06:37am</v>
          </cell>
          <cell r="T1691" t="str">
            <v>Won</v>
          </cell>
          <cell r="U1691" t="str">
            <v>Cloud</v>
          </cell>
          <cell r="V1691" t="str">
            <v>Lab Services</v>
          </cell>
          <cell r="W1691" t="str">
            <v>Software Services - Bluemix Garage</v>
          </cell>
          <cell r="X1691" t="str">
            <v>DATA WITHHELD</v>
          </cell>
          <cell r="Y1691" t="str">
            <v>ASASERVC:Cloud Business Solution (CBS)</v>
          </cell>
        </row>
        <row r="1692">
          <cell r="A1692" t="str">
            <v>DE-LV3C9XH</v>
          </cell>
          <cell r="B1692" t="str">
            <v>Japan</v>
          </cell>
          <cell r="C1692" t="str">
            <v>Japan</v>
          </cell>
          <cell r="D1692" t="str">
            <v>SHISEIDO COMPANY, LIMITED</v>
          </cell>
          <cell r="E1692" t="str">
            <v>Blockchain活用 POC</v>
          </cell>
          <cell r="F1692" t="str">
            <v>Distribution</v>
          </cell>
          <cell r="J1692" t="str">
            <v>2017Q2</v>
          </cell>
          <cell r="K1692" t="str">
            <v>Consumer</v>
          </cell>
          <cell r="L1692">
            <v>42912</v>
          </cell>
          <cell r="M1692" t="str">
            <v>04/09/2017 11:35pm</v>
          </cell>
          <cell r="N1692" t="str">
            <v>02-Noticed/Identifying</v>
          </cell>
          <cell r="O1692">
            <v>42912</v>
          </cell>
          <cell r="P1692">
            <v>22857</v>
          </cell>
          <cell r="Q1692">
            <v>2.2856999999999999E-2</v>
          </cell>
          <cell r="R1692">
            <v>12</v>
          </cell>
          <cell r="S1692" t="str">
            <v>04/13/2017 01:32am</v>
          </cell>
          <cell r="T1692" t="str">
            <v>Stretch</v>
          </cell>
          <cell r="U1692" t="str">
            <v>Cloud</v>
          </cell>
          <cell r="V1692" t="str">
            <v>Cloud Developer Service</v>
          </cell>
          <cell r="W1692">
            <v>0</v>
          </cell>
          <cell r="X1692" t="str">
            <v>Naoko (NAOKO) Wakita</v>
          </cell>
          <cell r="Y1692" t="str">
            <v>ACTINSIG:CLD&amp;COG: Transform processes w/ insights</v>
          </cell>
        </row>
        <row r="1693">
          <cell r="A1693" t="str">
            <v>N3-HQPIA54</v>
          </cell>
          <cell r="B1693" t="str">
            <v>Greater China Group</v>
          </cell>
          <cell r="C1693" t="str">
            <v>GCG</v>
          </cell>
          <cell r="D1693" t="str">
            <v>NATIONAL CENTER FOR HIGH_PERFO RMANCE COMPUTING</v>
          </cell>
          <cell r="E1693" t="str">
            <v>Blockchain</v>
          </cell>
          <cell r="F1693" t="str">
            <v>Public</v>
          </cell>
          <cell r="J1693" t="str">
            <v>2017Q2</v>
          </cell>
          <cell r="K1693" t="str">
            <v>Government</v>
          </cell>
          <cell r="L1693">
            <v>42916</v>
          </cell>
          <cell r="M1693" t="str">
            <v>04/26/2017 01:13am</v>
          </cell>
          <cell r="N1693" t="str">
            <v>03-Identified/Validating</v>
          </cell>
          <cell r="O1693">
            <v>42916</v>
          </cell>
          <cell r="P1693">
            <v>22722</v>
          </cell>
          <cell r="Q1693">
            <v>2.2721999999999999E-2</v>
          </cell>
          <cell r="R1693">
            <v>2</v>
          </cell>
          <cell r="S1693" t="str">
            <v>04/27/2017 01:31am</v>
          </cell>
          <cell r="T1693" t="str">
            <v>Stretch</v>
          </cell>
          <cell r="U1693" t="str">
            <v>Watson Data Platform</v>
          </cell>
          <cell r="V1693" t="str">
            <v>Watson Data Platform</v>
          </cell>
          <cell r="W1693">
            <v>0</v>
          </cell>
          <cell r="X1693" t="str">
            <v>SAM (SAM) LIN</v>
          </cell>
          <cell r="Y1693">
            <v>0</v>
          </cell>
        </row>
        <row r="1694">
          <cell r="A1694" t="str">
            <v>BB-CN1XPO0</v>
          </cell>
          <cell r="B1694" t="str">
            <v>MEA</v>
          </cell>
          <cell r="C1694" t="str">
            <v>MEA</v>
          </cell>
          <cell r="D1694" t="str">
            <v>Strate Ltd</v>
          </cell>
          <cell r="E1694" t="str">
            <v>Blockchain on LinuxONE/Linux on z - Dockerization</v>
          </cell>
          <cell r="F1694" t="str">
            <v>FSS</v>
          </cell>
          <cell r="J1694" t="str">
            <v>2017Q3</v>
          </cell>
          <cell r="K1694" t="str">
            <v>Banking &amp; Financial Markets</v>
          </cell>
          <cell r="L1694">
            <v>43000</v>
          </cell>
          <cell r="M1694" t="str">
            <v>07/14/2016 07:22am</v>
          </cell>
          <cell r="N1694" t="str">
            <v>03-Identified/Validating</v>
          </cell>
          <cell r="O1694">
            <v>43000</v>
          </cell>
          <cell r="P1694">
            <v>22643</v>
          </cell>
          <cell r="Q1694">
            <v>2.2643E-2</v>
          </cell>
          <cell r="R1694">
            <v>1</v>
          </cell>
          <cell r="S1694" t="str">
            <v>06/17/2017 01:41pm</v>
          </cell>
          <cell r="T1694" t="str">
            <v>NIR</v>
          </cell>
          <cell r="U1694" t="str">
            <v>Sys HW</v>
          </cell>
          <cell r="V1694" t="str">
            <v>System z</v>
          </cell>
          <cell r="W1694" t="str">
            <v>Docker on z Systems</v>
          </cell>
          <cell r="X1694" t="str">
            <v>VICKEY (Vickey) VAN DEN HEEVER</v>
          </cell>
          <cell r="Y1694" t="str">
            <v>ZBLKLOCL:HW SP: zSystems Blockchain Local/On Prem., ZBLKPOC:HW SP: Blockchain Proof of Concept</v>
          </cell>
        </row>
        <row r="1695">
          <cell r="A1695" t="str">
            <v>68-E3FRWRA</v>
          </cell>
          <cell r="B1695" t="str">
            <v>Asia Pacific</v>
          </cell>
          <cell r="C1695" t="str">
            <v>ISA</v>
          </cell>
          <cell r="D1695" t="str">
            <v>HDFC LIFE INSURANCE</v>
          </cell>
          <cell r="E1695" t="str">
            <v>LIfe Insurers Consortium for Blockchain</v>
          </cell>
          <cell r="F1695" t="str">
            <v>ISA</v>
          </cell>
          <cell r="G1695" t="str">
            <v>Yes</v>
          </cell>
          <cell r="H1695" t="str">
            <v>India</v>
          </cell>
          <cell r="I1695" t="str">
            <v>Initial POC done, proposal being developed for a production engagement</v>
          </cell>
          <cell r="J1695" t="str">
            <v>2017Q3</v>
          </cell>
          <cell r="K1695" t="str">
            <v>Insurance</v>
          </cell>
          <cell r="L1695">
            <v>42947</v>
          </cell>
          <cell r="M1695" t="str">
            <v>01/20/2017 06:34am</v>
          </cell>
          <cell r="N1695" t="str">
            <v>03-Identified/Validating</v>
          </cell>
          <cell r="O1695">
            <v>42947</v>
          </cell>
          <cell r="P1695">
            <v>22222</v>
          </cell>
          <cell r="Q1695">
            <v>2.2221999999999999E-2</v>
          </cell>
          <cell r="R1695">
            <v>12</v>
          </cell>
          <cell r="S1695" t="str">
            <v>01/26/2017 01:32am</v>
          </cell>
          <cell r="T1695" t="str">
            <v>NIR</v>
          </cell>
          <cell r="U1695" t="str">
            <v>GBS</v>
          </cell>
          <cell r="V1695" t="str">
            <v>Cognitive Process Transformation</v>
          </cell>
          <cell r="W1695">
            <v>0</v>
          </cell>
          <cell r="X1695" t="str">
            <v>Arun (Arun) Kothari</v>
          </cell>
          <cell r="Y1695" t="str">
            <v>ISA-InsFS24DIGI-E2EDigitizatn</v>
          </cell>
        </row>
        <row r="1696">
          <cell r="A1696" t="str">
            <v>ZI-8ELF8CK</v>
          </cell>
          <cell r="B1696" t="str">
            <v>Asia Pacific</v>
          </cell>
          <cell r="C1696" t="str">
            <v>ISA</v>
          </cell>
          <cell r="D1696" t="str">
            <v>INDIAN OVERSEAS BANK</v>
          </cell>
          <cell r="E1696" t="str">
            <v>Bluemix Public for a Blockchain Pilot</v>
          </cell>
          <cell r="F1696" t="str">
            <v>ISA</v>
          </cell>
          <cell r="J1696" t="str">
            <v>2017Q3</v>
          </cell>
          <cell r="K1696" t="str">
            <v>Banking &amp; Financial Markets</v>
          </cell>
          <cell r="L1696">
            <v>42993</v>
          </cell>
          <cell r="M1696" t="str">
            <v>05/02/2017 05:22am</v>
          </cell>
          <cell r="N1696" t="str">
            <v>04-Validated/Qualifying</v>
          </cell>
          <cell r="O1696">
            <v>42993</v>
          </cell>
          <cell r="P1696">
            <v>22222</v>
          </cell>
          <cell r="Q1696">
            <v>2.2221999999999999E-2</v>
          </cell>
          <cell r="R1696">
            <v>12</v>
          </cell>
          <cell r="S1696" t="str">
            <v>05/04/2017 01:31am</v>
          </cell>
          <cell r="T1696" t="str">
            <v>Stretch</v>
          </cell>
          <cell r="U1696" t="str">
            <v>Cloud</v>
          </cell>
          <cell r="V1696" t="str">
            <v>Cloud Developer Service</v>
          </cell>
          <cell r="W1696" t="str">
            <v>Bluemix Public Subscription</v>
          </cell>
          <cell r="X1696" t="str">
            <v>SANJEEV PRIYAM CHANDRAN (SANJEEV PRIYAM CHANDRAN) HARICHANDRAN</v>
          </cell>
          <cell r="Y1696" t="str">
            <v>CLOUD1:All Cloud Sales other than to Cloud SPs</v>
          </cell>
        </row>
        <row r="1697">
          <cell r="A1697" t="str">
            <v>P4-0KX8ZIL</v>
          </cell>
          <cell r="B1697" t="str">
            <v>Japan</v>
          </cell>
          <cell r="C1697" t="str">
            <v>Japan</v>
          </cell>
          <cell r="D1697" t="str">
            <v xml:space="preserve">MAZDA MOTOR CORPORATION                                               </v>
          </cell>
          <cell r="E1697" t="str">
            <v>MDI Blockchain検討</v>
          </cell>
          <cell r="F1697" t="str">
            <v>Industrial</v>
          </cell>
          <cell r="G1697" t="str">
            <v>No</v>
          </cell>
          <cell r="J1697" t="str">
            <v>2017Q2</v>
          </cell>
          <cell r="K1697" t="str">
            <v>Automotive and A&amp;D</v>
          </cell>
          <cell r="L1697">
            <v>42916</v>
          </cell>
          <cell r="M1697">
            <v>42842</v>
          </cell>
          <cell r="N1697" t="str">
            <v>04-Validated/Qualifying</v>
          </cell>
          <cell r="O1697">
            <v>42916</v>
          </cell>
          <cell r="P1697">
            <v>21904</v>
          </cell>
          <cell r="Q1697">
            <v>2.1904E-2</v>
          </cell>
          <cell r="R1697">
            <v>1</v>
          </cell>
          <cell r="S1697">
            <v>42894</v>
          </cell>
          <cell r="T1697" t="str">
            <v>Stretch</v>
          </cell>
          <cell r="U1697" t="str">
            <v>GBS</v>
          </cell>
          <cell r="V1697" t="str">
            <v>Cog Process Trnsfmtn</v>
          </cell>
          <cell r="W1697" t="str">
            <v>CPR: Blockchain Consulting</v>
          </cell>
          <cell r="X1697" t="str">
            <v>Matsumoto, Tatsumi</v>
          </cell>
          <cell r="Y1697" t="str">
            <v>, USESaaS</v>
          </cell>
        </row>
        <row r="1698">
          <cell r="A1698" t="str">
            <v>HY-5P3IZ75</v>
          </cell>
          <cell r="B1698" t="str">
            <v>North America</v>
          </cell>
          <cell r="C1698" t="str">
            <v>Canada</v>
          </cell>
          <cell r="D1698" t="str">
            <v>ATB FINANCIAL</v>
          </cell>
          <cell r="E1698" t="str">
            <v>Blockchain DTW, MVP Assistance</v>
          </cell>
          <cell r="F1698" t="str">
            <v>FSS</v>
          </cell>
          <cell r="J1698" t="str">
            <v>2017Q2</v>
          </cell>
          <cell r="K1698" t="str">
            <v>Banking &amp; Financial Markets</v>
          </cell>
          <cell r="L1698">
            <v>42842</v>
          </cell>
          <cell r="M1698" t="str">
            <v>03/02/2017 05:04pm</v>
          </cell>
          <cell r="N1698" t="str">
            <v>07-Won/Implementing</v>
          </cell>
          <cell r="O1698">
            <v>42843</v>
          </cell>
          <cell r="P1698">
            <v>21240</v>
          </cell>
          <cell r="Q1698">
            <v>2.1239999999999998E-2</v>
          </cell>
          <cell r="R1698">
            <v>2</v>
          </cell>
          <cell r="S1698" t="str">
            <v>04/20/2017 01:32am</v>
          </cell>
          <cell r="T1698" t="str">
            <v>Won</v>
          </cell>
          <cell r="U1698" t="str">
            <v>Cloud</v>
          </cell>
          <cell r="V1698" t="str">
            <v>Cloud Developer Service</v>
          </cell>
          <cell r="W1698" t="str">
            <v>IBM Bluemix Garage - MVP</v>
          </cell>
          <cell r="X1698" t="str">
            <v>Steve H. (Steve) Lee</v>
          </cell>
          <cell r="Y1698" t="str">
            <v>CLOUD1:All Cloud Sales other than to Cloud SPs</v>
          </cell>
        </row>
        <row r="1699">
          <cell r="A1699" t="str">
            <v>0T-X1AA4T0</v>
          </cell>
          <cell r="B1699" t="str">
            <v>Asia Pacific</v>
          </cell>
          <cell r="C1699" t="str">
            <v>ASEAN</v>
          </cell>
          <cell r="D1699" t="str">
            <v>PT BANK CIMB NIAGA TBK</v>
          </cell>
          <cell r="E1699" t="str">
            <v>POC Blockchain</v>
          </cell>
          <cell r="F1699" t="str">
            <v>FSS</v>
          </cell>
          <cell r="J1699" t="str">
            <v>2017Q4</v>
          </cell>
          <cell r="K1699" t="str">
            <v>Banking &amp; Financial Markets</v>
          </cell>
          <cell r="L1699">
            <v>43039</v>
          </cell>
          <cell r="M1699" t="str">
            <v>11/30/2016 05:41am</v>
          </cell>
          <cell r="N1699" t="str">
            <v>04-Validated/Qualifying</v>
          </cell>
          <cell r="O1699">
            <v>43039</v>
          </cell>
          <cell r="P1699">
            <v>20000</v>
          </cell>
          <cell r="Q1699">
            <v>0.02</v>
          </cell>
          <cell r="R1699">
            <v>1</v>
          </cell>
          <cell r="S1699" t="str">
            <v>04/18/2017 07:12pm</v>
          </cell>
          <cell r="T1699" t="str">
            <v>NIR</v>
          </cell>
          <cell r="U1699" t="str">
            <v>Watson Platform</v>
          </cell>
          <cell r="V1699" t="str">
            <v>Watson Services</v>
          </cell>
          <cell r="W1699" t="str">
            <v>Watson POC Services (Formerly CVA)</v>
          </cell>
          <cell r="X1699" t="str">
            <v>Renzy (RENZY) Richie</v>
          </cell>
          <cell r="Y1699" t="str">
            <v>ZBLKPOC:HW SP: Blockchain Proof of Concept</v>
          </cell>
        </row>
        <row r="1700">
          <cell r="A1700" t="str">
            <v>JK-0V5W7AH</v>
          </cell>
          <cell r="B1700" t="str">
            <v>North America</v>
          </cell>
          <cell r="C1700" t="str">
            <v>US Distribution</v>
          </cell>
          <cell r="D1700" t="str">
            <v>ARCATECH SYSTEMS</v>
          </cell>
          <cell r="E1700" t="str">
            <v>IoT Blockchain Workshop</v>
          </cell>
          <cell r="F1700" t="str">
            <v>Distribution</v>
          </cell>
          <cell r="J1700" t="str">
            <v>2017Q2</v>
          </cell>
          <cell r="K1700" t="str">
            <v>Consumer</v>
          </cell>
          <cell r="L1700">
            <v>42826</v>
          </cell>
          <cell r="M1700" t="str">
            <v>02/15/2017 10:42am</v>
          </cell>
          <cell r="N1700" t="str">
            <v>07-Won/Implementing</v>
          </cell>
          <cell r="O1700">
            <v>42826</v>
          </cell>
          <cell r="P1700">
            <v>20000</v>
          </cell>
          <cell r="Q1700">
            <v>0.02</v>
          </cell>
          <cell r="R1700">
            <v>1</v>
          </cell>
          <cell r="S1700" t="str">
            <v>05/24/2017 11:31am</v>
          </cell>
          <cell r="T1700" t="str">
            <v>Won</v>
          </cell>
          <cell r="U1700" t="str">
            <v>Watson IoT</v>
          </cell>
          <cell r="V1700" t="str">
            <v>Platform &amp; Industry Solutions</v>
          </cell>
          <cell r="W1700" t="str">
            <v>Other IoT SW Services</v>
          </cell>
          <cell r="X1700" t="str">
            <v>Brennen (BRENNEN) Lafleur</v>
          </cell>
          <cell r="Y1700" t="str">
            <v>WATSNIOT:Embedded: Watson Internet of Things - Co</v>
          </cell>
        </row>
        <row r="1701">
          <cell r="A1701" t="str">
            <v>R7-7ZZU6RC</v>
          </cell>
          <cell r="B1701" t="str">
            <v>North America</v>
          </cell>
          <cell r="C1701" t="str">
            <v>US Federal</v>
          </cell>
          <cell r="D1701" t="str">
            <v xml:space="preserve">DEFENSE HEALTH AGENCY                                                 </v>
          </cell>
          <cell r="E1701" t="str">
            <v>DHA - Deloitte - Blockchain</v>
          </cell>
          <cell r="F1701" t="str">
            <v>Public</v>
          </cell>
          <cell r="J1701" t="str">
            <v>2017Q3</v>
          </cell>
          <cell r="K1701" t="str">
            <v>Government</v>
          </cell>
          <cell r="L1701">
            <v>43008</v>
          </cell>
          <cell r="M1701">
            <v>42845</v>
          </cell>
          <cell r="N1701" t="str">
            <v>03-Identified/Validating</v>
          </cell>
          <cell r="O1701">
            <v>43008</v>
          </cell>
          <cell r="P1701">
            <v>20000</v>
          </cell>
          <cell r="Q1701">
            <v>0.02</v>
          </cell>
          <cell r="R1701">
            <v>12</v>
          </cell>
          <cell r="S1701">
            <v>42852</v>
          </cell>
          <cell r="T1701" t="str">
            <v>Stretch</v>
          </cell>
          <cell r="U1701" t="str">
            <v>Watson FSS</v>
          </cell>
          <cell r="V1701" t="str">
            <v>Industry Platform</v>
          </cell>
          <cell r="W1701" t="str">
            <v>High Security Business Network</v>
          </cell>
          <cell r="X1701" t="str">
            <v>KRIEGER, THOMAS (Tom)</v>
          </cell>
          <cell r="Y1701" t="str">
            <v>BLKHSBN</v>
          </cell>
        </row>
        <row r="1702">
          <cell r="A1702" t="str">
            <v>0R-ETGYL4H</v>
          </cell>
          <cell r="B1702" t="str">
            <v>North America</v>
          </cell>
          <cell r="C1702" t="str">
            <v>US Communica/CSI</v>
          </cell>
          <cell r="D1702" t="str">
            <v xml:space="preserve">Operation Green Zone                                                  </v>
          </cell>
          <cell r="E1702" t="str">
            <v>HSBN for Operationa Green Zone &amp; Foundation for 5; Protecting Veterans and P</v>
          </cell>
          <cell r="F1702" t="str">
            <v>Industrial</v>
          </cell>
          <cell r="J1702" t="str">
            <v>2017Q3</v>
          </cell>
          <cell r="K1702" t="str">
            <v>Computer Services</v>
          </cell>
          <cell r="L1702">
            <v>43008</v>
          </cell>
          <cell r="M1702">
            <v>42877</v>
          </cell>
          <cell r="N1702" t="str">
            <v>04-Validated/Qualifying</v>
          </cell>
          <cell r="O1702">
            <v>43008</v>
          </cell>
          <cell r="P1702">
            <v>20000</v>
          </cell>
          <cell r="Q1702">
            <v>0.02</v>
          </cell>
          <cell r="R1702">
            <v>12</v>
          </cell>
          <cell r="S1702">
            <v>42880</v>
          </cell>
          <cell r="T1702" t="str">
            <v>Stretch</v>
          </cell>
          <cell r="U1702" t="str">
            <v>Watson FSS</v>
          </cell>
          <cell r="V1702" t="str">
            <v>Industry Platform</v>
          </cell>
          <cell r="W1702" t="str">
            <v>IBM Support for Hyperledger Fabric</v>
          </cell>
          <cell r="X1702" t="str">
            <v>Datta, Rajarshi (Raj)</v>
          </cell>
          <cell r="Y1702">
            <v>0</v>
          </cell>
        </row>
        <row r="1703">
          <cell r="A1703" t="str">
            <v>94-VU67JFZ</v>
          </cell>
          <cell r="B1703" t="str">
            <v>North America</v>
          </cell>
          <cell r="C1703" t="str">
            <v>US Communica/CSI</v>
          </cell>
          <cell r="D1703" t="str">
            <v xml:space="preserve">OPERATION GREEN ZONE                                                  </v>
          </cell>
          <cell r="E1703" t="str">
            <v>HSBN for Operation Green Zone &amp; Foundation for 5; Protecting Veterans and Pu</v>
          </cell>
          <cell r="F1703" t="str">
            <v>Industrial</v>
          </cell>
          <cell r="J1703" t="str">
            <v>2017Q2</v>
          </cell>
          <cell r="K1703" t="str">
            <v>Computer Services</v>
          </cell>
          <cell r="L1703">
            <v>42916</v>
          </cell>
          <cell r="M1703">
            <v>42899</v>
          </cell>
          <cell r="N1703" t="str">
            <v>04-Validated/Qualifying</v>
          </cell>
          <cell r="O1703">
            <v>42989</v>
          </cell>
          <cell r="P1703">
            <v>20000</v>
          </cell>
          <cell r="Q1703">
            <v>0.02</v>
          </cell>
          <cell r="R1703">
            <v>12</v>
          </cell>
          <cell r="S1703">
            <v>42901</v>
          </cell>
          <cell r="T1703" t="str">
            <v>Stretch</v>
          </cell>
          <cell r="U1703" t="str">
            <v>Watson FSS</v>
          </cell>
          <cell r="V1703" t="str">
            <v>Industry Platform</v>
          </cell>
          <cell r="W1703" t="str">
            <v>IBM Support for Hyperledger Fabric</v>
          </cell>
          <cell r="X1703" t="str">
            <v>Datta, Raj (Raj)</v>
          </cell>
          <cell r="Y1703" t="str">
            <v>NONE</v>
          </cell>
        </row>
        <row r="1704">
          <cell r="A1704" t="str">
            <v>HR-T2A8VR3</v>
          </cell>
          <cell r="B1704" t="str">
            <v>North America</v>
          </cell>
          <cell r="C1704" t="str">
            <v>US Distribution</v>
          </cell>
          <cell r="D1704" t="str">
            <v>ASF Global LLC</v>
          </cell>
          <cell r="E1704" t="str">
            <v>ASF Global - Blockchain</v>
          </cell>
          <cell r="F1704" t="str">
            <v>Distribution</v>
          </cell>
          <cell r="J1704" t="str">
            <v>2017Q3</v>
          </cell>
          <cell r="K1704" t="str">
            <v>Travel &amp; Transportation</v>
          </cell>
          <cell r="L1704">
            <v>43003</v>
          </cell>
          <cell r="M1704" t="str">
            <v>04/13/2017 06:13pm</v>
          </cell>
          <cell r="N1704" t="str">
            <v>02-Noticed/Identifying</v>
          </cell>
          <cell r="O1704">
            <v>43003</v>
          </cell>
          <cell r="P1704">
            <v>20000</v>
          </cell>
          <cell r="Q1704">
            <v>0.02</v>
          </cell>
          <cell r="R1704">
            <v>12</v>
          </cell>
          <cell r="S1704" t="str">
            <v>04/20/2017 01:32am</v>
          </cell>
          <cell r="T1704" t="str">
            <v>Stretch</v>
          </cell>
          <cell r="U1704" t="str">
            <v>Watson FSS</v>
          </cell>
          <cell r="V1704" t="str">
            <v>Industry Platform</v>
          </cell>
          <cell r="W1704">
            <v>0</v>
          </cell>
          <cell r="X1704" t="str">
            <v>Tim (Tim) Perry</v>
          </cell>
          <cell r="Y1704" t="str">
            <v>ISA-CPGDS02B2B-B2BCommerce</v>
          </cell>
        </row>
        <row r="1705">
          <cell r="A1705" t="str">
            <v>O8-WEF63IU</v>
          </cell>
          <cell r="B1705" t="str">
            <v>Asia Pacific</v>
          </cell>
          <cell r="C1705" t="str">
            <v>ANZ</v>
          </cell>
          <cell r="D1705" t="str">
            <v>AUSTRALIAN NATIONAL UNIVERSITY</v>
          </cell>
          <cell r="E1705" t="str">
            <v>Blockchain for Law Faculty</v>
          </cell>
          <cell r="F1705" t="str">
            <v>Public</v>
          </cell>
          <cell r="J1705" t="str">
            <v>2017Q4</v>
          </cell>
          <cell r="K1705" t="str">
            <v>Government</v>
          </cell>
          <cell r="L1705">
            <v>43035</v>
          </cell>
          <cell r="M1705" t="str">
            <v>05/17/2017 02:13am</v>
          </cell>
          <cell r="N1705" t="str">
            <v>03-Identified/Validating</v>
          </cell>
          <cell r="O1705">
            <v>43035</v>
          </cell>
          <cell r="P1705">
            <v>20000</v>
          </cell>
          <cell r="Q1705">
            <v>0.02</v>
          </cell>
          <cell r="R1705">
            <v>12</v>
          </cell>
          <cell r="S1705" t="str">
            <v>05/18/2017 01:32am</v>
          </cell>
          <cell r="T1705" t="str">
            <v>Stretch</v>
          </cell>
          <cell r="U1705" t="str">
            <v>GTS</v>
          </cell>
          <cell r="V1705" t="str">
            <v>Infrastructure Services</v>
          </cell>
          <cell r="W1705" t="str">
            <v>6950-16G GTS MHAS Split for Commerce Managed Hosted</v>
          </cell>
          <cell r="X1705" t="str">
            <v>JUDITH L. (Judy) ANDERSON</v>
          </cell>
          <cell r="Y1705" t="str">
            <v>ZBLKPOC:HW SP: Blockchain Proof of Concept</v>
          </cell>
        </row>
        <row r="1706">
          <cell r="A1706" t="str">
            <v>0L-3DE4J0M</v>
          </cell>
          <cell r="B1706" t="str">
            <v>Europe</v>
          </cell>
          <cell r="C1706" t="str">
            <v>DACH</v>
          </cell>
          <cell r="D1706" t="str">
            <v>BUNDESMINISTERIUM FÜR FINANZEN</v>
          </cell>
          <cell r="E1706" t="str">
            <v>Blockchain</v>
          </cell>
          <cell r="F1706" t="str">
            <v>Public</v>
          </cell>
          <cell r="J1706" t="str">
            <v>2017Q3</v>
          </cell>
          <cell r="K1706" t="str">
            <v>Government</v>
          </cell>
          <cell r="L1706">
            <v>42931</v>
          </cell>
          <cell r="M1706" t="str">
            <v>08/17/2016 05:43pm</v>
          </cell>
          <cell r="N1706" t="str">
            <v>04-Validated/Qualifying</v>
          </cell>
          <cell r="O1706">
            <v>42931</v>
          </cell>
          <cell r="P1706">
            <v>20000</v>
          </cell>
          <cell r="Q1706">
            <v>0.02</v>
          </cell>
          <cell r="R1706">
            <v>12</v>
          </cell>
          <cell r="S1706" t="str">
            <v>03/02/2017 04:05pm</v>
          </cell>
          <cell r="T1706" t="str">
            <v>NIR</v>
          </cell>
          <cell r="U1706" t="str">
            <v>GBS</v>
          </cell>
          <cell r="V1706" t="str">
            <v>Cognitive Process Transformation</v>
          </cell>
          <cell r="W1706" t="str">
            <v>CBDS: Watson IoT - Connected Solutions</v>
          </cell>
          <cell r="X1706" t="str">
            <v>DATA WITHHELD</v>
          </cell>
          <cell r="Y1706" t="str">
            <v>ISA-999-NoSolutionSold</v>
          </cell>
        </row>
        <row r="1707">
          <cell r="A1707" t="str">
            <v>DS-K1RNT45</v>
          </cell>
          <cell r="B1707" t="str">
            <v>Europe</v>
          </cell>
          <cell r="C1707" t="str">
            <v>Nordic</v>
          </cell>
          <cell r="D1707" t="str">
            <v>WÄRTSILÄ FINLAND OY</v>
          </cell>
          <cell r="E1707" t="str">
            <v>Blockchain PoC</v>
          </cell>
          <cell r="F1707" t="str">
            <v>Industrial</v>
          </cell>
          <cell r="J1707" t="str">
            <v>2017Q3</v>
          </cell>
          <cell r="K1707" t="str">
            <v>Industrial Products</v>
          </cell>
          <cell r="L1707">
            <v>43008</v>
          </cell>
          <cell r="M1707" t="str">
            <v>10/13/2016 12:42am</v>
          </cell>
          <cell r="N1707" t="str">
            <v>04-Validated/Qualifying</v>
          </cell>
          <cell r="O1707">
            <v>43008</v>
          </cell>
          <cell r="P1707">
            <v>20000</v>
          </cell>
          <cell r="Q1707">
            <v>0.02</v>
          </cell>
          <cell r="R1707">
            <v>12</v>
          </cell>
          <cell r="S1707" t="str">
            <v>04/27/2017 01:32am</v>
          </cell>
          <cell r="T1707" t="str">
            <v>Stretch</v>
          </cell>
          <cell r="U1707" t="str">
            <v>GBS</v>
          </cell>
          <cell r="V1707" t="str">
            <v>Cognitive Process Transformation</v>
          </cell>
          <cell r="W1707" t="str">
            <v>CBDS: Watson IoT - Connected Solutions</v>
          </cell>
          <cell r="X1707" t="str">
            <v>Magnus (MAGNUS OTTO) Törrönen</v>
          </cell>
          <cell r="Y1707" t="str">
            <v>ZBLKPOC:HW SP: Blockchain Proof of Concept</v>
          </cell>
        </row>
        <row r="1708">
          <cell r="A1708" t="str">
            <v>9M-E7XSLX0</v>
          </cell>
          <cell r="B1708" t="str">
            <v>North America</v>
          </cell>
          <cell r="C1708" t="str">
            <v>US Finance Service</v>
          </cell>
          <cell r="D1708" t="str">
            <v xml:space="preserve">BANK OF AMERICA NATIONAL                                              </v>
          </cell>
          <cell r="E1708" t="str">
            <v>Blockchain for Software Asset Management</v>
          </cell>
          <cell r="F1708" t="str">
            <v>FSS</v>
          </cell>
          <cell r="J1708" t="str">
            <v>2017Q4</v>
          </cell>
          <cell r="K1708" t="str">
            <v>Banking &amp; Financial Markets</v>
          </cell>
          <cell r="L1708">
            <v>43100</v>
          </cell>
          <cell r="M1708">
            <v>42822</v>
          </cell>
          <cell r="N1708" t="str">
            <v>02-Noticed/Identifying</v>
          </cell>
          <cell r="O1708">
            <v>43100</v>
          </cell>
          <cell r="P1708">
            <v>20000</v>
          </cell>
          <cell r="Q1708">
            <v>0.02</v>
          </cell>
          <cell r="R1708">
            <v>12</v>
          </cell>
          <cell r="S1708">
            <v>42824</v>
          </cell>
          <cell r="T1708" t="str">
            <v>NIR</v>
          </cell>
          <cell r="U1708" t="str">
            <v>GBS</v>
          </cell>
          <cell r="V1708" t="str">
            <v>Cog Process Trnsfmtn</v>
          </cell>
          <cell r="W1708" t="str">
            <v>CPR: Blockchain Consulting</v>
          </cell>
          <cell r="X1708" t="str">
            <v>Meckwood, Jacqueline</v>
          </cell>
          <cell r="Y1708" t="str">
            <v>*</v>
          </cell>
        </row>
        <row r="1709">
          <cell r="A1709" t="str">
            <v>ZA-EVG1YU6</v>
          </cell>
          <cell r="B1709" t="str">
            <v>Europe</v>
          </cell>
          <cell r="C1709" t="str">
            <v>BeNeLux</v>
          </cell>
          <cell r="D1709" t="str">
            <v xml:space="preserve">Unigarant N.V.                                                        </v>
          </cell>
          <cell r="E1709" t="str">
            <v>ANWB Blockchain</v>
          </cell>
          <cell r="F1709" t="str">
            <v>FSS</v>
          </cell>
          <cell r="J1709" t="str">
            <v>2017Q4</v>
          </cell>
          <cell r="K1709" t="str">
            <v>Insurance</v>
          </cell>
          <cell r="L1709">
            <v>43054</v>
          </cell>
          <cell r="M1709">
            <v>42827</v>
          </cell>
          <cell r="N1709" t="str">
            <v>05-Qualified/Gaining Agreement</v>
          </cell>
          <cell r="O1709">
            <v>42915</v>
          </cell>
          <cell r="P1709">
            <v>20000</v>
          </cell>
          <cell r="Q1709">
            <v>0.02</v>
          </cell>
          <cell r="R1709">
            <v>3</v>
          </cell>
          <cell r="S1709">
            <v>42901</v>
          </cell>
          <cell r="T1709" t="str">
            <v>Stretch</v>
          </cell>
          <cell r="U1709" t="str">
            <v>GBS</v>
          </cell>
          <cell r="V1709" t="str">
            <v>Cog Process Trnsfmtn</v>
          </cell>
          <cell r="W1709" t="str">
            <v>CPR: Blockchain Consulting</v>
          </cell>
          <cell r="X1709" t="str">
            <v>Doves, O (Onno)</v>
          </cell>
          <cell r="Y1709" t="str">
            <v>ZBLKPOC</v>
          </cell>
        </row>
        <row r="1710">
          <cell r="A1710" t="str">
            <v>NU-IX47BO1</v>
          </cell>
          <cell r="B1710" t="str">
            <v>Europe</v>
          </cell>
          <cell r="C1710" t="str">
            <v>Nordic</v>
          </cell>
          <cell r="D1710" t="str">
            <v xml:space="preserve">OPUSCAPITA GROUP OY                                                   </v>
          </cell>
          <cell r="E1710" t="str">
            <v>Blockchain Garage Workshop, Dispute mgmt</v>
          </cell>
          <cell r="F1710" t="str">
            <v>Industrial</v>
          </cell>
          <cell r="J1710" t="str">
            <v>2017Q3</v>
          </cell>
          <cell r="K1710" t="str">
            <v>Computer Services</v>
          </cell>
          <cell r="L1710">
            <v>42972</v>
          </cell>
          <cell r="M1710">
            <v>42768</v>
          </cell>
          <cell r="N1710" t="str">
            <v>04-Validated/Qualifying</v>
          </cell>
          <cell r="O1710">
            <v>42972</v>
          </cell>
          <cell r="P1710">
            <v>20000</v>
          </cell>
          <cell r="Q1710">
            <v>0.02</v>
          </cell>
          <cell r="R1710">
            <v>1</v>
          </cell>
          <cell r="S1710">
            <v>42873</v>
          </cell>
          <cell r="T1710" t="str">
            <v>Stretch</v>
          </cell>
          <cell r="U1710" t="str">
            <v>GBS</v>
          </cell>
          <cell r="V1710" t="str">
            <v>Cog Process Trnsfmtn</v>
          </cell>
          <cell r="W1710" t="str">
            <v>CPR: Blockchain Consulting</v>
          </cell>
          <cell r="X1710" t="str">
            <v>Uuskoski, Laura</v>
          </cell>
          <cell r="Y1710">
            <v>0</v>
          </cell>
        </row>
        <row r="1711">
          <cell r="A1711" t="str">
            <v>OX-GMYO8VO</v>
          </cell>
          <cell r="B1711" t="str">
            <v>Europe</v>
          </cell>
          <cell r="C1711" t="str">
            <v>BeNeLux</v>
          </cell>
          <cell r="D1711" t="str">
            <v xml:space="preserve">Alliander N.V.                                                        </v>
          </cell>
          <cell r="E1711" t="str">
            <v>Blockchain EV interoperability Allego Design Thinking workshop</v>
          </cell>
          <cell r="F1711" t="str">
            <v>Comm</v>
          </cell>
          <cell r="J1711" t="str">
            <v>2017Q3</v>
          </cell>
          <cell r="K1711" t="str">
            <v>Energy &amp; Utilities</v>
          </cell>
          <cell r="L1711">
            <v>42930</v>
          </cell>
          <cell r="M1711">
            <v>42747</v>
          </cell>
          <cell r="N1711" t="str">
            <v>05-Qualified/Gaining Agreement</v>
          </cell>
          <cell r="O1711">
            <v>42930</v>
          </cell>
          <cell r="P1711">
            <v>20000</v>
          </cell>
          <cell r="Q1711">
            <v>0.02</v>
          </cell>
          <cell r="R1711">
            <v>1</v>
          </cell>
          <cell r="S1711">
            <v>42852</v>
          </cell>
          <cell r="T1711" t="str">
            <v>Stretch</v>
          </cell>
          <cell r="U1711" t="str">
            <v>GBS</v>
          </cell>
          <cell r="V1711" t="str">
            <v>Cog Process Trnsfmtn</v>
          </cell>
          <cell r="W1711" t="str">
            <v>CPR: Blockchain Consulting</v>
          </cell>
          <cell r="X1711" t="str">
            <v>Dijkstra, Leo</v>
          </cell>
          <cell r="Y1711">
            <v>0</v>
          </cell>
        </row>
        <row r="1712">
          <cell r="A1712" t="str">
            <v>ZS-JFGBF1Q</v>
          </cell>
          <cell r="B1712" t="str">
            <v>Europe</v>
          </cell>
          <cell r="C1712" t="str">
            <v>France</v>
          </cell>
          <cell r="D1712" t="str">
            <v>A Sis</v>
          </cell>
          <cell r="E1712" t="str">
            <v>Blockchain Support &amp; Skills Transfer</v>
          </cell>
          <cell r="F1712" t="str">
            <v>Industrial</v>
          </cell>
          <cell r="J1712" t="str">
            <v>2017Q1</v>
          </cell>
          <cell r="K1712" t="str">
            <v>Computer Services</v>
          </cell>
          <cell r="L1712">
            <v>42794</v>
          </cell>
          <cell r="M1712" t="str">
            <v>02/01/2017 05:46am</v>
          </cell>
          <cell r="N1712" t="str">
            <v>07-Won/Implementing</v>
          </cell>
          <cell r="O1712">
            <v>42796</v>
          </cell>
          <cell r="P1712">
            <v>20000</v>
          </cell>
          <cell r="Q1712">
            <v>0.02</v>
          </cell>
          <cell r="R1712">
            <v>12</v>
          </cell>
          <cell r="S1712" t="str">
            <v>03/18/2017 04:44pm</v>
          </cell>
          <cell r="T1712" t="str">
            <v>Won</v>
          </cell>
          <cell r="U1712" t="str">
            <v>GBS</v>
          </cell>
          <cell r="V1712" t="str">
            <v>iX Growth Platform</v>
          </cell>
          <cell r="W1712" t="str">
            <v>DSI - DS: Connected Ops Strategy Consulting</v>
          </cell>
          <cell r="X1712" t="str">
            <v>Luca (LUCA) Comparini</v>
          </cell>
          <cell r="Y1712" t="str">
            <v>AGILE:Agile or Agility is a component of the solu</v>
          </cell>
        </row>
        <row r="1713">
          <cell r="A1713" t="str">
            <v>AV-D8NFP3O</v>
          </cell>
          <cell r="B1713" t="str">
            <v>Europe</v>
          </cell>
          <cell r="C1713" t="str">
            <v>SPGI</v>
          </cell>
          <cell r="D1713" t="str">
            <v>BBVA, S.A CENTRO DE TRATAMIENTO FACTURAS</v>
          </cell>
          <cell r="E1713" t="str">
            <v>POC Bluemix Blockchain</v>
          </cell>
          <cell r="F1713" t="str">
            <v>FSS</v>
          </cell>
          <cell r="J1713" t="str">
            <v>2017Q4</v>
          </cell>
          <cell r="K1713" t="str">
            <v>Banking &amp; Financial Markets</v>
          </cell>
          <cell r="L1713">
            <v>43100</v>
          </cell>
          <cell r="M1713" t="str">
            <v>05/19/2017 02:55am</v>
          </cell>
          <cell r="N1713" t="str">
            <v>03-Identified/Validating</v>
          </cell>
          <cell r="O1713">
            <v>43100</v>
          </cell>
          <cell r="P1713">
            <v>20000</v>
          </cell>
          <cell r="Q1713">
            <v>0.02</v>
          </cell>
          <cell r="R1713">
            <v>12</v>
          </cell>
          <cell r="S1713" t="str">
            <v>05/25/2017 01:32am</v>
          </cell>
          <cell r="T1713" t="str">
            <v>NIR</v>
          </cell>
          <cell r="U1713" t="str">
            <v>GBS</v>
          </cell>
          <cell r="V1713" t="str">
            <v>Cognitive Process Transformation</v>
          </cell>
          <cell r="W1713">
            <v>0</v>
          </cell>
          <cell r="X1713" t="str">
            <v>Daniel (DANIEL) Contreras Perez</v>
          </cell>
          <cell r="Y1713" t="str">
            <v>DEVCNAPP:CLD&amp;COG: Develop cloud native apps</v>
          </cell>
        </row>
        <row r="1714">
          <cell r="A1714" t="str">
            <v>CE-93V5JD3</v>
          </cell>
          <cell r="B1714" t="str">
            <v>Europe</v>
          </cell>
          <cell r="C1714" t="str">
            <v>France</v>
          </cell>
          <cell r="D1714" t="str">
            <v>VEOLIA ENVIRONNEMENT</v>
          </cell>
          <cell r="E1714" t="str">
            <v>Blockchain Market Place for Waste Management Platform</v>
          </cell>
          <cell r="F1714" t="str">
            <v>Comm</v>
          </cell>
          <cell r="J1714" t="str">
            <v>2017Q3</v>
          </cell>
          <cell r="K1714" t="str">
            <v>Energy &amp; Utilities</v>
          </cell>
          <cell r="L1714">
            <v>43004</v>
          </cell>
          <cell r="M1714" t="str">
            <v>01/24/2017 09:53am</v>
          </cell>
          <cell r="N1714" t="str">
            <v>03-Identified/Validating</v>
          </cell>
          <cell r="O1714">
            <v>43004</v>
          </cell>
          <cell r="P1714">
            <v>20000</v>
          </cell>
          <cell r="Q1714">
            <v>0.02</v>
          </cell>
          <cell r="R1714">
            <v>12</v>
          </cell>
          <cell r="S1714" t="str">
            <v>01/26/2017 01:32am</v>
          </cell>
          <cell r="T1714" t="str">
            <v>NIR</v>
          </cell>
          <cell r="U1714" t="str">
            <v>GBS</v>
          </cell>
          <cell r="V1714" t="str">
            <v>Cognitive Process Transformation</v>
          </cell>
          <cell r="W1714">
            <v>0</v>
          </cell>
          <cell r="X1714" t="str">
            <v>Hafsa (HAFSA) Abid</v>
          </cell>
          <cell r="Y1714" t="str">
            <v>ISA-E&amp;UCS16EOPS-EnergyOps</v>
          </cell>
        </row>
        <row r="1715">
          <cell r="A1715" t="str">
            <v>CE-5ML6C93</v>
          </cell>
          <cell r="B1715" t="str">
            <v>Asia Pacific</v>
          </cell>
          <cell r="C1715" t="str">
            <v>Korea</v>
          </cell>
          <cell r="D1715" t="str">
            <v>THE BANK OF KOREA</v>
          </cell>
          <cell r="E1715" t="str">
            <v>[BOK] Blockchain PoC</v>
          </cell>
          <cell r="F1715" t="str">
            <v>FSS</v>
          </cell>
          <cell r="J1715" t="str">
            <v>2017Q3</v>
          </cell>
          <cell r="K1715" t="str">
            <v>Banking &amp; Financial Markets</v>
          </cell>
          <cell r="L1715">
            <v>43007</v>
          </cell>
          <cell r="M1715" t="str">
            <v>03/08/2017 03:36am</v>
          </cell>
          <cell r="N1715" t="str">
            <v>04-Validated/Qualifying</v>
          </cell>
          <cell r="O1715">
            <v>43007</v>
          </cell>
          <cell r="P1715">
            <v>20000</v>
          </cell>
          <cell r="Q1715">
            <v>0.02</v>
          </cell>
          <cell r="R1715">
            <v>2</v>
          </cell>
          <cell r="S1715" t="str">
            <v>06/22/2017 01:32am</v>
          </cell>
          <cell r="T1715" t="str">
            <v>NIR</v>
          </cell>
          <cell r="U1715" t="str">
            <v>Cloud</v>
          </cell>
          <cell r="V1715" t="str">
            <v>Cloud Unit Services</v>
          </cell>
          <cell r="W1715" t="str">
            <v>6950-99D SoftLayer on Cloud BU paper (SL for IBM channels)</v>
          </cell>
          <cell r="X1715" t="str">
            <v>Dong Won (DONG WON) Kwon</v>
          </cell>
          <cell r="Y1715" t="str">
            <v>ISA-999-NoSolutionSold</v>
          </cell>
        </row>
        <row r="1716">
          <cell r="A1716" t="str">
            <v>14-TL80UB7</v>
          </cell>
          <cell r="B1716" t="str">
            <v>Europe</v>
          </cell>
          <cell r="C1716" t="str">
            <v>UKI</v>
          </cell>
          <cell r="D1716" t="str">
            <v xml:space="preserve">Distributed Technology Moldova                                        </v>
          </cell>
          <cell r="E1716" t="str">
            <v>Blockchain</v>
          </cell>
          <cell r="F1716" t="str">
            <v>Industrial</v>
          </cell>
          <cell r="J1716" t="str">
            <v>2017Q4</v>
          </cell>
          <cell r="K1716" t="str">
            <v>Computer Services</v>
          </cell>
          <cell r="L1716">
            <v>43099</v>
          </cell>
          <cell r="M1716" t="str">
            <v>05/22/2017 06:53am</v>
          </cell>
          <cell r="N1716" t="str">
            <v>04-Validated/Qualifying</v>
          </cell>
          <cell r="O1716">
            <v>43099</v>
          </cell>
          <cell r="P1716">
            <v>20000</v>
          </cell>
          <cell r="Q1716">
            <v>0.02</v>
          </cell>
          <cell r="R1716">
            <v>12</v>
          </cell>
          <cell r="S1716" t="str">
            <v>05/25/2017 01:32am</v>
          </cell>
          <cell r="T1716" t="str">
            <v>Stretch</v>
          </cell>
          <cell r="U1716" t="str">
            <v>Cloud</v>
          </cell>
          <cell r="V1716" t="str">
            <v>Hybrid Integration</v>
          </cell>
          <cell r="W1716" t="str">
            <v>API Connect SaaS</v>
          </cell>
          <cell r="X1716" t="str">
            <v>Loretis (LORETIS) Alisauskas</v>
          </cell>
          <cell r="Y1716" t="str">
            <v>CLOUD1:All Cloud Sales other than to Cloud SPs</v>
          </cell>
        </row>
        <row r="1717">
          <cell r="A1717" t="str">
            <v>OP-GYV2GV8</v>
          </cell>
          <cell r="B1717" t="str">
            <v>Europe</v>
          </cell>
          <cell r="C1717" t="str">
            <v>CEE</v>
          </cell>
          <cell r="D1717" t="str">
            <v>POSTOVA BANKA, A.S.</v>
          </cell>
          <cell r="E1717" t="str">
            <v>Blockchain - Loyalty Program</v>
          </cell>
          <cell r="F1717" t="str">
            <v>FSS</v>
          </cell>
          <cell r="J1717" t="str">
            <v>2017Q4</v>
          </cell>
          <cell r="K1717" t="str">
            <v>Banking &amp; Financial Markets</v>
          </cell>
          <cell r="L1717">
            <v>43026</v>
          </cell>
          <cell r="M1717" t="str">
            <v>01/13/2017 05:37am</v>
          </cell>
          <cell r="N1717" t="str">
            <v>04-Validated/Qualifying</v>
          </cell>
          <cell r="O1717">
            <v>43026</v>
          </cell>
          <cell r="P1717">
            <v>20000</v>
          </cell>
          <cell r="Q1717">
            <v>0.02</v>
          </cell>
          <cell r="R1717">
            <v>1</v>
          </cell>
          <cell r="S1717" t="str">
            <v>04/06/2017 01:32am</v>
          </cell>
          <cell r="T1717" t="str">
            <v>NIR</v>
          </cell>
          <cell r="U1717" t="str">
            <v>Cloud</v>
          </cell>
          <cell r="V1717" t="str">
            <v>Cloud Developer Service</v>
          </cell>
          <cell r="W1717" t="str">
            <v>Bluemix Pay As You Go</v>
          </cell>
          <cell r="X1717" t="str">
            <v>Roman (Roman) Kveton</v>
          </cell>
          <cell r="Y1717" t="str">
            <v>ISA-999-NoSolutionSold</v>
          </cell>
        </row>
        <row r="1718">
          <cell r="A1718" t="str">
            <v>ZB-KX5QJFY</v>
          </cell>
          <cell r="B1718" t="str">
            <v>Europe</v>
          </cell>
          <cell r="C1718" t="str">
            <v>CEE</v>
          </cell>
          <cell r="D1718" t="str">
            <v>VSEOBECNA UVEROVA BANKA, A.S.</v>
          </cell>
          <cell r="E1718" t="str">
            <v>Loyalty program, BlockChain</v>
          </cell>
          <cell r="F1718" t="str">
            <v>FSS</v>
          </cell>
          <cell r="J1718" t="str">
            <v>2017Q2</v>
          </cell>
          <cell r="K1718" t="str">
            <v>Banking &amp; Financial Markets</v>
          </cell>
          <cell r="L1718">
            <v>42916</v>
          </cell>
          <cell r="M1718" t="str">
            <v>01/05/2017 05:59am</v>
          </cell>
          <cell r="N1718" t="str">
            <v>04-Validated/Qualifying</v>
          </cell>
          <cell r="O1718">
            <v>42916</v>
          </cell>
          <cell r="P1718">
            <v>20000</v>
          </cell>
          <cell r="Q1718">
            <v>0.02</v>
          </cell>
          <cell r="R1718">
            <v>1</v>
          </cell>
          <cell r="S1718" t="str">
            <v>06/01/2017 01:32am</v>
          </cell>
          <cell r="T1718" t="str">
            <v>NIR</v>
          </cell>
          <cell r="U1718" t="str">
            <v>Cloud</v>
          </cell>
          <cell r="V1718" t="str">
            <v>Cloud Developer Service</v>
          </cell>
          <cell r="W1718" t="str">
            <v>Bluemix Pay As You Go</v>
          </cell>
          <cell r="X1718" t="str">
            <v>Andrej (Andrej) Struhar</v>
          </cell>
          <cell r="Y1718" t="str">
            <v>ISA-999-NoSolutionSold</v>
          </cell>
        </row>
        <row r="1719">
          <cell r="A1719" t="str">
            <v>F6-GG0YSOP</v>
          </cell>
          <cell r="B1719" t="str">
            <v>Latin America</v>
          </cell>
          <cell r="C1719" t="str">
            <v>SSA</v>
          </cell>
          <cell r="D1719" t="str">
            <v>COOP DE AHORRO Y CREDITO UNION AEREA LTDA</v>
          </cell>
          <cell r="E1719" t="str">
            <v>Blockchain en Bluemix</v>
          </cell>
          <cell r="F1719" t="str">
            <v>Industrial</v>
          </cell>
          <cell r="J1719" t="str">
            <v>2017Q3</v>
          </cell>
          <cell r="K1719" t="str">
            <v>Computer Services</v>
          </cell>
          <cell r="L1719">
            <v>43007</v>
          </cell>
          <cell r="M1719" t="str">
            <v>02/11/2017 09:54am</v>
          </cell>
          <cell r="N1719" t="str">
            <v>03-Identified/Validating</v>
          </cell>
          <cell r="O1719">
            <v>43007</v>
          </cell>
          <cell r="P1719">
            <v>20000</v>
          </cell>
          <cell r="Q1719">
            <v>0.02</v>
          </cell>
          <cell r="R1719">
            <v>12</v>
          </cell>
          <cell r="S1719" t="str">
            <v>02/19/2017 03:10am</v>
          </cell>
          <cell r="T1719" t="str">
            <v>NIR</v>
          </cell>
          <cell r="U1719" t="str">
            <v>Cloud</v>
          </cell>
          <cell r="V1719" t="str">
            <v>Cloud Developer Service</v>
          </cell>
          <cell r="W1719" t="str">
            <v>Bluemix Public Subscription</v>
          </cell>
          <cell r="X1719" t="str">
            <v>ANDREA CAROLINA (ANDREA CAROLINA) MAYTIN BARONE</v>
          </cell>
          <cell r="Y1719" t="str">
            <v>BLKHSBN:HW SP: Blockchain High Sec Bus Netwk Blmix</v>
          </cell>
        </row>
        <row r="1720">
          <cell r="A1720" t="str">
            <v>DS-K1RNT45</v>
          </cell>
          <cell r="B1720" t="str">
            <v>Europe</v>
          </cell>
          <cell r="C1720" t="str">
            <v>Nordic</v>
          </cell>
          <cell r="D1720" t="str">
            <v>WÄRTSILÄ FINLAND OY</v>
          </cell>
          <cell r="E1720" t="str">
            <v>Blockchain PoC</v>
          </cell>
          <cell r="F1720" t="str">
            <v>Industrial</v>
          </cell>
          <cell r="J1720" t="str">
            <v>2017Q3</v>
          </cell>
          <cell r="K1720" t="str">
            <v>Industrial Products</v>
          </cell>
          <cell r="L1720">
            <v>43008</v>
          </cell>
          <cell r="M1720" t="str">
            <v>10/13/2016 12:42am</v>
          </cell>
          <cell r="N1720" t="str">
            <v>04-Validated/Qualifying</v>
          </cell>
          <cell r="O1720">
            <v>43008</v>
          </cell>
          <cell r="P1720">
            <v>20000</v>
          </cell>
          <cell r="Q1720">
            <v>0.02</v>
          </cell>
          <cell r="R1720">
            <v>12</v>
          </cell>
          <cell r="S1720" t="str">
            <v>06/15/2017 01:31am</v>
          </cell>
          <cell r="T1720" t="str">
            <v>Stretch</v>
          </cell>
          <cell r="U1720" t="str">
            <v>Cloud</v>
          </cell>
          <cell r="V1720" t="str">
            <v>Cloud Developer Service</v>
          </cell>
          <cell r="W1720" t="str">
            <v>Bluemix Public Subscription</v>
          </cell>
          <cell r="X1720" t="str">
            <v>Magnus (MAGNUS OTTO) Törrönen</v>
          </cell>
          <cell r="Y1720" t="str">
            <v>ZBLKPOC:HW SP: Blockchain Proof of Concept</v>
          </cell>
        </row>
        <row r="1721">
          <cell r="A1721" t="str">
            <v>O2-XTYIUCL</v>
          </cell>
          <cell r="B1721" t="str">
            <v>Asia Pacific</v>
          </cell>
          <cell r="C1721" t="str">
            <v>Korea</v>
          </cell>
          <cell r="D1721" t="str">
            <v>HARIM HOLDINGS</v>
          </cell>
          <cell r="E1721" t="str">
            <v>Harim Group Blockchain POC</v>
          </cell>
          <cell r="F1721" t="str">
            <v>Distribution</v>
          </cell>
          <cell r="J1721" t="str">
            <v>2017Q3</v>
          </cell>
          <cell r="K1721" t="str">
            <v>Consumer</v>
          </cell>
          <cell r="L1721">
            <v>43000</v>
          </cell>
          <cell r="M1721" t="str">
            <v>04/24/2017 05:10am</v>
          </cell>
          <cell r="N1721" t="str">
            <v>05-Qualified/Gaining Agreement</v>
          </cell>
          <cell r="O1721">
            <v>43000</v>
          </cell>
          <cell r="P1721">
            <v>20000</v>
          </cell>
          <cell r="Q1721">
            <v>0.02</v>
          </cell>
          <cell r="R1721">
            <v>12</v>
          </cell>
          <cell r="S1721" t="str">
            <v>05/04/2017 01:32am</v>
          </cell>
          <cell r="T1721" t="str">
            <v>Stretch</v>
          </cell>
          <cell r="U1721" t="str">
            <v>Cloud</v>
          </cell>
          <cell r="V1721" t="str">
            <v>Cloud Developer Service</v>
          </cell>
          <cell r="W1721" t="str">
            <v>Bluemix Public Subscription</v>
          </cell>
          <cell r="X1721" t="str">
            <v>YOO SHIN (Yoo Shin) YOON</v>
          </cell>
          <cell r="Y1721" t="str">
            <v>ISA-RetailDS15-SmarterShopping</v>
          </cell>
        </row>
        <row r="1722">
          <cell r="A1722" t="str">
            <v>8K-66YIUDP</v>
          </cell>
          <cell r="B1722" t="str">
            <v>Europe</v>
          </cell>
          <cell r="C1722" t="str">
            <v>SPGI</v>
          </cell>
          <cell r="D1722" t="str">
            <v>GENERALITAT DE CATALUNYA</v>
          </cell>
          <cell r="E1722" t="str">
            <v>BlueMix - BlockChain</v>
          </cell>
          <cell r="F1722" t="str">
            <v>Public</v>
          </cell>
          <cell r="J1722" t="str">
            <v>2017Q2</v>
          </cell>
          <cell r="K1722" t="str">
            <v>Government</v>
          </cell>
          <cell r="L1722">
            <v>42915</v>
          </cell>
          <cell r="M1722" t="str">
            <v>03/31/2017 10:17am</v>
          </cell>
          <cell r="N1722" t="str">
            <v>03-Identified/Validating</v>
          </cell>
          <cell r="O1722">
            <v>42915</v>
          </cell>
          <cell r="P1722">
            <v>20000</v>
          </cell>
          <cell r="Q1722">
            <v>0.02</v>
          </cell>
          <cell r="R1722">
            <v>12</v>
          </cell>
          <cell r="S1722" t="str">
            <v>04/06/2017 01:33am</v>
          </cell>
          <cell r="T1722" t="str">
            <v>Stretch</v>
          </cell>
          <cell r="U1722" t="str">
            <v>Cloud</v>
          </cell>
          <cell r="V1722" t="str">
            <v>Cloud Developer Service</v>
          </cell>
          <cell r="W1722" t="str">
            <v>Bluemix Public Subscription</v>
          </cell>
          <cell r="X1722" t="str">
            <v>Jose Maria (JOSE MARIA) Alba Leon</v>
          </cell>
          <cell r="Y1722">
            <v>0</v>
          </cell>
        </row>
        <row r="1723">
          <cell r="A1723" t="str">
            <v>CT-NN16524</v>
          </cell>
          <cell r="B1723" t="str">
            <v>Europe</v>
          </cell>
          <cell r="C1723" t="str">
            <v>Nordic</v>
          </cell>
          <cell r="D1723" t="str">
            <v>FOLKSAM ÖMSESIDIG</v>
          </cell>
          <cell r="E1723" t="str">
            <v>#HC02 Bluemix for IoT and Blockchain innovation - (connected to Bridge to Cloud)</v>
          </cell>
          <cell r="F1723" t="str">
            <v>FSS</v>
          </cell>
          <cell r="J1723" t="str">
            <v>2017Q3</v>
          </cell>
          <cell r="K1723" t="str">
            <v>Insurance</v>
          </cell>
          <cell r="L1723">
            <v>43003</v>
          </cell>
          <cell r="M1723" t="str">
            <v>03/31/2017 09:54am</v>
          </cell>
          <cell r="N1723" t="str">
            <v>04-Validated/Qualifying</v>
          </cell>
          <cell r="O1723">
            <v>43003</v>
          </cell>
          <cell r="P1723">
            <v>20000</v>
          </cell>
          <cell r="Q1723">
            <v>0.02</v>
          </cell>
          <cell r="R1723">
            <v>12</v>
          </cell>
          <cell r="S1723" t="str">
            <v>06/08/2017 01:32am</v>
          </cell>
          <cell r="T1723" t="str">
            <v>Stretch</v>
          </cell>
          <cell r="U1723" t="str">
            <v>Cloud</v>
          </cell>
          <cell r="V1723" t="str">
            <v>Cloud Video</v>
          </cell>
          <cell r="W1723" t="str">
            <v>Cloud Video Streaming Manager (Ustream)</v>
          </cell>
          <cell r="X1723" t="str">
            <v>Jesper (JESPER) Gardtman</v>
          </cell>
          <cell r="Y1723" t="str">
            <v>CLOUD1:All Cloud Sales other than to Cloud SPs</v>
          </cell>
        </row>
        <row r="1724">
          <cell r="A1724" t="str">
            <v>S5-T30AGEL</v>
          </cell>
          <cell r="B1724" t="str">
            <v>North America</v>
          </cell>
          <cell r="C1724" t="str">
            <v>US Industrial</v>
          </cell>
          <cell r="D1724" t="str">
            <v>BAYER HEALTHCARE LLC</v>
          </cell>
          <cell r="E1724" t="str">
            <v>Blockchain - Finance Accounting</v>
          </cell>
          <cell r="F1724" t="str">
            <v>Public</v>
          </cell>
          <cell r="J1724" t="str">
            <v>2017Q3</v>
          </cell>
          <cell r="K1724" t="str">
            <v>Healthcare &amp; Life Sciences</v>
          </cell>
          <cell r="L1724">
            <v>43007</v>
          </cell>
          <cell r="M1724" t="str">
            <v>03/20/2017 04:05pm</v>
          </cell>
          <cell r="N1724" t="str">
            <v>04-Validated/Qualifying</v>
          </cell>
          <cell r="O1724">
            <v>43007</v>
          </cell>
          <cell r="P1724">
            <v>20000</v>
          </cell>
          <cell r="Q1724">
            <v>0.02</v>
          </cell>
          <cell r="R1724">
            <v>12</v>
          </cell>
          <cell r="S1724" t="str">
            <v>04/27/2017 01:32am</v>
          </cell>
          <cell r="T1724" t="str">
            <v>Stretch</v>
          </cell>
          <cell r="U1724" t="str">
            <v>Cloud</v>
          </cell>
          <cell r="V1724" t="str">
            <v>Cloud Developer Service</v>
          </cell>
          <cell r="W1724" t="str">
            <v>IBM Bluemix Garage - Architecture</v>
          </cell>
          <cell r="X1724" t="str">
            <v>Robert K. (Robert) Hogg</v>
          </cell>
          <cell r="Y1724" t="str">
            <v>BLKHSBN:HW SP: Blockchain High Sec Bus Netwk Blmix</v>
          </cell>
        </row>
        <row r="1725">
          <cell r="A1725" t="str">
            <v>IJ-NHWGVJZ</v>
          </cell>
          <cell r="B1725" t="str">
            <v>Europe</v>
          </cell>
          <cell r="C1725" t="str">
            <v>DACH</v>
          </cell>
          <cell r="D1725" t="str">
            <v>Deloitte &amp; Touche GmbH</v>
          </cell>
          <cell r="E1725" t="str">
            <v>Blockchain - Migration auf Hyperledger</v>
          </cell>
          <cell r="F1725" t="str">
            <v>Industrial</v>
          </cell>
          <cell r="J1725" t="str">
            <v>2017Q3</v>
          </cell>
          <cell r="K1725" t="str">
            <v>Computer Services</v>
          </cell>
          <cell r="L1725">
            <v>43000</v>
          </cell>
          <cell r="M1725" t="str">
            <v>02/27/2017 02:12pm</v>
          </cell>
          <cell r="N1725" t="str">
            <v>03-Identified/Validating</v>
          </cell>
          <cell r="O1725">
            <v>43000</v>
          </cell>
          <cell r="P1725">
            <v>20000</v>
          </cell>
          <cell r="Q1725">
            <v>0.02</v>
          </cell>
          <cell r="R1725">
            <v>12</v>
          </cell>
          <cell r="S1725" t="str">
            <v>06/08/2017 03:18pm</v>
          </cell>
          <cell r="T1725" t="str">
            <v>NIR</v>
          </cell>
          <cell r="U1725" t="str">
            <v>Cloud</v>
          </cell>
          <cell r="V1725" t="str">
            <v>Cloud Developer Service</v>
          </cell>
          <cell r="W1725" t="str">
            <v>IBM Bluemix Garage - Bluemix Migration Project</v>
          </cell>
          <cell r="X1725" t="str">
            <v>DATA WITHHELD</v>
          </cell>
          <cell r="Y1725" t="str">
            <v>ISA-BankFMFS03-BackOfficeOps</v>
          </cell>
        </row>
        <row r="1726">
          <cell r="A1726" t="str">
            <v>9K-NFYLWSC</v>
          </cell>
          <cell r="B1726" t="str">
            <v>Europe</v>
          </cell>
          <cell r="C1726" t="str">
            <v>France</v>
          </cell>
          <cell r="D1726" t="str">
            <v>DGFIP DIRECTION GENERALE DES</v>
          </cell>
          <cell r="E1726" t="str">
            <v>Blockchain</v>
          </cell>
          <cell r="F1726" t="str">
            <v>Distribution</v>
          </cell>
          <cell r="J1726" t="str">
            <v>2017Q3</v>
          </cell>
          <cell r="K1726" t="str">
            <v>Consumer</v>
          </cell>
          <cell r="L1726">
            <v>43008</v>
          </cell>
          <cell r="M1726" t="str">
            <v>01/06/2017 08:43am</v>
          </cell>
          <cell r="N1726" t="str">
            <v>04-Validated/Qualifying</v>
          </cell>
          <cell r="O1726">
            <v>43008</v>
          </cell>
          <cell r="P1726">
            <v>20000</v>
          </cell>
          <cell r="Q1726">
            <v>0.02</v>
          </cell>
          <cell r="R1726">
            <v>12</v>
          </cell>
          <cell r="S1726" t="str">
            <v>05/19/2017 10:20am</v>
          </cell>
          <cell r="T1726" t="str">
            <v>Stretch</v>
          </cell>
          <cell r="U1726" t="str">
            <v>Cloud</v>
          </cell>
          <cell r="V1726" t="str">
            <v>Cloud Developer Service</v>
          </cell>
          <cell r="W1726" t="str">
            <v>IBM Bluemix Garage - MVP</v>
          </cell>
          <cell r="X1726" t="str">
            <v>Bruno (Bruno) Goirand</v>
          </cell>
          <cell r="Y1726" t="str">
            <v>ISA-999-NoSolutionSold</v>
          </cell>
        </row>
        <row r="1727">
          <cell r="A1727" t="str">
            <v>O4-97M3BWN</v>
          </cell>
          <cell r="B1727" t="str">
            <v>Asia Pacific</v>
          </cell>
          <cell r="C1727" t="str">
            <v>ASEAN</v>
          </cell>
          <cell r="D1727" t="str">
            <v>PROCESSING CENTER COMPANY LIMITED</v>
          </cell>
          <cell r="E1727" t="str">
            <v>Blockchain</v>
          </cell>
          <cell r="F1727" t="str">
            <v>FSS</v>
          </cell>
          <cell r="J1727" t="str">
            <v>2017Q3</v>
          </cell>
          <cell r="K1727" t="str">
            <v>Banking &amp; Financial Markets</v>
          </cell>
          <cell r="L1727">
            <v>43007</v>
          </cell>
          <cell r="M1727" t="str">
            <v>03/17/2017 05:44am</v>
          </cell>
          <cell r="N1727" t="str">
            <v>04-Validated/Qualifying</v>
          </cell>
          <cell r="O1727">
            <v>43007</v>
          </cell>
          <cell r="P1727">
            <v>20000</v>
          </cell>
          <cell r="Q1727">
            <v>0.02</v>
          </cell>
          <cell r="R1727">
            <v>3</v>
          </cell>
          <cell r="S1727" t="str">
            <v>06/22/2017 01:32am</v>
          </cell>
          <cell r="T1727" t="str">
            <v>Stretch</v>
          </cell>
          <cell r="U1727" t="str">
            <v>Cloud</v>
          </cell>
          <cell r="V1727" t="str">
            <v>Cloud Developer Service</v>
          </cell>
          <cell r="W1727" t="str">
            <v>IBM Bluemix Garage - Other</v>
          </cell>
          <cell r="X1727" t="str">
            <v>JANETHANIT (Janethanit) JANENOPAKARN</v>
          </cell>
          <cell r="Y1727" t="str">
            <v>NONE:No code/solution involved</v>
          </cell>
        </row>
        <row r="1728">
          <cell r="A1728" t="str">
            <v>19-8Y92OH5</v>
          </cell>
          <cell r="B1728" t="str">
            <v>North America</v>
          </cell>
          <cell r="C1728" t="str">
            <v>US Finance Service</v>
          </cell>
          <cell r="D1728" t="str">
            <v>THINKTECH INC</v>
          </cell>
          <cell r="E1728" t="str">
            <v>Bluemix/Blockchain Design Thinking Garage</v>
          </cell>
          <cell r="F1728" t="str">
            <v>Industrial</v>
          </cell>
          <cell r="J1728" t="str">
            <v>2017Q3</v>
          </cell>
          <cell r="K1728" t="str">
            <v>Computer Services</v>
          </cell>
          <cell r="L1728">
            <v>42977</v>
          </cell>
          <cell r="M1728" t="str">
            <v>04/19/2017 10:43am</v>
          </cell>
          <cell r="N1728" t="str">
            <v>05-Qualified/Gaining Agreement</v>
          </cell>
          <cell r="O1728">
            <v>42977</v>
          </cell>
          <cell r="P1728">
            <v>20000</v>
          </cell>
          <cell r="Q1728">
            <v>0.02</v>
          </cell>
          <cell r="R1728">
            <v>1</v>
          </cell>
          <cell r="S1728" t="str">
            <v>06/08/2017 01:31am</v>
          </cell>
          <cell r="T1728" t="str">
            <v>At Risk</v>
          </cell>
          <cell r="U1728" t="str">
            <v>Cloud</v>
          </cell>
          <cell r="V1728" t="str">
            <v>Cloud Developer Service</v>
          </cell>
          <cell r="W1728" t="str">
            <v>IBM Bluemix Garage - Other</v>
          </cell>
          <cell r="X1728" t="str">
            <v>ALEX (Alex) GRILLAKIS</v>
          </cell>
          <cell r="Y1728" t="str">
            <v>CLOUD1:All Cloud Sales other than to Cloud SPs</v>
          </cell>
        </row>
        <row r="1729">
          <cell r="A1729" t="str">
            <v>7Y-IVWJ2BF</v>
          </cell>
          <cell r="B1729" t="str">
            <v>Europe</v>
          </cell>
          <cell r="C1729" t="str">
            <v>DACH</v>
          </cell>
          <cell r="D1729" t="str">
            <v>DIE SCHWEIZERISCHE POST</v>
          </cell>
          <cell r="E1729" t="str">
            <v>Blockchain Garage Workshop</v>
          </cell>
          <cell r="F1729" t="str">
            <v>Distribution</v>
          </cell>
          <cell r="J1729" t="str">
            <v>2017Q3</v>
          </cell>
          <cell r="K1729" t="str">
            <v>Travel &amp; Transportation</v>
          </cell>
          <cell r="L1729">
            <v>43007</v>
          </cell>
          <cell r="M1729" t="str">
            <v>10/19/2016 08:07am</v>
          </cell>
          <cell r="N1729" t="str">
            <v>05-Qualified/Gaining Agreement</v>
          </cell>
          <cell r="O1729">
            <v>43007</v>
          </cell>
          <cell r="P1729">
            <v>20000</v>
          </cell>
          <cell r="Q1729">
            <v>0.02</v>
          </cell>
          <cell r="R1729">
            <v>1</v>
          </cell>
          <cell r="S1729" t="str">
            <v>06/22/2017 01:32am</v>
          </cell>
          <cell r="T1729" t="str">
            <v>Stretch</v>
          </cell>
          <cell r="U1729" t="str">
            <v>Cloud</v>
          </cell>
          <cell r="V1729" t="str">
            <v>Lab Services</v>
          </cell>
          <cell r="W1729" t="str">
            <v>Software Services - Bluemix Garage</v>
          </cell>
          <cell r="X1729" t="str">
            <v>DATA WITHHELD</v>
          </cell>
          <cell r="Y1729" t="str">
            <v>ZBLKPOC:HW SP: Blockchain Proof of Concept</v>
          </cell>
        </row>
        <row r="1730">
          <cell r="A1730" t="str">
            <v>AM-3Y5OAX9</v>
          </cell>
          <cell r="B1730" t="str">
            <v>Europe</v>
          </cell>
          <cell r="C1730" t="str">
            <v>DACH</v>
          </cell>
          <cell r="D1730" t="str">
            <v>Novartis Pharma AG</v>
          </cell>
          <cell r="E1730" t="str">
            <v>Novartis - BMG Blockchain - Dermotology</v>
          </cell>
          <cell r="F1730" t="str">
            <v>Public</v>
          </cell>
          <cell r="J1730" t="str">
            <v>2017Q2</v>
          </cell>
          <cell r="K1730" t="str">
            <v>Healthcare &amp; Life Sciences</v>
          </cell>
          <cell r="L1730">
            <v>42859</v>
          </cell>
          <cell r="M1730" t="str">
            <v>02/03/2017 07:41am</v>
          </cell>
          <cell r="N1730" t="str">
            <v>07-Won/Implementing</v>
          </cell>
          <cell r="O1730">
            <v>42859</v>
          </cell>
          <cell r="P1730">
            <v>20000</v>
          </cell>
          <cell r="Q1730">
            <v>0.02</v>
          </cell>
          <cell r="R1730">
            <v>12</v>
          </cell>
          <cell r="S1730" t="str">
            <v>05/25/2017 01:32am</v>
          </cell>
          <cell r="T1730" t="str">
            <v>Won</v>
          </cell>
          <cell r="U1730" t="str">
            <v>Cloud</v>
          </cell>
          <cell r="V1730" t="str">
            <v>Lab Services</v>
          </cell>
          <cell r="W1730" t="str">
            <v>Software Services - Bluemix Garage</v>
          </cell>
          <cell r="X1730" t="str">
            <v>DATA WITHHELD</v>
          </cell>
          <cell r="Y1730" t="str">
            <v>DEVOPS:DevOps</v>
          </cell>
        </row>
        <row r="1731">
          <cell r="A1731" t="str">
            <v>M5-WRLOKR2</v>
          </cell>
          <cell r="B1731" t="str">
            <v>Europe</v>
          </cell>
          <cell r="C1731" t="str">
            <v>DACH</v>
          </cell>
          <cell r="D1731" t="str">
            <v>Daimler Financial Services AG</v>
          </cell>
          <cell r="E1731" t="str">
            <v>Blockchain @ DFS</v>
          </cell>
          <cell r="F1731" t="str">
            <v>Industrial</v>
          </cell>
          <cell r="J1731" t="str">
            <v>2017Q2</v>
          </cell>
          <cell r="K1731" t="str">
            <v>Automotive and A&amp;D</v>
          </cell>
          <cell r="L1731">
            <v>42835</v>
          </cell>
          <cell r="M1731" t="str">
            <v>12/22/2016 04:14am</v>
          </cell>
          <cell r="N1731" t="str">
            <v>07-Won/Implementing</v>
          </cell>
          <cell r="O1731">
            <v>42835</v>
          </cell>
          <cell r="P1731">
            <v>20000</v>
          </cell>
          <cell r="Q1731">
            <v>0.02</v>
          </cell>
          <cell r="R1731">
            <v>12</v>
          </cell>
          <cell r="S1731" t="str">
            <v>06/02/2017 04:04am</v>
          </cell>
          <cell r="T1731" t="str">
            <v>Won</v>
          </cell>
          <cell r="U1731" t="str">
            <v>Cloud</v>
          </cell>
          <cell r="V1731" t="str">
            <v>Lab Services</v>
          </cell>
          <cell r="W1731" t="str">
            <v>Software Services - Bluemix Garage</v>
          </cell>
          <cell r="X1731" t="str">
            <v>DATA WITHHELD</v>
          </cell>
          <cell r="Y1731" t="str">
            <v>ISA-AutoIS04-TrnsfrmAutoRetail</v>
          </cell>
        </row>
        <row r="1732">
          <cell r="A1732" t="str">
            <v>3R-U24CAXN</v>
          </cell>
          <cell r="B1732" t="str">
            <v>Europe</v>
          </cell>
          <cell r="C1732" t="str">
            <v>DACH</v>
          </cell>
          <cell r="D1732" t="str">
            <v>Novartis Pharma AG</v>
          </cell>
          <cell r="E1732" t="str">
            <v>Blockchain Workshop</v>
          </cell>
          <cell r="F1732" t="str">
            <v>Public</v>
          </cell>
          <cell r="J1732" t="str">
            <v>2017Q1</v>
          </cell>
          <cell r="K1732" t="str">
            <v>Healthcare &amp; Life Sciences</v>
          </cell>
          <cell r="L1732">
            <v>42825</v>
          </cell>
          <cell r="M1732" t="str">
            <v>03/17/2017 09:55am</v>
          </cell>
          <cell r="N1732" t="str">
            <v>07-Won/Implementing</v>
          </cell>
          <cell r="O1732">
            <v>42901</v>
          </cell>
          <cell r="P1732">
            <v>20000</v>
          </cell>
          <cell r="Q1732">
            <v>0.02</v>
          </cell>
          <cell r="R1732">
            <v>6</v>
          </cell>
          <cell r="S1732" t="str">
            <v>04/06/2017 01:32am</v>
          </cell>
          <cell r="T1732" t="str">
            <v>Won</v>
          </cell>
          <cell r="U1732" t="str">
            <v>Cloud</v>
          </cell>
          <cell r="V1732" t="str">
            <v>Lab Services</v>
          </cell>
          <cell r="W1732" t="str">
            <v>Software Services - DevOps</v>
          </cell>
          <cell r="X1732" t="str">
            <v>DATA WITHHELD</v>
          </cell>
          <cell r="Y1732" t="str">
            <v>NONE:No code/solution involved</v>
          </cell>
        </row>
        <row r="1733">
          <cell r="A1733" t="str">
            <v>RX-JSQCWT1</v>
          </cell>
          <cell r="B1733" t="str">
            <v>Europe</v>
          </cell>
          <cell r="C1733" t="str">
            <v>DACH</v>
          </cell>
          <cell r="D1733" t="str">
            <v>Vorarlberger Illwerke AG Hauptabteilung/Energie-</v>
          </cell>
          <cell r="E1733" t="str">
            <v>Neue Geschäftsmodelle mit Blockchain</v>
          </cell>
          <cell r="F1733" t="str">
            <v>Public</v>
          </cell>
          <cell r="J1733" t="str">
            <v>2017Q3</v>
          </cell>
          <cell r="K1733" t="str">
            <v>Government</v>
          </cell>
          <cell r="L1733">
            <v>42985</v>
          </cell>
          <cell r="M1733" t="str">
            <v>06/09/2017 03:18am</v>
          </cell>
          <cell r="N1733" t="str">
            <v>04-Validated/Qualifying</v>
          </cell>
          <cell r="O1733">
            <v>42985</v>
          </cell>
          <cell r="P1733">
            <v>20000</v>
          </cell>
          <cell r="Q1733">
            <v>0.02</v>
          </cell>
          <cell r="R1733">
            <v>12</v>
          </cell>
          <cell r="S1733" t="str">
            <v>06/15/2017 01:32am</v>
          </cell>
          <cell r="T1733" t="str">
            <v>NIR</v>
          </cell>
          <cell r="U1733" t="str">
            <v>Cloud</v>
          </cell>
          <cell r="V1733" t="str">
            <v>Cloud Developer Service</v>
          </cell>
          <cell r="W1733" t="str">
            <v>WS Bluemix Public Subscription</v>
          </cell>
          <cell r="X1733" t="str">
            <v>DATA WITHHELD</v>
          </cell>
          <cell r="Y1733" t="str">
            <v>BLUEMIXX:GBS Bluemix Custom Application Services</v>
          </cell>
        </row>
        <row r="1734">
          <cell r="A1734" t="str">
            <v>QW-BKJAHNB</v>
          </cell>
          <cell r="B1734" t="str">
            <v>Europe</v>
          </cell>
          <cell r="C1734" t="str">
            <v>CEE</v>
          </cell>
          <cell r="D1734" t="str">
            <v>TISZAI VEGYI KOMBINAT NYILVANOSAN MUKODO RESZVENYTARSASAG</v>
          </cell>
          <cell r="E1734" t="str">
            <v>Blockchain for logistics</v>
          </cell>
          <cell r="F1734" t="str">
            <v>Industrial</v>
          </cell>
          <cell r="J1734" t="str">
            <v>2017Q4</v>
          </cell>
          <cell r="K1734" t="str">
            <v>Chemicals&amp;Petroleum</v>
          </cell>
          <cell r="L1734">
            <v>43041</v>
          </cell>
          <cell r="M1734" t="str">
            <v>03/27/2017 05:50am</v>
          </cell>
          <cell r="N1734" t="str">
            <v>03-Identified/Validating</v>
          </cell>
          <cell r="O1734">
            <v>43041</v>
          </cell>
          <cell r="P1734">
            <v>20000</v>
          </cell>
          <cell r="Q1734">
            <v>0.02</v>
          </cell>
          <cell r="R1734">
            <v>12</v>
          </cell>
          <cell r="S1734" t="str">
            <v>03/30/2017 01:32am</v>
          </cell>
          <cell r="T1734" t="str">
            <v>NIR</v>
          </cell>
          <cell r="U1734" t="str">
            <v>Cloud</v>
          </cell>
          <cell r="V1734" t="str">
            <v>Cloud Developer Service</v>
          </cell>
          <cell r="W1734">
            <v>0</v>
          </cell>
          <cell r="X1734" t="str">
            <v>Janos (Janos) Szabo</v>
          </cell>
          <cell r="Y1734">
            <v>0</v>
          </cell>
        </row>
        <row r="1735">
          <cell r="A1735" t="str">
            <v>0X-6MLF9LG</v>
          </cell>
          <cell r="B1735" t="str">
            <v>Europe</v>
          </cell>
          <cell r="C1735" t="str">
            <v>Italy</v>
          </cell>
          <cell r="D1735" t="str">
            <v>GENERALI BUSINESS SOLUTIONS SCPA</v>
          </cell>
          <cell r="E1735" t="str">
            <v>Blockchain Generali</v>
          </cell>
          <cell r="F1735" t="str">
            <v>FSS</v>
          </cell>
          <cell r="J1735" t="str">
            <v>2017Q4</v>
          </cell>
          <cell r="K1735" t="str">
            <v>Insurance</v>
          </cell>
          <cell r="L1735">
            <v>43009</v>
          </cell>
          <cell r="M1735" t="str">
            <v>10/31/2016 04:38am</v>
          </cell>
          <cell r="N1735" t="str">
            <v>03-Identified/Validating</v>
          </cell>
          <cell r="O1735">
            <v>43098</v>
          </cell>
          <cell r="P1735">
            <v>20000</v>
          </cell>
          <cell r="Q1735">
            <v>0.02</v>
          </cell>
          <cell r="R1735">
            <v>12</v>
          </cell>
          <cell r="S1735" t="str">
            <v>03/09/2017 01:32am</v>
          </cell>
          <cell r="T1735" t="str">
            <v>NIR</v>
          </cell>
          <cell r="U1735" t="str">
            <v>Cloud</v>
          </cell>
          <cell r="V1735" t="str">
            <v>Cloud Developer Service</v>
          </cell>
          <cell r="W1735">
            <v>0</v>
          </cell>
          <cell r="X1735" t="str">
            <v>Fabio (FABIO) Malosio</v>
          </cell>
          <cell r="Y1735" t="str">
            <v>ACTINSIG:CLD&amp;COG: Transform processes w/ insights, BLKHSBN:HW SP: Blockchain High Sec Bus Netwk Blmix, ZBLKPOC:HW SP: Blockchain Proof of Concept</v>
          </cell>
        </row>
        <row r="1736">
          <cell r="A1736" t="str">
            <v>AV-D8NFP3O</v>
          </cell>
          <cell r="B1736" t="str">
            <v>Europe</v>
          </cell>
          <cell r="C1736" t="str">
            <v>SPGI</v>
          </cell>
          <cell r="D1736" t="str">
            <v>BBVA, S.A CENTRO DE TRATAMIENTO FACTURAS</v>
          </cell>
          <cell r="E1736" t="str">
            <v>POC Bluemix Blockchain</v>
          </cell>
          <cell r="F1736" t="str">
            <v>FSS</v>
          </cell>
          <cell r="J1736" t="str">
            <v>2017Q4</v>
          </cell>
          <cell r="K1736" t="str">
            <v>Banking &amp; Financial Markets</v>
          </cell>
          <cell r="L1736">
            <v>43100</v>
          </cell>
          <cell r="M1736" t="str">
            <v>05/19/2017 02:55am</v>
          </cell>
          <cell r="N1736" t="str">
            <v>03-Identified/Validating</v>
          </cell>
          <cell r="O1736">
            <v>43100</v>
          </cell>
          <cell r="P1736">
            <v>20000</v>
          </cell>
          <cell r="Q1736">
            <v>0.02</v>
          </cell>
          <cell r="R1736">
            <v>12</v>
          </cell>
          <cell r="S1736" t="str">
            <v>05/25/2017 01:32am</v>
          </cell>
          <cell r="T1736" t="str">
            <v>NIR</v>
          </cell>
          <cell r="U1736" t="str">
            <v>Cloud</v>
          </cell>
          <cell r="V1736" t="str">
            <v>Cloud Developer Service</v>
          </cell>
          <cell r="W1736">
            <v>0</v>
          </cell>
          <cell r="X1736" t="str">
            <v>Daniel (DANIEL) Contreras Perez</v>
          </cell>
          <cell r="Y1736" t="str">
            <v>DEVCNAPP:CLD&amp;COG: Develop cloud native apps</v>
          </cell>
        </row>
        <row r="1737">
          <cell r="A1737" t="str">
            <v>YN-5L1XUMS</v>
          </cell>
          <cell r="B1737" t="str">
            <v>North America</v>
          </cell>
          <cell r="C1737" t="str">
            <v>US Finance Service</v>
          </cell>
          <cell r="D1737" t="str">
            <v>UMB BANK NA</v>
          </cell>
          <cell r="E1737" t="str">
            <v>UBM Bank Blockchain Garage</v>
          </cell>
          <cell r="F1737" t="str">
            <v>FSS</v>
          </cell>
          <cell r="J1737" t="str">
            <v>2017Q4</v>
          </cell>
          <cell r="K1737" t="str">
            <v>Banking &amp; Financial Markets</v>
          </cell>
          <cell r="L1737">
            <v>43098</v>
          </cell>
          <cell r="M1737" t="str">
            <v>06/19/2017 06:28pm</v>
          </cell>
          <cell r="N1737" t="str">
            <v>03-Identified/Validating</v>
          </cell>
          <cell r="O1737">
            <v>43098</v>
          </cell>
          <cell r="P1737">
            <v>20000</v>
          </cell>
          <cell r="Q1737">
            <v>0.02</v>
          </cell>
          <cell r="R1737">
            <v>12</v>
          </cell>
          <cell r="S1737" t="str">
            <v>06/22/2017 01:31am</v>
          </cell>
          <cell r="T1737" t="str">
            <v>NIR</v>
          </cell>
          <cell r="U1737" t="str">
            <v>Cloud</v>
          </cell>
          <cell r="V1737" t="str">
            <v>Cloud Developer Service</v>
          </cell>
          <cell r="W1737">
            <v>0</v>
          </cell>
          <cell r="X1737" t="str">
            <v>ALEX (Alex) GRILLAKIS</v>
          </cell>
          <cell r="Y1737">
            <v>0</v>
          </cell>
        </row>
        <row r="1738">
          <cell r="A1738" t="str">
            <v>G6-3XNKOTH</v>
          </cell>
          <cell r="B1738" t="str">
            <v>North America</v>
          </cell>
          <cell r="C1738" t="str">
            <v>Canada</v>
          </cell>
          <cell r="D1738" t="str">
            <v>RBC</v>
          </cell>
          <cell r="E1738" t="str">
            <v>Block chain sprint #1</v>
          </cell>
          <cell r="F1738" t="str">
            <v>FSS</v>
          </cell>
          <cell r="J1738" t="str">
            <v>2017Q1</v>
          </cell>
          <cell r="K1738" t="str">
            <v>Banking &amp; Financial Markets</v>
          </cell>
          <cell r="L1738">
            <v>42825</v>
          </cell>
          <cell r="M1738" t="str">
            <v>11/22/2016 09:03am</v>
          </cell>
          <cell r="N1738" t="str">
            <v>08-Won and Complete</v>
          </cell>
          <cell r="O1738">
            <v>42825</v>
          </cell>
          <cell r="P1738">
            <v>19800</v>
          </cell>
          <cell r="Q1738">
            <v>1.9799999999999998E-2</v>
          </cell>
          <cell r="R1738">
            <v>12</v>
          </cell>
          <cell r="S1738" t="str">
            <v>04/06/2017 01:32am</v>
          </cell>
          <cell r="T1738" t="str">
            <v>Won</v>
          </cell>
          <cell r="U1738" t="str">
            <v>Cloud</v>
          </cell>
          <cell r="V1738" t="str">
            <v>Cloud Developer Service</v>
          </cell>
          <cell r="W1738" t="str">
            <v>IBM Bluemix Garage - MVP</v>
          </cell>
          <cell r="X1738" t="str">
            <v>Mike (MIKE) Mazarakis</v>
          </cell>
          <cell r="Y1738" t="str">
            <v>ISA-BankFS08-Blockchain</v>
          </cell>
        </row>
        <row r="1739">
          <cell r="A1739" t="str">
            <v>CY-VV1R25L</v>
          </cell>
          <cell r="B1739" t="str">
            <v>Japan</v>
          </cell>
          <cell r="C1739" t="str">
            <v>Japan</v>
          </cell>
          <cell r="D1739" t="str">
            <v>JAPAN HOUSING FINANCE AGENCY</v>
          </cell>
          <cell r="E1739" t="str">
            <v>WEX LS: ＜HS情報システムズ様＞Blockchain技術支援サービス（スキルトランスファーセッション）</v>
          </cell>
          <cell r="F1739" t="str">
            <v>FSS</v>
          </cell>
          <cell r="J1739" t="str">
            <v>2017Q1</v>
          </cell>
          <cell r="K1739" t="str">
            <v>Banking &amp; Financial Markets</v>
          </cell>
          <cell r="L1739">
            <v>42783</v>
          </cell>
          <cell r="M1739" t="str">
            <v>01/15/2017 11:02pm</v>
          </cell>
          <cell r="N1739" t="str">
            <v>07-Won/Implementing</v>
          </cell>
          <cell r="O1739">
            <v>42881</v>
          </cell>
          <cell r="P1739">
            <v>19048</v>
          </cell>
          <cell r="Q1739">
            <v>1.9047999999999999E-2</v>
          </cell>
          <cell r="R1739">
            <v>1</v>
          </cell>
          <cell r="S1739" t="str">
            <v>04/17/2017 01:37am</v>
          </cell>
          <cell r="T1739" t="str">
            <v>Won</v>
          </cell>
          <cell r="U1739" t="str">
            <v>Sys HW</v>
          </cell>
          <cell r="V1739" t="str">
            <v>Power System i/p</v>
          </cell>
          <cell r="W1739" t="str">
            <v>Service unit (lab service) for system p</v>
          </cell>
          <cell r="X1739" t="str">
            <v>Takayuki (TAKAYUKI) Matsumoto</v>
          </cell>
          <cell r="Y1739" t="str">
            <v>WINBACK:Winback Opportunity, ZBLKPOC:HW SP: Blockchain Proof of Concept</v>
          </cell>
        </row>
        <row r="1740">
          <cell r="A1740" t="str">
            <v>US-W8VM4X7</v>
          </cell>
          <cell r="B1740" t="str">
            <v>Japan</v>
          </cell>
          <cell r="C1740" t="str">
            <v>Japan</v>
          </cell>
          <cell r="D1740" t="str">
            <v>TOKYO ELECTRIC POWER COMPANY HOLDI</v>
          </cell>
          <cell r="E1740" t="str">
            <v>【DDR-Systems HW】Blockchainスキル習得支援</v>
          </cell>
          <cell r="F1740" t="str">
            <v>Comm</v>
          </cell>
          <cell r="J1740" t="str">
            <v>2017Q4</v>
          </cell>
          <cell r="K1740" t="str">
            <v>Energy &amp; Utilities</v>
          </cell>
          <cell r="L1740">
            <v>43098</v>
          </cell>
          <cell r="M1740" t="str">
            <v>05/16/2017 05:08am</v>
          </cell>
          <cell r="N1740" t="str">
            <v>04-Validated/Qualifying</v>
          </cell>
          <cell r="O1740">
            <v>43099</v>
          </cell>
          <cell r="P1740">
            <v>19048</v>
          </cell>
          <cell r="Q1740">
            <v>1.9047999999999999E-2</v>
          </cell>
          <cell r="R1740">
            <v>1</v>
          </cell>
          <cell r="S1740" t="str">
            <v>05/18/2017 01:32am</v>
          </cell>
          <cell r="T1740" t="str">
            <v>Stretch</v>
          </cell>
          <cell r="U1740" t="str">
            <v>Sys HW</v>
          </cell>
          <cell r="V1740" t="str">
            <v>System z</v>
          </cell>
          <cell r="W1740" t="str">
            <v>Service Unit (lab service) for z Systems</v>
          </cell>
          <cell r="X1740" t="str">
            <v>Takeo (TAKEO) Machida</v>
          </cell>
          <cell r="Y1740" t="str">
            <v>NONE:No code/solution involved, BLKHSBN:HW SP: Blockchain High Sec Bus Netwk Blmix</v>
          </cell>
        </row>
        <row r="1741">
          <cell r="A1741" t="str">
            <v>39-WBX52AQ</v>
          </cell>
          <cell r="B1741" t="str">
            <v>Japan</v>
          </cell>
          <cell r="C1741" t="str">
            <v>Japan</v>
          </cell>
          <cell r="D1741" t="str">
            <v>SAISON INFORMATION SYSTEMS CO.,LTD</v>
          </cell>
          <cell r="E1741" t="str">
            <v>【Systems-DDR】Blockchainスキル習得支援サービスご提案</v>
          </cell>
          <cell r="F1741" t="str">
            <v>FSS</v>
          </cell>
          <cell r="J1741" t="str">
            <v>2017Q3</v>
          </cell>
          <cell r="K1741" t="str">
            <v>Banking &amp; Financial Markets</v>
          </cell>
          <cell r="L1741">
            <v>43007</v>
          </cell>
          <cell r="M1741" t="str">
            <v>03/22/2017 03:58am</v>
          </cell>
          <cell r="N1741" t="str">
            <v>04-Validated/Qualifying</v>
          </cell>
          <cell r="O1741">
            <v>43007</v>
          </cell>
          <cell r="P1741">
            <v>19048</v>
          </cell>
          <cell r="Q1741">
            <v>1.9047999999999999E-2</v>
          </cell>
          <cell r="R1741">
            <v>1</v>
          </cell>
          <cell r="S1741" t="str">
            <v>06/15/2017 01:32am</v>
          </cell>
          <cell r="T1741" t="str">
            <v>Stretch</v>
          </cell>
          <cell r="U1741" t="str">
            <v>Sys HW</v>
          </cell>
          <cell r="V1741" t="str">
            <v>System z</v>
          </cell>
          <cell r="W1741" t="str">
            <v>Service Unit (lab service) for z Systems</v>
          </cell>
          <cell r="X1741" t="str">
            <v>Takeo (TAKEO) Machida</v>
          </cell>
          <cell r="Y1741" t="str">
            <v>ISA-999-NoSolutionSold, ZBLKPOC:HW SP: Blockchain Proof of Concept</v>
          </cell>
        </row>
        <row r="1742">
          <cell r="A1742" t="str">
            <v>X8-9DP2FMF</v>
          </cell>
          <cell r="B1742" t="str">
            <v>Japan</v>
          </cell>
          <cell r="C1742" t="str">
            <v>Japan</v>
          </cell>
          <cell r="D1742" t="str">
            <v>AXA LIFE INSURANCE CO.,LTD.</v>
          </cell>
          <cell r="E1742" t="str">
            <v>【DDR-Systems HW】Blockchainスキル習得支援サービスご提案</v>
          </cell>
          <cell r="F1742" t="str">
            <v>FSS</v>
          </cell>
          <cell r="J1742" t="str">
            <v>2017Q3</v>
          </cell>
          <cell r="K1742" t="str">
            <v>Insurance</v>
          </cell>
          <cell r="L1742">
            <v>43007</v>
          </cell>
          <cell r="M1742" t="str">
            <v>04/19/2017 03:25am</v>
          </cell>
          <cell r="N1742" t="str">
            <v>04-Validated/Qualifying</v>
          </cell>
          <cell r="O1742">
            <v>43007</v>
          </cell>
          <cell r="P1742">
            <v>19048</v>
          </cell>
          <cell r="Q1742">
            <v>1.9047999999999999E-2</v>
          </cell>
          <cell r="R1742">
            <v>1</v>
          </cell>
          <cell r="S1742" t="str">
            <v>06/22/2017 01:32am</v>
          </cell>
          <cell r="T1742" t="str">
            <v>Stretch</v>
          </cell>
          <cell r="U1742" t="str">
            <v>Sys HW</v>
          </cell>
          <cell r="V1742" t="str">
            <v>System z</v>
          </cell>
          <cell r="W1742" t="str">
            <v>Service Unit (lab service) for z Systems</v>
          </cell>
          <cell r="X1742" t="str">
            <v>Takeo (TAKEO) Machida</v>
          </cell>
          <cell r="Y1742" t="str">
            <v>BLKHSBN:HW SP: Blockchain High Sec Bus Netwk Blmix, ISA-999-NoSolutionSold</v>
          </cell>
        </row>
        <row r="1743">
          <cell r="A1743" t="str">
            <v>PC-LL9YG9J</v>
          </cell>
          <cell r="B1743" t="str">
            <v>Japan</v>
          </cell>
          <cell r="C1743" t="str">
            <v>Japan</v>
          </cell>
          <cell r="D1743" t="str">
            <v>DELOITTE TOHMATS D0339</v>
          </cell>
          <cell r="E1743" t="str">
            <v>【Systems-DDR】Blockchainスキル習得支援サービスご提案</v>
          </cell>
          <cell r="F1743" t="str">
            <v>Industrial</v>
          </cell>
          <cell r="J1743" t="str">
            <v>2017Q2</v>
          </cell>
          <cell r="K1743" t="str">
            <v>Computer Services</v>
          </cell>
          <cell r="L1743">
            <v>42916</v>
          </cell>
          <cell r="M1743" t="str">
            <v>03/21/2017 08:47pm</v>
          </cell>
          <cell r="N1743" t="str">
            <v>04-Validated/Qualifying</v>
          </cell>
          <cell r="O1743">
            <v>43091</v>
          </cell>
          <cell r="P1743">
            <v>19048</v>
          </cell>
          <cell r="Q1743">
            <v>1.9047999999999999E-2</v>
          </cell>
          <cell r="R1743">
            <v>1</v>
          </cell>
          <cell r="S1743" t="str">
            <v>03/23/2017 02:32am</v>
          </cell>
          <cell r="T1743" t="str">
            <v>Stretch</v>
          </cell>
          <cell r="U1743" t="str">
            <v>Sys HW</v>
          </cell>
          <cell r="V1743" t="str">
            <v>System z</v>
          </cell>
          <cell r="W1743" t="str">
            <v>Service Unit (lab service) for z Systems</v>
          </cell>
          <cell r="X1743" t="str">
            <v>Takeo (TAKEO) Machida</v>
          </cell>
          <cell r="Y1743" t="str">
            <v>BLKHSBN:HW SP: Blockchain High Sec Bus Netwk Blmix, ISA-999-NoSolutionSold, ZBLKPOC:HW SP: Blockchain Proof of Concept</v>
          </cell>
        </row>
        <row r="1744">
          <cell r="A1744" t="str">
            <v>SL-4W035LG</v>
          </cell>
          <cell r="B1744" t="str">
            <v>Japan</v>
          </cell>
          <cell r="C1744" t="str">
            <v>Japan</v>
          </cell>
          <cell r="D1744" t="str">
            <v>TOPPAN PRINTING CO., LTD.</v>
          </cell>
          <cell r="E1744" t="str">
            <v>Blockchainセッション</v>
          </cell>
          <cell r="F1744" t="str">
            <v>Comm</v>
          </cell>
          <cell r="J1744" t="str">
            <v>2017Q3</v>
          </cell>
          <cell r="K1744" t="str">
            <v>Telco, Media, Entertainment</v>
          </cell>
          <cell r="L1744">
            <v>43007</v>
          </cell>
          <cell r="M1744" t="str">
            <v>03/15/2017 05:48am</v>
          </cell>
          <cell r="N1744" t="str">
            <v>04-Validated/Qualifying</v>
          </cell>
          <cell r="O1744">
            <v>43007</v>
          </cell>
          <cell r="P1744">
            <v>19048</v>
          </cell>
          <cell r="Q1744">
            <v>1.9047999999999999E-2</v>
          </cell>
          <cell r="R1744">
            <v>1</v>
          </cell>
          <cell r="S1744" t="str">
            <v>06/08/2017 01:31am</v>
          </cell>
          <cell r="T1744" t="str">
            <v>Key stretch</v>
          </cell>
          <cell r="U1744" t="str">
            <v>Sys HW</v>
          </cell>
          <cell r="V1744" t="str">
            <v>Power System i/p</v>
          </cell>
          <cell r="W1744" t="str">
            <v>Service Unit (lab services) for System i</v>
          </cell>
          <cell r="X1744" t="str">
            <v>Yurie (YURIE) Nagai</v>
          </cell>
          <cell r="Y1744" t="str">
            <v>BLKHSBN:HW SP: Blockchain High Sec Bus Netwk Blmix</v>
          </cell>
        </row>
        <row r="1745">
          <cell r="A1745" t="str">
            <v>HW-558AECT</v>
          </cell>
          <cell r="B1745" t="str">
            <v>Japan</v>
          </cell>
          <cell r="C1745" t="str">
            <v>Japan</v>
          </cell>
          <cell r="D1745" t="str">
            <v>UFJ BK NAGOYA GAITAM</v>
          </cell>
          <cell r="E1745" t="str">
            <v>Hyperledger技術支援</v>
          </cell>
          <cell r="F1745" t="str">
            <v>FSS</v>
          </cell>
          <cell r="J1745" t="str">
            <v>2017Q3</v>
          </cell>
          <cell r="K1745" t="str">
            <v>Banking &amp; Financial Markets</v>
          </cell>
          <cell r="L1745">
            <v>43007</v>
          </cell>
          <cell r="M1745" t="str">
            <v>01/27/2017 01:15am</v>
          </cell>
          <cell r="N1745" t="str">
            <v>03-Identified/Validating</v>
          </cell>
          <cell r="O1745">
            <v>43007</v>
          </cell>
          <cell r="P1745">
            <v>19048</v>
          </cell>
          <cell r="Q1745">
            <v>1.9047999999999999E-2</v>
          </cell>
          <cell r="R1745">
            <v>2</v>
          </cell>
          <cell r="S1745" t="str">
            <v>03/18/2017 06:57pm</v>
          </cell>
          <cell r="T1745" t="str">
            <v>NIR</v>
          </cell>
          <cell r="U1745" t="str">
            <v>GBS</v>
          </cell>
          <cell r="V1745" t="str">
            <v>Cognitive Process Transformation</v>
          </cell>
          <cell r="W1745" t="str">
            <v>CBDS: AI &amp; WDP - Watson Data Platform Solutions</v>
          </cell>
          <cell r="X1745" t="str">
            <v>Tsuyoshi (TSUYOSHI) Kondo</v>
          </cell>
          <cell r="Y1745" t="str">
            <v>ASASERVC:Cloud Business Solution (CBS), BLUEMIXX:GBS Bluemix Custom Application Services, ISA-BankFMFS03PAY-Payments, ISA-BankFS14OCEX-OmChanExp, VDPCand:Value Driven Proposal Candidate, VDPCnfm:Value Driven Proposal Confirm</v>
          </cell>
        </row>
        <row r="1746">
          <cell r="A1746" t="str">
            <v>2K-LUWSXQM</v>
          </cell>
          <cell r="B1746" t="str">
            <v>Japan</v>
          </cell>
          <cell r="C1746" t="str">
            <v>Japan</v>
          </cell>
          <cell r="D1746" t="str">
            <v>AEON FINANCIAL SERVICE CO.,LTD.</v>
          </cell>
          <cell r="E1746" t="str">
            <v>blockchain技術検証プロジェクト</v>
          </cell>
          <cell r="F1746" t="str">
            <v>Distribution</v>
          </cell>
          <cell r="J1746" t="str">
            <v>2017Q2</v>
          </cell>
          <cell r="K1746" t="str">
            <v>Consumer</v>
          </cell>
          <cell r="L1746">
            <v>42916</v>
          </cell>
          <cell r="M1746" t="str">
            <v>01/13/2017 01:31am</v>
          </cell>
          <cell r="N1746" t="str">
            <v>05-Qualified/Gaining Agreement</v>
          </cell>
          <cell r="O1746">
            <v>42919</v>
          </cell>
          <cell r="P1746">
            <v>19048</v>
          </cell>
          <cell r="Q1746">
            <v>1.9047999999999999E-2</v>
          </cell>
          <cell r="R1746">
            <v>3</v>
          </cell>
          <cell r="S1746" t="str">
            <v>06/16/2017 12:17am</v>
          </cell>
          <cell r="T1746" t="str">
            <v>NIR</v>
          </cell>
          <cell r="U1746" t="str">
            <v>Cloud</v>
          </cell>
          <cell r="V1746" t="str">
            <v>Cloud Unit Services</v>
          </cell>
          <cell r="W1746" t="str">
            <v>6950-05D IBM Bluemix Private Cloud (Cloud BU)</v>
          </cell>
          <cell r="X1746" t="str">
            <v>Tetsuji (TETSUJI) Sanada</v>
          </cell>
          <cell r="Y1746" t="str">
            <v>ISA-BankFS08-Blockchain</v>
          </cell>
        </row>
        <row r="1747">
          <cell r="A1747" t="str">
            <v>E4-OQMWH2B</v>
          </cell>
          <cell r="B1747" t="str">
            <v>Japan</v>
          </cell>
          <cell r="C1747" t="str">
            <v>Japan</v>
          </cell>
          <cell r="D1747" t="str">
            <v>HONDA TRADING CORPORATION</v>
          </cell>
          <cell r="E1747" t="str">
            <v>DE WM HT Bluemix Licence add(For Blockchain)</v>
          </cell>
          <cell r="F1747" t="str">
            <v>Industrial</v>
          </cell>
          <cell r="J1747" t="str">
            <v>2017Q4</v>
          </cell>
          <cell r="K1747" t="str">
            <v>Automotive and A&amp;D</v>
          </cell>
          <cell r="L1747">
            <v>43069</v>
          </cell>
          <cell r="M1747" t="str">
            <v>06/21/2017 03:04am</v>
          </cell>
          <cell r="N1747" t="str">
            <v>04-Validated/Qualifying</v>
          </cell>
          <cell r="O1747">
            <v>43070</v>
          </cell>
          <cell r="P1747">
            <v>19048</v>
          </cell>
          <cell r="Q1747">
            <v>1.9047999999999999E-2</v>
          </cell>
          <cell r="R1747">
            <v>12</v>
          </cell>
          <cell r="S1747" t="str">
            <v>06/22/2017 01:32am</v>
          </cell>
          <cell r="T1747" t="str">
            <v>Stretch</v>
          </cell>
          <cell r="U1747" t="str">
            <v>Cloud</v>
          </cell>
          <cell r="V1747" t="str">
            <v>Cloud Developer Service</v>
          </cell>
          <cell r="W1747" t="str">
            <v>Bluemix Public Subscription</v>
          </cell>
          <cell r="X1747" t="str">
            <v>Wataru (WATARU) Miyoshi</v>
          </cell>
          <cell r="Y1747" t="str">
            <v>NONE:No code/solution involved</v>
          </cell>
        </row>
        <row r="1748">
          <cell r="A1748" t="str">
            <v>EC-B7I63B6</v>
          </cell>
          <cell r="B1748" t="str">
            <v>Japan</v>
          </cell>
          <cell r="C1748" t="str">
            <v>Japan</v>
          </cell>
          <cell r="D1748" t="str">
            <v xml:space="preserve">YAMANASHI CHUO BANK, LTD., THE                                        </v>
          </cell>
          <cell r="E1748" t="str">
            <v>??????BC??</v>
          </cell>
          <cell r="F1748" t="str">
            <v>FSS</v>
          </cell>
          <cell r="J1748" t="str">
            <v>2017Q3</v>
          </cell>
          <cell r="K1748" t="str">
            <v>Banking &amp; Financial Markets</v>
          </cell>
          <cell r="L1748">
            <v>42944</v>
          </cell>
          <cell r="M1748">
            <v>42778</v>
          </cell>
          <cell r="N1748" t="str">
            <v>03-Identified/Validating</v>
          </cell>
          <cell r="O1748">
            <v>42944</v>
          </cell>
          <cell r="P1748">
            <v>19047</v>
          </cell>
          <cell r="Q1748">
            <v>1.9046999999999998E-2</v>
          </cell>
          <cell r="R1748">
            <v>2</v>
          </cell>
          <cell r="S1748">
            <v>42782</v>
          </cell>
          <cell r="T1748" t="str">
            <v>Stretch</v>
          </cell>
          <cell r="U1748" t="str">
            <v>GBS</v>
          </cell>
          <cell r="V1748" t="str">
            <v>Cog Process Trnsfmtn</v>
          </cell>
          <cell r="W1748" t="str">
            <v>CPR: Blockchain Consulting</v>
          </cell>
          <cell r="X1748" t="str">
            <v>Hirai, Mitsuhiro</v>
          </cell>
          <cell r="Y1748">
            <v>0</v>
          </cell>
        </row>
        <row r="1749">
          <cell r="A1749" t="str">
            <v>SB-EBKQYU8</v>
          </cell>
          <cell r="B1749" t="str">
            <v>Japan</v>
          </cell>
          <cell r="C1749" t="str">
            <v>Japan</v>
          </cell>
          <cell r="D1749" t="str">
            <v xml:space="preserve">MITSUBISHI CORPORATION                                                </v>
          </cell>
          <cell r="E1749" t="str">
            <v>Block Chain実証支援（生活産業G）</v>
          </cell>
          <cell r="F1749" t="str">
            <v>Distribution</v>
          </cell>
          <cell r="J1749" t="str">
            <v>2017Q3</v>
          </cell>
          <cell r="K1749" t="str">
            <v>Consumer</v>
          </cell>
          <cell r="L1749">
            <v>42978</v>
          </cell>
          <cell r="M1749">
            <v>42904</v>
          </cell>
          <cell r="N1749" t="str">
            <v>04-Validated/Qualifying</v>
          </cell>
          <cell r="O1749">
            <v>42978</v>
          </cell>
          <cell r="P1749">
            <v>19047</v>
          </cell>
          <cell r="Q1749">
            <v>1.9046999999999998E-2</v>
          </cell>
          <cell r="R1749">
            <v>3</v>
          </cell>
          <cell r="S1749">
            <v>42904</v>
          </cell>
          <cell r="T1749" t="str">
            <v>Stretch</v>
          </cell>
          <cell r="U1749" t="str">
            <v>GBS</v>
          </cell>
          <cell r="V1749" t="str">
            <v>Cog Process Trnsfmtn</v>
          </cell>
          <cell r="W1749" t="str">
            <v>CPR: Blockchain Consulting</v>
          </cell>
          <cell r="X1749" t="str">
            <v>Mikuni, Hisashi</v>
          </cell>
          <cell r="Y1749" t="str">
            <v>ZBLKPOC</v>
          </cell>
        </row>
        <row r="1750">
          <cell r="A1750" t="str">
            <v>0B-EJNMLZT</v>
          </cell>
          <cell r="B1750" t="str">
            <v>Europe</v>
          </cell>
          <cell r="C1750" t="str">
            <v>BeNeLux</v>
          </cell>
          <cell r="D1750" t="str">
            <v xml:space="preserve">Vereniging BUMA                                                       </v>
          </cell>
          <cell r="E1750" t="str">
            <v>Cognitive &amp; Robotics Initiation Workshops</v>
          </cell>
          <cell r="F1750" t="str">
            <v>Comm</v>
          </cell>
          <cell r="J1750" t="str">
            <v>2017Q2</v>
          </cell>
          <cell r="K1750" t="str">
            <v>Telco, Media, Entertainment</v>
          </cell>
          <cell r="L1750">
            <v>42914</v>
          </cell>
          <cell r="M1750">
            <v>42765</v>
          </cell>
          <cell r="N1750" t="str">
            <v>04-Validated/Qualifying</v>
          </cell>
          <cell r="O1750">
            <v>42914</v>
          </cell>
          <cell r="P1750">
            <v>19000</v>
          </cell>
          <cell r="Q1750">
            <v>1.9E-2</v>
          </cell>
          <cell r="R1750">
            <v>3</v>
          </cell>
          <cell r="S1750">
            <v>42865</v>
          </cell>
          <cell r="T1750" t="str">
            <v>At Risk</v>
          </cell>
          <cell r="U1750" t="str">
            <v>GBS</v>
          </cell>
          <cell r="V1750" t="str">
            <v>Cog Process Trnsfmtn</v>
          </cell>
          <cell r="W1750" t="str">
            <v>CPR: Blockchain Consulting</v>
          </cell>
          <cell r="X1750" t="str">
            <v>Kouwen, Peter</v>
          </cell>
          <cell r="Y1750" t="str">
            <v>BLUEMIXX</v>
          </cell>
        </row>
        <row r="1751">
          <cell r="A1751" t="str">
            <v>EZ-NHYDH0I</v>
          </cell>
          <cell r="B1751" t="str">
            <v>Latin America</v>
          </cell>
          <cell r="C1751" t="str">
            <v>Brazil</v>
          </cell>
          <cell r="D1751" t="str">
            <v>BANCO BRADESCO S/A</v>
          </cell>
          <cell r="E1751" t="str">
            <v>Blockchain Débito Recorrente Garagem</v>
          </cell>
          <cell r="F1751" t="str">
            <v>FSS</v>
          </cell>
          <cell r="J1751" t="str">
            <v>2017Q3</v>
          </cell>
          <cell r="K1751" t="str">
            <v>Banking &amp; Financial Markets</v>
          </cell>
          <cell r="L1751">
            <v>43007</v>
          </cell>
          <cell r="M1751" t="str">
            <v>06/12/2017 03:51pm</v>
          </cell>
          <cell r="N1751" t="str">
            <v>03-Identified/Validating</v>
          </cell>
          <cell r="O1751">
            <v>43007</v>
          </cell>
          <cell r="P1751">
            <v>18721</v>
          </cell>
          <cell r="Q1751">
            <v>1.8720999999999998E-2</v>
          </cell>
          <cell r="R1751">
            <v>1</v>
          </cell>
          <cell r="S1751" t="str">
            <v>06/15/2017 01:32am</v>
          </cell>
          <cell r="T1751" t="str">
            <v>NIR</v>
          </cell>
          <cell r="U1751" t="str">
            <v>Cloud</v>
          </cell>
          <cell r="V1751" t="str">
            <v>Cloud Developer Service</v>
          </cell>
          <cell r="W1751" t="str">
            <v>IBM Bluemix Garage - MVP</v>
          </cell>
          <cell r="X1751" t="str">
            <v>Felipe (Felipe) Rossi Machado</v>
          </cell>
          <cell r="Y1751">
            <v>0</v>
          </cell>
        </row>
        <row r="1752">
          <cell r="A1752" t="str">
            <v>Q4-VCIOZTX</v>
          </cell>
          <cell r="B1752" t="str">
            <v>Latin America</v>
          </cell>
          <cell r="C1752" t="str">
            <v>Brazil</v>
          </cell>
          <cell r="D1752" t="str">
            <v>BANCO BRADESCO S/A</v>
          </cell>
          <cell r="E1752" t="str">
            <v>Blockchain BTB Multibandeiras Garagem</v>
          </cell>
          <cell r="F1752" t="str">
            <v>FSS</v>
          </cell>
          <cell r="J1752" t="str">
            <v>2017Q3</v>
          </cell>
          <cell r="K1752" t="str">
            <v>Banking &amp; Financial Markets</v>
          </cell>
          <cell r="L1752">
            <v>43007</v>
          </cell>
          <cell r="M1752" t="str">
            <v>06/12/2017 03:45pm</v>
          </cell>
          <cell r="N1752" t="str">
            <v>03-Identified/Validating</v>
          </cell>
          <cell r="O1752">
            <v>43007</v>
          </cell>
          <cell r="P1752">
            <v>18721</v>
          </cell>
          <cell r="Q1752">
            <v>1.8720999999999998E-2</v>
          </cell>
          <cell r="R1752">
            <v>1</v>
          </cell>
          <cell r="S1752" t="str">
            <v>06/15/2017 01:32am</v>
          </cell>
          <cell r="T1752" t="str">
            <v>NIR</v>
          </cell>
          <cell r="U1752" t="str">
            <v>Cloud</v>
          </cell>
          <cell r="V1752" t="str">
            <v>Cloud Developer Service</v>
          </cell>
          <cell r="W1752" t="str">
            <v>IBM Bluemix Garage - MVP</v>
          </cell>
          <cell r="X1752" t="str">
            <v>Felipe (Felipe) Rossi Machado</v>
          </cell>
          <cell r="Y1752">
            <v>0</v>
          </cell>
        </row>
        <row r="1753">
          <cell r="A1753" t="str">
            <v>TE-7PN2HHQ</v>
          </cell>
          <cell r="B1753" t="str">
            <v>Asia Pacific</v>
          </cell>
          <cell r="C1753" t="str">
            <v>ANZ</v>
          </cell>
          <cell r="D1753" t="str">
            <v>DRAKE INTERNATIONAL AUST P/L</v>
          </cell>
          <cell r="E1753" t="str">
            <v>RLM DC Event Gartner Symposium - Drake International - Blockchain</v>
          </cell>
          <cell r="F1753" t="str">
            <v>Public</v>
          </cell>
          <cell r="J1753" t="str">
            <v>2017Q3</v>
          </cell>
          <cell r="K1753" t="str">
            <v>Government</v>
          </cell>
          <cell r="L1753">
            <v>43006</v>
          </cell>
          <cell r="M1753" t="str">
            <v>11/07/2016 12:44am</v>
          </cell>
          <cell r="N1753" t="str">
            <v>03-Identified/Validating</v>
          </cell>
          <cell r="O1753">
            <v>43006</v>
          </cell>
          <cell r="P1753">
            <v>18600</v>
          </cell>
          <cell r="Q1753">
            <v>1.8599999999999998E-2</v>
          </cell>
          <cell r="R1753">
            <v>12</v>
          </cell>
          <cell r="S1753" t="str">
            <v>06/17/2017 11:42am</v>
          </cell>
          <cell r="T1753" t="str">
            <v>Stretch</v>
          </cell>
          <cell r="U1753" t="str">
            <v>GBS</v>
          </cell>
          <cell r="V1753" t="str">
            <v>Cloud Application Innovation</v>
          </cell>
          <cell r="W1753" t="str">
            <v>CAI Cloud Application Security</v>
          </cell>
          <cell r="X1753" t="str">
            <v>JACK (Jack) DENNY</v>
          </cell>
          <cell r="Y1753" t="str">
            <v>ZBLKPOC:HW SP: Blockchain Proof of Concept</v>
          </cell>
        </row>
        <row r="1754">
          <cell r="A1754" t="str">
            <v>YK-8XFR39O</v>
          </cell>
          <cell r="B1754" t="str">
            <v>Asia Pacific</v>
          </cell>
          <cell r="C1754" t="str">
            <v>ISA</v>
          </cell>
          <cell r="D1754" t="str">
            <v>MAHINDRA &amp; MAHINDRA FINANCIAL SERVICES LIMITED</v>
          </cell>
          <cell r="E1754" t="str">
            <v>Commercial Implementation of Block Chain for Invoice Discounting</v>
          </cell>
          <cell r="F1754" t="str">
            <v>ISA</v>
          </cell>
          <cell r="G1754" t="str">
            <v>Yes</v>
          </cell>
          <cell r="H1754" t="str">
            <v>India</v>
          </cell>
          <cell r="I1754" t="str">
            <v>Proposal in deal board, stuck due to IP issues, may not sign in Apr</v>
          </cell>
          <cell r="J1754" t="str">
            <v>2017Q2</v>
          </cell>
          <cell r="K1754" t="str">
            <v>Industrial Products</v>
          </cell>
          <cell r="L1754">
            <v>42915</v>
          </cell>
          <cell r="M1754" t="str">
            <v>01/18/2017 04:41am</v>
          </cell>
          <cell r="N1754" t="str">
            <v>05-Qualified/Gaining Agreement</v>
          </cell>
          <cell r="O1754">
            <v>42915</v>
          </cell>
          <cell r="P1754">
            <v>17778</v>
          </cell>
          <cell r="Q1754">
            <v>1.7777999999999999E-2</v>
          </cell>
          <cell r="R1754">
            <v>36</v>
          </cell>
          <cell r="S1754" t="str">
            <v>06/22/2017 01:41am</v>
          </cell>
          <cell r="T1754" t="str">
            <v>At Risk</v>
          </cell>
          <cell r="U1754" t="str">
            <v>Cloud</v>
          </cell>
          <cell r="V1754" t="str">
            <v>Cloud Unit Services</v>
          </cell>
          <cell r="W1754" t="str">
            <v>6950-99D SoftLayer on Cloud BU paper (SL for IBM channels)</v>
          </cell>
          <cell r="X1754" t="str">
            <v>BHAVESH K. (BHAVESH) JATANIA</v>
          </cell>
          <cell r="Y1754" t="str">
            <v>ISA-BankInsFS09SEC-Security, ISA-CPGDS03SCO-SupplyChainOpt, ZBLKLOCL:HW SP: zSystems Blockchain Local/On Prem.</v>
          </cell>
        </row>
        <row r="1755">
          <cell r="A1755" t="str">
            <v>BW-02QNZEO</v>
          </cell>
          <cell r="B1755" t="str">
            <v>Europe</v>
          </cell>
          <cell r="C1755" t="str">
            <v>BeNeLux</v>
          </cell>
          <cell r="D1755" t="str">
            <v xml:space="preserve">Liander N.V.                                                          </v>
          </cell>
          <cell r="E1755" t="str">
            <v>Blockchain cases with Liander contracting and Allego</v>
          </cell>
          <cell r="F1755" t="str">
            <v>Comm</v>
          </cell>
          <cell r="J1755" t="str">
            <v>2017Q2</v>
          </cell>
          <cell r="K1755" t="str">
            <v>Energy &amp; Utilities</v>
          </cell>
          <cell r="L1755">
            <v>42916</v>
          </cell>
          <cell r="M1755">
            <v>42699</v>
          </cell>
          <cell r="N1755" t="str">
            <v>06-Cond Agreed/Closing</v>
          </cell>
          <cell r="O1755">
            <v>42916</v>
          </cell>
          <cell r="P1755">
            <v>17500</v>
          </cell>
          <cell r="Q1755">
            <v>1.7499999999999998E-2</v>
          </cell>
          <cell r="R1755">
            <v>1</v>
          </cell>
          <cell r="S1755">
            <v>42873</v>
          </cell>
          <cell r="T1755" t="str">
            <v>At Risk</v>
          </cell>
          <cell r="U1755" t="str">
            <v>GBS</v>
          </cell>
          <cell r="V1755" t="str">
            <v>Cog Process Trnsfmtn</v>
          </cell>
          <cell r="W1755" t="str">
            <v>CPR: Blockchain Consulting</v>
          </cell>
          <cell r="X1755" t="str">
            <v>Dijkstra, Leo</v>
          </cell>
          <cell r="Y1755" t="str">
            <v>ASASERVC, EMBMOBLE</v>
          </cell>
        </row>
        <row r="1756">
          <cell r="A1756" t="str">
            <v>SP-3MLSXZZ</v>
          </cell>
          <cell r="B1756" t="str">
            <v>Latin America</v>
          </cell>
          <cell r="C1756" t="str">
            <v>Brazil</v>
          </cell>
          <cell r="D1756" t="str">
            <v>ITAU UNIBANCO S.A.</v>
          </cell>
          <cell r="E1756" t="str">
            <v>PoC del Blockchain</v>
          </cell>
          <cell r="F1756" t="str">
            <v>FSS</v>
          </cell>
          <cell r="J1756" t="str">
            <v>2017Q3</v>
          </cell>
          <cell r="K1756" t="str">
            <v>Banking &amp; Financial Markets</v>
          </cell>
          <cell r="L1756">
            <v>42947</v>
          </cell>
          <cell r="M1756" t="str">
            <v>12/13/2016 03:01pm</v>
          </cell>
          <cell r="N1756" t="str">
            <v>03-Identified/Validating</v>
          </cell>
          <cell r="O1756">
            <v>42947</v>
          </cell>
          <cell r="P1756">
            <v>17222</v>
          </cell>
          <cell r="Q1756">
            <v>1.7221999999999998E-2</v>
          </cell>
          <cell r="R1756">
            <v>1</v>
          </cell>
          <cell r="S1756" t="str">
            <v>06/17/2017 01:31pm</v>
          </cell>
          <cell r="T1756" t="str">
            <v>NIR</v>
          </cell>
          <cell r="U1756" t="str">
            <v>Cloud</v>
          </cell>
          <cell r="V1756" t="str">
            <v>Cloud Developer Service</v>
          </cell>
          <cell r="W1756" t="str">
            <v>Bluemix Public Subscription</v>
          </cell>
          <cell r="X1756" t="str">
            <v>Gonzalo Alberto (GONZALO ALBERTO) Boix Dellepiane</v>
          </cell>
          <cell r="Y1756" t="str">
            <v>ZBLKPOC:HW SP: Blockchain Proof of Concept</v>
          </cell>
        </row>
        <row r="1757">
          <cell r="A1757" t="str">
            <v>B8-0RPGS45</v>
          </cell>
          <cell r="B1757" t="str">
            <v>North America</v>
          </cell>
          <cell r="C1757" t="str">
            <v>Canada</v>
          </cell>
          <cell r="D1757" t="str">
            <v xml:space="preserve">Finaeos                                                               </v>
          </cell>
          <cell r="E1757" t="str">
            <v>Finaeos - Blockchain</v>
          </cell>
          <cell r="F1757" t="str">
            <v>Industrial</v>
          </cell>
          <cell r="J1757" t="str">
            <v>2017Q3</v>
          </cell>
          <cell r="K1757" t="str">
            <v>Computer Services</v>
          </cell>
          <cell r="L1757">
            <v>42972</v>
          </cell>
          <cell r="M1757">
            <v>42853</v>
          </cell>
          <cell r="N1757" t="str">
            <v>04-Validated/Qualifying</v>
          </cell>
          <cell r="O1757">
            <v>42972</v>
          </cell>
          <cell r="P1757">
            <v>16666</v>
          </cell>
          <cell r="Q1757">
            <v>1.6666E-2</v>
          </cell>
          <cell r="R1757">
            <v>12</v>
          </cell>
          <cell r="S1757">
            <v>42873</v>
          </cell>
          <cell r="T1757" t="str">
            <v>NIR</v>
          </cell>
          <cell r="U1757" t="str">
            <v>GBS</v>
          </cell>
          <cell r="V1757" t="str">
            <v>Cloud App Innov</v>
          </cell>
          <cell r="W1757" t="str">
            <v>CAI Big Data Srvs Blockchain on Big Data</v>
          </cell>
          <cell r="X1757" t="str">
            <v>Maloney, Charles W. (CHARLES)</v>
          </cell>
          <cell r="Y1757" t="str">
            <v>CLOUD1</v>
          </cell>
        </row>
        <row r="1758">
          <cell r="A1758" t="str">
            <v>QH-65VKO6G</v>
          </cell>
          <cell r="B1758" t="str">
            <v>North America</v>
          </cell>
          <cell r="C1758" t="str">
            <v>Canada</v>
          </cell>
          <cell r="D1758" t="str">
            <v xml:space="preserve">AIR CANADA                                                            </v>
          </cell>
          <cell r="E1758" t="str">
            <v>Blockchain for Boing and Air Canada maintenance</v>
          </cell>
          <cell r="F1758" t="str">
            <v>Distribution</v>
          </cell>
          <cell r="J1758" t="str">
            <v>2017Q4</v>
          </cell>
          <cell r="K1758" t="str">
            <v>Travel &amp; Transportation</v>
          </cell>
          <cell r="L1758">
            <v>43091</v>
          </cell>
          <cell r="M1758">
            <v>42837</v>
          </cell>
          <cell r="N1758" t="str">
            <v>02-Noticed/Identifying</v>
          </cell>
          <cell r="O1758">
            <v>43091</v>
          </cell>
          <cell r="P1758">
            <v>16666</v>
          </cell>
          <cell r="Q1758">
            <v>1.6666E-2</v>
          </cell>
          <cell r="R1758">
            <v>12</v>
          </cell>
          <cell r="S1758">
            <v>42838</v>
          </cell>
          <cell r="T1758" t="str">
            <v>Stretch</v>
          </cell>
          <cell r="U1758" t="str">
            <v>GBS</v>
          </cell>
          <cell r="V1758" t="str">
            <v>Cog Process Trnsfmtn</v>
          </cell>
          <cell r="W1758" t="str">
            <v>CPR: Blockchain Consulting</v>
          </cell>
          <cell r="X1758" t="str">
            <v>Nicolas, Rafek (R.N.)</v>
          </cell>
          <cell r="Y1758" t="str">
            <v>ZBLKPOC</v>
          </cell>
        </row>
        <row r="1759">
          <cell r="A1759" t="str">
            <v>0K-0PF4I1Y</v>
          </cell>
          <cell r="B1759" t="str">
            <v>North America</v>
          </cell>
          <cell r="C1759" t="str">
            <v>Canada</v>
          </cell>
          <cell r="D1759" t="str">
            <v xml:space="preserve">AIR CANADA                                                            </v>
          </cell>
          <cell r="E1759" t="str">
            <v>introducing Blockchain AC maintenance</v>
          </cell>
          <cell r="F1759" t="str">
            <v>Distribution</v>
          </cell>
          <cell r="J1759" t="str">
            <v>2017Q3</v>
          </cell>
          <cell r="K1759" t="str">
            <v>Travel &amp; Transportation</v>
          </cell>
          <cell r="L1759">
            <v>42926</v>
          </cell>
          <cell r="M1759">
            <v>42837</v>
          </cell>
          <cell r="N1759" t="str">
            <v>02-Noticed/Identifying</v>
          </cell>
          <cell r="O1759">
            <v>42926</v>
          </cell>
          <cell r="P1759">
            <v>16666</v>
          </cell>
          <cell r="Q1759">
            <v>1.6666E-2</v>
          </cell>
          <cell r="R1759">
            <v>12</v>
          </cell>
          <cell r="S1759">
            <v>42838</v>
          </cell>
          <cell r="T1759" t="str">
            <v>NIR</v>
          </cell>
          <cell r="U1759" t="str">
            <v>GBS</v>
          </cell>
          <cell r="V1759" t="str">
            <v>Cog Process Trnsfmtn</v>
          </cell>
          <cell r="W1759" t="str">
            <v>CPR: Blockchain Consulting</v>
          </cell>
          <cell r="X1759" t="str">
            <v>Nicolas, Rafek (R.N.)</v>
          </cell>
          <cell r="Y1759" t="str">
            <v>*</v>
          </cell>
        </row>
        <row r="1760">
          <cell r="A1760" t="str">
            <v>JH-75ICTSX</v>
          </cell>
          <cell r="B1760" t="str">
            <v>Europe</v>
          </cell>
          <cell r="C1760" t="str">
            <v>France</v>
          </cell>
          <cell r="D1760" t="str">
            <v>IMPRIMERIE NATIONALE</v>
          </cell>
          <cell r="E1760" t="str">
            <v>Blockchain</v>
          </cell>
          <cell r="F1760" t="str">
            <v>Comm</v>
          </cell>
          <cell r="J1760" t="str">
            <v>2017Q2</v>
          </cell>
          <cell r="K1760" t="str">
            <v>Telco, Media, Entertainment</v>
          </cell>
          <cell r="L1760">
            <v>42909</v>
          </cell>
          <cell r="M1760" t="str">
            <v>03/05/2017 12:55pm</v>
          </cell>
          <cell r="N1760" t="str">
            <v>03-Identified/Validating</v>
          </cell>
          <cell r="O1760">
            <v>42909</v>
          </cell>
          <cell r="P1760">
            <v>16000</v>
          </cell>
          <cell r="Q1760">
            <v>1.6E-2</v>
          </cell>
          <cell r="R1760">
            <v>12</v>
          </cell>
          <cell r="S1760" t="str">
            <v>05/20/2017 10:43pm</v>
          </cell>
          <cell r="T1760" t="str">
            <v>Stretch</v>
          </cell>
          <cell r="U1760" t="str">
            <v>Cloud</v>
          </cell>
          <cell r="V1760" t="str">
            <v>Cloud Developer Service</v>
          </cell>
          <cell r="W1760" t="str">
            <v>Bluemix Public Subscription</v>
          </cell>
          <cell r="X1760" t="str">
            <v>Bruno (Bruno) Goirand</v>
          </cell>
          <cell r="Y1760" t="str">
            <v>ISA-999-NoSolutionSold</v>
          </cell>
        </row>
        <row r="1761">
          <cell r="A1761" t="str">
            <v>82-O6DHQ9K</v>
          </cell>
          <cell r="B1761" t="str">
            <v>Europe</v>
          </cell>
          <cell r="C1761" t="str">
            <v>Nordic</v>
          </cell>
          <cell r="D1761" t="str">
            <v>OP-POHJOLA OSK</v>
          </cell>
          <cell r="E1761" t="str">
            <v>OP BlueMix Garage/Blockchain</v>
          </cell>
          <cell r="F1761" t="str">
            <v>Distribution</v>
          </cell>
          <cell r="J1761" t="str">
            <v>2017Q3</v>
          </cell>
          <cell r="K1761" t="str">
            <v>Consumer</v>
          </cell>
          <cell r="L1761">
            <v>42962</v>
          </cell>
          <cell r="M1761" t="str">
            <v>02/22/2017 08:34am</v>
          </cell>
          <cell r="N1761" t="str">
            <v>05-Qualified/Gaining Agreement</v>
          </cell>
          <cell r="O1761">
            <v>42962</v>
          </cell>
          <cell r="P1761">
            <v>16000</v>
          </cell>
          <cell r="Q1761">
            <v>1.6E-2</v>
          </cell>
          <cell r="R1761">
            <v>12</v>
          </cell>
          <cell r="S1761" t="str">
            <v>06/20/2017 07:49am</v>
          </cell>
          <cell r="T1761" t="str">
            <v>Key stretch</v>
          </cell>
          <cell r="U1761" t="str">
            <v>Cloud</v>
          </cell>
          <cell r="V1761" t="str">
            <v>Cloud Developer Service</v>
          </cell>
          <cell r="W1761" t="str">
            <v>IBM Bluemix Garage - Other</v>
          </cell>
          <cell r="X1761" t="str">
            <v>Ilari (OSMO ILARI) Rönnberg</v>
          </cell>
          <cell r="Y1761" t="str">
            <v>NONE:No code/solution involved</v>
          </cell>
        </row>
        <row r="1762">
          <cell r="A1762" t="str">
            <v>SF-J0O9IHG</v>
          </cell>
          <cell r="B1762" t="str">
            <v>Latin America</v>
          </cell>
          <cell r="C1762" t="str">
            <v>Brazil</v>
          </cell>
          <cell r="D1762" t="str">
            <v>CAMARA INTERBANCARIA DE PAGAMENTOS - CIP</v>
          </cell>
          <cell r="E1762" t="str">
            <v>CIP - Expansao Blockchain - Garage</v>
          </cell>
          <cell r="F1762" t="str">
            <v>FSS</v>
          </cell>
          <cell r="J1762" t="str">
            <v>2017Q1</v>
          </cell>
          <cell r="K1762" t="str">
            <v>Banking &amp; Financial Markets</v>
          </cell>
          <cell r="L1762">
            <v>42825</v>
          </cell>
          <cell r="M1762" t="str">
            <v>02/27/2017 04:35pm</v>
          </cell>
          <cell r="N1762" t="str">
            <v>07-Won/Implementing</v>
          </cell>
          <cell r="O1762">
            <v>42825</v>
          </cell>
          <cell r="P1762">
            <v>15938</v>
          </cell>
          <cell r="Q1762">
            <v>1.5938000000000001E-2</v>
          </cell>
          <cell r="R1762">
            <v>1</v>
          </cell>
          <cell r="S1762" t="str">
            <v>04/11/2017 01:26pm</v>
          </cell>
          <cell r="T1762" t="str">
            <v>Won</v>
          </cell>
          <cell r="U1762" t="str">
            <v>Cloud</v>
          </cell>
          <cell r="V1762" t="str">
            <v>Lab Services</v>
          </cell>
          <cell r="W1762" t="str">
            <v>Software Services - Bluemix Garage</v>
          </cell>
          <cell r="X1762" t="str">
            <v>Tiago De Moraes Guedes (TIAGO DE) Ruiz</v>
          </cell>
          <cell r="Y1762" t="str">
            <v>BLKHSBN:HW SP: Blockchain High Sec Bus Netwk Blmix</v>
          </cell>
        </row>
        <row r="1763">
          <cell r="A1763" t="str">
            <v>2E-I1RZW7W</v>
          </cell>
          <cell r="B1763" t="str">
            <v>Latin America</v>
          </cell>
          <cell r="C1763" t="str">
            <v>Brazil</v>
          </cell>
          <cell r="D1763" t="str">
            <v>Central de Registro de Direitos Creditórios</v>
          </cell>
          <cell r="E1763" t="str">
            <v>Blockchain - Garagem IBM</v>
          </cell>
          <cell r="F1763" t="str">
            <v>FSS</v>
          </cell>
          <cell r="J1763" t="str">
            <v>2017Q3</v>
          </cell>
          <cell r="K1763" t="str">
            <v>Banking &amp; Financial Markets</v>
          </cell>
          <cell r="L1763">
            <v>42944</v>
          </cell>
          <cell r="M1763" t="str">
            <v>02/16/2017 09:56am</v>
          </cell>
          <cell r="N1763" t="str">
            <v>03-Identified/Validating</v>
          </cell>
          <cell r="O1763">
            <v>42944</v>
          </cell>
          <cell r="P1763">
            <v>15599</v>
          </cell>
          <cell r="Q1763">
            <v>1.5599E-2</v>
          </cell>
          <cell r="R1763">
            <v>1</v>
          </cell>
          <cell r="S1763" t="str">
            <v>06/17/2017 01:28pm</v>
          </cell>
          <cell r="T1763" t="str">
            <v>Key stretch</v>
          </cell>
          <cell r="U1763" t="str">
            <v>Cloud</v>
          </cell>
          <cell r="V1763" t="str">
            <v>Cloud Developer Service</v>
          </cell>
          <cell r="W1763" t="str">
            <v>IBM Bluemix Garage - MVP</v>
          </cell>
          <cell r="X1763" t="str">
            <v>EDUARDO (EDUARDO) KANAGUSKU</v>
          </cell>
          <cell r="Y1763">
            <v>0</v>
          </cell>
        </row>
        <row r="1764">
          <cell r="A1764" t="str">
            <v>J1-975O3QC</v>
          </cell>
          <cell r="B1764" t="str">
            <v>Latin America</v>
          </cell>
          <cell r="C1764" t="str">
            <v>Brazil</v>
          </cell>
          <cell r="D1764" t="str">
            <v xml:space="preserve">BANCO BNP PARIBAS BRASIL S.A.                                         </v>
          </cell>
          <cell r="E1764" t="str">
            <v>Blockchain</v>
          </cell>
          <cell r="F1764" t="str">
            <v>FSS</v>
          </cell>
          <cell r="J1764" t="str">
            <v>2017Q3</v>
          </cell>
          <cell r="K1764" t="str">
            <v>Banking &amp; Financial Markets</v>
          </cell>
          <cell r="L1764">
            <v>43006</v>
          </cell>
          <cell r="M1764">
            <v>42871</v>
          </cell>
          <cell r="N1764" t="str">
            <v>04-Validated/Qualifying</v>
          </cell>
          <cell r="O1764">
            <v>43006</v>
          </cell>
          <cell r="P1764">
            <v>15592</v>
          </cell>
          <cell r="Q1764">
            <v>1.5592E-2</v>
          </cell>
          <cell r="R1764">
            <v>12</v>
          </cell>
          <cell r="S1764">
            <v>42905</v>
          </cell>
          <cell r="T1764" t="str">
            <v>Stretch</v>
          </cell>
          <cell r="U1764" t="str">
            <v>GBS</v>
          </cell>
          <cell r="V1764" t="str">
            <v>Cog Process Trnsfmtn</v>
          </cell>
          <cell r="W1764" t="str">
            <v>CPR: Blockchain Consulting</v>
          </cell>
          <cell r="X1764" t="str">
            <v>de Carvalho Rigitano, Luisa</v>
          </cell>
          <cell r="Y1764">
            <v>0</v>
          </cell>
        </row>
        <row r="1765">
          <cell r="A1765" t="str">
            <v>Q5-3YU75BI</v>
          </cell>
          <cell r="B1765" t="str">
            <v>Europe</v>
          </cell>
          <cell r="C1765" t="str">
            <v>UKI</v>
          </cell>
          <cell r="D1765" t="str">
            <v>ALLIANZ INSURANCE PLC</v>
          </cell>
          <cell r="E1765" t="str">
            <v>Blockchain</v>
          </cell>
          <cell r="F1765" t="str">
            <v>FSS</v>
          </cell>
          <cell r="J1765" t="str">
            <v>2017Q4</v>
          </cell>
          <cell r="K1765" t="str">
            <v>Insurance</v>
          </cell>
          <cell r="L1765">
            <v>43097</v>
          </cell>
          <cell r="M1765" t="str">
            <v>01/06/2017 04:02am</v>
          </cell>
          <cell r="N1765" t="str">
            <v>04-Validated/Qualifying</v>
          </cell>
          <cell r="O1765">
            <v>43097</v>
          </cell>
          <cell r="P1765">
            <v>15500</v>
          </cell>
          <cell r="Q1765">
            <v>1.55E-2</v>
          </cell>
          <cell r="R1765">
            <v>12</v>
          </cell>
          <cell r="S1765" t="str">
            <v>03/23/2017 02:32am</v>
          </cell>
          <cell r="T1765" t="str">
            <v>Stretch</v>
          </cell>
          <cell r="U1765" t="str">
            <v>GTS</v>
          </cell>
          <cell r="V1765" t="str">
            <v>Infrastructure Services</v>
          </cell>
          <cell r="W1765" t="str">
            <v>6950-16G GTS MHAS Split for Commerce Managed Hosted</v>
          </cell>
          <cell r="X1765" t="str">
            <v>A. (Adrian) Hill</v>
          </cell>
          <cell r="Y1765" t="str">
            <v>BGMOBILE:Mobile Services GTS only, ZBLKPOC:HW SP: Blockchain Proof of Concept</v>
          </cell>
        </row>
        <row r="1766">
          <cell r="A1766" t="str">
            <v>IK-V113NQ7</v>
          </cell>
          <cell r="B1766" t="str">
            <v>Europe</v>
          </cell>
          <cell r="C1766" t="str">
            <v>UKI</v>
          </cell>
          <cell r="D1766" t="str">
            <v>EQUICHAIN LIMITED LONDON</v>
          </cell>
          <cell r="E1766" t="str">
            <v>Blockchain - EquiChain have 3 or piece of work which, as a young company they are unable to scale to achieve - looking to IBM for help</v>
          </cell>
          <cell r="F1766" t="str">
            <v>FSS</v>
          </cell>
          <cell r="J1766" t="str">
            <v>2017Q3</v>
          </cell>
          <cell r="K1766" t="str">
            <v>Banking &amp; Financial Markets</v>
          </cell>
          <cell r="L1766">
            <v>42978</v>
          </cell>
          <cell r="M1766" t="str">
            <v>05/09/2017 03:13am</v>
          </cell>
          <cell r="N1766" t="str">
            <v>04-Validated/Qualifying</v>
          </cell>
          <cell r="O1766">
            <v>42978</v>
          </cell>
          <cell r="P1766">
            <v>15500</v>
          </cell>
          <cell r="Q1766">
            <v>1.55E-2</v>
          </cell>
          <cell r="R1766">
            <v>12</v>
          </cell>
          <cell r="S1766" t="str">
            <v>05/25/2017 01:32am</v>
          </cell>
          <cell r="T1766" t="str">
            <v>Stretch</v>
          </cell>
          <cell r="U1766" t="str">
            <v>GTS</v>
          </cell>
          <cell r="V1766" t="str">
            <v>Infrastructure Services</v>
          </cell>
          <cell r="W1766" t="str">
            <v>6950-16G GTS MHAS Split for Commerce Managed Hosted</v>
          </cell>
          <cell r="X1766" t="str">
            <v>Derk (DERK) Susyn</v>
          </cell>
          <cell r="Y1766" t="str">
            <v>ISA-999-NoSolutionSold</v>
          </cell>
        </row>
        <row r="1767">
          <cell r="A1767" t="str">
            <v>ZP-DPVHQ0S</v>
          </cell>
          <cell r="B1767" t="str">
            <v>Europe</v>
          </cell>
          <cell r="C1767" t="str">
            <v>Nordic</v>
          </cell>
          <cell r="D1767" t="str">
            <v>DANISH AGRO A.M.B.A.</v>
          </cell>
          <cell r="E1767" t="str">
            <v>Blockchain</v>
          </cell>
          <cell r="F1767" t="str">
            <v>Distribution</v>
          </cell>
          <cell r="J1767" t="str">
            <v>2017Q3</v>
          </cell>
          <cell r="K1767" t="str">
            <v>Consumer</v>
          </cell>
          <cell r="L1767">
            <v>43007</v>
          </cell>
          <cell r="M1767" t="str">
            <v>01/09/2017 04:42am</v>
          </cell>
          <cell r="N1767" t="str">
            <v>03-Identified/Validating</v>
          </cell>
          <cell r="O1767">
            <v>43007</v>
          </cell>
          <cell r="P1767">
            <v>15000</v>
          </cell>
          <cell r="Q1767">
            <v>1.4999999999999999E-2</v>
          </cell>
          <cell r="R1767">
            <v>12</v>
          </cell>
          <cell r="S1767" t="str">
            <v>01/22/2017 01:16pm</v>
          </cell>
          <cell r="T1767" t="str">
            <v>Stretch</v>
          </cell>
          <cell r="U1767" t="str">
            <v>GTS</v>
          </cell>
          <cell r="V1767" t="str">
            <v>Infrastructure Services</v>
          </cell>
          <cell r="W1767" t="str">
            <v>6950-16G GTS MHAS Split for Commerce Managed Hosted</v>
          </cell>
          <cell r="X1767" t="str">
            <v>Søren (Søren) Gerdt</v>
          </cell>
          <cell r="Y1767" t="str">
            <v>ZBLKPOC:HW SP: Blockchain Proof of Concept</v>
          </cell>
        </row>
        <row r="1768">
          <cell r="A1768" t="str">
            <v>YK-VK161N5</v>
          </cell>
          <cell r="B1768" t="str">
            <v>Asia Pacific</v>
          </cell>
          <cell r="C1768" t="str">
            <v>ASEAN</v>
          </cell>
          <cell r="D1768" t="str">
            <v xml:space="preserve">MITR PHOL SUGAR CORP., LTD                                            </v>
          </cell>
          <cell r="E1768" t="str">
            <v>Blockchain</v>
          </cell>
          <cell r="F1768" t="str">
            <v>Distribution</v>
          </cell>
          <cell r="J1768" t="str">
            <v>2017Q3</v>
          </cell>
          <cell r="K1768" t="str">
            <v>Consumer</v>
          </cell>
          <cell r="L1768">
            <v>42995</v>
          </cell>
          <cell r="M1768">
            <v>42905</v>
          </cell>
          <cell r="N1768" t="str">
            <v>04-Validated/Qualifying</v>
          </cell>
          <cell r="O1768">
            <v>42995</v>
          </cell>
          <cell r="P1768">
            <v>15000</v>
          </cell>
          <cell r="Q1768">
            <v>1.4999999999999999E-2</v>
          </cell>
          <cell r="R1768">
            <v>12</v>
          </cell>
          <cell r="S1768">
            <v>42905</v>
          </cell>
          <cell r="T1768" t="str">
            <v>Stretch</v>
          </cell>
          <cell r="U1768" t="str">
            <v>GBS</v>
          </cell>
          <cell r="V1768" t="str">
            <v>Cloud App Innov</v>
          </cell>
          <cell r="W1768" t="str">
            <v>CAI Big Data Srvs Blockchain on Big Data</v>
          </cell>
          <cell r="X1768" t="str">
            <v>Krungwong, Petchpaitoon</v>
          </cell>
          <cell r="Y1768" t="str">
            <v>ZBLKPOC</v>
          </cell>
        </row>
        <row r="1769">
          <cell r="A1769" t="str">
            <v>IO-TF8CIAU</v>
          </cell>
          <cell r="B1769" t="str">
            <v>North America</v>
          </cell>
          <cell r="C1769" t="str">
            <v>US Federal</v>
          </cell>
          <cell r="D1769" t="str">
            <v xml:space="preserve">FEDERAL DEPOSIT INSURANCE CORP                                        </v>
          </cell>
          <cell r="E1769" t="str">
            <v>FDIC - Blockchain - Mainframe</v>
          </cell>
          <cell r="F1769" t="str">
            <v>Public</v>
          </cell>
          <cell r="J1769" t="str">
            <v>2017Q3</v>
          </cell>
          <cell r="K1769" t="str">
            <v>Government</v>
          </cell>
          <cell r="L1769">
            <v>42989</v>
          </cell>
          <cell r="M1769">
            <v>42839</v>
          </cell>
          <cell r="N1769" t="str">
            <v>04-Validated/Qualifying</v>
          </cell>
          <cell r="O1769">
            <v>42989</v>
          </cell>
          <cell r="P1769">
            <v>15000</v>
          </cell>
          <cell r="Q1769">
            <v>1.4999999999999999E-2</v>
          </cell>
          <cell r="R1769">
            <v>12</v>
          </cell>
          <cell r="S1769">
            <v>42845</v>
          </cell>
          <cell r="T1769" t="str">
            <v>Stretch</v>
          </cell>
          <cell r="U1769" t="str">
            <v>GBS</v>
          </cell>
          <cell r="V1769" t="str">
            <v>Cloud App Innov</v>
          </cell>
          <cell r="W1769" t="str">
            <v>CAI Big Data Srvs Blockchain on Big Data</v>
          </cell>
          <cell r="X1769" t="str">
            <v>Vermeland, Jacqueline (Jacqueline)</v>
          </cell>
          <cell r="Y1769" t="str">
            <v>ZBLKLOCL</v>
          </cell>
        </row>
        <row r="1770">
          <cell r="A1770" t="str">
            <v>IG-BAB3LL5</v>
          </cell>
          <cell r="B1770" t="str">
            <v>Europe</v>
          </cell>
          <cell r="C1770" t="str">
            <v>DACH</v>
          </cell>
          <cell r="D1770" t="str">
            <v>BHS Corrugated Maschinen-und Anlagenbau GmbH</v>
          </cell>
          <cell r="E1770" t="str">
            <v>Cognitive Logistic &amp; Blockchain in der Supply Chain</v>
          </cell>
          <cell r="F1770" t="str">
            <v>Industrial</v>
          </cell>
          <cell r="J1770" t="str">
            <v>2017Q3</v>
          </cell>
          <cell r="K1770" t="str">
            <v>Industrial Products</v>
          </cell>
          <cell r="L1770">
            <v>42978</v>
          </cell>
          <cell r="M1770" t="str">
            <v>03/01/2017 02:32am</v>
          </cell>
          <cell r="N1770" t="str">
            <v>04-Validated/Qualifying</v>
          </cell>
          <cell r="O1770">
            <v>42978</v>
          </cell>
          <cell r="P1770">
            <v>15000</v>
          </cell>
          <cell r="Q1770">
            <v>1.4999999999999999E-2</v>
          </cell>
          <cell r="R1770">
            <v>12</v>
          </cell>
          <cell r="S1770" t="str">
            <v>03/02/2017 01:32am</v>
          </cell>
          <cell r="T1770" t="str">
            <v>NIR</v>
          </cell>
          <cell r="U1770" t="str">
            <v>GBS</v>
          </cell>
          <cell r="V1770" t="str">
            <v>Cognitive Process Transformation</v>
          </cell>
          <cell r="W1770" t="str">
            <v>CBDS: Watson IoT - Next Gen Supply Chain</v>
          </cell>
          <cell r="X1770" t="str">
            <v>DATA WITHHELD</v>
          </cell>
          <cell r="Y1770" t="str">
            <v>ANCLOUDA:ANA SP:Cloud Attach</v>
          </cell>
        </row>
        <row r="1771">
          <cell r="A1771" t="str">
            <v>8K-MR6BUKB</v>
          </cell>
          <cell r="B1771" t="str">
            <v>Europe</v>
          </cell>
          <cell r="C1771" t="str">
            <v>DACH</v>
          </cell>
          <cell r="D1771" t="str">
            <v xml:space="preserve">Seedmatch GmbH                                                        </v>
          </cell>
          <cell r="E1771" t="str">
            <v>Blockchain</v>
          </cell>
          <cell r="F1771" t="str">
            <v>Distribution</v>
          </cell>
          <cell r="J1771" t="str">
            <v>2017Q3</v>
          </cell>
          <cell r="K1771" t="str">
            <v>Consumer</v>
          </cell>
          <cell r="L1771">
            <v>42995</v>
          </cell>
          <cell r="M1771">
            <v>42905</v>
          </cell>
          <cell r="N1771" t="str">
            <v>02-Noticed/Identifying</v>
          </cell>
          <cell r="O1771">
            <v>42995</v>
          </cell>
          <cell r="P1771">
            <v>15000</v>
          </cell>
          <cell r="Q1771">
            <v>1.4999999999999999E-2</v>
          </cell>
          <cell r="R1771">
            <v>12</v>
          </cell>
          <cell r="S1771">
            <v>42905</v>
          </cell>
          <cell r="T1771" t="str">
            <v>Stretch</v>
          </cell>
          <cell r="U1771" t="str">
            <v>GBS</v>
          </cell>
          <cell r="V1771" t="str">
            <v>Cog Process Trnsfmtn</v>
          </cell>
          <cell r="W1771" t="str">
            <v>CPR: Blockchain Consulting</v>
          </cell>
          <cell r="X1771" t="str">
            <v>KOHLER, KRISTINA</v>
          </cell>
          <cell r="Y1771">
            <v>0</v>
          </cell>
        </row>
        <row r="1772">
          <cell r="A1772" t="str">
            <v>75-UXJRW7I</v>
          </cell>
          <cell r="B1772" t="str">
            <v>Europe</v>
          </cell>
          <cell r="C1772" t="str">
            <v>Italy</v>
          </cell>
          <cell r="D1772" t="str">
            <v xml:space="preserve">ASSICURAZIONI GENERALI                                                </v>
          </cell>
          <cell r="E1772" t="str">
            <v>Blockchain feasibility and uses case prestudy</v>
          </cell>
          <cell r="F1772" t="str">
            <v>FSS</v>
          </cell>
          <cell r="J1772" t="str">
            <v>2017Q3</v>
          </cell>
          <cell r="K1772" t="str">
            <v>Insurance</v>
          </cell>
          <cell r="L1772">
            <v>43007</v>
          </cell>
          <cell r="M1772">
            <v>42866</v>
          </cell>
          <cell r="N1772" t="str">
            <v>04-Validated/Qualifying</v>
          </cell>
          <cell r="O1772">
            <v>43007</v>
          </cell>
          <cell r="P1772">
            <v>15000</v>
          </cell>
          <cell r="Q1772">
            <v>1.4999999999999999E-2</v>
          </cell>
          <cell r="R1772">
            <v>3</v>
          </cell>
          <cell r="S1772">
            <v>42877</v>
          </cell>
          <cell r="T1772" t="str">
            <v>Stretch</v>
          </cell>
          <cell r="U1772" t="str">
            <v>GBS</v>
          </cell>
          <cell r="V1772" t="str">
            <v>Cog Process Trnsfmtn</v>
          </cell>
          <cell r="W1772" t="str">
            <v>CPR: Blockchain Consulting</v>
          </cell>
          <cell r="X1772" t="str">
            <v>Vadrucci, Mauro</v>
          </cell>
          <cell r="Y1772">
            <v>0</v>
          </cell>
        </row>
        <row r="1773">
          <cell r="A1773" t="str">
            <v>UX-OEXRLYT</v>
          </cell>
          <cell r="B1773" t="str">
            <v>Europe</v>
          </cell>
          <cell r="C1773" t="str">
            <v>DACH</v>
          </cell>
          <cell r="D1773" t="str">
            <v xml:space="preserve">$SME$ Merge Germany                                                   </v>
          </cell>
          <cell r="E1773" t="str">
            <v>CeBIT17-Systems Hardware,Global Business Services-Test - Agentur Training-06</v>
          </cell>
          <cell r="F1773" t="str">
            <v>Distribution</v>
          </cell>
          <cell r="J1773" t="str">
            <v>2017Q2</v>
          </cell>
          <cell r="K1773" t="str">
            <v>Travel &amp; Transportation</v>
          </cell>
          <cell r="L1773">
            <v>42898</v>
          </cell>
          <cell r="M1773">
            <v>42808</v>
          </cell>
          <cell r="N1773" t="str">
            <v>03-Identified/Validating</v>
          </cell>
          <cell r="O1773">
            <v>42898</v>
          </cell>
          <cell r="P1773">
            <v>15000</v>
          </cell>
          <cell r="Q1773">
            <v>1.4999999999999999E-2</v>
          </cell>
          <cell r="R1773">
            <v>12</v>
          </cell>
          <cell r="S1773">
            <v>42810</v>
          </cell>
          <cell r="T1773" t="str">
            <v>NIR</v>
          </cell>
          <cell r="U1773" t="str">
            <v>GBS</v>
          </cell>
          <cell r="V1773" t="str">
            <v>Cog Process Trnsfmtn</v>
          </cell>
          <cell r="W1773" t="str">
            <v>UNK - Blockchain (CPR)</v>
          </cell>
          <cell r="X1773" t="str">
            <v>Harte, Andrea *CONTRACTOR*</v>
          </cell>
          <cell r="Y1773">
            <v>0</v>
          </cell>
        </row>
        <row r="1774">
          <cell r="A1774" t="str">
            <v>OR-RDMSRDK</v>
          </cell>
          <cell r="B1774" t="str">
            <v>North America</v>
          </cell>
          <cell r="C1774" t="str">
            <v>US Public</v>
          </cell>
          <cell r="D1774" t="str">
            <v>KAISER PERMANENTE</v>
          </cell>
          <cell r="E1774" t="str">
            <v>Blockchain for Healthcare</v>
          </cell>
          <cell r="F1774" t="str">
            <v>Public</v>
          </cell>
          <cell r="J1774" t="str">
            <v>2017Q4</v>
          </cell>
          <cell r="K1774" t="str">
            <v>Healthcare &amp; Life Sciences</v>
          </cell>
          <cell r="L1774">
            <v>43098</v>
          </cell>
          <cell r="M1774" t="str">
            <v>07/15/2016 11:54am</v>
          </cell>
          <cell r="N1774" t="str">
            <v>02-Noticed/Identifying</v>
          </cell>
          <cell r="O1774">
            <v>43098</v>
          </cell>
          <cell r="P1774">
            <v>15000</v>
          </cell>
          <cell r="Q1774">
            <v>1.4999999999999999E-2</v>
          </cell>
          <cell r="R1774">
            <v>12</v>
          </cell>
          <cell r="S1774" t="str">
            <v>03/07/2017 03:06pm</v>
          </cell>
          <cell r="T1774" t="str">
            <v>NIR</v>
          </cell>
          <cell r="U1774" t="str">
            <v>GBS</v>
          </cell>
          <cell r="V1774" t="str">
            <v>Cognitive Process Transformation</v>
          </cell>
          <cell r="W1774">
            <v>0</v>
          </cell>
          <cell r="X1774" t="str">
            <v>Joseph P. (Joseph) Huchel</v>
          </cell>
          <cell r="Y1774" t="str">
            <v>ASASERVC:Cloud Business Solution (CBS), BLUEMIXX:GBS Bluemix Custom Application Services, ISA-BankFMFS03-BackOfficeOps, ISA-BankFMFS03AGIL-E2EDigit</v>
          </cell>
        </row>
        <row r="1775">
          <cell r="A1775" t="str">
            <v>CW-WEY5SQV</v>
          </cell>
          <cell r="B1775" t="str">
            <v>North America</v>
          </cell>
          <cell r="C1775" t="str">
            <v>US Public</v>
          </cell>
          <cell r="D1775" t="str">
            <v>INOVALON, INC</v>
          </cell>
          <cell r="E1775" t="str">
            <v>Blockchain- Hyperledger</v>
          </cell>
          <cell r="F1775" t="str">
            <v>Public</v>
          </cell>
          <cell r="J1775" t="str">
            <v>2017Q4</v>
          </cell>
          <cell r="K1775" t="str">
            <v>Healthcare &amp; Life Sciences</v>
          </cell>
          <cell r="L1775">
            <v>43027</v>
          </cell>
          <cell r="M1775" t="str">
            <v>05/31/2017 06:25pm</v>
          </cell>
          <cell r="N1775" t="str">
            <v>04-Validated/Qualifying</v>
          </cell>
          <cell r="O1775">
            <v>43027</v>
          </cell>
          <cell r="P1775">
            <v>15000</v>
          </cell>
          <cell r="Q1775">
            <v>1.4999999999999999E-2</v>
          </cell>
          <cell r="R1775">
            <v>12</v>
          </cell>
          <cell r="S1775" t="str">
            <v>06/01/2017 01:31am</v>
          </cell>
          <cell r="T1775" t="str">
            <v>NIR</v>
          </cell>
          <cell r="U1775" t="str">
            <v>Cloud</v>
          </cell>
          <cell r="V1775" t="str">
            <v>Cloud Unit Services</v>
          </cell>
          <cell r="W1775" t="str">
            <v>6950-99D SoftLayer on Cloud BU paper (SL for IBM channels)</v>
          </cell>
          <cell r="X1775" t="str">
            <v>TRACY A. (Tracy) ROY</v>
          </cell>
          <cell r="Y1775" t="str">
            <v>IGSPU:Procurement Support - Unknown at this Time, CLOUD1:All Cloud Sales other than to Cloud SPs</v>
          </cell>
        </row>
        <row r="1776">
          <cell r="A1776" t="str">
            <v>P5-ARIPU2F</v>
          </cell>
          <cell r="B1776" t="str">
            <v>North America</v>
          </cell>
          <cell r="C1776" t="str">
            <v>Canada</v>
          </cell>
          <cell r="D1776" t="str">
            <v>CCH Inc</v>
          </cell>
          <cell r="E1776" t="str">
            <v>Watson/Blockchain on Bluemix @ CCH</v>
          </cell>
          <cell r="F1776" t="str">
            <v>Industrial</v>
          </cell>
          <cell r="J1776" t="str">
            <v>2017Q3</v>
          </cell>
          <cell r="K1776" t="str">
            <v>Computer Services</v>
          </cell>
          <cell r="L1776">
            <v>42971</v>
          </cell>
          <cell r="M1776" t="str">
            <v>05/30/2017 02:59pm</v>
          </cell>
          <cell r="N1776" t="str">
            <v>04-Validated/Qualifying</v>
          </cell>
          <cell r="O1776">
            <v>42975</v>
          </cell>
          <cell r="P1776">
            <v>15000</v>
          </cell>
          <cell r="Q1776">
            <v>1.4999999999999999E-2</v>
          </cell>
          <cell r="R1776">
            <v>12</v>
          </cell>
          <cell r="S1776" t="str">
            <v>06/15/2017 01:32am</v>
          </cell>
          <cell r="T1776" t="str">
            <v>Stretch</v>
          </cell>
          <cell r="U1776" t="str">
            <v>Cloud</v>
          </cell>
          <cell r="V1776" t="str">
            <v>Cloud Developer Service</v>
          </cell>
          <cell r="W1776" t="str">
            <v>Bluemix Public Subscription</v>
          </cell>
          <cell r="X1776" t="str">
            <v>Shams (SHAMS) Shah</v>
          </cell>
          <cell r="Y1776" t="str">
            <v>ISA-999-NoSolutionSold</v>
          </cell>
        </row>
        <row r="1777">
          <cell r="A1777" t="str">
            <v>YS-D2GC4F7</v>
          </cell>
          <cell r="B1777" t="str">
            <v>Europe</v>
          </cell>
          <cell r="C1777" t="str">
            <v>DACH</v>
          </cell>
          <cell r="D1777" t="str">
            <v>GS 1 Germany GmbH</v>
          </cell>
          <cell r="E1777" t="str">
            <v>Blockchain for GS1 - supply chains</v>
          </cell>
          <cell r="F1777" t="str">
            <v>FSS</v>
          </cell>
          <cell r="J1777" t="str">
            <v>2017Q3</v>
          </cell>
          <cell r="K1777" t="str">
            <v>Banking &amp; Financial Markets</v>
          </cell>
          <cell r="L1777">
            <v>42963</v>
          </cell>
          <cell r="M1777" t="str">
            <v>05/18/2017 08:06am</v>
          </cell>
          <cell r="N1777" t="str">
            <v>03-Identified/Validating</v>
          </cell>
          <cell r="O1777">
            <v>42963</v>
          </cell>
          <cell r="P1777">
            <v>15000</v>
          </cell>
          <cell r="Q1777">
            <v>1.4999999999999999E-2</v>
          </cell>
          <cell r="R1777">
            <v>12</v>
          </cell>
          <cell r="S1777" t="str">
            <v>05/25/2017 01:32am</v>
          </cell>
          <cell r="T1777" t="str">
            <v>NIR</v>
          </cell>
          <cell r="U1777" t="str">
            <v>Cloud</v>
          </cell>
          <cell r="V1777" t="str">
            <v>Cloud Developer Service</v>
          </cell>
          <cell r="W1777" t="str">
            <v>IBM Bluemix Garage - MVP</v>
          </cell>
          <cell r="X1777" t="str">
            <v>DATA WITHHELD</v>
          </cell>
          <cell r="Y1777" t="str">
            <v>ISA-BankFMFS03-BackOfficeOps</v>
          </cell>
        </row>
        <row r="1778">
          <cell r="A1778" t="str">
            <v>56-0CFGOFA</v>
          </cell>
          <cell r="B1778" t="str">
            <v>Europe</v>
          </cell>
          <cell r="C1778" t="str">
            <v>DACH</v>
          </cell>
          <cell r="D1778" t="str">
            <v>Bayer Business Services GmbH</v>
          </cell>
          <cell r="E1778" t="str">
            <v>CeBIT17 - Lead no. E236-80D5 - Blockchain for intercompany ledger</v>
          </cell>
          <cell r="F1778" t="str">
            <v>Public</v>
          </cell>
          <cell r="J1778" t="str">
            <v>2017Q3</v>
          </cell>
          <cell r="K1778" t="str">
            <v>Healthcare &amp; Life Sciences</v>
          </cell>
          <cell r="L1778">
            <v>42941</v>
          </cell>
          <cell r="M1778" t="str">
            <v>04/26/2017 10:09am</v>
          </cell>
          <cell r="N1778" t="str">
            <v>04-Validated/Qualifying</v>
          </cell>
          <cell r="O1778">
            <v>42941</v>
          </cell>
          <cell r="P1778">
            <v>15000</v>
          </cell>
          <cell r="Q1778">
            <v>1.4999999999999999E-2</v>
          </cell>
          <cell r="R1778">
            <v>3</v>
          </cell>
          <cell r="S1778" t="str">
            <v>06/15/2017 01:32am</v>
          </cell>
          <cell r="T1778" t="str">
            <v>NIR</v>
          </cell>
          <cell r="U1778" t="str">
            <v>Cloud</v>
          </cell>
          <cell r="V1778" t="str">
            <v>Lab Services</v>
          </cell>
          <cell r="W1778" t="str">
            <v>Software Services - Bluemix Garage</v>
          </cell>
          <cell r="X1778" t="str">
            <v>DATA WITHHELD</v>
          </cell>
          <cell r="Y1778" t="str">
            <v>ISA-BankFMFS03-BackOfficeOps</v>
          </cell>
        </row>
        <row r="1779">
          <cell r="A1779" t="str">
            <v>PE-2B87NZM</v>
          </cell>
          <cell r="B1779" t="str">
            <v>Europe</v>
          </cell>
          <cell r="C1779" t="str">
            <v>DACH</v>
          </cell>
          <cell r="D1779" t="str">
            <v>ERSTE GROUP BANK AG</v>
          </cell>
          <cell r="E1779" t="str">
            <v>Blockchain - Financial Ledger for Erste Group</v>
          </cell>
          <cell r="F1779" t="str">
            <v>FSS</v>
          </cell>
          <cell r="J1779" t="str">
            <v>2017Q3</v>
          </cell>
          <cell r="K1779" t="str">
            <v>Banking &amp; Financial Markets</v>
          </cell>
          <cell r="L1779">
            <v>43007</v>
          </cell>
          <cell r="M1779" t="str">
            <v>10/17/2016 08:29am</v>
          </cell>
          <cell r="N1779" t="str">
            <v>04-Validated/Qualifying</v>
          </cell>
          <cell r="O1779">
            <v>43007</v>
          </cell>
          <cell r="P1779">
            <v>15000</v>
          </cell>
          <cell r="Q1779">
            <v>1.4999999999999999E-2</v>
          </cell>
          <cell r="R1779">
            <v>3</v>
          </cell>
          <cell r="S1779" t="str">
            <v>06/22/2017 01:32am</v>
          </cell>
          <cell r="T1779" t="str">
            <v>Stretch</v>
          </cell>
          <cell r="U1779" t="str">
            <v>Cloud</v>
          </cell>
          <cell r="V1779" t="str">
            <v>Lab Services</v>
          </cell>
          <cell r="W1779" t="str">
            <v>Software Services - Bluemix Garage</v>
          </cell>
          <cell r="X1779" t="str">
            <v>DATA WITHHELD</v>
          </cell>
          <cell r="Y1779" t="str">
            <v>ISA-BankFMFS03-BackOfficeOps</v>
          </cell>
        </row>
        <row r="1780">
          <cell r="A1780" t="str">
            <v>4E-LLI4X64</v>
          </cell>
          <cell r="B1780" t="str">
            <v>Europe</v>
          </cell>
          <cell r="C1780" t="str">
            <v>DACH</v>
          </cell>
          <cell r="D1780" t="str">
            <v>Datev eG</v>
          </cell>
          <cell r="E1780" t="str">
            <v>Blockchain use case - joint first project</v>
          </cell>
          <cell r="F1780" t="str">
            <v>Public</v>
          </cell>
          <cell r="J1780" t="str">
            <v>2017Q2</v>
          </cell>
          <cell r="K1780" t="str">
            <v>Government</v>
          </cell>
          <cell r="L1780">
            <v>42869</v>
          </cell>
          <cell r="M1780" t="str">
            <v>02/13/2017 01:18pm</v>
          </cell>
          <cell r="N1780" t="str">
            <v>03-Identified/Validating</v>
          </cell>
          <cell r="O1780">
            <v>42869</v>
          </cell>
          <cell r="P1780">
            <v>15000</v>
          </cell>
          <cell r="Q1780">
            <v>1.4999999999999999E-2</v>
          </cell>
          <cell r="R1780">
            <v>3</v>
          </cell>
          <cell r="S1780" t="str">
            <v>02/16/2017 01:32am</v>
          </cell>
          <cell r="T1780" t="str">
            <v>NIR</v>
          </cell>
          <cell r="U1780" t="str">
            <v>Cloud</v>
          </cell>
          <cell r="V1780" t="str">
            <v>Lab Services</v>
          </cell>
          <cell r="W1780" t="str">
            <v>Software Services - Bluemix Garage</v>
          </cell>
          <cell r="X1780" t="str">
            <v>DATA WITHHELD</v>
          </cell>
          <cell r="Y1780" t="str">
            <v>ISA-BankFMFS03-BackOfficeOps</v>
          </cell>
        </row>
        <row r="1781">
          <cell r="A1781" t="str">
            <v>XS-P5491GO</v>
          </cell>
          <cell r="B1781" t="str">
            <v>Europe</v>
          </cell>
          <cell r="C1781" t="str">
            <v>DACH</v>
          </cell>
          <cell r="D1781" t="str">
            <v>Herausgebergemeinschaft Wertpapier-Mitteilungen Keppler, Lehmann GmbH &amp; Co. KG</v>
          </cell>
          <cell r="E1781" t="str">
            <v>Blockchain für die WM Gruppe</v>
          </cell>
          <cell r="F1781" t="str">
            <v>Comm</v>
          </cell>
          <cell r="J1781" t="str">
            <v>2017Q2</v>
          </cell>
          <cell r="K1781" t="str">
            <v>Telco, Media, Entertainment</v>
          </cell>
          <cell r="L1781">
            <v>42848</v>
          </cell>
          <cell r="M1781" t="str">
            <v>01/23/2017 12:02pm</v>
          </cell>
          <cell r="N1781" t="str">
            <v>03-Identified/Validating</v>
          </cell>
          <cell r="O1781">
            <v>42848</v>
          </cell>
          <cell r="P1781">
            <v>15000</v>
          </cell>
          <cell r="Q1781">
            <v>1.4999999999999999E-2</v>
          </cell>
          <cell r="R1781">
            <v>12</v>
          </cell>
          <cell r="S1781" t="str">
            <v>01/26/2017 01:32am</v>
          </cell>
          <cell r="T1781" t="str">
            <v>NIR</v>
          </cell>
          <cell r="U1781" t="str">
            <v>Cloud</v>
          </cell>
          <cell r="V1781" t="str">
            <v>Lab Services</v>
          </cell>
          <cell r="W1781" t="str">
            <v>Software Services - Bluemix Garage</v>
          </cell>
          <cell r="X1781" t="str">
            <v>DATA WITHHELD</v>
          </cell>
          <cell r="Y1781" t="str">
            <v>ISA-BankFMFS03-BackOfficeOps</v>
          </cell>
        </row>
        <row r="1782">
          <cell r="A1782" t="str">
            <v>E4-61RBT55</v>
          </cell>
          <cell r="B1782" t="str">
            <v>Europe</v>
          </cell>
          <cell r="C1782" t="str">
            <v>DACH</v>
          </cell>
          <cell r="D1782" t="str">
            <v>Commerzbank AG</v>
          </cell>
          <cell r="E1782" t="str">
            <v>Bluemix for Commerzbank Blockchain Lab</v>
          </cell>
          <cell r="F1782" t="str">
            <v>FSS</v>
          </cell>
          <cell r="J1782" t="str">
            <v>2017Q2</v>
          </cell>
          <cell r="K1782" t="str">
            <v>Banking &amp; Financial Markets</v>
          </cell>
          <cell r="L1782">
            <v>42912</v>
          </cell>
          <cell r="M1782" t="str">
            <v>02/16/2017 08:54am</v>
          </cell>
          <cell r="N1782" t="str">
            <v>05-Qualified/Gaining Agreement</v>
          </cell>
          <cell r="O1782">
            <v>42912</v>
          </cell>
          <cell r="P1782">
            <v>15000</v>
          </cell>
          <cell r="Q1782">
            <v>1.4999999999999999E-2</v>
          </cell>
          <cell r="R1782">
            <v>12</v>
          </cell>
          <cell r="S1782" t="str">
            <v>06/20/2017 11:38am</v>
          </cell>
          <cell r="T1782" t="str">
            <v>NIR</v>
          </cell>
          <cell r="U1782" t="str">
            <v>Cloud</v>
          </cell>
          <cell r="V1782" t="str">
            <v>Lab Services</v>
          </cell>
          <cell r="W1782" t="str">
            <v>Software Services - Bluemix Garage</v>
          </cell>
          <cell r="X1782" t="str">
            <v>DATA WITHHELD</v>
          </cell>
          <cell r="Y1782" t="str">
            <v>CLOUD1:All Cloud Sales other than to Cloud SPs</v>
          </cell>
        </row>
        <row r="1783">
          <cell r="A1783" t="str">
            <v>QA-BAVHY39</v>
          </cell>
          <cell r="B1783" t="str">
            <v>Europe</v>
          </cell>
          <cell r="C1783" t="str">
            <v>DACH</v>
          </cell>
          <cell r="D1783" t="str">
            <v>ING-DiBa AG</v>
          </cell>
          <cell r="E1783" t="str">
            <v>Blockchain Usecase @ DiBA</v>
          </cell>
          <cell r="F1783" t="str">
            <v>FSS</v>
          </cell>
          <cell r="J1783" t="str">
            <v>2017Q2</v>
          </cell>
          <cell r="K1783" t="str">
            <v>Banking &amp; Financial Markets</v>
          </cell>
          <cell r="L1783">
            <v>42885</v>
          </cell>
          <cell r="M1783" t="str">
            <v>02/20/2017 08:57am</v>
          </cell>
          <cell r="N1783" t="str">
            <v>03-Identified/Validating</v>
          </cell>
          <cell r="O1783">
            <v>42885</v>
          </cell>
          <cell r="P1783">
            <v>15000</v>
          </cell>
          <cell r="Q1783">
            <v>1.4999999999999999E-2</v>
          </cell>
          <cell r="R1783">
            <v>1</v>
          </cell>
          <cell r="S1783" t="str">
            <v>06/09/2017 09:02am</v>
          </cell>
          <cell r="T1783" t="str">
            <v>NIR</v>
          </cell>
          <cell r="U1783" t="str">
            <v>Cloud</v>
          </cell>
          <cell r="V1783" t="str">
            <v>Cloud Developer Service</v>
          </cell>
          <cell r="W1783">
            <v>0</v>
          </cell>
          <cell r="X1783" t="str">
            <v>DATA WITHHELD</v>
          </cell>
          <cell r="Y1783" t="str">
            <v>ISA-BankFMFS03-BackOfficeOps</v>
          </cell>
        </row>
        <row r="1784">
          <cell r="A1784" t="str">
            <v>5M-NZLFQD9</v>
          </cell>
          <cell r="B1784" t="str">
            <v>Europe</v>
          </cell>
          <cell r="C1784" t="str">
            <v>DACH</v>
          </cell>
          <cell r="D1784" t="str">
            <v>Atos Information Technology GmbH</v>
          </cell>
          <cell r="E1784" t="str">
            <v>zSystems: Blockchain</v>
          </cell>
          <cell r="F1784" t="str">
            <v>Industrial</v>
          </cell>
          <cell r="J1784" t="str">
            <v>2017Q2</v>
          </cell>
          <cell r="K1784" t="str">
            <v>Computer Services</v>
          </cell>
          <cell r="L1784">
            <v>42916</v>
          </cell>
          <cell r="M1784" t="str">
            <v>08/12/2016 06:46am</v>
          </cell>
          <cell r="N1784" t="str">
            <v>05-Qualified/Gaining Agreement</v>
          </cell>
          <cell r="O1784">
            <v>42916</v>
          </cell>
          <cell r="P1784">
            <v>14000</v>
          </cell>
          <cell r="Q1784">
            <v>1.3999999999999999E-2</v>
          </cell>
          <cell r="R1784">
            <v>12</v>
          </cell>
          <cell r="S1784" t="str">
            <v>03/08/2017 04:59am</v>
          </cell>
          <cell r="T1784" t="str">
            <v>Solid</v>
          </cell>
          <cell r="U1784" t="str">
            <v>Cloud</v>
          </cell>
          <cell r="V1784" t="str">
            <v>Lab Services</v>
          </cell>
          <cell r="W1784" t="str">
            <v>Software Services - Bluemix Garage</v>
          </cell>
          <cell r="X1784" t="str">
            <v>DATA WITHHELD</v>
          </cell>
          <cell r="Y1784" t="str">
            <v>ZBLKLOCL:HW SP: zSystems Blockchain Local/On Prem.</v>
          </cell>
        </row>
        <row r="1785">
          <cell r="A1785" t="str">
            <v>NC-HHXS2TG</v>
          </cell>
          <cell r="B1785" t="str">
            <v>Europe</v>
          </cell>
          <cell r="C1785" t="str">
            <v>UKI</v>
          </cell>
          <cell r="D1785" t="str">
            <v>BESA PUBLICATIONS LTD.</v>
          </cell>
          <cell r="E1785" t="str">
            <v>Bluemix garage for Blockchain engagement for 3 days.</v>
          </cell>
          <cell r="F1785" t="str">
            <v>Comm</v>
          </cell>
          <cell r="J1785" t="str">
            <v>2017Q2</v>
          </cell>
          <cell r="K1785" t="str">
            <v>Telco, Media, Entertainment</v>
          </cell>
          <cell r="L1785">
            <v>42904</v>
          </cell>
          <cell r="M1785" t="str">
            <v>03/20/2017 01:19pm</v>
          </cell>
          <cell r="N1785" t="str">
            <v>07-Won/Implementing</v>
          </cell>
          <cell r="O1785">
            <v>42904</v>
          </cell>
          <cell r="P1785">
            <v>13950</v>
          </cell>
          <cell r="Q1785">
            <v>1.3949999999999999E-2</v>
          </cell>
          <cell r="R1785">
            <v>1</v>
          </cell>
          <cell r="S1785" t="str">
            <v>04/20/2017 01:31am</v>
          </cell>
          <cell r="T1785" t="str">
            <v>Won</v>
          </cell>
          <cell r="U1785" t="str">
            <v>Cloud</v>
          </cell>
          <cell r="V1785" t="str">
            <v>Cloud Developer Service</v>
          </cell>
          <cell r="W1785" t="str">
            <v>IBM Bluemix Garage - Design Thinking</v>
          </cell>
          <cell r="X1785" t="str">
            <v>Loretis (LORETIS) Alisauskas</v>
          </cell>
          <cell r="Y1785" t="str">
            <v>CLOUD1:All Cloud Sales other than to Cloud SPs</v>
          </cell>
        </row>
        <row r="1786">
          <cell r="A1786" t="str">
            <v>1P-2P1TJ1U</v>
          </cell>
          <cell r="B1786" t="str">
            <v>North America</v>
          </cell>
          <cell r="C1786" t="str">
            <v>Canada</v>
          </cell>
          <cell r="D1786" t="str">
            <v>NOVA SCOTIA, PROVINCE OF</v>
          </cell>
          <cell r="E1786" t="str">
            <v>NS Block Chain POC for Corporate Registry</v>
          </cell>
          <cell r="F1786" t="str">
            <v>Public</v>
          </cell>
          <cell r="J1786" t="str">
            <v>2017Q4</v>
          </cell>
          <cell r="K1786" t="str">
            <v>Government</v>
          </cell>
          <cell r="L1786">
            <v>43054</v>
          </cell>
          <cell r="M1786" t="str">
            <v>12/16/2016 09:11am</v>
          </cell>
          <cell r="N1786" t="str">
            <v>04-Validated/Qualifying</v>
          </cell>
          <cell r="O1786">
            <v>43054</v>
          </cell>
          <cell r="P1786">
            <v>13333</v>
          </cell>
          <cell r="Q1786">
            <v>1.3332999999999999E-2</v>
          </cell>
          <cell r="R1786">
            <v>12</v>
          </cell>
          <cell r="S1786" t="str">
            <v>04/20/2017 01:32am</v>
          </cell>
          <cell r="T1786" t="str">
            <v>NIR</v>
          </cell>
          <cell r="U1786" t="str">
            <v>GBS</v>
          </cell>
          <cell r="V1786" t="str">
            <v>Cloud Application Innovation</v>
          </cell>
          <cell r="W1786" t="str">
            <v>CAI SC &amp; CP - AMS</v>
          </cell>
          <cell r="X1786" t="str">
            <v>Ian (IAN) Gallaway</v>
          </cell>
          <cell r="Y1786" t="str">
            <v>AGILE:Agile or Agility is a component of the solu, ZBLKPOC:HW SP: Blockchain Proof of Concept</v>
          </cell>
        </row>
        <row r="1787">
          <cell r="A1787" t="str">
            <v>5N-YPMP4F2</v>
          </cell>
          <cell r="B1787" t="str">
            <v>North America</v>
          </cell>
          <cell r="C1787" t="str">
            <v>Canada</v>
          </cell>
          <cell r="D1787" t="str">
            <v>SHOPPERS DRUG MART INC</v>
          </cell>
          <cell r="E1787" t="str">
            <v>Loblaw:  Blockchain on Bluemix... figuring it out.</v>
          </cell>
          <cell r="F1787" t="str">
            <v>Distribution</v>
          </cell>
          <cell r="J1787" t="str">
            <v>2017Q4</v>
          </cell>
          <cell r="K1787" t="str">
            <v>Consumer</v>
          </cell>
          <cell r="L1787">
            <v>43091</v>
          </cell>
          <cell r="M1787" t="str">
            <v>03/29/2017 04:35pm</v>
          </cell>
          <cell r="N1787" t="str">
            <v>03-Identified/Validating</v>
          </cell>
          <cell r="O1787">
            <v>43091</v>
          </cell>
          <cell r="P1787">
            <v>13333</v>
          </cell>
          <cell r="Q1787">
            <v>1.3332999999999999E-2</v>
          </cell>
          <cell r="R1787">
            <v>12</v>
          </cell>
          <cell r="S1787" t="str">
            <v>03/30/2017 01:32am</v>
          </cell>
          <cell r="T1787" t="str">
            <v>Stretch</v>
          </cell>
          <cell r="U1787" t="str">
            <v>Cloud</v>
          </cell>
          <cell r="V1787" t="str">
            <v>Cloud Developer Service</v>
          </cell>
          <cell r="W1787">
            <v>0</v>
          </cell>
          <cell r="X1787" t="str">
            <v>Peter (Peter) Tomes</v>
          </cell>
          <cell r="Y1787" t="str">
            <v>ZBLKPOC:HW SP: Blockchain Proof of Concept</v>
          </cell>
        </row>
        <row r="1788">
          <cell r="A1788" t="str">
            <v>DF-VSSAZH1</v>
          </cell>
          <cell r="B1788" t="str">
            <v>Latin America</v>
          </cell>
          <cell r="C1788" t="str">
            <v>Brazil</v>
          </cell>
          <cell r="D1788" t="str">
            <v xml:space="preserve">BANCO DO ESTADO DO RIO GRANDE                                         </v>
          </cell>
          <cell r="E1788" t="str">
            <v>BlochChain Banrisul</v>
          </cell>
          <cell r="F1788" t="str">
            <v>FSS</v>
          </cell>
          <cell r="J1788" t="str">
            <v>2017Q4</v>
          </cell>
          <cell r="K1788" t="str">
            <v>Banking &amp; Financial Markets</v>
          </cell>
          <cell r="L1788">
            <v>43088</v>
          </cell>
          <cell r="M1788">
            <v>42886</v>
          </cell>
          <cell r="N1788" t="str">
            <v>02-Noticed/Identifying</v>
          </cell>
          <cell r="O1788">
            <v>43088</v>
          </cell>
          <cell r="P1788">
            <v>13070</v>
          </cell>
          <cell r="Q1788">
            <v>1.307E-2</v>
          </cell>
          <cell r="R1788">
            <v>12</v>
          </cell>
          <cell r="S1788">
            <v>42887</v>
          </cell>
          <cell r="T1788" t="str">
            <v>Stretch</v>
          </cell>
          <cell r="U1788" t="str">
            <v>GBS</v>
          </cell>
          <cell r="V1788" t="str">
            <v>Cog Process Trnsfmtn</v>
          </cell>
          <cell r="W1788" t="str">
            <v>UNK - Blockchain (CPR)</v>
          </cell>
          <cell r="X1788" t="str">
            <v>Pontel, Wagner</v>
          </cell>
          <cell r="Y1788" t="str">
            <v>NONE</v>
          </cell>
        </row>
        <row r="1789">
          <cell r="A1789" t="str">
            <v>1JF-2P4TR7L</v>
          </cell>
          <cell r="B1789" t="str">
            <v>Latin America</v>
          </cell>
          <cell r="C1789" t="str">
            <v>Brazil</v>
          </cell>
          <cell r="D1789" t="str">
            <v>CRED SYSTEM ADMINISTRADORA DE CARTÕES DE CRÉDITO LTDA.</v>
          </cell>
          <cell r="E1789" t="str">
            <v>CERTSYS – BLOCKCHAIN on BLUEMIX</v>
          </cell>
          <cell r="F1789" t="str">
            <v>FSS</v>
          </cell>
          <cell r="J1789" t="str">
            <v>2017Q3</v>
          </cell>
          <cell r="K1789" t="str">
            <v>Banking &amp; Financial Markets</v>
          </cell>
          <cell r="L1789">
            <v>43008</v>
          </cell>
          <cell r="M1789" t="str">
            <v>10/31/2016  7:12:13 AM</v>
          </cell>
          <cell r="N1789" t="str">
            <v>04-Validated/Qualifying</v>
          </cell>
          <cell r="O1789">
            <v>43008</v>
          </cell>
          <cell r="P1789">
            <v>12888</v>
          </cell>
          <cell r="Q1789">
            <v>1.2888E-2</v>
          </cell>
          <cell r="R1789">
            <v>1</v>
          </cell>
          <cell r="S1789" t="str">
            <v>3/3/2017  1:24:04 PM</v>
          </cell>
          <cell r="T1789" t="str">
            <v>NIR</v>
          </cell>
          <cell r="U1789" t="str">
            <v>Cloud</v>
          </cell>
          <cell r="V1789" t="str">
            <v>Cloud Developer Service</v>
          </cell>
          <cell r="W1789" t="str">
            <v>Do Not Use - GPP BRNT</v>
          </cell>
          <cell r="X1789" t="str">
            <v>CertSys Tecnologia da Informação LTDA</v>
          </cell>
          <cell r="Y1789" t="str">
            <v>ISA999</v>
          </cell>
        </row>
        <row r="1790">
          <cell r="A1790" t="str">
            <v>49-CFLPM9Y</v>
          </cell>
          <cell r="B1790" t="str">
            <v>Latin America</v>
          </cell>
          <cell r="C1790" t="str">
            <v>Brazil</v>
          </cell>
          <cell r="D1790" t="str">
            <v>OPERADOR NACIONAL DO SISTEMA ELETRICO ONS</v>
          </cell>
          <cell r="E1790" t="str">
            <v>BlockChain para Contratos</v>
          </cell>
          <cell r="F1790" t="str">
            <v>Comm</v>
          </cell>
          <cell r="J1790" t="str">
            <v>2017Q4</v>
          </cell>
          <cell r="K1790" t="str">
            <v>Energy &amp; Utilities</v>
          </cell>
          <cell r="L1790">
            <v>43039</v>
          </cell>
          <cell r="M1790" t="str">
            <v>05/31/2017 09:06am</v>
          </cell>
          <cell r="N1790" t="str">
            <v>03-Identified/Validating</v>
          </cell>
          <cell r="O1790">
            <v>43039</v>
          </cell>
          <cell r="P1790">
            <v>12792</v>
          </cell>
          <cell r="Q1790">
            <v>1.2792E-2</v>
          </cell>
          <cell r="R1790">
            <v>12</v>
          </cell>
          <cell r="S1790" t="str">
            <v>06/17/2017 01:30pm</v>
          </cell>
          <cell r="T1790" t="str">
            <v>NIR</v>
          </cell>
          <cell r="U1790" t="str">
            <v>Cloud</v>
          </cell>
          <cell r="V1790" t="str">
            <v>Cloud Developer Service</v>
          </cell>
          <cell r="W1790">
            <v>0</v>
          </cell>
          <cell r="X1790" t="str">
            <v>Marcus Jose Marques (MARCUS JOSE) Branquinho</v>
          </cell>
          <cell r="Y1790">
            <v>0</v>
          </cell>
        </row>
        <row r="1791">
          <cell r="A1791" t="str">
            <v>1JF-2PYZKNF</v>
          </cell>
          <cell r="B1791" t="str">
            <v>Latin America</v>
          </cell>
          <cell r="C1791" t="str">
            <v>Brazil</v>
          </cell>
          <cell r="D1791" t="str">
            <v>SERMA ASSOCIAÇÃO DOS USUÁRIOS DE EQUIPAMENTOS DE PROCESSAMENTO DE DADOS E SERVIÇOS CORRELA</v>
          </cell>
          <cell r="E1791" t="str">
            <v>CERTSYS – BLOCKCHAIN on BLUEMIX</v>
          </cell>
          <cell r="F1791" t="str">
            <v>Industrial</v>
          </cell>
          <cell r="J1791" t="str">
            <v>2017Q3</v>
          </cell>
          <cell r="K1791" t="str">
            <v>Computer Services</v>
          </cell>
          <cell r="L1791">
            <v>43008</v>
          </cell>
          <cell r="M1791" t="str">
            <v>1/27/2017  6:07:46 AM</v>
          </cell>
          <cell r="N1791" t="str">
            <v>04-Validated/Qualifying</v>
          </cell>
          <cell r="O1791">
            <v>43008</v>
          </cell>
          <cell r="P1791">
            <v>12510</v>
          </cell>
          <cell r="Q1791">
            <v>1.251E-2</v>
          </cell>
          <cell r="R1791">
            <v>12</v>
          </cell>
          <cell r="S1791" t="str">
            <v>2/24/2017  8:30:55 PM</v>
          </cell>
          <cell r="T1791" t="str">
            <v>NIR</v>
          </cell>
          <cell r="U1791" t="str">
            <v>Cloud</v>
          </cell>
          <cell r="V1791" t="str">
            <v>Cloud Developer Service</v>
          </cell>
          <cell r="W1791" t="str">
            <v>Do Not Use - GPP BRNT</v>
          </cell>
          <cell r="X1791" t="str">
            <v>CertSys Tecnologia da Informação LTDA</v>
          </cell>
          <cell r="Y1791" t="str">
            <v>ISA999</v>
          </cell>
        </row>
        <row r="1792">
          <cell r="A1792" t="str">
            <v>1JF-2PYZKNS</v>
          </cell>
          <cell r="B1792" t="str">
            <v>Latin America</v>
          </cell>
          <cell r="C1792" t="str">
            <v>Brazil</v>
          </cell>
          <cell r="D1792" t="str">
            <v>SENAC - SERVICO NACIONAL DE APRENDIZAGEM COMERCIAL.</v>
          </cell>
          <cell r="E1792" t="str">
            <v>CERTSYS – BLOCKCHAIN on BLUEMIX</v>
          </cell>
          <cell r="F1792" t="str">
            <v>Public</v>
          </cell>
          <cell r="J1792" t="str">
            <v>2017Q3</v>
          </cell>
          <cell r="K1792" t="str">
            <v>Government</v>
          </cell>
          <cell r="L1792">
            <v>43008</v>
          </cell>
          <cell r="M1792" t="str">
            <v>1/27/2017  6:15:44 AM</v>
          </cell>
          <cell r="N1792" t="str">
            <v>04-Validated/Qualifying</v>
          </cell>
          <cell r="O1792">
            <v>43008</v>
          </cell>
          <cell r="P1792">
            <v>12510</v>
          </cell>
          <cell r="Q1792">
            <v>1.251E-2</v>
          </cell>
          <cell r="R1792">
            <v>12</v>
          </cell>
          <cell r="S1792" t="str">
            <v>2/20/2017  6:12:25 PM</v>
          </cell>
          <cell r="T1792" t="str">
            <v>NIR</v>
          </cell>
          <cell r="U1792" t="str">
            <v>Cloud</v>
          </cell>
          <cell r="V1792" t="str">
            <v>Cloud Developer Service</v>
          </cell>
          <cell r="W1792" t="str">
            <v>Do Not Use - GPP BRNT</v>
          </cell>
          <cell r="X1792" t="str">
            <v>CertSys Tecnologia da Informação LTDA</v>
          </cell>
          <cell r="Y1792" t="str">
            <v>ISA999</v>
          </cell>
        </row>
        <row r="1793">
          <cell r="A1793" t="str">
            <v>15-W3IKAGF</v>
          </cell>
          <cell r="B1793" t="str">
            <v>Europe</v>
          </cell>
          <cell r="C1793" t="str">
            <v>DACH</v>
          </cell>
          <cell r="D1793" t="str">
            <v>Tymlez</v>
          </cell>
          <cell r="E1793" t="str">
            <v>CeBIT17-Cloud,Global Business Services-Projekt mit Vergleich verschiedener Blockchains für Identitätsservice (Visa), darunter auch Hyperledger Diskussion für Zugriffssteuerung auf Identitäten -&gt; Briefing in Böblingen oder Rüschlikon mit Team von Andreas Kind zu Kryptographie und Identität auf Hyperledger-062-high (SS4)</v>
          </cell>
          <cell r="F1793" t="str">
            <v>Industrial</v>
          </cell>
          <cell r="J1793" t="str">
            <v>2017Q3</v>
          </cell>
          <cell r="K1793" t="str">
            <v>Computer Services</v>
          </cell>
          <cell r="L1793">
            <v>42999</v>
          </cell>
          <cell r="M1793" t="str">
            <v>03/21/2017 07:07am</v>
          </cell>
          <cell r="N1793" t="str">
            <v>04-Validated/Qualifying</v>
          </cell>
          <cell r="O1793">
            <v>42999</v>
          </cell>
          <cell r="P1793">
            <v>12500</v>
          </cell>
          <cell r="Q1793">
            <v>1.2499999999999999E-2</v>
          </cell>
          <cell r="R1793">
            <v>12</v>
          </cell>
          <cell r="S1793" t="str">
            <v>06/15/2017 01:32am</v>
          </cell>
          <cell r="T1793" t="str">
            <v>NIR</v>
          </cell>
          <cell r="U1793" t="str">
            <v>Cloud</v>
          </cell>
          <cell r="V1793" t="str">
            <v>Lab Services</v>
          </cell>
          <cell r="W1793" t="str">
            <v>Software Services - Bluemix Garage</v>
          </cell>
          <cell r="X1793" t="str">
            <v>DATA WITHHELD</v>
          </cell>
          <cell r="Y1793" t="str">
            <v>ISA-999-NoSolutionSold</v>
          </cell>
        </row>
        <row r="1794">
          <cell r="A1794" t="str">
            <v>0S-BPS1N7D</v>
          </cell>
          <cell r="B1794" t="str">
            <v>Latin America</v>
          </cell>
          <cell r="C1794" t="str">
            <v>Brazil</v>
          </cell>
          <cell r="D1794" t="str">
            <v>COOPERATIVA DOS CAFEICULTORES DA REGIÃO DE LAJINHA LTDA.</v>
          </cell>
          <cell r="E1794" t="str">
            <v>Projeto Blockchain</v>
          </cell>
          <cell r="F1794" t="str">
            <v>Distribution</v>
          </cell>
          <cell r="J1794" t="str">
            <v>2017Q3</v>
          </cell>
          <cell r="K1794" t="str">
            <v>Consumer</v>
          </cell>
          <cell r="L1794">
            <v>42996</v>
          </cell>
          <cell r="M1794" t="str">
            <v>06/20/2017 02:55pm</v>
          </cell>
          <cell r="N1794" t="str">
            <v>03-Identified/Validating</v>
          </cell>
          <cell r="O1794">
            <v>42996</v>
          </cell>
          <cell r="P1794">
            <v>12481</v>
          </cell>
          <cell r="Q1794">
            <v>1.2480999999999999E-2</v>
          </cell>
          <cell r="R1794">
            <v>12</v>
          </cell>
          <cell r="S1794" t="str">
            <v>06/22/2017 01:32am</v>
          </cell>
          <cell r="T1794" t="str">
            <v>NIR</v>
          </cell>
          <cell r="U1794" t="str">
            <v>Watson FSS</v>
          </cell>
          <cell r="V1794" t="str">
            <v>Industry Platform</v>
          </cell>
          <cell r="W1794">
            <v>0</v>
          </cell>
          <cell r="X1794" t="str">
            <v>ANTONIO CARLOS (ANTONIO CARLOS) CANOVA</v>
          </cell>
          <cell r="Y1794">
            <v>0</v>
          </cell>
        </row>
        <row r="1795">
          <cell r="A1795" t="str">
            <v>1W-6HB05JP</v>
          </cell>
          <cell r="B1795" t="str">
            <v>Asia Pacific</v>
          </cell>
          <cell r="C1795" t="str">
            <v>ANZ</v>
          </cell>
          <cell r="D1795" t="str">
            <v>WOOLWORTHS LTD</v>
          </cell>
          <cell r="E1795" t="str">
            <v>Blockchain - Phase 1</v>
          </cell>
          <cell r="F1795" t="str">
            <v>Distribution</v>
          </cell>
          <cell r="J1795" t="str">
            <v>2017Q3</v>
          </cell>
          <cell r="K1795" t="str">
            <v>Consumer</v>
          </cell>
          <cell r="L1795">
            <v>42947</v>
          </cell>
          <cell r="M1795" t="str">
            <v>10/25/2016 08:12pm</v>
          </cell>
          <cell r="N1795" t="str">
            <v>05-Qualified/Gaining Agreement</v>
          </cell>
          <cell r="O1795">
            <v>42947</v>
          </cell>
          <cell r="P1795">
            <v>12400</v>
          </cell>
          <cell r="Q1795">
            <v>1.24E-2</v>
          </cell>
          <cell r="R1795">
            <v>1</v>
          </cell>
          <cell r="S1795" t="str">
            <v>04/06/2017 01:33am</v>
          </cell>
          <cell r="T1795" t="str">
            <v>Key stretch</v>
          </cell>
          <cell r="U1795" t="str">
            <v>Miscellaneous</v>
          </cell>
          <cell r="V1795" t="str">
            <v>Miscellaneous</v>
          </cell>
          <cell r="W1795" t="str">
            <v>Other/Unk IBM Svcs</v>
          </cell>
          <cell r="X1795" t="str">
            <v>LYNN (Lynn) BANH</v>
          </cell>
          <cell r="Y1795" t="str">
            <v>ISA-BankFMFS03-BackOfficeOps</v>
          </cell>
        </row>
        <row r="1796">
          <cell r="A1796" t="str">
            <v>U4-V8ISP0A</v>
          </cell>
          <cell r="B1796" t="str">
            <v>Europe</v>
          </cell>
          <cell r="C1796" t="str">
            <v>SPGI</v>
          </cell>
          <cell r="D1796" t="str">
            <v xml:space="preserve">BEHALF LTD.                                                           </v>
          </cell>
          <cell r="E1796" t="str">
            <v>Blockchain in Bluemix</v>
          </cell>
          <cell r="F1796" t="str">
            <v>Comm</v>
          </cell>
          <cell r="J1796" t="str">
            <v>2017Q4</v>
          </cell>
          <cell r="K1796" t="str">
            <v>Telco, Media, Entertainment</v>
          </cell>
          <cell r="L1796">
            <v>43100</v>
          </cell>
          <cell r="M1796">
            <v>42794</v>
          </cell>
          <cell r="N1796" t="str">
            <v>04-Validated/Qualifying</v>
          </cell>
          <cell r="O1796">
            <v>43100</v>
          </cell>
          <cell r="P1796">
            <v>12000</v>
          </cell>
          <cell r="Q1796">
            <v>1.2E-2</v>
          </cell>
          <cell r="R1796">
            <v>12</v>
          </cell>
          <cell r="S1796">
            <v>42808</v>
          </cell>
          <cell r="T1796" t="str">
            <v>Stretch</v>
          </cell>
          <cell r="U1796" t="str">
            <v>GTS</v>
          </cell>
          <cell r="V1796" t="str">
            <v>Infrastructure Svcs</v>
          </cell>
          <cell r="W1796" t="str">
            <v>6950-16G GTS Split Blockchain on Bluemix (Finance Use Only)</v>
          </cell>
          <cell r="X1796" t="str">
            <v>BUSINESSPARTNER</v>
          </cell>
          <cell r="Y1796">
            <v>0</v>
          </cell>
        </row>
        <row r="1797">
          <cell r="A1797" t="str">
            <v>7M-IKGWASS</v>
          </cell>
          <cell r="B1797" t="str">
            <v>North America</v>
          </cell>
          <cell r="C1797" t="str">
            <v>US Finance Service</v>
          </cell>
          <cell r="D1797" t="str">
            <v>SEI INVESTMENTS COMPANY</v>
          </cell>
          <cell r="E1797" t="str">
            <v>Bluemix in support of Blockchain garage</v>
          </cell>
          <cell r="F1797" t="str">
            <v>FSS</v>
          </cell>
          <cell r="J1797" t="str">
            <v>2017Q3</v>
          </cell>
          <cell r="K1797" t="str">
            <v>Banking &amp; Financial Markets</v>
          </cell>
          <cell r="L1797">
            <v>42944</v>
          </cell>
          <cell r="M1797" t="str">
            <v>08/08/2016 05:58pm</v>
          </cell>
          <cell r="N1797" t="str">
            <v>04-Validated/Qualifying</v>
          </cell>
          <cell r="O1797">
            <v>42944</v>
          </cell>
          <cell r="P1797">
            <v>12000</v>
          </cell>
          <cell r="Q1797">
            <v>1.2E-2</v>
          </cell>
          <cell r="R1797">
            <v>12</v>
          </cell>
          <cell r="S1797" t="str">
            <v>04/13/2017 01:32am</v>
          </cell>
          <cell r="T1797" t="str">
            <v>Stretch</v>
          </cell>
          <cell r="U1797" t="str">
            <v>GBS</v>
          </cell>
          <cell r="V1797" t="str">
            <v>Cloud Application Innovation</v>
          </cell>
          <cell r="W1797" t="str">
            <v>CAI Accel App Dev &amp; Integration - Bluemix</v>
          </cell>
          <cell r="X1797" t="str">
            <v>PAMELA S. (Pam) SHELTON</v>
          </cell>
          <cell r="Y1797" t="str">
            <v>CLOUD1:All Cloud Sales other than to Cloud SPs, EMBCLOUD:GBS Embedded Cloud</v>
          </cell>
        </row>
        <row r="1798">
          <cell r="A1798" t="str">
            <v>S3-2DZFCNX</v>
          </cell>
          <cell r="B1798" t="str">
            <v>Europe</v>
          </cell>
          <cell r="C1798" t="str">
            <v>Nordic</v>
          </cell>
          <cell r="D1798" t="str">
            <v xml:space="preserve">Elite Asset Management                                                </v>
          </cell>
          <cell r="E1798" t="str">
            <v>Blockchain (API/MIFID2)</v>
          </cell>
          <cell r="F1798" t="str">
            <v>FSS</v>
          </cell>
          <cell r="J1798" t="str">
            <v>2017Q3</v>
          </cell>
          <cell r="K1798" t="str">
            <v>Banking &amp; Financial Markets</v>
          </cell>
          <cell r="L1798">
            <v>42925</v>
          </cell>
          <cell r="M1798">
            <v>42835</v>
          </cell>
          <cell r="N1798" t="str">
            <v>04-Validated/Qualifying</v>
          </cell>
          <cell r="O1798">
            <v>42925</v>
          </cell>
          <cell r="P1798">
            <v>12000</v>
          </cell>
          <cell r="Q1798">
            <v>1.2E-2</v>
          </cell>
          <cell r="R1798">
            <v>12</v>
          </cell>
          <cell r="S1798">
            <v>42866</v>
          </cell>
          <cell r="T1798" t="str">
            <v>NIR</v>
          </cell>
          <cell r="U1798" t="str">
            <v>GBS</v>
          </cell>
          <cell r="V1798" t="str">
            <v>Cog Process Trnsfmtn</v>
          </cell>
          <cell r="W1798" t="str">
            <v>CPR: Blockchain Consulting</v>
          </cell>
          <cell r="X1798" t="str">
            <v>Christoffersen, Steen</v>
          </cell>
          <cell r="Y1798">
            <v>0</v>
          </cell>
        </row>
        <row r="1799">
          <cell r="A1799" t="str">
            <v>SY-PYDE89F</v>
          </cell>
          <cell r="B1799" t="str">
            <v>Europe</v>
          </cell>
          <cell r="C1799" t="str">
            <v>Nordic</v>
          </cell>
          <cell r="D1799" t="str">
            <v xml:space="preserve">Dansk Indkøbs- og Logistik Forum                                     </v>
          </cell>
          <cell r="E1799" t="str">
            <v>Supply-Chain &amp; Procurement</v>
          </cell>
          <cell r="F1799" t="str">
            <v>Industrial</v>
          </cell>
          <cell r="J1799" t="str">
            <v>2017Q3</v>
          </cell>
          <cell r="K1799" t="str">
            <v>Computer Services</v>
          </cell>
          <cell r="L1799">
            <v>43008</v>
          </cell>
          <cell r="M1799">
            <v>42802</v>
          </cell>
          <cell r="N1799" t="str">
            <v>01-Noticing</v>
          </cell>
          <cell r="O1799">
            <v>43008</v>
          </cell>
          <cell r="P1799">
            <v>12000</v>
          </cell>
          <cell r="Q1799">
            <v>1.2E-2</v>
          </cell>
          <cell r="R1799">
            <v>12</v>
          </cell>
          <cell r="S1799">
            <v>42803</v>
          </cell>
          <cell r="T1799" t="str">
            <v>NIR</v>
          </cell>
          <cell r="U1799" t="str">
            <v>GBS</v>
          </cell>
          <cell r="V1799" t="str">
            <v>Cog Process Trnsfmtn</v>
          </cell>
          <cell r="W1799" t="str">
            <v>CPR: Blockchain Consulting</v>
          </cell>
          <cell r="X1799" t="str">
            <v>Dorfer, M Morris S</v>
          </cell>
          <cell r="Y1799" t="str">
            <v>*</v>
          </cell>
        </row>
        <row r="1800">
          <cell r="A1800" t="str">
            <v>6O-2465XQX</v>
          </cell>
          <cell r="B1800" t="str">
            <v>Europe</v>
          </cell>
          <cell r="C1800" t="str">
            <v>Nordic</v>
          </cell>
          <cell r="D1800" t="str">
            <v>Payer Financial Services AB</v>
          </cell>
          <cell r="E1800" t="str">
            <v>Blockchain ...</v>
          </cell>
          <cell r="F1800" t="str">
            <v>FSS</v>
          </cell>
          <cell r="J1800" t="str">
            <v>2017Q3</v>
          </cell>
          <cell r="K1800" t="str">
            <v>Banking &amp; Financial Markets</v>
          </cell>
          <cell r="L1800">
            <v>42935</v>
          </cell>
          <cell r="M1800" t="str">
            <v>04/20/2017 12:02pm</v>
          </cell>
          <cell r="N1800" t="str">
            <v>02-Noticed/Identifying</v>
          </cell>
          <cell r="O1800">
            <v>42935</v>
          </cell>
          <cell r="P1800">
            <v>12000</v>
          </cell>
          <cell r="Q1800">
            <v>1.2E-2</v>
          </cell>
          <cell r="R1800">
            <v>12</v>
          </cell>
          <cell r="S1800" t="str">
            <v>04/27/2017 01:32am</v>
          </cell>
          <cell r="T1800" t="str">
            <v>NIR</v>
          </cell>
          <cell r="U1800" t="str">
            <v>GBS</v>
          </cell>
          <cell r="V1800" t="str">
            <v>Cognitive Process Transformation</v>
          </cell>
          <cell r="W1800">
            <v>0</v>
          </cell>
          <cell r="X1800" t="str">
            <v>M. Morris S. (M MORRIS S) Dorfer</v>
          </cell>
          <cell r="Y1800">
            <v>0</v>
          </cell>
        </row>
        <row r="1801">
          <cell r="A1801" t="str">
            <v>ZD-L7LEPOD</v>
          </cell>
          <cell r="B1801" t="str">
            <v>Europe</v>
          </cell>
          <cell r="C1801" t="str">
            <v>Nordic</v>
          </cell>
          <cell r="D1801" t="str">
            <v>TIETOTALO INFOCENTER OY</v>
          </cell>
          <cell r="E1801" t="str">
            <v>API &amp; Blockchain</v>
          </cell>
          <cell r="F1801" t="str">
            <v>Industrial</v>
          </cell>
          <cell r="J1801" t="str">
            <v>2017Q2</v>
          </cell>
          <cell r="K1801" t="str">
            <v>Computer Services</v>
          </cell>
          <cell r="L1801">
            <v>42916</v>
          </cell>
          <cell r="M1801" t="str">
            <v>09/27/2016 01:40pm</v>
          </cell>
          <cell r="N1801" t="str">
            <v>02-Noticed/Identifying</v>
          </cell>
          <cell r="O1801">
            <v>42916</v>
          </cell>
          <cell r="P1801">
            <v>12000</v>
          </cell>
          <cell r="Q1801">
            <v>1.2E-2</v>
          </cell>
          <cell r="R1801">
            <v>12</v>
          </cell>
          <cell r="S1801" t="str">
            <v>02/19/2017 02:31am</v>
          </cell>
          <cell r="T1801" t="str">
            <v>NIR</v>
          </cell>
          <cell r="U1801" t="str">
            <v>Cloud</v>
          </cell>
          <cell r="V1801" t="str">
            <v>Hybrid Integration</v>
          </cell>
          <cell r="W1801" t="str">
            <v>API Connect SaaS</v>
          </cell>
          <cell r="X1801" t="str">
            <v>M. Morris S. (M MORRIS S) Dorfer</v>
          </cell>
          <cell r="Y1801">
            <v>0</v>
          </cell>
        </row>
        <row r="1802">
          <cell r="A1802" t="str">
            <v>T3-GGGQDZH</v>
          </cell>
          <cell r="B1802" t="str">
            <v>Europe</v>
          </cell>
          <cell r="C1802" t="str">
            <v>DACH</v>
          </cell>
          <cell r="D1802" t="str">
            <v>Deutsche Börse AG</v>
          </cell>
          <cell r="E1802" t="str">
            <v>Blockchain - Hyperledger approaches for Financial Markets</v>
          </cell>
          <cell r="F1802" t="str">
            <v>FSS</v>
          </cell>
          <cell r="J1802" t="str">
            <v>2017Q4</v>
          </cell>
          <cell r="K1802" t="str">
            <v>Banking &amp; Financial Markets</v>
          </cell>
          <cell r="L1802">
            <v>43034</v>
          </cell>
          <cell r="M1802" t="str">
            <v>06/13/2016 04:02pm</v>
          </cell>
          <cell r="N1802" t="str">
            <v>04-Validated/Qualifying</v>
          </cell>
          <cell r="O1802">
            <v>43034</v>
          </cell>
          <cell r="P1802">
            <v>12000</v>
          </cell>
          <cell r="Q1802">
            <v>1.2E-2</v>
          </cell>
          <cell r="R1802">
            <v>1</v>
          </cell>
          <cell r="S1802" t="str">
            <v>06/01/2017 01:32am</v>
          </cell>
          <cell r="T1802" t="str">
            <v>NIR</v>
          </cell>
          <cell r="U1802" t="str">
            <v>Cloud</v>
          </cell>
          <cell r="V1802" t="str">
            <v>Lab Services</v>
          </cell>
          <cell r="W1802" t="str">
            <v>Software Services - Bluemix Garage</v>
          </cell>
          <cell r="X1802" t="str">
            <v>DATA WITHHELD</v>
          </cell>
          <cell r="Y1802" t="str">
            <v>BLKHSBN:HW SP: Blockchain High Sec Bus Netwk Blmix, ISA-BankFMFS03-BackOfficeOps, ZBLKPOC:HW SP: Blockchain Proof of Concept</v>
          </cell>
        </row>
        <row r="1803">
          <cell r="A1803" t="str">
            <v>7C-ZPPTDVU</v>
          </cell>
          <cell r="B1803" t="str">
            <v>North America</v>
          </cell>
          <cell r="C1803" t="str">
            <v>US Communica/CSI</v>
          </cell>
          <cell r="D1803" t="str">
            <v>CARDINAL COMMERCE.COM, INC.</v>
          </cell>
          <cell r="E1803" t="str">
            <v>Blockchain</v>
          </cell>
          <cell r="F1803" t="str">
            <v>Industrial</v>
          </cell>
          <cell r="J1803" t="str">
            <v>2017Q2</v>
          </cell>
          <cell r="K1803" t="str">
            <v>Computer Services</v>
          </cell>
          <cell r="L1803">
            <v>42916</v>
          </cell>
          <cell r="M1803" t="str">
            <v>11/22/2016 03:36pm</v>
          </cell>
          <cell r="N1803" t="str">
            <v>03-Identified/Validating</v>
          </cell>
          <cell r="O1803">
            <v>42916</v>
          </cell>
          <cell r="P1803">
            <v>12000</v>
          </cell>
          <cell r="Q1803">
            <v>1.2E-2</v>
          </cell>
          <cell r="R1803">
            <v>12</v>
          </cell>
          <cell r="S1803" t="str">
            <v>02/19/2017 03:08am</v>
          </cell>
          <cell r="T1803" t="str">
            <v>NIR</v>
          </cell>
          <cell r="U1803" t="str">
            <v>Cloud</v>
          </cell>
          <cell r="V1803" t="str">
            <v>Cloud Developer Service</v>
          </cell>
          <cell r="W1803">
            <v>0</v>
          </cell>
          <cell r="X1803" t="str">
            <v>Timothy B. (Tim) Peck</v>
          </cell>
          <cell r="Y1803">
            <v>0</v>
          </cell>
        </row>
        <row r="1804">
          <cell r="A1804" t="str">
            <v>JZ-SC6DCN3</v>
          </cell>
          <cell r="B1804" t="str">
            <v>North America</v>
          </cell>
          <cell r="C1804" t="str">
            <v>Canada</v>
          </cell>
          <cell r="D1804" t="str">
            <v>NORTHWATER CAPITAL MANAGEMENT INC</v>
          </cell>
          <cell r="E1804" t="str">
            <v>Blockchain Design Thinking Workshop</v>
          </cell>
          <cell r="F1804" t="str">
            <v>FSS</v>
          </cell>
          <cell r="J1804" t="str">
            <v>2017Q2</v>
          </cell>
          <cell r="K1804" t="str">
            <v>Banking &amp; Financial Markets</v>
          </cell>
          <cell r="L1804">
            <v>42905</v>
          </cell>
          <cell r="M1804" t="str">
            <v>05/02/2017 09:57am</v>
          </cell>
          <cell r="N1804" t="str">
            <v>06-Cond Agreed/Closing</v>
          </cell>
          <cell r="O1804">
            <v>42909</v>
          </cell>
          <cell r="P1804">
            <v>11667</v>
          </cell>
          <cell r="Q1804">
            <v>1.1667E-2</v>
          </cell>
          <cell r="R1804">
            <v>12</v>
          </cell>
          <cell r="S1804" t="str">
            <v>06/22/2017 01:32am</v>
          </cell>
          <cell r="T1804" t="str">
            <v>Won</v>
          </cell>
          <cell r="U1804" t="str">
            <v>GBS</v>
          </cell>
          <cell r="V1804" t="str">
            <v>Cognitive Process Transformation</v>
          </cell>
          <cell r="W1804" t="str">
            <v>CPS: Digital Process Services</v>
          </cell>
          <cell r="X1804" t="str">
            <v>Peter (PETER) Patterson</v>
          </cell>
          <cell r="Y1804" t="str">
            <v>AGILE:Agile or Agility is a component of the solu</v>
          </cell>
        </row>
        <row r="1805">
          <cell r="A1805" t="str">
            <v>EP-Q3IZ80R</v>
          </cell>
          <cell r="B1805" t="str">
            <v>Asia Pacific</v>
          </cell>
          <cell r="C1805" t="str">
            <v>ISA</v>
          </cell>
          <cell r="D1805" t="str">
            <v>SYNTEL LIMITED</v>
          </cell>
          <cell r="E1805" t="str">
            <v>Blockchain Syntel</v>
          </cell>
          <cell r="F1805" t="str">
            <v>ISA</v>
          </cell>
          <cell r="J1805" t="str">
            <v>2017Q3</v>
          </cell>
          <cell r="K1805" t="str">
            <v>Computer Services</v>
          </cell>
          <cell r="L1805">
            <v>42943</v>
          </cell>
          <cell r="M1805" t="str">
            <v>02/10/2017 02:29am</v>
          </cell>
          <cell r="N1805" t="str">
            <v>04-Validated/Qualifying</v>
          </cell>
          <cell r="O1805">
            <v>42943</v>
          </cell>
          <cell r="P1805">
            <v>11111</v>
          </cell>
          <cell r="Q1805">
            <v>1.1110999999999999E-2</v>
          </cell>
          <cell r="R1805">
            <v>2</v>
          </cell>
          <cell r="S1805" t="str">
            <v>05/25/2017 01:32am</v>
          </cell>
          <cell r="T1805" t="str">
            <v>Stretch</v>
          </cell>
          <cell r="U1805" t="str">
            <v>Cloud</v>
          </cell>
          <cell r="V1805" t="str">
            <v>Cloud Developer Service</v>
          </cell>
          <cell r="W1805" t="str">
            <v>Bluemix Public Subscription</v>
          </cell>
          <cell r="X1805" t="str">
            <v>KIRAN (KIRAN) RAJASHEKHAR</v>
          </cell>
          <cell r="Y1805" t="str">
            <v>CLOUD1:All Cloud Sales other than to Cloud SPs</v>
          </cell>
        </row>
        <row r="1806">
          <cell r="A1806" t="str">
            <v>TI-JA46C5H</v>
          </cell>
          <cell r="B1806" t="str">
            <v>North America</v>
          </cell>
          <cell r="C1806" t="str">
            <v>US Communica/CSI</v>
          </cell>
          <cell r="D1806" t="str">
            <v>AVISTA CORPORATION</v>
          </cell>
          <cell r="E1806" t="str">
            <v>IoT &amp; Blockchain for Avista (Meters)</v>
          </cell>
          <cell r="F1806" t="str">
            <v>Comm</v>
          </cell>
          <cell r="J1806" t="str">
            <v>2017Q3</v>
          </cell>
          <cell r="K1806" t="str">
            <v>Energy &amp; Utilities</v>
          </cell>
          <cell r="L1806">
            <v>42979</v>
          </cell>
          <cell r="M1806" t="str">
            <v>04/25/2017 03:40pm</v>
          </cell>
          <cell r="N1806" t="str">
            <v>04-Validated/Qualifying</v>
          </cell>
          <cell r="O1806">
            <v>42979</v>
          </cell>
          <cell r="P1806">
            <v>10777</v>
          </cell>
          <cell r="Q1806">
            <v>1.0777E-2</v>
          </cell>
          <cell r="R1806">
            <v>12</v>
          </cell>
          <cell r="S1806" t="str">
            <v>05/25/2017 01:32am</v>
          </cell>
          <cell r="T1806" t="str">
            <v>Stretch</v>
          </cell>
          <cell r="U1806" t="str">
            <v>Watson IoT</v>
          </cell>
          <cell r="V1806" t="str">
            <v>Platform &amp; Industry Solutions</v>
          </cell>
          <cell r="W1806" t="str">
            <v>IoT for Connected Products on Cloud</v>
          </cell>
          <cell r="X1806" t="str">
            <v>Travis J. (Travis) Phillips</v>
          </cell>
          <cell r="Y1806" t="str">
            <v>BDAMEGA:HW BDA Analytics MEGA PLAY</v>
          </cell>
        </row>
        <row r="1807">
          <cell r="A1807" t="str">
            <v>AX-W6YXIWN</v>
          </cell>
          <cell r="B1807" t="str">
            <v>Europe</v>
          </cell>
          <cell r="C1807" t="str">
            <v>UKI</v>
          </cell>
          <cell r="D1807" t="str">
            <v>RM2</v>
          </cell>
          <cell r="E1807" t="str">
            <v>Watson IOT and Blockchain</v>
          </cell>
          <cell r="F1807" t="str">
            <v>Distribution</v>
          </cell>
          <cell r="J1807" t="str">
            <v>2017Q3</v>
          </cell>
          <cell r="K1807" t="str">
            <v>Travel &amp; Transportation</v>
          </cell>
          <cell r="L1807">
            <v>42978</v>
          </cell>
          <cell r="M1807" t="str">
            <v>04/28/2017 08:27am</v>
          </cell>
          <cell r="N1807" t="str">
            <v>04-Validated/Qualifying</v>
          </cell>
          <cell r="O1807">
            <v>42978</v>
          </cell>
          <cell r="P1807">
            <v>10000</v>
          </cell>
          <cell r="Q1807">
            <v>0.01</v>
          </cell>
          <cell r="R1807">
            <v>12</v>
          </cell>
          <cell r="S1807" t="str">
            <v>06/15/2017 01:31am</v>
          </cell>
          <cell r="T1807" t="str">
            <v>Stretch</v>
          </cell>
          <cell r="U1807" t="str">
            <v>Watson IoT</v>
          </cell>
          <cell r="V1807" t="str">
            <v>Platform &amp; Industry Solutions</v>
          </cell>
          <cell r="W1807" t="str">
            <v>IoT Foundation for Bluemix</v>
          </cell>
          <cell r="X1807" t="str">
            <v>John (JOHN) Connolly</v>
          </cell>
          <cell r="Y1807" t="str">
            <v>BDAMEGA:HW BDA Analytics MEGA PLAY</v>
          </cell>
        </row>
        <row r="1808">
          <cell r="A1808" t="str">
            <v>SC-5W3GLJV</v>
          </cell>
          <cell r="B1808" t="str">
            <v>Europe</v>
          </cell>
          <cell r="C1808" t="str">
            <v>UKI</v>
          </cell>
          <cell r="D1808" t="str">
            <v xml:space="preserve">PEARSON SHARED SERVICES                                               </v>
          </cell>
          <cell r="E1808" t="str">
            <v>Blockchain - lifetime education identity</v>
          </cell>
          <cell r="F1808" t="str">
            <v>Comm</v>
          </cell>
          <cell r="J1808" t="str">
            <v>2017Q4</v>
          </cell>
          <cell r="K1808" t="str">
            <v>Telco, Media, Entertainment</v>
          </cell>
          <cell r="L1808">
            <v>43083</v>
          </cell>
          <cell r="M1808">
            <v>42887</v>
          </cell>
          <cell r="N1808" t="str">
            <v>03-Identified/Validating</v>
          </cell>
          <cell r="O1808">
            <v>43101</v>
          </cell>
          <cell r="P1808">
            <v>10000</v>
          </cell>
          <cell r="Q1808">
            <v>0.01</v>
          </cell>
          <cell r="R1808">
            <v>12</v>
          </cell>
          <cell r="S1808">
            <v>42894</v>
          </cell>
          <cell r="T1808" t="str">
            <v>NIR</v>
          </cell>
          <cell r="U1808" t="str">
            <v>Watson FSS</v>
          </cell>
          <cell r="V1808" t="str">
            <v>Industry Platform</v>
          </cell>
          <cell r="W1808" t="str">
            <v>High Security Business Network</v>
          </cell>
          <cell r="X1808" t="str">
            <v>Moores, P G (Paul)</v>
          </cell>
          <cell r="Y1808" t="str">
            <v>EXTCNAPP</v>
          </cell>
        </row>
        <row r="1809">
          <cell r="A1809" t="str">
            <v>LK-XJ6CV9L</v>
          </cell>
          <cell r="B1809" t="str">
            <v>Latin America</v>
          </cell>
          <cell r="C1809" t="str">
            <v>Brazil</v>
          </cell>
          <cell r="D1809" t="str">
            <v xml:space="preserve">BM&amp;F BOVESPA S.A. - BOLSA DE                                          </v>
          </cell>
          <cell r="E1809" t="str">
            <v>BMF - Blockchain - Febraban</v>
          </cell>
          <cell r="F1809" t="str">
            <v>FSS</v>
          </cell>
          <cell r="J1809" t="str">
            <v>2017Q2</v>
          </cell>
          <cell r="K1809" t="str">
            <v>Banking &amp; Financial Markets</v>
          </cell>
          <cell r="L1809">
            <v>42916</v>
          </cell>
          <cell r="M1809">
            <v>42832</v>
          </cell>
          <cell r="N1809" t="str">
            <v>05-Qualified/Gaining Agreement</v>
          </cell>
          <cell r="O1809">
            <v>42916</v>
          </cell>
          <cell r="P1809">
            <v>10000</v>
          </cell>
          <cell r="Q1809">
            <v>0.01</v>
          </cell>
          <cell r="R1809">
            <v>12</v>
          </cell>
          <cell r="S1809">
            <v>42894</v>
          </cell>
          <cell r="T1809" t="str">
            <v>At Risk</v>
          </cell>
          <cell r="U1809" t="str">
            <v>Watson FSS</v>
          </cell>
          <cell r="V1809" t="str">
            <v>Industry Platform</v>
          </cell>
          <cell r="W1809" t="str">
            <v>High Security Business Network</v>
          </cell>
          <cell r="X1809" t="str">
            <v>Ruiz, Tiago De Moraes Guedes</v>
          </cell>
          <cell r="Y1809" t="str">
            <v>BLKHSBN</v>
          </cell>
        </row>
        <row r="1810">
          <cell r="A1810" t="str">
            <v>BO-ILQ5T29</v>
          </cell>
          <cell r="B1810" t="str">
            <v>Greater China Group</v>
          </cell>
          <cell r="C1810" t="str">
            <v>GCG</v>
          </cell>
          <cell r="D1810" t="str">
            <v xml:space="preserve">HONG KONG INTERBANK CLEARING                                          </v>
          </cell>
          <cell r="E1810" t="str">
            <v>HKICL Linux One for Blockchain</v>
          </cell>
          <cell r="F1810" t="str">
            <v>FSS</v>
          </cell>
          <cell r="J1810" t="str">
            <v>2017Q3</v>
          </cell>
          <cell r="K1810" t="str">
            <v>Banking &amp; Financial Markets</v>
          </cell>
          <cell r="L1810">
            <v>43000</v>
          </cell>
          <cell r="M1810">
            <v>42863</v>
          </cell>
          <cell r="N1810" t="str">
            <v>04-Validated/Qualifying</v>
          </cell>
          <cell r="O1810">
            <v>43000</v>
          </cell>
          <cell r="P1810">
            <v>10000</v>
          </cell>
          <cell r="Q1810">
            <v>0.01</v>
          </cell>
          <cell r="R1810">
            <v>12</v>
          </cell>
          <cell r="S1810">
            <v>42901</v>
          </cell>
          <cell r="T1810" t="str">
            <v>Stretch</v>
          </cell>
          <cell r="U1810" t="str">
            <v>Watson FSS</v>
          </cell>
          <cell r="V1810" t="str">
            <v>Industry Platform</v>
          </cell>
          <cell r="W1810" t="str">
            <v>IBM Support for Hyperledger Fabric</v>
          </cell>
          <cell r="X1810" t="str">
            <v>CHAN, REGINIA</v>
          </cell>
          <cell r="Y1810" t="str">
            <v>BLKHSBN, ZBLKLOCL</v>
          </cell>
        </row>
        <row r="1811">
          <cell r="A1811" t="str">
            <v>MF-ZJDWQ0X</v>
          </cell>
          <cell r="B1811" t="str">
            <v>Europe</v>
          </cell>
          <cell r="C1811" t="str">
            <v>DACH</v>
          </cell>
          <cell r="D1811" t="str">
            <v>Europaeische Zentralbank (EZB)</v>
          </cell>
          <cell r="E1811" t="str">
            <v>ECB Consulting: Blockchain</v>
          </cell>
          <cell r="F1811" t="str">
            <v>FSS</v>
          </cell>
          <cell r="J1811" t="str">
            <v>2017Q3</v>
          </cell>
          <cell r="K1811" t="str">
            <v>Banking &amp; Financial Markets</v>
          </cell>
          <cell r="L1811">
            <v>42944</v>
          </cell>
          <cell r="M1811" t="str">
            <v>05/25/2016 08:53am</v>
          </cell>
          <cell r="N1811" t="str">
            <v>05-Qualified/Gaining Agreement</v>
          </cell>
          <cell r="O1811">
            <v>43007</v>
          </cell>
          <cell r="P1811">
            <v>10000</v>
          </cell>
          <cell r="Q1811">
            <v>0.01</v>
          </cell>
          <cell r="R1811">
            <v>12</v>
          </cell>
          <cell r="S1811" t="str">
            <v>06/22/2017 01:32am</v>
          </cell>
          <cell r="T1811" t="str">
            <v>Stretch</v>
          </cell>
          <cell r="U1811" t="str">
            <v>Watson FSS</v>
          </cell>
          <cell r="V1811" t="str">
            <v>Watson FSS Core</v>
          </cell>
          <cell r="W1811" t="str">
            <v>Regulatory Compliance Analytics</v>
          </cell>
          <cell r="X1811" t="str">
            <v>DATA WITHHELD</v>
          </cell>
          <cell r="Y1811" t="str">
            <v>BLUEMIXX:GBS Bluemix Custom Application Services</v>
          </cell>
        </row>
        <row r="1812">
          <cell r="A1812" t="str">
            <v>MK-HI32JIP</v>
          </cell>
          <cell r="B1812" t="str">
            <v>MEA</v>
          </cell>
          <cell r="C1812" t="str">
            <v>MEA</v>
          </cell>
          <cell r="D1812" t="str">
            <v>T.C. CALISMA VE SOSYAL GUVENLIK BAKANLIGI SOS GUV KURUMU BASKANLIGI SAGLIK ISLERI GEN MUD</v>
          </cell>
          <cell r="E1812" t="str">
            <v>Social Security Institution Blockchain</v>
          </cell>
          <cell r="F1812" t="str">
            <v>Public</v>
          </cell>
          <cell r="J1812" t="str">
            <v>2017Q4</v>
          </cell>
          <cell r="K1812" t="str">
            <v>Government</v>
          </cell>
          <cell r="L1812">
            <v>43098</v>
          </cell>
          <cell r="M1812" t="str">
            <v>04/17/2017 05:20am</v>
          </cell>
          <cell r="N1812" t="str">
            <v>03-Identified/Validating</v>
          </cell>
          <cell r="O1812">
            <v>43098</v>
          </cell>
          <cell r="P1812">
            <v>10000</v>
          </cell>
          <cell r="Q1812">
            <v>0.01</v>
          </cell>
          <cell r="R1812">
            <v>12</v>
          </cell>
          <cell r="S1812" t="str">
            <v>06/01/2017 01:32am</v>
          </cell>
          <cell r="T1812" t="str">
            <v>NIR</v>
          </cell>
          <cell r="U1812" t="str">
            <v>Watson FSS</v>
          </cell>
          <cell r="V1812" t="str">
            <v>Industry Platform</v>
          </cell>
          <cell r="W1812">
            <v>0</v>
          </cell>
          <cell r="X1812" t="str">
            <v>Hammou (Hammou) Messatfa</v>
          </cell>
          <cell r="Y1812" t="str">
            <v>ISA-GovtPG30-SocialPrograms</v>
          </cell>
        </row>
        <row r="1813">
          <cell r="A1813" t="str">
            <v>LT-2YVV62K</v>
          </cell>
          <cell r="B1813" t="str">
            <v>Greater China Group</v>
          </cell>
          <cell r="C1813" t="str">
            <v>GCG</v>
          </cell>
          <cell r="D1813" t="str">
            <v>NATIONAL CENTER FOR HIGH_PERFO RMANCE COMPUTING</v>
          </cell>
          <cell r="E1813" t="str">
            <v>國高Block Chain</v>
          </cell>
          <cell r="F1813" t="str">
            <v>Public</v>
          </cell>
          <cell r="J1813" t="str">
            <v>2017Q4</v>
          </cell>
          <cell r="K1813" t="str">
            <v>Government</v>
          </cell>
          <cell r="L1813">
            <v>43099</v>
          </cell>
          <cell r="M1813" t="str">
            <v>05/04/2017 05:44am</v>
          </cell>
          <cell r="N1813" t="str">
            <v>04-Validated/Qualifying</v>
          </cell>
          <cell r="O1813">
            <v>43099</v>
          </cell>
          <cell r="P1813">
            <v>10000</v>
          </cell>
          <cell r="Q1813">
            <v>0.01</v>
          </cell>
          <cell r="R1813">
            <v>1</v>
          </cell>
          <cell r="S1813" t="str">
            <v>05/11/2017 01:32am</v>
          </cell>
          <cell r="T1813" t="str">
            <v>Stretch</v>
          </cell>
          <cell r="U1813" t="str">
            <v>Sys HW</v>
          </cell>
          <cell r="V1813" t="str">
            <v>Storage</v>
          </cell>
          <cell r="W1813" t="str">
            <v>IBM ESS GLx and GLxS models - Spectrum Scale SW component</v>
          </cell>
          <cell r="X1813" t="str">
            <v>JASON (JASON) HSIEH</v>
          </cell>
          <cell r="Y1813" t="str">
            <v>HPCSYS:HW&amp;SW:PWR &amp; Storage High Perf. Computing.</v>
          </cell>
        </row>
        <row r="1814">
          <cell r="A1814" t="str">
            <v>GM-R1S6QTH</v>
          </cell>
          <cell r="B1814" t="str">
            <v>Europe</v>
          </cell>
          <cell r="C1814" t="str">
            <v>DACH</v>
          </cell>
          <cell r="D1814" t="str">
            <v>Amt der OÖ Landesregierung</v>
          </cell>
          <cell r="E1814" t="str">
            <v>Block chain workshop</v>
          </cell>
          <cell r="F1814" t="str">
            <v>Public</v>
          </cell>
          <cell r="J1814" t="str">
            <v>2017Q3</v>
          </cell>
          <cell r="K1814" t="str">
            <v>Government</v>
          </cell>
          <cell r="L1814">
            <v>42990</v>
          </cell>
          <cell r="M1814" t="str">
            <v>02/17/2017 03:50am</v>
          </cell>
          <cell r="N1814" t="str">
            <v>04-Validated/Qualifying</v>
          </cell>
          <cell r="O1814">
            <v>42990</v>
          </cell>
          <cell r="P1814">
            <v>10000</v>
          </cell>
          <cell r="Q1814">
            <v>0.01</v>
          </cell>
          <cell r="R1814">
            <v>12</v>
          </cell>
          <cell r="S1814" t="str">
            <v>05/12/2017 09:44am</v>
          </cell>
          <cell r="T1814" t="str">
            <v>NIR</v>
          </cell>
          <cell r="U1814" t="str">
            <v>Security</v>
          </cell>
          <cell r="V1814" t="str">
            <v>Security Services</v>
          </cell>
          <cell r="W1814" t="str">
            <v>Data and Application Security Services on Cloud 6950-02B</v>
          </cell>
          <cell r="X1814" t="str">
            <v>DATA WITHHELD</v>
          </cell>
          <cell r="Y1814" t="str">
            <v>SCALE-UP:HW SP: Linux Scale-Up</v>
          </cell>
        </row>
        <row r="1815">
          <cell r="A1815" t="str">
            <v>EP-5QNPZGT</v>
          </cell>
          <cell r="B1815" t="str">
            <v>Europe</v>
          </cell>
          <cell r="C1815" t="str">
            <v>DACH</v>
          </cell>
          <cell r="D1815" t="str">
            <v>MAGISTRAT DER STADT WIEN MA 14 - AUTOMATIONSUNTERSTÜTZTE DATENVERARBEITUNG, INFORMATIONS-</v>
          </cell>
          <cell r="E1815" t="str">
            <v>Blockchain</v>
          </cell>
          <cell r="F1815" t="str">
            <v>Public</v>
          </cell>
          <cell r="J1815" t="str">
            <v>2017Q3</v>
          </cell>
          <cell r="K1815" t="str">
            <v>Government</v>
          </cell>
          <cell r="L1815">
            <v>43008</v>
          </cell>
          <cell r="M1815" t="str">
            <v>07/13/2016 05:33am</v>
          </cell>
          <cell r="N1815" t="str">
            <v>04-Validated/Qualifying</v>
          </cell>
          <cell r="O1815">
            <v>43008</v>
          </cell>
          <cell r="P1815">
            <v>10000</v>
          </cell>
          <cell r="Q1815">
            <v>0.01</v>
          </cell>
          <cell r="R1815">
            <v>1</v>
          </cell>
          <cell r="S1815" t="str">
            <v>06/15/2017 01:31am</v>
          </cell>
          <cell r="T1815" t="str">
            <v>Stretch</v>
          </cell>
          <cell r="U1815" t="str">
            <v>Security</v>
          </cell>
          <cell r="V1815" t="str">
            <v>Sec Ops &amp; Response Solns</v>
          </cell>
          <cell r="W1815" t="str">
            <v>Sec Intelligence on Cloud - New Customer</v>
          </cell>
          <cell r="X1815" t="str">
            <v>DATA WITHHELD</v>
          </cell>
          <cell r="Y1815">
            <v>0</v>
          </cell>
        </row>
        <row r="1816">
          <cell r="A1816" t="str">
            <v>LI-CTJZVFT</v>
          </cell>
          <cell r="B1816" t="str">
            <v>Asia Pacific</v>
          </cell>
          <cell r="C1816" t="str">
            <v>Korea</v>
          </cell>
          <cell r="D1816" t="str">
            <v>HANA BANK</v>
          </cell>
          <cell r="E1816" t="str">
            <v>Open Source support for Blockchain</v>
          </cell>
          <cell r="F1816" t="str">
            <v>FSS</v>
          </cell>
          <cell r="J1816" t="str">
            <v>2017Q4</v>
          </cell>
          <cell r="K1816" t="str">
            <v>Banking &amp; Financial Markets</v>
          </cell>
          <cell r="L1816">
            <v>43084</v>
          </cell>
          <cell r="M1816" t="str">
            <v>03/16/2017 11:09am</v>
          </cell>
          <cell r="N1816" t="str">
            <v>03-Identified/Validating</v>
          </cell>
          <cell r="O1816">
            <v>43084</v>
          </cell>
          <cell r="P1816">
            <v>10000</v>
          </cell>
          <cell r="Q1816">
            <v>0.01</v>
          </cell>
          <cell r="R1816">
            <v>12</v>
          </cell>
          <cell r="S1816" t="str">
            <v>05/20/2017 10:26pm</v>
          </cell>
          <cell r="T1816" t="str">
            <v>Stretch</v>
          </cell>
          <cell r="U1816" t="str">
            <v>GTS</v>
          </cell>
          <cell r="V1816" t="str">
            <v>Technology Support Services</v>
          </cell>
          <cell r="W1816" t="str">
            <v>6950-13D Support for Red Hat (placeholder)</v>
          </cell>
          <cell r="X1816" t="str">
            <v>MIN YOUNG (Min Young) JUNG</v>
          </cell>
          <cell r="Y1816" t="str">
            <v>NONE:No code/solution involved</v>
          </cell>
        </row>
        <row r="1817">
          <cell r="A1817" t="str">
            <v>V3-L6XJMRT</v>
          </cell>
          <cell r="B1817" t="str">
            <v>Europe</v>
          </cell>
          <cell r="C1817" t="str">
            <v>DACH</v>
          </cell>
          <cell r="D1817" t="str">
            <v>voestalpine Stahl GmbH</v>
          </cell>
          <cell r="E1817" t="str">
            <v>Blockchain for Supply Chain in steel and metal forming divisions</v>
          </cell>
          <cell r="F1817" t="str">
            <v>Industrial</v>
          </cell>
          <cell r="J1817" t="str">
            <v>2017Q3</v>
          </cell>
          <cell r="K1817" t="str">
            <v>Industrial Products</v>
          </cell>
          <cell r="L1817">
            <v>43008</v>
          </cell>
          <cell r="M1817" t="str">
            <v>05/20/2017 04:42pm</v>
          </cell>
          <cell r="N1817" t="str">
            <v>03-Identified/Validating</v>
          </cell>
          <cell r="O1817">
            <v>43008</v>
          </cell>
          <cell r="P1817">
            <v>10000</v>
          </cell>
          <cell r="Q1817">
            <v>0.01</v>
          </cell>
          <cell r="R1817">
            <v>12</v>
          </cell>
          <cell r="S1817" t="str">
            <v>05/25/2017 01:32am</v>
          </cell>
          <cell r="T1817" t="str">
            <v>Stretch</v>
          </cell>
          <cell r="U1817" t="str">
            <v>GTS</v>
          </cell>
          <cell r="V1817" t="str">
            <v>Infrastructure Services</v>
          </cell>
          <cell r="W1817" t="str">
            <v>6950-16G GTS MHAS Split for Commerce Managed Hosted</v>
          </cell>
          <cell r="X1817" t="str">
            <v>DATA WITHHELD</v>
          </cell>
          <cell r="Y1817" t="str">
            <v>ZBLKLOCL:HW SP: zSystems Blockchain Local/On Prem., ZBLKPOC:HW SP: Blockchain Proof of Concept</v>
          </cell>
        </row>
        <row r="1818">
          <cell r="A1818" t="str">
            <v>FU-GBE88O5</v>
          </cell>
          <cell r="B1818" t="str">
            <v>Europe</v>
          </cell>
          <cell r="C1818" t="str">
            <v>BeNeLux</v>
          </cell>
          <cell r="D1818" t="str">
            <v>SHELL INTERNATIONAL B.V.</v>
          </cell>
          <cell r="E1818" t="str">
            <v>UI - EC Campaign -  Block Chain - PoC</v>
          </cell>
          <cell r="F1818" t="str">
            <v>Industrial</v>
          </cell>
          <cell r="J1818" t="str">
            <v>2017Q4</v>
          </cell>
          <cell r="K1818" t="str">
            <v>Chemicals&amp;Petroleum</v>
          </cell>
          <cell r="L1818">
            <v>43069</v>
          </cell>
          <cell r="M1818" t="str">
            <v>03/09/2017 08:59am</v>
          </cell>
          <cell r="N1818" t="str">
            <v>03-Identified/Validating</v>
          </cell>
          <cell r="O1818">
            <v>43069</v>
          </cell>
          <cell r="P1818">
            <v>10000</v>
          </cell>
          <cell r="Q1818">
            <v>0.01</v>
          </cell>
          <cell r="R1818">
            <v>1</v>
          </cell>
          <cell r="S1818" t="str">
            <v>04/06/2017 11:13am</v>
          </cell>
          <cell r="T1818" t="str">
            <v>NIR</v>
          </cell>
          <cell r="U1818" t="str">
            <v>GBS</v>
          </cell>
          <cell r="V1818" t="str">
            <v>Cloud Application Innovation</v>
          </cell>
          <cell r="W1818" t="str">
            <v>CAI AMS Staff Augmentation - Cloud</v>
          </cell>
          <cell r="X1818" t="str">
            <v>C. (CONRAD) Schiphorst</v>
          </cell>
          <cell r="Y1818">
            <v>0</v>
          </cell>
        </row>
        <row r="1819">
          <cell r="A1819" t="str">
            <v>T4-NH04NQ4</v>
          </cell>
          <cell r="B1819" t="str">
            <v>North America</v>
          </cell>
          <cell r="C1819" t="str">
            <v>US Distribution</v>
          </cell>
          <cell r="D1819" t="str">
            <v xml:space="preserve">CARDINAL HEALTH INC                                                   </v>
          </cell>
          <cell r="E1819" t="str">
            <v>Blockchain</v>
          </cell>
          <cell r="F1819" t="str">
            <v>Distribution</v>
          </cell>
          <cell r="J1819" t="str">
            <v>2017Q3</v>
          </cell>
          <cell r="K1819" t="str">
            <v>Consumer</v>
          </cell>
          <cell r="L1819">
            <v>42978</v>
          </cell>
          <cell r="M1819">
            <v>42682</v>
          </cell>
          <cell r="N1819" t="str">
            <v>04-Validated/Qualifying</v>
          </cell>
          <cell r="O1819">
            <v>42978</v>
          </cell>
          <cell r="P1819">
            <v>10000</v>
          </cell>
          <cell r="Q1819">
            <v>0.01</v>
          </cell>
          <cell r="R1819">
            <v>12</v>
          </cell>
          <cell r="S1819">
            <v>42822</v>
          </cell>
          <cell r="T1819" t="str">
            <v>Stretch</v>
          </cell>
          <cell r="U1819" t="str">
            <v>GBS</v>
          </cell>
          <cell r="V1819" t="str">
            <v>Cloud App Innov</v>
          </cell>
          <cell r="W1819" t="str">
            <v>CAI Big Data Srvs Blockchain on Big Data</v>
          </cell>
          <cell r="X1819" t="str">
            <v>HEFLIN, PATRICK J (Patrick)</v>
          </cell>
          <cell r="Y1819" t="str">
            <v>BLKHSBN, EMBCLOUD</v>
          </cell>
        </row>
        <row r="1820">
          <cell r="A1820" t="str">
            <v>LO-4I7ROKV</v>
          </cell>
          <cell r="B1820" t="str">
            <v>North America</v>
          </cell>
          <cell r="C1820" t="str">
            <v>US Public</v>
          </cell>
          <cell r="D1820" t="str">
            <v>CIGNA CORP</v>
          </cell>
          <cell r="E1820" t="str">
            <v>Cigna Blockchain e-consent Design Workshop</v>
          </cell>
          <cell r="F1820" t="str">
            <v>FSS</v>
          </cell>
          <cell r="J1820" t="str">
            <v>2017Q2</v>
          </cell>
          <cell r="K1820" t="str">
            <v>Insurance</v>
          </cell>
          <cell r="L1820">
            <v>42845</v>
          </cell>
          <cell r="M1820" t="str">
            <v>04/07/2017 04:19pm</v>
          </cell>
          <cell r="N1820" t="str">
            <v>05-Qualified/Gaining Agreement</v>
          </cell>
          <cell r="O1820">
            <v>42856</v>
          </cell>
          <cell r="P1820">
            <v>10000</v>
          </cell>
          <cell r="Q1820">
            <v>0.01</v>
          </cell>
          <cell r="R1820">
            <v>1</v>
          </cell>
          <cell r="S1820" t="str">
            <v>05/01/2017 03:48pm</v>
          </cell>
          <cell r="T1820" t="str">
            <v>At Risk</v>
          </cell>
          <cell r="U1820" t="str">
            <v>GBS</v>
          </cell>
          <cell r="V1820" t="str">
            <v>Cognitive Process Transformation</v>
          </cell>
          <cell r="W1820" t="str">
            <v>CBDS: Watson Health Curam</v>
          </cell>
          <cell r="X1820" t="str">
            <v>THOMAS (Thomas) VANDENBERG</v>
          </cell>
          <cell r="Y1820" t="str">
            <v>WATSNIOT:Embedded: Watson Internet of Things - Co</v>
          </cell>
        </row>
        <row r="1821">
          <cell r="A1821" t="str">
            <v>2D-CFVH065</v>
          </cell>
          <cell r="B1821" t="str">
            <v>Latin America</v>
          </cell>
          <cell r="C1821" t="str">
            <v>SSA</v>
          </cell>
          <cell r="D1821" t="str">
            <v>COOPERATIVA SAN MARTIN DE PORRES LTDA.</v>
          </cell>
          <cell r="E1821" t="str">
            <v>Blockchain</v>
          </cell>
          <cell r="F1821" t="str">
            <v>FSS</v>
          </cell>
          <cell r="J1821" t="str">
            <v>2017Q3</v>
          </cell>
          <cell r="K1821" t="str">
            <v>Banking &amp; Financial Markets</v>
          </cell>
          <cell r="L1821">
            <v>42962</v>
          </cell>
          <cell r="M1821" t="str">
            <v>05/17/2017 03:50pm</v>
          </cell>
          <cell r="N1821" t="str">
            <v>01-Noticing</v>
          </cell>
          <cell r="O1821">
            <v>42962</v>
          </cell>
          <cell r="P1821">
            <v>10000</v>
          </cell>
          <cell r="Q1821">
            <v>0.01</v>
          </cell>
          <cell r="R1821">
            <v>12</v>
          </cell>
          <cell r="S1821" t="str">
            <v>05/18/2017 01:32am</v>
          </cell>
          <cell r="T1821" t="str">
            <v>NIR</v>
          </cell>
          <cell r="U1821" t="str">
            <v>GBS</v>
          </cell>
          <cell r="V1821" t="str">
            <v>Cognitive Process Transformation</v>
          </cell>
          <cell r="W1821" t="str">
            <v>CPR: Blockchain - Apple</v>
          </cell>
          <cell r="X1821" t="str">
            <v>RAFAEL (RAFAEL) TABOADA BENAVIDES</v>
          </cell>
          <cell r="Y1821">
            <v>0</v>
          </cell>
        </row>
        <row r="1822">
          <cell r="A1822" t="str">
            <v>LZ-ZLDK4R7</v>
          </cell>
          <cell r="B1822" t="str">
            <v>Europe</v>
          </cell>
          <cell r="C1822" t="str">
            <v>DACH</v>
          </cell>
          <cell r="D1822" t="str">
            <v xml:space="preserve">Erste Group Bank AG                                                   </v>
          </cell>
          <cell r="E1822" t="str">
            <v>Blockchain for Procurement - disput resolution around accounty payable</v>
          </cell>
          <cell r="F1822" t="str">
            <v>FSS</v>
          </cell>
          <cell r="J1822" t="str">
            <v>2017Q3</v>
          </cell>
          <cell r="K1822" t="str">
            <v>Banking &amp; Financial Markets</v>
          </cell>
          <cell r="L1822">
            <v>43007</v>
          </cell>
          <cell r="M1822">
            <v>42875</v>
          </cell>
          <cell r="N1822" t="str">
            <v>03-Identified/Validating</v>
          </cell>
          <cell r="O1822">
            <v>43007</v>
          </cell>
          <cell r="P1822">
            <v>10000</v>
          </cell>
          <cell r="Q1822">
            <v>0.01</v>
          </cell>
          <cell r="R1822">
            <v>12</v>
          </cell>
          <cell r="S1822">
            <v>42898</v>
          </cell>
          <cell r="T1822" t="str">
            <v>NIR</v>
          </cell>
          <cell r="U1822" t="str">
            <v>GBS</v>
          </cell>
          <cell r="V1822" t="str">
            <v>Cog Process Trnsfmtn</v>
          </cell>
          <cell r="W1822" t="str">
            <v>CPR: Blockchain Consulting</v>
          </cell>
          <cell r="X1822" t="str">
            <v>Minarovits, Christian</v>
          </cell>
          <cell r="Y1822" t="str">
            <v>ZBLKPOC</v>
          </cell>
        </row>
        <row r="1823">
          <cell r="A1823" t="str">
            <v>M8-YY1V4E3</v>
          </cell>
          <cell r="B1823" t="str">
            <v>Europe</v>
          </cell>
          <cell r="C1823" t="str">
            <v>DACH</v>
          </cell>
          <cell r="D1823" t="str">
            <v xml:space="preserve">E. H. Worlee &amp; Co. (GmbH &amp; Co. ) KG                                   </v>
          </cell>
          <cell r="E1823" t="str">
            <v>Blockchain for business processes</v>
          </cell>
          <cell r="F1823" t="str">
            <v>Distribution</v>
          </cell>
          <cell r="J1823" t="str">
            <v>2017Q3</v>
          </cell>
          <cell r="K1823" t="str">
            <v>Consumer</v>
          </cell>
          <cell r="L1823">
            <v>42950</v>
          </cell>
          <cell r="M1823">
            <v>42860</v>
          </cell>
          <cell r="N1823" t="str">
            <v>03-Identified/Validating</v>
          </cell>
          <cell r="O1823">
            <v>42950</v>
          </cell>
          <cell r="P1823">
            <v>10000</v>
          </cell>
          <cell r="Q1823">
            <v>0.01</v>
          </cell>
          <cell r="R1823">
            <v>12</v>
          </cell>
          <cell r="S1823">
            <v>42866</v>
          </cell>
          <cell r="T1823" t="str">
            <v>NIR</v>
          </cell>
          <cell r="U1823" t="str">
            <v>GBS</v>
          </cell>
          <cell r="V1823" t="str">
            <v>Cog Process Trnsfmtn</v>
          </cell>
          <cell r="W1823" t="str">
            <v>CPR: Blockchain Consulting</v>
          </cell>
          <cell r="X1823" t="str">
            <v>Wieprecht, Holger (Howi)</v>
          </cell>
          <cell r="Y1823" t="str">
            <v>*</v>
          </cell>
        </row>
        <row r="1824">
          <cell r="A1824" t="str">
            <v>BF-KP6X0DA</v>
          </cell>
          <cell r="B1824" t="str">
            <v>Europe</v>
          </cell>
          <cell r="C1824" t="str">
            <v>BeNeLux</v>
          </cell>
          <cell r="D1824" t="str">
            <v xml:space="preserve">Contraste Europe                                                      </v>
          </cell>
          <cell r="E1824" t="str">
            <v>OO SALESFORCE - IBM Blockchain</v>
          </cell>
          <cell r="F1824" t="str">
            <v>Industrial</v>
          </cell>
          <cell r="J1824" t="str">
            <v>2017Q3</v>
          </cell>
          <cell r="K1824" t="str">
            <v>Computer Services</v>
          </cell>
          <cell r="L1824">
            <v>42947</v>
          </cell>
          <cell r="M1824">
            <v>42857</v>
          </cell>
          <cell r="N1824" t="str">
            <v>04-Validated/Qualifying</v>
          </cell>
          <cell r="O1824">
            <v>42947</v>
          </cell>
          <cell r="P1824">
            <v>10000</v>
          </cell>
          <cell r="Q1824">
            <v>0.01</v>
          </cell>
          <cell r="R1824">
            <v>12</v>
          </cell>
          <cell r="S1824">
            <v>42866</v>
          </cell>
          <cell r="T1824" t="str">
            <v>Stretch</v>
          </cell>
          <cell r="U1824" t="str">
            <v>GBS</v>
          </cell>
          <cell r="V1824" t="str">
            <v>Cog Process Trnsfmtn</v>
          </cell>
          <cell r="W1824" t="str">
            <v>CPR: Blockchain Consulting</v>
          </cell>
          <cell r="X1824" t="str">
            <v>Civran, Alessio</v>
          </cell>
          <cell r="Y1824">
            <v>0</v>
          </cell>
        </row>
        <row r="1825">
          <cell r="A1825" t="str">
            <v>9F-W0WXWDK</v>
          </cell>
          <cell r="B1825" t="str">
            <v>North America</v>
          </cell>
          <cell r="C1825" t="str">
            <v>US Communica/CSI</v>
          </cell>
          <cell r="D1825" t="str">
            <v xml:space="preserve">KPMG LLP                                                              </v>
          </cell>
          <cell r="E1825" t="str">
            <v>Blockchain Workshop</v>
          </cell>
          <cell r="F1825" t="str">
            <v>Industrial</v>
          </cell>
          <cell r="J1825" t="str">
            <v>2017Q3</v>
          </cell>
          <cell r="K1825" t="str">
            <v>Computer Services</v>
          </cell>
          <cell r="L1825">
            <v>42933</v>
          </cell>
          <cell r="M1825">
            <v>42843</v>
          </cell>
          <cell r="N1825" t="str">
            <v>04-Validated/Qualifying</v>
          </cell>
          <cell r="O1825">
            <v>42933</v>
          </cell>
          <cell r="P1825">
            <v>10000</v>
          </cell>
          <cell r="Q1825">
            <v>0.01</v>
          </cell>
          <cell r="R1825">
            <v>1</v>
          </cell>
          <cell r="S1825">
            <v>42901</v>
          </cell>
          <cell r="T1825" t="str">
            <v>NIR</v>
          </cell>
          <cell r="U1825" t="str">
            <v>GBS</v>
          </cell>
          <cell r="V1825" t="str">
            <v>Cog Process Trnsfmtn</v>
          </cell>
          <cell r="W1825" t="str">
            <v>CPR: Blockchain Consulting</v>
          </cell>
          <cell r="X1825" t="str">
            <v>DCruz, Prem B.</v>
          </cell>
          <cell r="Y1825" t="str">
            <v>ZBLKPOC</v>
          </cell>
        </row>
        <row r="1826">
          <cell r="A1826" t="str">
            <v>NI-DU7YPDQ</v>
          </cell>
          <cell r="B1826" t="str">
            <v>Europe</v>
          </cell>
          <cell r="C1826" t="str">
            <v>France</v>
          </cell>
          <cell r="D1826" t="str">
            <v xml:space="preserve">COORPACADEMY                                                          </v>
          </cell>
          <cell r="E1826" t="str">
            <v>Partnership Blockchain Mooc (contact Armelle Lavergne)</v>
          </cell>
          <cell r="F1826" t="str">
            <v>Public</v>
          </cell>
          <cell r="J1826" t="str">
            <v>2017Q3</v>
          </cell>
          <cell r="K1826" t="str">
            <v>Government</v>
          </cell>
          <cell r="L1826">
            <v>42974</v>
          </cell>
          <cell r="M1826">
            <v>42884</v>
          </cell>
          <cell r="N1826" t="str">
            <v>05-Qualified/Gaining Agreement</v>
          </cell>
          <cell r="O1826">
            <v>42974</v>
          </cell>
          <cell r="P1826">
            <v>10000</v>
          </cell>
          <cell r="Q1826">
            <v>0.01</v>
          </cell>
          <cell r="R1826">
            <v>12</v>
          </cell>
          <cell r="S1826">
            <v>42887</v>
          </cell>
          <cell r="T1826" t="str">
            <v>NIR</v>
          </cell>
          <cell r="U1826" t="str">
            <v>GBS</v>
          </cell>
          <cell r="V1826" t="str">
            <v>Cog Process Trnsfmtn</v>
          </cell>
          <cell r="W1826" t="str">
            <v>CPR: Blockchain Consulting</v>
          </cell>
          <cell r="X1826" t="str">
            <v>Comparini, Luca</v>
          </cell>
          <cell r="Y1826">
            <v>0</v>
          </cell>
        </row>
        <row r="1827">
          <cell r="A1827" t="str">
            <v>2R-8BV696E</v>
          </cell>
          <cell r="B1827" t="str">
            <v>Europe</v>
          </cell>
          <cell r="C1827" t="str">
            <v>DACH</v>
          </cell>
          <cell r="D1827" t="str">
            <v>Sparkasse Markgräflerland</v>
          </cell>
          <cell r="E1827" t="str">
            <v>Blockchain</v>
          </cell>
          <cell r="F1827" t="str">
            <v>FSS</v>
          </cell>
          <cell r="J1827" t="str">
            <v>2017Q4</v>
          </cell>
          <cell r="K1827" t="str">
            <v>Banking &amp; Financial Markets</v>
          </cell>
          <cell r="L1827">
            <v>43032</v>
          </cell>
          <cell r="M1827" t="str">
            <v>02/02/2017 06:35am</v>
          </cell>
          <cell r="N1827" t="str">
            <v>03-Identified/Validating</v>
          </cell>
          <cell r="O1827">
            <v>43032</v>
          </cell>
          <cell r="P1827">
            <v>10000</v>
          </cell>
          <cell r="Q1827">
            <v>0.01</v>
          </cell>
          <cell r="R1827">
            <v>12</v>
          </cell>
          <cell r="S1827" t="str">
            <v>03/13/2017 10:19am</v>
          </cell>
          <cell r="T1827" t="str">
            <v>NIR</v>
          </cell>
          <cell r="U1827" t="str">
            <v>GBS</v>
          </cell>
          <cell r="V1827" t="str">
            <v>Cognitive Process Transformation</v>
          </cell>
          <cell r="W1827">
            <v>0</v>
          </cell>
          <cell r="X1827" t="str">
            <v>DATA WITHHELD</v>
          </cell>
          <cell r="Y1827">
            <v>0</v>
          </cell>
        </row>
        <row r="1828">
          <cell r="A1828" t="str">
            <v>AK-WKMME84</v>
          </cell>
          <cell r="B1828" t="str">
            <v>Europe</v>
          </cell>
          <cell r="C1828" t="str">
            <v>DACH</v>
          </cell>
          <cell r="D1828" t="str">
            <v>COMPAGNIE FINANCIÈRE TRADITION SA</v>
          </cell>
          <cell r="E1828" t="str">
            <v>Workshop Blockchain</v>
          </cell>
          <cell r="F1828" t="str">
            <v>FSS</v>
          </cell>
          <cell r="J1828" t="str">
            <v>2017Q3</v>
          </cell>
          <cell r="K1828" t="str">
            <v>Banking &amp; Financial Markets</v>
          </cell>
          <cell r="L1828">
            <v>42947</v>
          </cell>
          <cell r="M1828" t="str">
            <v>11/18/2016 08:29am</v>
          </cell>
          <cell r="N1828" t="str">
            <v>03-Identified/Validating</v>
          </cell>
          <cell r="O1828">
            <v>42947</v>
          </cell>
          <cell r="P1828">
            <v>10000</v>
          </cell>
          <cell r="Q1828">
            <v>0.01</v>
          </cell>
          <cell r="R1828">
            <v>1</v>
          </cell>
          <cell r="S1828" t="str">
            <v>03/18/2017 06:40pm</v>
          </cell>
          <cell r="T1828" t="str">
            <v>NIR</v>
          </cell>
          <cell r="U1828" t="str">
            <v>GBS</v>
          </cell>
          <cell r="V1828" t="str">
            <v>iX Growth Platform</v>
          </cell>
          <cell r="W1828">
            <v>0</v>
          </cell>
          <cell r="X1828" t="str">
            <v>DATA WITHHELD</v>
          </cell>
          <cell r="Y1828" t="str">
            <v>ZBLKPOC:HW SP: Blockchain Proof of Concept</v>
          </cell>
        </row>
        <row r="1829">
          <cell r="A1829" t="str">
            <v>ZC-8EJ86LB</v>
          </cell>
          <cell r="B1829" t="str">
            <v>North America</v>
          </cell>
          <cell r="C1829" t="str">
            <v>US Communica/CSI</v>
          </cell>
          <cell r="D1829" t="str">
            <v>SPRINT/UNITED MANAGEMENT COMPANY</v>
          </cell>
          <cell r="E1829" t="str">
            <v>BlockChain for Transforming the Music Industry (Tidal)</v>
          </cell>
          <cell r="F1829" t="str">
            <v>Comm</v>
          </cell>
          <cell r="J1829" t="str">
            <v>2017Q3</v>
          </cell>
          <cell r="K1829" t="str">
            <v>Telco, Media, Entertainment</v>
          </cell>
          <cell r="L1829">
            <v>42955</v>
          </cell>
          <cell r="M1829" t="str">
            <v>05/10/2017 11:24am</v>
          </cell>
          <cell r="N1829" t="str">
            <v>03-Identified/Validating</v>
          </cell>
          <cell r="O1829">
            <v>43040</v>
          </cell>
          <cell r="P1829">
            <v>10000</v>
          </cell>
          <cell r="Q1829">
            <v>0.01</v>
          </cell>
          <cell r="R1829">
            <v>12</v>
          </cell>
          <cell r="S1829" t="str">
            <v>05/11/2017 01:32am</v>
          </cell>
          <cell r="T1829" t="str">
            <v>NIR</v>
          </cell>
          <cell r="U1829" t="str">
            <v>GBS</v>
          </cell>
          <cell r="V1829" t="str">
            <v>Cognitive Process Transformation</v>
          </cell>
          <cell r="W1829">
            <v>0</v>
          </cell>
          <cell r="X1829" t="str">
            <v>PIYUSH (Piyush) SARWAL</v>
          </cell>
          <cell r="Y1829" t="str">
            <v>BLKHSBN:HW SP: Blockchain High Sec Bus Netwk Blmix</v>
          </cell>
        </row>
        <row r="1830">
          <cell r="A1830" t="str">
            <v>O5-R5BNYL8</v>
          </cell>
          <cell r="B1830" t="str">
            <v>North America</v>
          </cell>
          <cell r="C1830" t="str">
            <v>Canada</v>
          </cell>
          <cell r="D1830" t="str">
            <v>OFFICE OF THE SUPERINTENDENT OF FINANCIAL INSTITUTIONS</v>
          </cell>
          <cell r="E1830" t="str">
            <v>OSFI regulator relationship and active CDN FSS consortia engagements for Blockchain</v>
          </cell>
          <cell r="F1830" t="str">
            <v>Public</v>
          </cell>
          <cell r="J1830" t="str">
            <v>2017Q2</v>
          </cell>
          <cell r="K1830" t="str">
            <v>Government</v>
          </cell>
          <cell r="L1830">
            <v>42911</v>
          </cell>
          <cell r="M1830" t="str">
            <v>03/27/2017 11:49am</v>
          </cell>
          <cell r="N1830" t="str">
            <v>03-Identified/Validating</v>
          </cell>
          <cell r="O1830">
            <v>42911</v>
          </cell>
          <cell r="P1830">
            <v>10000</v>
          </cell>
          <cell r="Q1830">
            <v>0.01</v>
          </cell>
          <cell r="R1830">
            <v>12</v>
          </cell>
          <cell r="S1830" t="str">
            <v>03/30/2017 01:32am</v>
          </cell>
          <cell r="T1830" t="str">
            <v>NIR</v>
          </cell>
          <cell r="U1830" t="str">
            <v>GBS</v>
          </cell>
          <cell r="V1830" t="str">
            <v>Cognitive Process Transformation</v>
          </cell>
          <cell r="W1830">
            <v>0</v>
          </cell>
          <cell r="X1830" t="str">
            <v>Esther (Esther) Kim</v>
          </cell>
          <cell r="Y1830" t="str">
            <v>ANBRDG2C:ANA SP:Bridge-to-Cloud, BLKHSBN:HW SP: Blockchain High Sec Bus Netwk Blmix</v>
          </cell>
        </row>
        <row r="1831">
          <cell r="A1831" t="str">
            <v>1K-QFCRC58</v>
          </cell>
          <cell r="B1831" t="str">
            <v>Asia Pacific</v>
          </cell>
          <cell r="C1831" t="str">
            <v>ANZ</v>
          </cell>
          <cell r="D1831" t="str">
            <v>SPARK NEW ZEALAND TRADING LI</v>
          </cell>
          <cell r="E1831" t="str">
            <v>Blockchain</v>
          </cell>
          <cell r="F1831" t="str">
            <v>Comm</v>
          </cell>
          <cell r="J1831" t="str">
            <v>2017Q4</v>
          </cell>
          <cell r="K1831" t="str">
            <v>Telco, Media, Entertainment</v>
          </cell>
          <cell r="L1831">
            <v>43098</v>
          </cell>
          <cell r="M1831" t="str">
            <v>10/11/2016 01:28am</v>
          </cell>
          <cell r="N1831" t="str">
            <v>03-Identified/Validating</v>
          </cell>
          <cell r="O1831">
            <v>43098</v>
          </cell>
          <cell r="P1831">
            <v>10000</v>
          </cell>
          <cell r="Q1831">
            <v>0.01</v>
          </cell>
          <cell r="R1831">
            <v>1</v>
          </cell>
          <cell r="S1831" t="str">
            <v>03/18/2017 05:27pm</v>
          </cell>
          <cell r="T1831" t="str">
            <v>NIR</v>
          </cell>
          <cell r="U1831" t="str">
            <v>Cloud</v>
          </cell>
          <cell r="V1831" t="str">
            <v>Hybrid Management</v>
          </cell>
          <cell r="W1831" t="str">
            <v>Bluemix Local System W3500-256</v>
          </cell>
          <cell r="X1831" t="str">
            <v>TRUNG V. (Trung) LY</v>
          </cell>
          <cell r="Y1831" t="str">
            <v>BLKHSBN:HW SP: Blockchain High Sec Bus Netwk Blmix</v>
          </cell>
        </row>
        <row r="1832">
          <cell r="A1832" t="str">
            <v>23-DIN99GB</v>
          </cell>
          <cell r="B1832" t="str">
            <v>Europe</v>
          </cell>
          <cell r="C1832" t="str">
            <v>DACH</v>
          </cell>
          <cell r="D1832" t="str">
            <v>Sparda Datenverarbeitung eG</v>
          </cell>
          <cell r="E1832" t="str">
            <v>Blockchain - Ansätze für First Project im Bereich ZV oder andere</v>
          </cell>
          <cell r="F1832" t="str">
            <v>FSS</v>
          </cell>
          <cell r="J1832" t="str">
            <v>2017Q2</v>
          </cell>
          <cell r="K1832" t="str">
            <v>Banking &amp; Financial Markets</v>
          </cell>
          <cell r="L1832">
            <v>42912</v>
          </cell>
          <cell r="M1832" t="str">
            <v>06/13/2016 07:56am</v>
          </cell>
          <cell r="N1832" t="str">
            <v>04-Validated/Qualifying</v>
          </cell>
          <cell r="O1832">
            <v>42912</v>
          </cell>
          <cell r="P1832">
            <v>10000</v>
          </cell>
          <cell r="Q1832">
            <v>0.01</v>
          </cell>
          <cell r="R1832">
            <v>12</v>
          </cell>
          <cell r="S1832" t="str">
            <v>06/01/2017 01:32am</v>
          </cell>
          <cell r="T1832" t="str">
            <v>Stretch</v>
          </cell>
          <cell r="U1832" t="str">
            <v>Cloud</v>
          </cell>
          <cell r="V1832" t="str">
            <v>Cloud Developer Service</v>
          </cell>
          <cell r="W1832" t="str">
            <v>Bluemix Pay As You Go</v>
          </cell>
          <cell r="X1832" t="str">
            <v>DATA WITHHELD</v>
          </cell>
          <cell r="Y1832" t="str">
            <v>ANBRDG2C:ANA SP:Bridge-to-Cloud</v>
          </cell>
        </row>
        <row r="1833">
          <cell r="A1833" t="str">
            <v>35-62EKDV7</v>
          </cell>
          <cell r="B1833" t="str">
            <v>Europe</v>
          </cell>
          <cell r="C1833" t="str">
            <v>DACH</v>
          </cell>
          <cell r="D1833" t="str">
            <v>SOFTCOM DATA EDV-DATENSERVICE GMBH</v>
          </cell>
          <cell r="E1833" t="str">
            <v>Bluemix Blockchain Services</v>
          </cell>
          <cell r="F1833" t="str">
            <v>Industrial</v>
          </cell>
          <cell r="J1833" t="str">
            <v>2017Q3</v>
          </cell>
          <cell r="K1833" t="str">
            <v>Computer Services</v>
          </cell>
          <cell r="L1833">
            <v>42937</v>
          </cell>
          <cell r="M1833" t="str">
            <v>02/16/2017 04:58am</v>
          </cell>
          <cell r="N1833" t="str">
            <v>03-Identified/Validating</v>
          </cell>
          <cell r="O1833">
            <v>42937</v>
          </cell>
          <cell r="P1833">
            <v>10000</v>
          </cell>
          <cell r="Q1833">
            <v>0.01</v>
          </cell>
          <cell r="R1833">
            <v>12</v>
          </cell>
          <cell r="S1833" t="str">
            <v>02/23/2017 01:32am</v>
          </cell>
          <cell r="T1833" t="str">
            <v>Stretch</v>
          </cell>
          <cell r="U1833" t="str">
            <v>Cloud</v>
          </cell>
          <cell r="V1833" t="str">
            <v>Cloud Developer Service</v>
          </cell>
          <cell r="W1833" t="str">
            <v>Bluemix Public Subscription</v>
          </cell>
          <cell r="X1833" t="str">
            <v>DATA WITHHELD</v>
          </cell>
          <cell r="Y1833">
            <v>0</v>
          </cell>
        </row>
        <row r="1834">
          <cell r="A1834" t="str">
            <v>C3-PRFYZ9V</v>
          </cell>
          <cell r="B1834" t="str">
            <v>Europe</v>
          </cell>
          <cell r="C1834" t="str">
            <v>DACH</v>
          </cell>
          <cell r="D1834" t="str">
            <v>FIEGE Logistik Stiftung &amp; Co. KG</v>
          </cell>
          <cell r="E1834" t="str">
            <v>Blockchain Services for Luxury Goods</v>
          </cell>
          <cell r="F1834" t="str">
            <v>Distribution</v>
          </cell>
          <cell r="J1834" t="str">
            <v>2017Q3</v>
          </cell>
          <cell r="K1834" t="str">
            <v>Travel &amp; Transportation</v>
          </cell>
          <cell r="L1834">
            <v>42978</v>
          </cell>
          <cell r="M1834" t="str">
            <v>03/13/2017 05:27am</v>
          </cell>
          <cell r="N1834" t="str">
            <v>04-Validated/Qualifying</v>
          </cell>
          <cell r="O1834">
            <v>42978</v>
          </cell>
          <cell r="P1834">
            <v>10000</v>
          </cell>
          <cell r="Q1834">
            <v>0.01</v>
          </cell>
          <cell r="R1834">
            <v>12</v>
          </cell>
          <cell r="S1834" t="str">
            <v>06/08/2017 07:38am</v>
          </cell>
          <cell r="T1834" t="str">
            <v>NIR</v>
          </cell>
          <cell r="U1834" t="str">
            <v>Cloud</v>
          </cell>
          <cell r="V1834" t="str">
            <v>Cloud Developer Service</v>
          </cell>
          <cell r="W1834" t="str">
            <v>Bluemix Public Subscription</v>
          </cell>
          <cell r="X1834" t="str">
            <v>DATA WITHHELD</v>
          </cell>
          <cell r="Y1834" t="str">
            <v>CLOUD1:All Cloud Sales other than to Cloud SPs</v>
          </cell>
        </row>
        <row r="1835">
          <cell r="A1835" t="str">
            <v>ZD-YA59582</v>
          </cell>
          <cell r="B1835" t="str">
            <v>Europe</v>
          </cell>
          <cell r="C1835" t="str">
            <v>Nordic</v>
          </cell>
          <cell r="D1835" t="str">
            <v>Affecto Plc</v>
          </cell>
          <cell r="E1835" t="str">
            <v>Bluemix Blockchain case Valmet Automotive with Partner Affecto</v>
          </cell>
          <cell r="F1835" t="str">
            <v>Industrial</v>
          </cell>
          <cell r="J1835" t="str">
            <v>2017Q3</v>
          </cell>
          <cell r="K1835" t="str">
            <v>Computer Services</v>
          </cell>
          <cell r="L1835">
            <v>43003</v>
          </cell>
          <cell r="M1835" t="str">
            <v>06/12/2017 08:11am</v>
          </cell>
          <cell r="N1835" t="str">
            <v>04-Validated/Qualifying</v>
          </cell>
          <cell r="O1835">
            <v>43003</v>
          </cell>
          <cell r="P1835">
            <v>10000</v>
          </cell>
          <cell r="Q1835">
            <v>0.01</v>
          </cell>
          <cell r="R1835">
            <v>12</v>
          </cell>
          <cell r="S1835" t="str">
            <v>06/22/2017 01:32am</v>
          </cell>
          <cell r="T1835" t="str">
            <v>Stretch</v>
          </cell>
          <cell r="U1835" t="str">
            <v>Cloud</v>
          </cell>
          <cell r="V1835" t="str">
            <v>Cloud Developer Service</v>
          </cell>
          <cell r="W1835" t="str">
            <v>Bluemix Public Subscription</v>
          </cell>
          <cell r="X1835" t="str">
            <v>Kim (KIM) Johnsson</v>
          </cell>
          <cell r="Y1835" t="str">
            <v>BLUEMIXX:GBS Bluemix Custom Application Services</v>
          </cell>
        </row>
        <row r="1836">
          <cell r="A1836" t="str">
            <v>LS-UA0ZWAR</v>
          </cell>
          <cell r="B1836" t="str">
            <v>Asia Pacific</v>
          </cell>
          <cell r="C1836" t="str">
            <v>ASEAN</v>
          </cell>
          <cell r="D1836" t="str">
            <v>SILVERLAKE HOLDINGS SDN BHD</v>
          </cell>
          <cell r="E1836" t="str">
            <v>Blockchain and Cognitive for Silverlake Fintech Initiative</v>
          </cell>
          <cell r="F1836" t="str">
            <v>Industrial</v>
          </cell>
          <cell r="J1836" t="str">
            <v>2017Q3</v>
          </cell>
          <cell r="K1836" t="str">
            <v>Computer Services</v>
          </cell>
          <cell r="L1836">
            <v>42926</v>
          </cell>
          <cell r="M1836" t="str">
            <v>04/10/2017 10:55pm</v>
          </cell>
          <cell r="N1836" t="str">
            <v>05-Qualified/Gaining Agreement</v>
          </cell>
          <cell r="O1836">
            <v>42926</v>
          </cell>
          <cell r="P1836">
            <v>10000</v>
          </cell>
          <cell r="Q1836">
            <v>0.01</v>
          </cell>
          <cell r="R1836">
            <v>12</v>
          </cell>
          <cell r="S1836" t="str">
            <v>06/15/2017 01:32am</v>
          </cell>
          <cell r="T1836" t="str">
            <v>Key stretch</v>
          </cell>
          <cell r="U1836" t="str">
            <v>Cloud</v>
          </cell>
          <cell r="V1836" t="str">
            <v>Cloud Developer Service</v>
          </cell>
          <cell r="W1836" t="str">
            <v>Bluemix Public Subscription</v>
          </cell>
          <cell r="X1836" t="str">
            <v>FONG YEE (Fong Yee) LONG</v>
          </cell>
          <cell r="Y1836" t="str">
            <v>NONE:No code/solution involved</v>
          </cell>
        </row>
        <row r="1837">
          <cell r="A1837" t="str">
            <v>1T-RGX9DDY</v>
          </cell>
          <cell r="B1837" t="str">
            <v>Europe</v>
          </cell>
          <cell r="C1837" t="str">
            <v>Nordic</v>
          </cell>
          <cell r="D1837" t="str">
            <v>OY SNELLMAN AB</v>
          </cell>
          <cell r="E1837" t="str">
            <v>Internal and External Logistic - Blockchain and BPM - ioT</v>
          </cell>
          <cell r="F1837" t="str">
            <v>Distribution</v>
          </cell>
          <cell r="J1837" t="str">
            <v>2017Q3</v>
          </cell>
          <cell r="K1837" t="str">
            <v>Consumer</v>
          </cell>
          <cell r="L1837">
            <v>42990</v>
          </cell>
          <cell r="M1837" t="str">
            <v>05/18/2017 10:24am</v>
          </cell>
          <cell r="N1837" t="str">
            <v>04-Validated/Qualifying</v>
          </cell>
          <cell r="O1837">
            <v>42990</v>
          </cell>
          <cell r="P1837">
            <v>10000</v>
          </cell>
          <cell r="Q1837">
            <v>0.01</v>
          </cell>
          <cell r="R1837">
            <v>12</v>
          </cell>
          <cell r="S1837" t="str">
            <v>06/01/2017 01:32am</v>
          </cell>
          <cell r="T1837" t="str">
            <v>NIR</v>
          </cell>
          <cell r="U1837" t="str">
            <v>Cloud</v>
          </cell>
          <cell r="V1837" t="str">
            <v>Hybrid Transformation</v>
          </cell>
          <cell r="W1837" t="str">
            <v>Business Process Manager Cloud</v>
          </cell>
          <cell r="X1837" t="str">
            <v>Tea (TEA) Suuronen</v>
          </cell>
          <cell r="Y1837" t="str">
            <v>ISA-999-NoSolutionSold</v>
          </cell>
        </row>
        <row r="1838">
          <cell r="A1838" t="str">
            <v>VA-QETKV17</v>
          </cell>
          <cell r="B1838" t="str">
            <v>Europe</v>
          </cell>
          <cell r="C1838" t="str">
            <v>Nordic</v>
          </cell>
          <cell r="D1838" t="str">
            <v>LÄNSFÖRSÄKRINGAR AB (PUBL)</v>
          </cell>
          <cell r="E1838" t="str">
            <v>#HC06 Bluemix IoT and Blockchain for Insurance</v>
          </cell>
          <cell r="F1838" t="str">
            <v>FSS</v>
          </cell>
          <cell r="J1838" t="str">
            <v>2017Q3</v>
          </cell>
          <cell r="K1838" t="str">
            <v>Insurance</v>
          </cell>
          <cell r="L1838">
            <v>42998</v>
          </cell>
          <cell r="M1838" t="str">
            <v>03/16/2017 09:25am</v>
          </cell>
          <cell r="N1838" t="str">
            <v>04-Validated/Qualifying</v>
          </cell>
          <cell r="O1838">
            <v>43028</v>
          </cell>
          <cell r="P1838">
            <v>10000</v>
          </cell>
          <cell r="Q1838">
            <v>0.01</v>
          </cell>
          <cell r="R1838">
            <v>12</v>
          </cell>
          <cell r="S1838" t="str">
            <v>06/01/2017 01:32am</v>
          </cell>
          <cell r="T1838" t="str">
            <v>Stretch</v>
          </cell>
          <cell r="U1838" t="str">
            <v>Cloud</v>
          </cell>
          <cell r="V1838" t="str">
            <v>Cloud Video</v>
          </cell>
          <cell r="W1838" t="str">
            <v>Cloud Video Streaming Manager (Ustream)</v>
          </cell>
          <cell r="X1838" t="str">
            <v>Jesper (JESPER) Gardtman</v>
          </cell>
          <cell r="Y1838" t="str">
            <v>CLOUD1:All Cloud Sales other than to Cloud SPs</v>
          </cell>
        </row>
        <row r="1839">
          <cell r="A1839" t="str">
            <v>CA-3ZTDYC0</v>
          </cell>
          <cell r="B1839" t="str">
            <v>North America</v>
          </cell>
          <cell r="C1839" t="str">
            <v>US Communica/CSI</v>
          </cell>
          <cell r="D1839" t="str">
            <v>VERIZON WIRELESS, INC.</v>
          </cell>
          <cell r="E1839" t="str">
            <v>BlueMix-Blockchain for Vz Supply Chain</v>
          </cell>
          <cell r="F1839" t="str">
            <v>Comm</v>
          </cell>
          <cell r="J1839" t="str">
            <v>2017Q4</v>
          </cell>
          <cell r="K1839" t="str">
            <v>Telco, Media, Entertainment</v>
          </cell>
          <cell r="L1839">
            <v>43024</v>
          </cell>
          <cell r="M1839" t="str">
            <v>07/19/2016 02:54pm</v>
          </cell>
          <cell r="N1839" t="str">
            <v>03-Identified/Validating</v>
          </cell>
          <cell r="O1839">
            <v>43024</v>
          </cell>
          <cell r="P1839">
            <v>10000</v>
          </cell>
          <cell r="Q1839">
            <v>0.01</v>
          </cell>
          <cell r="R1839">
            <v>12</v>
          </cell>
          <cell r="S1839" t="str">
            <v>02/19/2017 03:44am</v>
          </cell>
          <cell r="T1839" t="str">
            <v>NIR</v>
          </cell>
          <cell r="U1839" t="str">
            <v>Cloud</v>
          </cell>
          <cell r="V1839" t="str">
            <v>Cloud Developer Service</v>
          </cell>
          <cell r="W1839" t="str">
            <v>IBM Bluemix Dedicated - Runtimes</v>
          </cell>
          <cell r="X1839" t="str">
            <v>Cindy J. (Cindy) Ogden</v>
          </cell>
          <cell r="Y1839" t="str">
            <v>ISA-BankFMFS03-BackOfficeOps</v>
          </cell>
        </row>
        <row r="1840">
          <cell r="A1840" t="str">
            <v>WQ-Y45556H</v>
          </cell>
          <cell r="B1840" t="str">
            <v>Europe</v>
          </cell>
          <cell r="C1840" t="str">
            <v>BeNeLux</v>
          </cell>
          <cell r="D1840" t="str">
            <v>Innopay NL B.V.</v>
          </cell>
          <cell r="E1840" t="str">
            <v>Blockchain Hyperledger in samenwerking met Fraunhofer Institute voornemens een scheme voor het delen van factuurstatussen te realiseren</v>
          </cell>
          <cell r="F1840" t="str">
            <v>Industrial</v>
          </cell>
          <cell r="J1840" t="str">
            <v>2017Q3</v>
          </cell>
          <cell r="K1840" t="str">
            <v>Computer Services</v>
          </cell>
          <cell r="L1840">
            <v>43006</v>
          </cell>
          <cell r="M1840" t="str">
            <v>02/24/2017 04:07am</v>
          </cell>
          <cell r="N1840" t="str">
            <v>04-Validated/Qualifying</v>
          </cell>
          <cell r="O1840">
            <v>43006</v>
          </cell>
          <cell r="P1840">
            <v>10000</v>
          </cell>
          <cell r="Q1840">
            <v>0.01</v>
          </cell>
          <cell r="R1840">
            <v>12</v>
          </cell>
          <cell r="S1840" t="str">
            <v>06/15/2017 01:32am</v>
          </cell>
          <cell r="T1840" t="str">
            <v>Stretch</v>
          </cell>
          <cell r="U1840" t="str">
            <v>Cloud</v>
          </cell>
          <cell r="V1840" t="str">
            <v>Cloud Developer Service</v>
          </cell>
          <cell r="W1840" t="str">
            <v>IBM Bluemix Garage - Other</v>
          </cell>
          <cell r="X1840" t="str">
            <v>J. (JACQUES) Smeets</v>
          </cell>
          <cell r="Y1840" t="str">
            <v>BLKHSBN:HW SP: Blockchain High Sec Bus Netwk Blmix</v>
          </cell>
        </row>
        <row r="1841">
          <cell r="A1841" t="str">
            <v>LD-7ZPLQE0</v>
          </cell>
          <cell r="B1841" t="str">
            <v>Greater China Group</v>
          </cell>
          <cell r="C1841" t="str">
            <v>GCG</v>
          </cell>
          <cell r="D1841" t="str">
            <v>THE BANK OF EAST ASIA (CHINA) LIMITED</v>
          </cell>
          <cell r="E1841" t="str">
            <v>Blockchain Garage</v>
          </cell>
          <cell r="F1841" t="str">
            <v>FSS</v>
          </cell>
          <cell r="J1841" t="str">
            <v>2017Q3</v>
          </cell>
          <cell r="K1841" t="str">
            <v>Banking &amp; Financial Markets</v>
          </cell>
          <cell r="L1841">
            <v>42942</v>
          </cell>
          <cell r="M1841" t="str">
            <v>06/07/2017 12:04pm</v>
          </cell>
          <cell r="N1841" t="str">
            <v>04-Validated/Qualifying</v>
          </cell>
          <cell r="O1841">
            <v>42983</v>
          </cell>
          <cell r="P1841">
            <v>10000</v>
          </cell>
          <cell r="Q1841">
            <v>0.01</v>
          </cell>
          <cell r="R1841">
            <v>1</v>
          </cell>
          <cell r="S1841" t="str">
            <v>06/15/2017 01:32am</v>
          </cell>
          <cell r="T1841" t="str">
            <v>Stretch</v>
          </cell>
          <cell r="U1841" t="str">
            <v>Cloud</v>
          </cell>
          <cell r="V1841" t="str">
            <v>Lab Services</v>
          </cell>
          <cell r="W1841" t="str">
            <v>Software Services - Bluemix Garage</v>
          </cell>
          <cell r="X1841" t="str">
            <v>LU LU (LU LU) WANG</v>
          </cell>
          <cell r="Y1841" t="str">
            <v>ISA-BankFS08-Blockchain</v>
          </cell>
        </row>
        <row r="1842">
          <cell r="A1842" t="str">
            <v>T7-RX6KN1Q</v>
          </cell>
          <cell r="B1842" t="str">
            <v>Europe</v>
          </cell>
          <cell r="C1842" t="str">
            <v>DACH</v>
          </cell>
          <cell r="D1842" t="str">
            <v>TÜV Nord AG</v>
          </cell>
          <cell r="E1842" t="str">
            <v>Blockchain Services für den TÜV Nord</v>
          </cell>
          <cell r="F1842" t="str">
            <v>Industrial</v>
          </cell>
          <cell r="J1842" t="str">
            <v>2017Q2</v>
          </cell>
          <cell r="K1842" t="str">
            <v>Computer Services</v>
          </cell>
          <cell r="L1842">
            <v>42916</v>
          </cell>
          <cell r="M1842" t="str">
            <v>02/02/2017 09:34am</v>
          </cell>
          <cell r="N1842" t="str">
            <v>07-Won/Implementing</v>
          </cell>
          <cell r="O1842">
            <v>42916</v>
          </cell>
          <cell r="P1842">
            <v>10000</v>
          </cell>
          <cell r="Q1842">
            <v>0.01</v>
          </cell>
          <cell r="R1842">
            <v>12</v>
          </cell>
          <cell r="S1842" t="str">
            <v>06/22/2017 01:31am</v>
          </cell>
          <cell r="T1842" t="str">
            <v>Won</v>
          </cell>
          <cell r="U1842" t="str">
            <v>Cloud</v>
          </cell>
          <cell r="V1842" t="str">
            <v>Lab Services</v>
          </cell>
          <cell r="W1842" t="str">
            <v>Software Services - Bluemix Garage</v>
          </cell>
          <cell r="X1842" t="str">
            <v>DATA WITHHELD</v>
          </cell>
          <cell r="Y1842" t="str">
            <v>ZBLKPOC:HW SP: Blockchain Proof of Concept</v>
          </cell>
        </row>
        <row r="1843">
          <cell r="A1843" t="str">
            <v>KR-EK9BKCZ</v>
          </cell>
          <cell r="B1843" t="str">
            <v>Greater China Group</v>
          </cell>
          <cell r="C1843" t="str">
            <v>GCG</v>
          </cell>
          <cell r="D1843" t="str">
            <v>CATHAY LIFE INSURANCE CO., LTD.</v>
          </cell>
          <cell r="E1843" t="str">
            <v>國泰人壽 Blockchain solution on LinuxONE</v>
          </cell>
          <cell r="F1843" t="str">
            <v>FSS</v>
          </cell>
          <cell r="J1843" t="str">
            <v>2017Q4</v>
          </cell>
          <cell r="K1843" t="str">
            <v>Insurance</v>
          </cell>
          <cell r="L1843">
            <v>43039</v>
          </cell>
          <cell r="M1843" t="str">
            <v>07/06/2016 09:53pm</v>
          </cell>
          <cell r="N1843" t="str">
            <v>03-Identified/Validating</v>
          </cell>
          <cell r="O1843">
            <v>43039</v>
          </cell>
          <cell r="P1843">
            <v>10000</v>
          </cell>
          <cell r="Q1843">
            <v>0.01</v>
          </cell>
          <cell r="R1843">
            <v>1</v>
          </cell>
          <cell r="S1843" t="str">
            <v>02/19/2017 03:21am</v>
          </cell>
          <cell r="T1843" t="str">
            <v>NIR</v>
          </cell>
          <cell r="U1843" t="str">
            <v>Cloud</v>
          </cell>
          <cell r="V1843" t="str">
            <v>Hybrid Management</v>
          </cell>
          <cell r="W1843" t="str">
            <v>Tivoli System Automation for Multiplatforms</v>
          </cell>
          <cell r="X1843" t="str">
            <v>DAVID (DAVID) YU</v>
          </cell>
          <cell r="Y1843">
            <v>0</v>
          </cell>
        </row>
        <row r="1844">
          <cell r="A1844" t="str">
            <v>86-JLL4BOF</v>
          </cell>
          <cell r="B1844" t="str">
            <v>Europe</v>
          </cell>
          <cell r="C1844" t="str">
            <v>DACH</v>
          </cell>
          <cell r="D1844" t="str">
            <v>Deutscher Sparkassen-verlag GmbH</v>
          </cell>
          <cell r="E1844" t="str">
            <v>Blockchain Garage "im Bereich Thomas Nickel"</v>
          </cell>
          <cell r="F1844" t="str">
            <v>Comm</v>
          </cell>
          <cell r="J1844" t="str">
            <v>2017Q4</v>
          </cell>
          <cell r="K1844" t="str">
            <v>Telco, Media, Entertainment</v>
          </cell>
          <cell r="L1844">
            <v>43026</v>
          </cell>
          <cell r="M1844" t="str">
            <v>06/01/2017 08:11am</v>
          </cell>
          <cell r="N1844" t="str">
            <v>03-Identified/Validating</v>
          </cell>
          <cell r="O1844">
            <v>43026</v>
          </cell>
          <cell r="P1844">
            <v>10000</v>
          </cell>
          <cell r="Q1844">
            <v>0.01</v>
          </cell>
          <cell r="R1844">
            <v>12</v>
          </cell>
          <cell r="S1844" t="str">
            <v>06/08/2017 01:32am</v>
          </cell>
          <cell r="T1844" t="str">
            <v>NIR</v>
          </cell>
          <cell r="U1844" t="str">
            <v>Cloud</v>
          </cell>
          <cell r="V1844" t="str">
            <v>Cloud Developer Service</v>
          </cell>
          <cell r="W1844">
            <v>0</v>
          </cell>
          <cell r="X1844" t="str">
            <v>DATA WITHHELD</v>
          </cell>
          <cell r="Y1844" t="str">
            <v>BLKHSBN:HW SP: Blockchain High Sec Bus Netwk Blmix</v>
          </cell>
        </row>
        <row r="1845">
          <cell r="A1845" t="str">
            <v>HU-LSKI5JG</v>
          </cell>
          <cell r="B1845" t="str">
            <v>North America</v>
          </cell>
          <cell r="C1845" t="str">
            <v>US Communica/CSI</v>
          </cell>
          <cell r="D1845" t="str">
            <v>VERIZON WIRELESS, INC.</v>
          </cell>
          <cell r="E1845" t="str">
            <v>BlueMix-Blockchain for Vz New Business</v>
          </cell>
          <cell r="F1845" t="str">
            <v>Comm</v>
          </cell>
          <cell r="J1845" t="str">
            <v>2017Q4</v>
          </cell>
          <cell r="K1845" t="str">
            <v>Telco, Media, Entertainment</v>
          </cell>
          <cell r="L1845">
            <v>43010</v>
          </cell>
          <cell r="M1845" t="str">
            <v>07/19/2016 01:58pm</v>
          </cell>
          <cell r="N1845" t="str">
            <v>03-Identified/Validating</v>
          </cell>
          <cell r="O1845">
            <v>43010</v>
          </cell>
          <cell r="P1845">
            <v>10000</v>
          </cell>
          <cell r="Q1845">
            <v>0.01</v>
          </cell>
          <cell r="R1845">
            <v>12</v>
          </cell>
          <cell r="S1845" t="str">
            <v>02/19/2017 03:07am</v>
          </cell>
          <cell r="T1845" t="str">
            <v>NIR</v>
          </cell>
          <cell r="U1845" t="str">
            <v>Cloud</v>
          </cell>
          <cell r="V1845" t="str">
            <v>Cloud Developer Service</v>
          </cell>
          <cell r="W1845">
            <v>0</v>
          </cell>
          <cell r="X1845" t="str">
            <v>Cindy J. (Cindy) Ogden</v>
          </cell>
          <cell r="Y1845">
            <v>0</v>
          </cell>
        </row>
        <row r="1846">
          <cell r="A1846" t="str">
            <v>0L-P5698NJ</v>
          </cell>
          <cell r="B1846" t="str">
            <v>North America</v>
          </cell>
          <cell r="C1846" t="str">
            <v>US Finance Service</v>
          </cell>
          <cell r="D1846" t="str">
            <v>QBE INSURANCE GROUP LTD</v>
          </cell>
          <cell r="E1846" t="str">
            <v>Interest in Blockchain/Bluemix (NEED BETTER CONTACT)</v>
          </cell>
          <cell r="F1846" t="str">
            <v>FSS</v>
          </cell>
          <cell r="J1846" t="str">
            <v>2017Q4</v>
          </cell>
          <cell r="K1846" t="str">
            <v>Insurance</v>
          </cell>
          <cell r="L1846">
            <v>43009</v>
          </cell>
          <cell r="M1846" t="str">
            <v>05/23/2017 08:27am</v>
          </cell>
          <cell r="N1846" t="str">
            <v>03-Identified/Validating</v>
          </cell>
          <cell r="O1846">
            <v>43009</v>
          </cell>
          <cell r="P1846">
            <v>10000</v>
          </cell>
          <cell r="Q1846">
            <v>0.01</v>
          </cell>
          <cell r="R1846">
            <v>12</v>
          </cell>
          <cell r="S1846" t="str">
            <v>05/25/2017 01:32am</v>
          </cell>
          <cell r="T1846" t="str">
            <v>NIR</v>
          </cell>
          <cell r="U1846" t="str">
            <v>Cloud</v>
          </cell>
          <cell r="V1846" t="str">
            <v>Cloud Developer Service</v>
          </cell>
          <cell r="W1846">
            <v>0</v>
          </cell>
          <cell r="X1846" t="str">
            <v>Kevin A. (Kevin) Dunetz</v>
          </cell>
          <cell r="Y1846">
            <v>0</v>
          </cell>
        </row>
        <row r="1847">
          <cell r="A1847" t="str">
            <v>PY-4W8CPIP</v>
          </cell>
          <cell r="B1847" t="str">
            <v>Asia Pacific</v>
          </cell>
          <cell r="C1847" t="str">
            <v>ISA</v>
          </cell>
          <cell r="D1847" t="str">
            <v>VIJAYA BANK</v>
          </cell>
          <cell r="E1847" t="str">
            <v>Block Chain</v>
          </cell>
          <cell r="F1847" t="str">
            <v>ISA</v>
          </cell>
          <cell r="J1847" t="str">
            <v>2017Q3</v>
          </cell>
          <cell r="K1847" t="str">
            <v>Banking &amp; Financial Markets</v>
          </cell>
          <cell r="L1847">
            <v>42977</v>
          </cell>
          <cell r="M1847" t="str">
            <v>03/08/2017 12:39am</v>
          </cell>
          <cell r="N1847" t="str">
            <v>03-Identified/Validating</v>
          </cell>
          <cell r="O1847">
            <v>42977</v>
          </cell>
          <cell r="P1847">
            <v>10000</v>
          </cell>
          <cell r="Q1847">
            <v>0.01</v>
          </cell>
          <cell r="R1847">
            <v>12</v>
          </cell>
          <cell r="S1847" t="str">
            <v>03/09/2017 01:32am</v>
          </cell>
          <cell r="T1847" t="str">
            <v>Stretch</v>
          </cell>
          <cell r="U1847" t="str">
            <v>Cloud</v>
          </cell>
          <cell r="V1847" t="str">
            <v>Cloud Developer Service</v>
          </cell>
          <cell r="W1847">
            <v>0</v>
          </cell>
          <cell r="X1847" t="str">
            <v>Abhijit S. (Abhijit) Chincholkar</v>
          </cell>
          <cell r="Y1847" t="str">
            <v>CLOUD1:All Cloud Sales other than to Cloud SPs</v>
          </cell>
        </row>
        <row r="1848">
          <cell r="A1848" t="str">
            <v>JM-PZ6C3YB</v>
          </cell>
          <cell r="B1848" t="str">
            <v>Europe</v>
          </cell>
          <cell r="C1848" t="str">
            <v>BeNeLux</v>
          </cell>
          <cell r="D1848" t="str">
            <v>ASR NEDERLAND N.V.</v>
          </cell>
          <cell r="E1848" t="str">
            <v>Blockchain - Bluemix</v>
          </cell>
          <cell r="F1848" t="str">
            <v>FSS</v>
          </cell>
          <cell r="J1848" t="str">
            <v>2017Q2</v>
          </cell>
          <cell r="K1848" t="str">
            <v>Banking &amp; Financial Markets</v>
          </cell>
          <cell r="L1848">
            <v>42870</v>
          </cell>
          <cell r="M1848" t="str">
            <v>03/16/2016 04:52am</v>
          </cell>
          <cell r="N1848" t="str">
            <v>02-Noticed/Identifying</v>
          </cell>
          <cell r="O1848">
            <v>42870</v>
          </cell>
          <cell r="P1848">
            <v>10000</v>
          </cell>
          <cell r="Q1848">
            <v>0.01</v>
          </cell>
          <cell r="R1848">
            <v>12</v>
          </cell>
          <cell r="S1848" t="str">
            <v>02/19/2017 03:08am</v>
          </cell>
          <cell r="T1848" t="str">
            <v>Stretch</v>
          </cell>
          <cell r="U1848" t="str">
            <v>Cloud</v>
          </cell>
          <cell r="V1848" t="str">
            <v>Cloud Developer Service</v>
          </cell>
          <cell r="W1848">
            <v>0</v>
          </cell>
          <cell r="X1848" t="str">
            <v>Frits (Frits) Bolier</v>
          </cell>
          <cell r="Y1848">
            <v>0</v>
          </cell>
        </row>
        <row r="1849">
          <cell r="A1849" t="str">
            <v>FP-O133J8D</v>
          </cell>
          <cell r="B1849" t="str">
            <v>Europe</v>
          </cell>
          <cell r="C1849" t="str">
            <v>BeNeLux</v>
          </cell>
          <cell r="D1849" t="str">
            <v>GLOBAL COLLECT B.V.</v>
          </cell>
          <cell r="E1849" t="str">
            <v>Blockchain Bluemix</v>
          </cell>
          <cell r="F1849" t="str">
            <v>Distribution</v>
          </cell>
          <cell r="J1849" t="str">
            <v>2017Q2</v>
          </cell>
          <cell r="K1849" t="str">
            <v>Consumer</v>
          </cell>
          <cell r="L1849">
            <v>42880</v>
          </cell>
          <cell r="M1849" t="str">
            <v>02/24/2017 04:21am</v>
          </cell>
          <cell r="N1849" t="str">
            <v>03-Identified/Validating</v>
          </cell>
          <cell r="O1849">
            <v>42880</v>
          </cell>
          <cell r="P1849">
            <v>10000</v>
          </cell>
          <cell r="Q1849">
            <v>0.01</v>
          </cell>
          <cell r="R1849">
            <v>12</v>
          </cell>
          <cell r="S1849" t="str">
            <v>03/02/2017 01:32am</v>
          </cell>
          <cell r="T1849" t="str">
            <v>NIR</v>
          </cell>
          <cell r="U1849" t="str">
            <v>Cloud</v>
          </cell>
          <cell r="V1849" t="str">
            <v>Cloud Developer Service</v>
          </cell>
          <cell r="W1849">
            <v>0</v>
          </cell>
          <cell r="X1849" t="str">
            <v>C. H. (Cor) Ranzijn</v>
          </cell>
          <cell r="Y1849">
            <v>0</v>
          </cell>
        </row>
        <row r="1850">
          <cell r="A1850" t="str">
            <v>DI-6K3X1LQ</v>
          </cell>
          <cell r="B1850" t="str">
            <v>Latin America</v>
          </cell>
          <cell r="C1850" t="str">
            <v>Brazil</v>
          </cell>
          <cell r="D1850" t="str">
            <v>MOVIDA LOCAÇÃO DE VEÍCULOS LTDA.</v>
          </cell>
          <cell r="E1850" t="str">
            <v>Bluemix Blockchain</v>
          </cell>
          <cell r="F1850" t="str">
            <v>Distribution</v>
          </cell>
          <cell r="J1850" t="str">
            <v>2017Q2</v>
          </cell>
          <cell r="K1850" t="str">
            <v>Travel &amp; Transportation</v>
          </cell>
          <cell r="L1850">
            <v>42835</v>
          </cell>
          <cell r="M1850" t="str">
            <v>02/14/2017 08:29am</v>
          </cell>
          <cell r="N1850" t="str">
            <v>04-Validated/Qualifying</v>
          </cell>
          <cell r="O1850">
            <v>42835</v>
          </cell>
          <cell r="P1850">
            <v>9975</v>
          </cell>
          <cell r="Q1850">
            <v>9.9749999999999995E-3</v>
          </cell>
          <cell r="R1850">
            <v>12</v>
          </cell>
          <cell r="S1850" t="str">
            <v>06/22/2017 01:32am</v>
          </cell>
          <cell r="T1850" t="str">
            <v>NIR</v>
          </cell>
          <cell r="U1850" t="str">
            <v>Cloud</v>
          </cell>
          <cell r="V1850" t="str">
            <v>Cloud Developer Service</v>
          </cell>
          <cell r="W1850" t="str">
            <v>IBM Bluemix Local - Runtimes</v>
          </cell>
          <cell r="X1850" t="str">
            <v>LUIZ FERNANDO (LUIZ FERNANDO) JERONYMO</v>
          </cell>
          <cell r="Y1850" t="str">
            <v>ZBLKPOC:HW SP: Blockchain Proof of Concept</v>
          </cell>
        </row>
        <row r="1851">
          <cell r="A1851" t="str">
            <v>SR-E134NUV</v>
          </cell>
          <cell r="B1851" t="str">
            <v>Japan</v>
          </cell>
          <cell r="C1851" t="str">
            <v>Japan</v>
          </cell>
          <cell r="D1851" t="str">
            <v>DAIWA INSTITUTE OF RESEARCH BUSINE</v>
          </cell>
          <cell r="E1851" t="str">
            <v>Blockchain検証#2</v>
          </cell>
          <cell r="F1851" t="str">
            <v>FSS</v>
          </cell>
          <cell r="J1851" t="str">
            <v>2017Q1</v>
          </cell>
          <cell r="K1851" t="str">
            <v>Banking &amp; Financial Markets</v>
          </cell>
          <cell r="L1851">
            <v>42767</v>
          </cell>
          <cell r="M1851" t="str">
            <v>10/05/2016 10:12pm</v>
          </cell>
          <cell r="N1851" t="str">
            <v>07-Won/Implementing</v>
          </cell>
          <cell r="O1851">
            <v>42825</v>
          </cell>
          <cell r="P1851">
            <v>9524</v>
          </cell>
          <cell r="Q1851">
            <v>9.5239999999999995E-3</v>
          </cell>
          <cell r="R1851">
            <v>1</v>
          </cell>
          <cell r="S1851" t="str">
            <v>01/12/2017 01:32am</v>
          </cell>
          <cell r="T1851" t="str">
            <v>Won</v>
          </cell>
          <cell r="U1851" t="str">
            <v>Sys HW</v>
          </cell>
          <cell r="V1851" t="str">
            <v>System z</v>
          </cell>
          <cell r="W1851" t="str">
            <v>Service Unit (lab service) for z Systems</v>
          </cell>
          <cell r="X1851" t="str">
            <v>Shota (SHOTA) Tomizawa</v>
          </cell>
          <cell r="Y1851" t="str">
            <v>ISA-999-NoSolutionSold, ZBLKPOC:HW SP: Blockchain Proof of Concept</v>
          </cell>
        </row>
        <row r="1852">
          <cell r="A1852" t="str">
            <v>2R-5BUZXYG</v>
          </cell>
          <cell r="B1852" t="str">
            <v>Japan</v>
          </cell>
          <cell r="C1852" t="str">
            <v>Japan</v>
          </cell>
          <cell r="D1852" t="str">
            <v>TOPPAN FORMS CO.,LTD.</v>
          </cell>
          <cell r="E1852" t="str">
            <v>Blockchain スキルトランスファーセッション</v>
          </cell>
          <cell r="F1852" t="str">
            <v>Comm</v>
          </cell>
          <cell r="J1852" t="str">
            <v>2017Q2</v>
          </cell>
          <cell r="K1852" t="str">
            <v>Telco, Media, Entertainment</v>
          </cell>
          <cell r="L1852">
            <v>42916</v>
          </cell>
          <cell r="M1852" t="str">
            <v>08/26/2016 06:44am</v>
          </cell>
          <cell r="N1852" t="str">
            <v>05-Qualified/Gaining Agreement</v>
          </cell>
          <cell r="O1852">
            <v>42916</v>
          </cell>
          <cell r="P1852">
            <v>9524</v>
          </cell>
          <cell r="Q1852">
            <v>9.5239999999999995E-3</v>
          </cell>
          <cell r="R1852">
            <v>1</v>
          </cell>
          <cell r="S1852" t="str">
            <v>06/15/2017 01:32am</v>
          </cell>
          <cell r="T1852" t="str">
            <v>Key stretch</v>
          </cell>
          <cell r="U1852" t="str">
            <v>Sys HW</v>
          </cell>
          <cell r="V1852" t="str">
            <v>Power System i/p</v>
          </cell>
          <cell r="W1852" t="str">
            <v>Service Unit (lab services) for System i</v>
          </cell>
          <cell r="X1852" t="str">
            <v>Yurie (YURIE) Nagai</v>
          </cell>
          <cell r="Y1852" t="str">
            <v>BLKHSBN:HW SP: Blockchain High Sec Bus Netwk Blmix</v>
          </cell>
        </row>
        <row r="1853">
          <cell r="A1853" t="str">
            <v>ER-QAZDG6C</v>
          </cell>
          <cell r="B1853" t="str">
            <v>Japan</v>
          </cell>
          <cell r="C1853" t="str">
            <v>Japan</v>
          </cell>
          <cell r="D1853" t="str">
            <v xml:space="preserve">TOKYO ELECTRIC POWER COMPANY HOLDIN                                   </v>
          </cell>
          <cell r="E1853" t="str">
            <v>東電HD システム技術 ブロクチェーン スキルトランスフ</v>
          </cell>
          <cell r="F1853" t="str">
            <v>Comm</v>
          </cell>
          <cell r="J1853" t="str">
            <v>2017Q3</v>
          </cell>
          <cell r="K1853" t="str">
            <v>Energy &amp; Utilities</v>
          </cell>
          <cell r="L1853">
            <v>42923</v>
          </cell>
          <cell r="M1853">
            <v>42877</v>
          </cell>
          <cell r="N1853" t="str">
            <v>05-Qualified/Gaining Agreement</v>
          </cell>
          <cell r="O1853">
            <v>42923</v>
          </cell>
          <cell r="P1853">
            <v>9523</v>
          </cell>
          <cell r="Q1853">
            <v>9.5230000000000002E-3</v>
          </cell>
          <cell r="R1853">
            <v>12</v>
          </cell>
          <cell r="S1853">
            <v>42901</v>
          </cell>
          <cell r="T1853" t="str">
            <v>Key stretch</v>
          </cell>
          <cell r="U1853" t="str">
            <v>GBS</v>
          </cell>
          <cell r="V1853" t="str">
            <v>Cloud App Innov</v>
          </cell>
          <cell r="W1853" t="str">
            <v>CAI Big Data Srvs Blockchain on Big Data</v>
          </cell>
          <cell r="X1853" t="str">
            <v>Andoh, Kentaroh</v>
          </cell>
          <cell r="Y1853" t="str">
            <v>ZBLKLOCL</v>
          </cell>
        </row>
        <row r="1854">
          <cell r="A1854" t="str">
            <v>UC-5KJFD5Y</v>
          </cell>
          <cell r="B1854" t="str">
            <v>Japan</v>
          </cell>
          <cell r="C1854" t="str">
            <v>Japan</v>
          </cell>
          <cell r="D1854" t="str">
            <v xml:space="preserve">NISSIN CORPORATION                                                    </v>
          </cell>
          <cell r="E1854" t="str">
            <v>Blockchainを活用した違法木材　グリーンウッド法対応支援</v>
          </cell>
          <cell r="F1854" t="str">
            <v>Distribution</v>
          </cell>
          <cell r="J1854" t="str">
            <v>2017Q4</v>
          </cell>
          <cell r="K1854" t="str">
            <v>Travel &amp; Transportation</v>
          </cell>
          <cell r="L1854">
            <v>43038</v>
          </cell>
          <cell r="M1854">
            <v>42892</v>
          </cell>
          <cell r="N1854" t="str">
            <v>04-Validated/Qualifying</v>
          </cell>
          <cell r="O1854">
            <v>43038</v>
          </cell>
          <cell r="P1854">
            <v>9523</v>
          </cell>
          <cell r="Q1854">
            <v>9.5230000000000002E-3</v>
          </cell>
          <cell r="R1854">
            <v>2</v>
          </cell>
          <cell r="S1854">
            <v>42894</v>
          </cell>
          <cell r="T1854" t="str">
            <v>NIR</v>
          </cell>
          <cell r="U1854" t="str">
            <v>GBS</v>
          </cell>
          <cell r="V1854" t="str">
            <v>Cog Process Trnsfmtn</v>
          </cell>
          <cell r="W1854" t="str">
            <v>CPR: Blockchain Consulting</v>
          </cell>
          <cell r="X1854" t="str">
            <v>Maruyama, Anna</v>
          </cell>
          <cell r="Y1854" t="str">
            <v>ZBLKPOC</v>
          </cell>
        </row>
        <row r="1855">
          <cell r="A1855" t="str">
            <v>X7-S60XTNU</v>
          </cell>
          <cell r="B1855" t="str">
            <v>Japan</v>
          </cell>
          <cell r="C1855" t="str">
            <v>Japan</v>
          </cell>
          <cell r="D1855" t="str">
            <v xml:space="preserve">BRAINCHILD INC.                                                       </v>
          </cell>
          <cell r="E1855" t="str">
            <v>ブロックチェーン導入</v>
          </cell>
          <cell r="F1855" t="str">
            <v>Industrial</v>
          </cell>
          <cell r="J1855" t="str">
            <v>2017Q2</v>
          </cell>
          <cell r="K1855" t="str">
            <v>Computer Services</v>
          </cell>
          <cell r="L1855">
            <v>42916</v>
          </cell>
          <cell r="M1855">
            <v>42780</v>
          </cell>
          <cell r="N1855" t="str">
            <v>04-Validated/Qualifying</v>
          </cell>
          <cell r="O1855">
            <v>42916</v>
          </cell>
          <cell r="P1855">
            <v>9523</v>
          </cell>
          <cell r="Q1855">
            <v>9.5230000000000002E-3</v>
          </cell>
          <cell r="R1855">
            <v>12</v>
          </cell>
          <cell r="S1855">
            <v>42782</v>
          </cell>
          <cell r="T1855" t="str">
            <v>NIR</v>
          </cell>
          <cell r="U1855" t="str">
            <v>GBS</v>
          </cell>
          <cell r="V1855" t="str">
            <v>Cog Process Trnsfmtn</v>
          </cell>
          <cell r="W1855" t="str">
            <v>CPR: Blockchain Consulting</v>
          </cell>
          <cell r="X1855" t="str">
            <v>Nozoe, Yoshiya</v>
          </cell>
          <cell r="Y1855" t="str">
            <v>CLOUD1</v>
          </cell>
        </row>
        <row r="1856">
          <cell r="A1856" t="str">
            <v>HD-SB4SSAZ</v>
          </cell>
          <cell r="B1856" t="str">
            <v>Asia Pacific</v>
          </cell>
          <cell r="C1856" t="str">
            <v>ANZ</v>
          </cell>
          <cell r="D1856" t="str">
            <v xml:space="preserve">CO-OPERATIVE BULK HANDLING                                            </v>
          </cell>
          <cell r="E1856" t="str">
            <v>Blockchain Workshop</v>
          </cell>
          <cell r="F1856" t="str">
            <v>Distribution</v>
          </cell>
          <cell r="J1856" t="str">
            <v>2017Q1</v>
          </cell>
          <cell r="K1856" t="str">
            <v>Travel &amp; Transportation</v>
          </cell>
          <cell r="L1856">
            <v>42809</v>
          </cell>
          <cell r="M1856">
            <v>42801</v>
          </cell>
          <cell r="N1856" t="str">
            <v>07-Won/Implementing</v>
          </cell>
          <cell r="O1856">
            <v>42809</v>
          </cell>
          <cell r="P1856">
            <v>9300</v>
          </cell>
          <cell r="Q1856">
            <v>9.2999999999999992E-3</v>
          </cell>
          <cell r="R1856">
            <v>1</v>
          </cell>
          <cell r="S1856">
            <v>42810</v>
          </cell>
          <cell r="T1856" t="str">
            <v>Won</v>
          </cell>
          <cell r="U1856" t="str">
            <v>GBS</v>
          </cell>
          <cell r="V1856" t="str">
            <v>Cog Process Trnsfmtn</v>
          </cell>
          <cell r="W1856" t="str">
            <v>CPR: Blockchain Consulting</v>
          </cell>
          <cell r="X1856" t="str">
            <v>ROWSON, AMY L (Amy)</v>
          </cell>
          <cell r="Y1856">
            <v>0</v>
          </cell>
        </row>
        <row r="1857">
          <cell r="A1857" t="str">
            <v>93-LEN6ZZG</v>
          </cell>
          <cell r="B1857" t="str">
            <v>North America</v>
          </cell>
          <cell r="C1857" t="str">
            <v>US Public</v>
          </cell>
          <cell r="D1857" t="str">
            <v>PFIZER INC.</v>
          </cell>
          <cell r="E1857" t="str">
            <v>Blockchain DTW - Bluemix Garage (GBS)</v>
          </cell>
          <cell r="F1857" t="str">
            <v>Public</v>
          </cell>
          <cell r="J1857" t="str">
            <v>2017Q2</v>
          </cell>
          <cell r="K1857" t="str">
            <v>Healthcare &amp; Life Sciences</v>
          </cell>
          <cell r="L1857">
            <v>42900</v>
          </cell>
          <cell r="M1857" t="str">
            <v>06/01/2017 09:08pm</v>
          </cell>
          <cell r="N1857" t="str">
            <v>07-Won/Implementing</v>
          </cell>
          <cell r="O1857">
            <v>42900</v>
          </cell>
          <cell r="P1857">
            <v>9152</v>
          </cell>
          <cell r="Q1857">
            <v>9.1520000000000004E-3</v>
          </cell>
          <cell r="R1857">
            <v>1</v>
          </cell>
          <cell r="S1857" t="str">
            <v>06/15/2017 02:51pm</v>
          </cell>
          <cell r="T1857" t="str">
            <v>Won</v>
          </cell>
          <cell r="U1857" t="str">
            <v>Cloud</v>
          </cell>
          <cell r="V1857" t="str">
            <v>Cloud Developer Service</v>
          </cell>
          <cell r="W1857" t="str">
            <v>IBM Bluemix Garage - Design Thinking</v>
          </cell>
          <cell r="X1857" t="str">
            <v>Charles (Tyler) Kelly</v>
          </cell>
          <cell r="Y1857" t="str">
            <v>CLOUD1:All Cloud Sales other than to Cloud SPs</v>
          </cell>
        </row>
        <row r="1858">
          <cell r="A1858" t="str">
            <v>ED-3NZ6UUE</v>
          </cell>
          <cell r="B1858" t="str">
            <v>MEA</v>
          </cell>
          <cell r="C1858" t="str">
            <v>MEA</v>
          </cell>
          <cell r="D1858" t="str">
            <v>Kalos Development</v>
          </cell>
          <cell r="E1858" t="str">
            <v>IBM Bluemix - Blockchain and Watson IoT Platform</v>
          </cell>
          <cell r="F1858" t="str">
            <v>Industrial</v>
          </cell>
          <cell r="J1858" t="str">
            <v>2017Q3</v>
          </cell>
          <cell r="K1858" t="str">
            <v>Computer Services</v>
          </cell>
          <cell r="L1858">
            <v>42983</v>
          </cell>
          <cell r="M1858" t="str">
            <v>06/07/2017 05:55am</v>
          </cell>
          <cell r="N1858" t="str">
            <v>03-Identified/Validating</v>
          </cell>
          <cell r="O1858">
            <v>42993</v>
          </cell>
          <cell r="P1858">
            <v>9000</v>
          </cell>
          <cell r="Q1858">
            <v>8.9999999999999993E-3</v>
          </cell>
          <cell r="R1858">
            <v>12</v>
          </cell>
          <cell r="S1858" t="str">
            <v>06/08/2017 01:31am</v>
          </cell>
          <cell r="T1858" t="str">
            <v>Stretch</v>
          </cell>
          <cell r="U1858" t="str">
            <v>Cloud</v>
          </cell>
          <cell r="V1858" t="str">
            <v>Cloud Developer Service</v>
          </cell>
          <cell r="W1858">
            <v>0</v>
          </cell>
          <cell r="X1858" t="str">
            <v>Mahmoud (Mahmoud) Thakeb</v>
          </cell>
          <cell r="Y1858">
            <v>0</v>
          </cell>
        </row>
        <row r="1859">
          <cell r="A1859" t="str">
            <v>GI-1TY4KTR</v>
          </cell>
          <cell r="B1859" t="str">
            <v>Japan</v>
          </cell>
          <cell r="C1859" t="str">
            <v>Japan</v>
          </cell>
          <cell r="D1859" t="str">
            <v>TOKYO STOCK EXCHANGE, INC.</v>
          </cell>
          <cell r="E1859" t="str">
            <v>BlockChain</v>
          </cell>
          <cell r="F1859" t="str">
            <v>FSS</v>
          </cell>
          <cell r="J1859" t="str">
            <v>2017Q1</v>
          </cell>
          <cell r="K1859" t="str">
            <v>Banking &amp; Financial Markets</v>
          </cell>
          <cell r="L1859">
            <v>42825</v>
          </cell>
          <cell r="M1859" t="str">
            <v>03/21/2017 09:47pm</v>
          </cell>
          <cell r="N1859" t="str">
            <v>08-Won and Complete</v>
          </cell>
          <cell r="O1859">
            <v>42825</v>
          </cell>
          <cell r="P1859">
            <v>8571</v>
          </cell>
          <cell r="Q1859">
            <v>8.5709999999999988E-3</v>
          </cell>
          <cell r="R1859">
            <v>12</v>
          </cell>
          <cell r="S1859" t="str">
            <v>04/06/2017 01:32am</v>
          </cell>
          <cell r="T1859" t="str">
            <v>Won</v>
          </cell>
          <cell r="U1859" t="str">
            <v>Cloud</v>
          </cell>
          <cell r="V1859" t="str">
            <v>Cloud Developer Service</v>
          </cell>
          <cell r="W1859" t="str">
            <v>Bluemix Public Subscription</v>
          </cell>
          <cell r="X1859" t="str">
            <v>Satomi (SATOMI) Imai</v>
          </cell>
          <cell r="Y1859" t="str">
            <v>CLDMS:CLD&amp;COG: Cloud Managed Services</v>
          </cell>
        </row>
        <row r="1860">
          <cell r="A1860" t="str">
            <v>NV-JY35U36</v>
          </cell>
          <cell r="B1860" t="str">
            <v>Japan</v>
          </cell>
          <cell r="C1860" t="str">
            <v>Japan</v>
          </cell>
          <cell r="D1860" t="str">
            <v>TOKYO STOCK EXCHANGE, INC.</v>
          </cell>
          <cell r="E1860" t="str">
            <v>JPX：Blockchain ブロックチェーン (業界連携 型の技術検証)</v>
          </cell>
          <cell r="F1860" t="str">
            <v>FSS</v>
          </cell>
          <cell r="J1860" t="str">
            <v>2017Q1</v>
          </cell>
          <cell r="K1860" t="str">
            <v>Banking &amp; Financial Markets</v>
          </cell>
          <cell r="L1860">
            <v>42825</v>
          </cell>
          <cell r="M1860" t="str">
            <v>01/15/2017 04:33pm</v>
          </cell>
          <cell r="N1860" t="str">
            <v>07-Won/Implementing</v>
          </cell>
          <cell r="O1860">
            <v>42825</v>
          </cell>
          <cell r="P1860">
            <v>8571</v>
          </cell>
          <cell r="Q1860">
            <v>8.5709999999999988E-3</v>
          </cell>
          <cell r="R1860">
            <v>12</v>
          </cell>
          <cell r="S1860" t="str">
            <v>04/06/2017 01:32am</v>
          </cell>
          <cell r="T1860" t="str">
            <v>Won</v>
          </cell>
          <cell r="U1860" t="str">
            <v>Cloud</v>
          </cell>
          <cell r="V1860" t="str">
            <v>Lab Services</v>
          </cell>
          <cell r="W1860" t="str">
            <v>Software Services - Bluemix Garage</v>
          </cell>
          <cell r="X1860" t="str">
            <v>Akihiko (AKIHIKO) Mohri</v>
          </cell>
          <cell r="Y1860" t="str">
            <v>EMBCLOUD:GBS Embedded Cloud</v>
          </cell>
        </row>
        <row r="1861">
          <cell r="A1861" t="str">
            <v>CM-HBRBUYR</v>
          </cell>
          <cell r="B1861" t="str">
            <v>Europe</v>
          </cell>
          <cell r="C1861" t="str">
            <v>DACH</v>
          </cell>
          <cell r="D1861" t="str">
            <v xml:space="preserve">Energie Steiermark AG                                                 </v>
          </cell>
          <cell r="E1861" t="str">
            <v>Blockchain-workshop</v>
          </cell>
          <cell r="F1861" t="str">
            <v>Comm</v>
          </cell>
          <cell r="J1861" t="str">
            <v>2017Q4</v>
          </cell>
          <cell r="K1861" t="str">
            <v>Energy &amp; Utilities</v>
          </cell>
          <cell r="L1861">
            <v>43021</v>
          </cell>
          <cell r="M1861">
            <v>42893</v>
          </cell>
          <cell r="N1861" t="str">
            <v>04-Validated/Qualifying</v>
          </cell>
          <cell r="O1861">
            <v>43021</v>
          </cell>
          <cell r="P1861">
            <v>8000</v>
          </cell>
          <cell r="Q1861">
            <v>8.0000000000000002E-3</v>
          </cell>
          <cell r="R1861">
            <v>12</v>
          </cell>
          <cell r="S1861">
            <v>42894</v>
          </cell>
          <cell r="T1861" t="str">
            <v>NIR</v>
          </cell>
          <cell r="U1861" t="str">
            <v>GBS</v>
          </cell>
          <cell r="V1861" t="str">
            <v>Cog Process Trnsfmtn</v>
          </cell>
          <cell r="W1861" t="str">
            <v>CPR: Blockchain Consulting</v>
          </cell>
          <cell r="X1861" t="str">
            <v>KoflerPetas, Jeanette</v>
          </cell>
          <cell r="Y1861" t="str">
            <v>BLKHSBN</v>
          </cell>
        </row>
        <row r="1862">
          <cell r="A1862" t="str">
            <v>ZV-4GB619O</v>
          </cell>
          <cell r="B1862" t="str">
            <v>Asia Pacific</v>
          </cell>
          <cell r="C1862" t="str">
            <v>ASEAN</v>
          </cell>
          <cell r="D1862" t="str">
            <v>Orama</v>
          </cell>
          <cell r="E1862" t="str">
            <v>Blockchain and Bluemix subscription</v>
          </cell>
          <cell r="F1862" t="str">
            <v>Industrial</v>
          </cell>
          <cell r="J1862" t="str">
            <v>2017Q3</v>
          </cell>
          <cell r="K1862" t="str">
            <v>Computer Services</v>
          </cell>
          <cell r="L1862">
            <v>42941</v>
          </cell>
          <cell r="M1862" t="str">
            <v>04/26/2017 03:58am</v>
          </cell>
          <cell r="N1862" t="str">
            <v>04-Validated/Qualifying</v>
          </cell>
          <cell r="O1862">
            <v>42962</v>
          </cell>
          <cell r="P1862">
            <v>8000</v>
          </cell>
          <cell r="Q1862">
            <v>8.0000000000000002E-3</v>
          </cell>
          <cell r="R1862">
            <v>12</v>
          </cell>
          <cell r="S1862" t="str">
            <v>06/22/2017 01:32am</v>
          </cell>
          <cell r="T1862" t="str">
            <v>NIR</v>
          </cell>
          <cell r="U1862" t="str">
            <v>Cloud</v>
          </cell>
          <cell r="V1862" t="str">
            <v>Cloud Developer Service</v>
          </cell>
          <cell r="W1862" t="str">
            <v>Bluemix Public Subscription</v>
          </cell>
          <cell r="X1862" t="str">
            <v>ANUSHA (Anusha) SHARMA</v>
          </cell>
          <cell r="Y1862">
            <v>0</v>
          </cell>
        </row>
        <row r="1863">
          <cell r="A1863" t="str">
            <v>AM-Z9P2LZ5</v>
          </cell>
          <cell r="B1863" t="str">
            <v>Europe</v>
          </cell>
          <cell r="C1863" t="str">
            <v>UKI</v>
          </cell>
          <cell r="D1863" t="str">
            <v>DEFRA DEFRA FINANCE AREA 1C</v>
          </cell>
          <cell r="E1863" t="str">
            <v>17G-DTF2b: Digital Transformation - Livestock Information Programme Blockchain PoC</v>
          </cell>
          <cell r="F1863" t="str">
            <v>Public</v>
          </cell>
          <cell r="J1863" t="str">
            <v>2017Q3</v>
          </cell>
          <cell r="K1863" t="str">
            <v>Government</v>
          </cell>
          <cell r="L1863">
            <v>42944</v>
          </cell>
          <cell r="M1863" t="str">
            <v>06/26/2015 05:03am</v>
          </cell>
          <cell r="N1863" t="str">
            <v>04-Validated/Qualifying</v>
          </cell>
          <cell r="O1863">
            <v>43008</v>
          </cell>
          <cell r="P1863">
            <v>7750</v>
          </cell>
          <cell r="Q1863">
            <v>7.7499999999999999E-3</v>
          </cell>
          <cell r="R1863">
            <v>3</v>
          </cell>
          <cell r="S1863" t="str">
            <v>06/15/2017 01:32am</v>
          </cell>
          <cell r="T1863" t="str">
            <v>Key stretch</v>
          </cell>
          <cell r="U1863" t="str">
            <v>GBS</v>
          </cell>
          <cell r="V1863" t="str">
            <v>Cloud Application Innovation</v>
          </cell>
          <cell r="W1863" t="str">
            <v>CAI Accel App Dev &amp; Integration - Private no-Cloud</v>
          </cell>
          <cell r="X1863" t="str">
            <v>Wendy (Wendy) Rossiter</v>
          </cell>
          <cell r="Y1863" t="str">
            <v>IGSPN:Procurement NONE - No 3rd Party Supplier, ISA-GovtPG81-CitizenEngagement</v>
          </cell>
        </row>
        <row r="1864">
          <cell r="A1864" t="str">
            <v>23-DIN99GB</v>
          </cell>
          <cell r="B1864" t="str">
            <v>Europe</v>
          </cell>
          <cell r="C1864" t="str">
            <v>DACH</v>
          </cell>
          <cell r="D1864" t="str">
            <v>Sparda Datenverarbeitung eG</v>
          </cell>
          <cell r="E1864" t="str">
            <v>Blockchain - Ansätze für First Project im Bereich ZV oder andere</v>
          </cell>
          <cell r="F1864" t="str">
            <v>FSS</v>
          </cell>
          <cell r="J1864" t="str">
            <v>2017Q2</v>
          </cell>
          <cell r="K1864" t="str">
            <v>Banking &amp; Financial Markets</v>
          </cell>
          <cell r="L1864">
            <v>42912</v>
          </cell>
          <cell r="M1864" t="str">
            <v>06/13/2016 07:56am</v>
          </cell>
          <cell r="N1864" t="str">
            <v>04-Validated/Qualifying</v>
          </cell>
          <cell r="O1864">
            <v>42912</v>
          </cell>
          <cell r="P1864">
            <v>7500</v>
          </cell>
          <cell r="Q1864">
            <v>7.4999999999999997E-3</v>
          </cell>
          <cell r="R1864">
            <v>12</v>
          </cell>
          <cell r="S1864" t="str">
            <v>06/01/2017 01:32am</v>
          </cell>
          <cell r="T1864" t="str">
            <v>Won</v>
          </cell>
          <cell r="U1864" t="str">
            <v>Cloud</v>
          </cell>
          <cell r="V1864" t="str">
            <v>Lab Services</v>
          </cell>
          <cell r="W1864" t="str">
            <v>Software Services - Bluemix Garage</v>
          </cell>
          <cell r="X1864" t="str">
            <v>DATA WITHHELD</v>
          </cell>
          <cell r="Y1864" t="str">
            <v>ANBRDG2C:ANA SP:Bridge-to-Cloud</v>
          </cell>
        </row>
        <row r="1865">
          <cell r="A1865" t="str">
            <v>NK-DD9TCRZ</v>
          </cell>
          <cell r="B1865" t="str">
            <v>Asia Pacific</v>
          </cell>
          <cell r="C1865" t="str">
            <v>ANZ</v>
          </cell>
          <cell r="D1865" t="str">
            <v>AUSTRALIAN SECURITIES &amp; INVESTMENTS COMMISSION</v>
          </cell>
          <cell r="E1865" t="str">
            <v>Bluemix Platform for Blockchain Initiative</v>
          </cell>
          <cell r="F1865" t="str">
            <v>Public</v>
          </cell>
          <cell r="J1865" t="str">
            <v>2017Q4</v>
          </cell>
          <cell r="K1865" t="str">
            <v>Government</v>
          </cell>
          <cell r="L1865">
            <v>43090</v>
          </cell>
          <cell r="M1865" t="str">
            <v>05/29/2017 11:23pm</v>
          </cell>
          <cell r="N1865" t="str">
            <v>03-Identified/Validating</v>
          </cell>
          <cell r="O1865">
            <v>43090</v>
          </cell>
          <cell r="P1865">
            <v>7440</v>
          </cell>
          <cell r="Q1865">
            <v>7.4399999999999996E-3</v>
          </cell>
          <cell r="R1865">
            <v>12</v>
          </cell>
          <cell r="S1865" t="str">
            <v>06/01/2017 01:32am</v>
          </cell>
          <cell r="T1865" t="str">
            <v>NIR</v>
          </cell>
          <cell r="U1865" t="str">
            <v>Cloud</v>
          </cell>
          <cell r="V1865" t="str">
            <v>Cloud Developer Service</v>
          </cell>
          <cell r="W1865" t="str">
            <v>Bluemix Public Subscription</v>
          </cell>
          <cell r="X1865" t="str">
            <v>ROBERT (Robert) NADER</v>
          </cell>
          <cell r="Y1865" t="str">
            <v>NONE:No code/solution involved</v>
          </cell>
        </row>
        <row r="1866">
          <cell r="A1866" t="str">
            <v>AX-W6YXIWN</v>
          </cell>
          <cell r="B1866" t="str">
            <v>Europe</v>
          </cell>
          <cell r="C1866" t="str">
            <v>UKI</v>
          </cell>
          <cell r="D1866" t="str">
            <v>RM2</v>
          </cell>
          <cell r="E1866" t="str">
            <v>Watson IOT and Blockchain</v>
          </cell>
          <cell r="F1866" t="str">
            <v>Distribution</v>
          </cell>
          <cell r="J1866" t="str">
            <v>2017Q3</v>
          </cell>
          <cell r="K1866" t="str">
            <v>Travel &amp; Transportation</v>
          </cell>
          <cell r="L1866">
            <v>42978</v>
          </cell>
          <cell r="M1866" t="str">
            <v>04/28/2017 08:27am</v>
          </cell>
          <cell r="N1866" t="str">
            <v>04-Validated/Qualifying</v>
          </cell>
          <cell r="O1866">
            <v>42978</v>
          </cell>
          <cell r="P1866">
            <v>7000</v>
          </cell>
          <cell r="Q1866">
            <v>6.9999999999999993E-3</v>
          </cell>
          <cell r="R1866">
            <v>12</v>
          </cell>
          <cell r="S1866" t="str">
            <v>06/17/2017 11:38am</v>
          </cell>
          <cell r="T1866" t="str">
            <v>NIR</v>
          </cell>
          <cell r="U1866" t="str">
            <v>Analytics</v>
          </cell>
          <cell r="V1866" t="str">
            <v>Business Analytics Platform</v>
          </cell>
          <cell r="W1866" t="str">
            <v>Watson Analytics SaaS</v>
          </cell>
          <cell r="X1866" t="str">
            <v>John (JOHN) Connolly</v>
          </cell>
          <cell r="Y1866" t="str">
            <v>BDAMEGA:HW BDA Analytics MEGA PLAY</v>
          </cell>
        </row>
        <row r="1867">
          <cell r="A1867" t="str">
            <v>XX-W7Y0M43</v>
          </cell>
          <cell r="B1867" t="str">
            <v>Japan</v>
          </cell>
          <cell r="C1867" t="str">
            <v>Japan</v>
          </cell>
          <cell r="D1867" t="str">
            <v>CTC/CTC</v>
          </cell>
          <cell r="E1867" t="str">
            <v>【BPOI】GBS_CTC_金融本部_Hyperledger</v>
          </cell>
          <cell r="F1867" t="str">
            <v>Industrial</v>
          </cell>
          <cell r="J1867" t="str">
            <v>2017Q2</v>
          </cell>
          <cell r="K1867" t="str">
            <v>Computer Services</v>
          </cell>
          <cell r="L1867">
            <v>42916</v>
          </cell>
          <cell r="M1867" t="str">
            <v>03/13/2017 07:32am</v>
          </cell>
          <cell r="N1867" t="str">
            <v>05-Qualified/Gaining Agreement</v>
          </cell>
          <cell r="O1867">
            <v>42916</v>
          </cell>
          <cell r="P1867">
            <v>6857</v>
          </cell>
          <cell r="Q1867">
            <v>6.8569999999999994E-3</v>
          </cell>
          <cell r="R1867">
            <v>12</v>
          </cell>
          <cell r="S1867" t="str">
            <v>04/13/2017 01:31am</v>
          </cell>
          <cell r="T1867" t="str">
            <v>Key stretch</v>
          </cell>
          <cell r="U1867" t="str">
            <v>Cloud</v>
          </cell>
          <cell r="V1867" t="str">
            <v>Cloud Developer Service</v>
          </cell>
          <cell r="W1867" t="str">
            <v>Bluemix Public Subscription</v>
          </cell>
          <cell r="X1867" t="str">
            <v>Yoshihiro (YOSHIHIRO) Hayakawa</v>
          </cell>
          <cell r="Y1867" t="str">
            <v>NONE:No code/solution involved</v>
          </cell>
        </row>
        <row r="1868">
          <cell r="A1868" t="str">
            <v>0K-7W2P0OC</v>
          </cell>
          <cell r="B1868" t="str">
            <v>North America</v>
          </cell>
          <cell r="C1868" t="str">
            <v>Canada</v>
          </cell>
          <cell r="D1868" t="str">
            <v>INFORMATION SERVICES CORPORATION OF SASKATCHEWAN</v>
          </cell>
          <cell r="E1868" t="str">
            <v>Garage 2 Day Blockchain DTW</v>
          </cell>
          <cell r="F1868" t="str">
            <v>Public</v>
          </cell>
          <cell r="J1868" t="str">
            <v>2017Q1</v>
          </cell>
          <cell r="K1868" t="str">
            <v>Government</v>
          </cell>
          <cell r="L1868">
            <v>42796</v>
          </cell>
          <cell r="M1868" t="str">
            <v>02/13/2017 05:06pm</v>
          </cell>
          <cell r="N1868" t="str">
            <v>07-Won/Implementing</v>
          </cell>
          <cell r="O1868">
            <v>42797</v>
          </cell>
          <cell r="P1868">
            <v>6667</v>
          </cell>
          <cell r="Q1868">
            <v>6.6669999999999993E-3</v>
          </cell>
          <cell r="R1868">
            <v>12</v>
          </cell>
          <cell r="S1868" t="str">
            <v>03/16/2017 02:32am</v>
          </cell>
          <cell r="T1868" t="str">
            <v>Won</v>
          </cell>
          <cell r="U1868" t="str">
            <v>Cloud</v>
          </cell>
          <cell r="V1868" t="str">
            <v>Cloud Developer Service</v>
          </cell>
          <cell r="W1868" t="str">
            <v>IBM Bluemix Garage - Design Thinking</v>
          </cell>
          <cell r="X1868" t="str">
            <v>Steve H (Steve) Lee</v>
          </cell>
          <cell r="Y1868" t="str">
            <v>NONE:No code/solution involved</v>
          </cell>
        </row>
        <row r="1869">
          <cell r="A1869" t="str">
            <v>DC-6SAMA2S</v>
          </cell>
          <cell r="B1869" t="str">
            <v>Europe</v>
          </cell>
          <cell r="C1869" t="str">
            <v>France</v>
          </cell>
          <cell r="D1869" t="str">
            <v>SOC AUTEUR COMPOSITEUR EDITEUR MUSIQUE</v>
          </cell>
          <cell r="E1869" t="str">
            <v>SACEM Block Chain phase 2</v>
          </cell>
          <cell r="F1869" t="str">
            <v>Comm</v>
          </cell>
          <cell r="J1869" t="str">
            <v>2017Q2</v>
          </cell>
          <cell r="K1869" t="str">
            <v>Telco, Media, Entertainment</v>
          </cell>
          <cell r="L1869">
            <v>42866</v>
          </cell>
          <cell r="M1869" t="str">
            <v>04/21/2017 03:23pm</v>
          </cell>
          <cell r="N1869" t="str">
            <v>05-Qualified/Gaining Agreement</v>
          </cell>
          <cell r="O1869">
            <v>42866</v>
          </cell>
          <cell r="P1869">
            <v>5000</v>
          </cell>
          <cell r="Q1869">
            <v>5.0000000000000001E-3</v>
          </cell>
          <cell r="R1869">
            <v>3</v>
          </cell>
          <cell r="S1869" t="str">
            <v>05/04/2017 01:32am</v>
          </cell>
          <cell r="T1869" t="str">
            <v>At Risk</v>
          </cell>
          <cell r="U1869" t="str">
            <v>GTS</v>
          </cell>
          <cell r="V1869" t="str">
            <v>Infrastructure Services</v>
          </cell>
          <cell r="W1869" t="str">
            <v>6941-01Q SoftLayer on GTS BU (SL for IBM channels)</v>
          </cell>
          <cell r="X1869" t="str">
            <v>Marc (MARC) Le Dain</v>
          </cell>
          <cell r="Y1869" t="str">
            <v>ZBLKPOC:HW SP: Blockchain Proof of Concept</v>
          </cell>
        </row>
        <row r="1870">
          <cell r="A1870" t="str">
            <v>0I-4IP9M38</v>
          </cell>
          <cell r="B1870" t="str">
            <v>Europe</v>
          </cell>
          <cell r="C1870" t="str">
            <v>Nordic</v>
          </cell>
          <cell r="D1870" t="str">
            <v>H&amp;M HENNES &amp; MAURITZ GBC AB</v>
          </cell>
          <cell r="E1870" t="str">
            <v>H&amp;M Blockchain POC</v>
          </cell>
          <cell r="F1870" t="str">
            <v>Distribution</v>
          </cell>
          <cell r="J1870" t="str">
            <v>2017Q4</v>
          </cell>
          <cell r="K1870" t="str">
            <v>Consumer</v>
          </cell>
          <cell r="L1870">
            <v>43014</v>
          </cell>
          <cell r="M1870" t="str">
            <v>04/20/2017 03:39am</v>
          </cell>
          <cell r="N1870" t="str">
            <v>01-Noticing</v>
          </cell>
          <cell r="O1870">
            <v>43014</v>
          </cell>
          <cell r="P1870">
            <v>5000</v>
          </cell>
          <cell r="Q1870">
            <v>5.0000000000000001E-3</v>
          </cell>
          <cell r="R1870">
            <v>3</v>
          </cell>
          <cell r="S1870" t="str">
            <v>04/27/2017 01:32am</v>
          </cell>
          <cell r="T1870" t="str">
            <v>NIR</v>
          </cell>
          <cell r="U1870" t="str">
            <v>GBS</v>
          </cell>
          <cell r="V1870" t="str">
            <v>Cognitive Process Transformation</v>
          </cell>
          <cell r="W1870" t="str">
            <v>CPR: Blockchain Consulting</v>
          </cell>
          <cell r="X1870" t="str">
            <v>Paul (PAUL) Klick</v>
          </cell>
          <cell r="Y1870">
            <v>0</v>
          </cell>
        </row>
        <row r="1871">
          <cell r="A1871" t="str">
            <v>9S-M33YASJ</v>
          </cell>
          <cell r="B1871" t="str">
            <v>Europe</v>
          </cell>
          <cell r="C1871" t="str">
            <v>Nordic</v>
          </cell>
          <cell r="D1871" t="str">
            <v>H&amp;M HENNES &amp; MAURITZ GBC AB</v>
          </cell>
          <cell r="E1871" t="str">
            <v>H&amp;M Blockchain POC</v>
          </cell>
          <cell r="F1871" t="str">
            <v>Distribution</v>
          </cell>
          <cell r="J1871" t="str">
            <v>2017Q3</v>
          </cell>
          <cell r="K1871" t="str">
            <v>Consumer</v>
          </cell>
          <cell r="L1871">
            <v>43007</v>
          </cell>
          <cell r="M1871" t="str">
            <v>04/19/2017 09:48am</v>
          </cell>
          <cell r="N1871" t="str">
            <v>01-Noticing</v>
          </cell>
          <cell r="O1871">
            <v>43007</v>
          </cell>
          <cell r="P1871">
            <v>5000</v>
          </cell>
          <cell r="Q1871">
            <v>5.0000000000000001E-3</v>
          </cell>
          <cell r="R1871">
            <v>3</v>
          </cell>
          <cell r="S1871" t="str">
            <v>04/20/2017 01:32am</v>
          </cell>
          <cell r="T1871" t="str">
            <v>NIR</v>
          </cell>
          <cell r="U1871" t="str">
            <v>GBS</v>
          </cell>
          <cell r="V1871" t="str">
            <v>Cognitive Process Transformation</v>
          </cell>
          <cell r="W1871" t="str">
            <v>CPR: Blockchain Consulting</v>
          </cell>
          <cell r="X1871" t="str">
            <v>Paul (PAUL) Klick</v>
          </cell>
          <cell r="Y1871">
            <v>0</v>
          </cell>
        </row>
        <row r="1872">
          <cell r="A1872" t="str">
            <v>04-6JDRBRS</v>
          </cell>
          <cell r="B1872" t="str">
            <v>Europe</v>
          </cell>
          <cell r="C1872" t="str">
            <v>BeNeLux</v>
          </cell>
          <cell r="D1872" t="str">
            <v xml:space="preserve">Enexis BV                                                             </v>
          </cell>
          <cell r="E1872" t="str">
            <v>Blockchain project definition 1-day workshop</v>
          </cell>
          <cell r="F1872" t="str">
            <v>Comm</v>
          </cell>
          <cell r="J1872" t="str">
            <v>2017Q2</v>
          </cell>
          <cell r="K1872" t="str">
            <v>Energy &amp; Utilities</v>
          </cell>
          <cell r="L1872">
            <v>42870</v>
          </cell>
          <cell r="M1872">
            <v>42851</v>
          </cell>
          <cell r="N1872" t="str">
            <v>07-Won/Implementing</v>
          </cell>
          <cell r="O1872">
            <v>42870</v>
          </cell>
          <cell r="P1872">
            <v>5000</v>
          </cell>
          <cell r="Q1872">
            <v>5.0000000000000001E-3</v>
          </cell>
          <cell r="R1872">
            <v>1</v>
          </cell>
          <cell r="S1872">
            <v>42866</v>
          </cell>
          <cell r="T1872" t="str">
            <v>Won</v>
          </cell>
          <cell r="U1872" t="str">
            <v>GBS</v>
          </cell>
          <cell r="V1872" t="str">
            <v>Cog Process Trnsfmtn</v>
          </cell>
          <cell r="W1872" t="str">
            <v>CPR: Blockchain Consulting</v>
          </cell>
          <cell r="X1872" t="str">
            <v>Dijkstra, Leo</v>
          </cell>
          <cell r="Y1872">
            <v>0</v>
          </cell>
        </row>
        <row r="1873">
          <cell r="A1873" t="str">
            <v>DG-DM8CZCU</v>
          </cell>
          <cell r="B1873" t="str">
            <v>Europe</v>
          </cell>
          <cell r="C1873" t="str">
            <v>DACH</v>
          </cell>
          <cell r="D1873" t="str">
            <v xml:space="preserve">First Data Deutschland GmbH                                           </v>
          </cell>
          <cell r="E1873" t="str">
            <v>CeBIT17-Security,Analytics-macht sich Gedanken über GDPR; 1. Assessment; 2.</v>
          </cell>
          <cell r="F1873" t="str">
            <v>FSS</v>
          </cell>
          <cell r="J1873" t="str">
            <v>2017Q4</v>
          </cell>
          <cell r="K1873" t="str">
            <v>Banking &amp; Financial Markets</v>
          </cell>
          <cell r="L1873">
            <v>43017</v>
          </cell>
          <cell r="M1873">
            <v>42815</v>
          </cell>
          <cell r="N1873" t="str">
            <v>03-Identified/Validating</v>
          </cell>
          <cell r="O1873">
            <v>43017</v>
          </cell>
          <cell r="P1873">
            <v>5000</v>
          </cell>
          <cell r="Q1873">
            <v>5.0000000000000001E-3</v>
          </cell>
          <cell r="R1873">
            <v>12</v>
          </cell>
          <cell r="S1873">
            <v>42835</v>
          </cell>
          <cell r="T1873" t="str">
            <v>NIR</v>
          </cell>
          <cell r="U1873" t="str">
            <v>GBS</v>
          </cell>
          <cell r="V1873" t="str">
            <v>Cog Process Trnsfmtn</v>
          </cell>
          <cell r="W1873" t="str">
            <v>UNK - Blockchain (CPR)</v>
          </cell>
          <cell r="X1873" t="str">
            <v>Toussaint, Martin *CONTRACTOR*</v>
          </cell>
          <cell r="Y1873">
            <v>0</v>
          </cell>
        </row>
        <row r="1874">
          <cell r="A1874" t="str">
            <v>V0-4HUHBP7</v>
          </cell>
          <cell r="B1874" t="str">
            <v>Asia Pacific</v>
          </cell>
          <cell r="C1874" t="str">
            <v>Korea</v>
          </cell>
          <cell r="D1874" t="str">
            <v>LEARNING CLUE</v>
          </cell>
          <cell r="E1874" t="str">
            <v>wt_[Learning Clue] KOSCOM &amp; Financial institute Education 
- Bluemix IaaS
- Bluemix PaaS (Blockchain / WATSON IOT / Big Data)</v>
          </cell>
          <cell r="F1874" t="str">
            <v>Industrial</v>
          </cell>
          <cell r="J1874" t="str">
            <v>2017Q3</v>
          </cell>
          <cell r="K1874" t="str">
            <v>Computer Services</v>
          </cell>
          <cell r="L1874">
            <v>42978</v>
          </cell>
          <cell r="M1874" t="str">
            <v>03/16/2017 02:07am</v>
          </cell>
          <cell r="N1874" t="str">
            <v>04-Validated/Qualifying</v>
          </cell>
          <cell r="O1874">
            <v>42978</v>
          </cell>
          <cell r="P1874">
            <v>5000</v>
          </cell>
          <cell r="Q1874">
            <v>5.0000000000000001E-3</v>
          </cell>
          <cell r="R1874">
            <v>12</v>
          </cell>
          <cell r="S1874" t="str">
            <v>03/23/2017 02:31am</v>
          </cell>
          <cell r="T1874" t="str">
            <v>Stretch</v>
          </cell>
          <cell r="U1874" t="str">
            <v>Cloud</v>
          </cell>
          <cell r="V1874" t="str">
            <v>Cloud Unit Services</v>
          </cell>
          <cell r="W1874" t="str">
            <v>6950-99D SoftLayer on Cloud BU paper (SL for IBM channels)</v>
          </cell>
          <cell r="X1874" t="str">
            <v>JEONG MIN (Jeong Min) KIM</v>
          </cell>
          <cell r="Y1874" t="str">
            <v>CLOUD1:All Cloud Sales other than to Cloud SPs</v>
          </cell>
        </row>
        <row r="1875">
          <cell r="A1875" t="str">
            <v>T1-W8QNUTA</v>
          </cell>
          <cell r="B1875" t="str">
            <v>Europe</v>
          </cell>
          <cell r="C1875" t="str">
            <v>DACH</v>
          </cell>
          <cell r="D1875" t="str">
            <v>Blockchain Helix AG</v>
          </cell>
          <cell r="E1875" t="str">
            <v>Blockchain-in-a-Box on Bluemix, Migration Ethereum to Hyperledger v 1.0</v>
          </cell>
          <cell r="F1875" t="str">
            <v>Industrial</v>
          </cell>
          <cell r="J1875" t="str">
            <v>2017Q2</v>
          </cell>
          <cell r="K1875" t="str">
            <v>Computer Services</v>
          </cell>
          <cell r="L1875">
            <v>42902</v>
          </cell>
          <cell r="M1875" t="str">
            <v>09/23/2016 10:09am</v>
          </cell>
          <cell r="N1875" t="str">
            <v>04-Validated/Qualifying</v>
          </cell>
          <cell r="O1875">
            <v>42912</v>
          </cell>
          <cell r="P1875">
            <v>5000</v>
          </cell>
          <cell r="Q1875">
            <v>5.0000000000000001E-3</v>
          </cell>
          <cell r="R1875">
            <v>1</v>
          </cell>
          <cell r="S1875" t="str">
            <v>02/19/2017 03:40am</v>
          </cell>
          <cell r="T1875" t="str">
            <v>NIR</v>
          </cell>
          <cell r="U1875" t="str">
            <v>Cloud</v>
          </cell>
          <cell r="V1875" t="str">
            <v>Cloud Developer Service</v>
          </cell>
          <cell r="W1875" t="str">
            <v>Bluemix Pay As You Go</v>
          </cell>
          <cell r="X1875" t="str">
            <v>DATA WITHHELD</v>
          </cell>
          <cell r="Y1875" t="str">
            <v>BLUEMIXX:GBS Bluemix Custom Application Services</v>
          </cell>
        </row>
        <row r="1876">
          <cell r="A1876" t="str">
            <v>OF-5BK4MKA</v>
          </cell>
          <cell r="B1876" t="str">
            <v>North America</v>
          </cell>
          <cell r="C1876" t="str">
            <v>US Public</v>
          </cell>
          <cell r="D1876" t="str">
            <v>BIOGEN IDEC MA, INC.</v>
          </cell>
          <cell r="E1876" t="str">
            <v>Blockchain via Bluemix</v>
          </cell>
          <cell r="F1876" t="str">
            <v>Public</v>
          </cell>
          <cell r="J1876" t="str">
            <v>2017Q3</v>
          </cell>
          <cell r="K1876" t="str">
            <v>Healthcare &amp; Life Sciences</v>
          </cell>
          <cell r="L1876">
            <v>42930</v>
          </cell>
          <cell r="M1876" t="str">
            <v>09/19/2016 09:08am</v>
          </cell>
          <cell r="N1876" t="str">
            <v>02-Noticed/Identifying</v>
          </cell>
          <cell r="O1876">
            <v>42930</v>
          </cell>
          <cell r="P1876">
            <v>5000</v>
          </cell>
          <cell r="Q1876">
            <v>5.0000000000000001E-3</v>
          </cell>
          <cell r="R1876">
            <v>12</v>
          </cell>
          <cell r="S1876" t="str">
            <v>02/19/2017 03:06am</v>
          </cell>
          <cell r="T1876" t="str">
            <v>NIR</v>
          </cell>
          <cell r="U1876" t="str">
            <v>Cloud</v>
          </cell>
          <cell r="V1876" t="str">
            <v>Cloud Developer Service</v>
          </cell>
          <cell r="W1876" t="str">
            <v>Bluemix Public Subscription</v>
          </cell>
          <cell r="X1876" t="str">
            <v>DANIEL M. (Dan) COTTRELL</v>
          </cell>
          <cell r="Y1876" t="str">
            <v>CLOUD1:All Cloud Sales other than to Cloud SPs</v>
          </cell>
        </row>
        <row r="1877">
          <cell r="A1877" t="str">
            <v>E4-61RBT55</v>
          </cell>
          <cell r="B1877" t="str">
            <v>Europe</v>
          </cell>
          <cell r="C1877" t="str">
            <v>DACH</v>
          </cell>
          <cell r="D1877" t="str">
            <v>Commerzbank AG</v>
          </cell>
          <cell r="E1877" t="str">
            <v>Bluemix for Commerzbank Blockchain Lab</v>
          </cell>
          <cell r="F1877" t="str">
            <v>FSS</v>
          </cell>
          <cell r="J1877" t="str">
            <v>2017Q2</v>
          </cell>
          <cell r="K1877" t="str">
            <v>Banking &amp; Financial Markets</v>
          </cell>
          <cell r="L1877">
            <v>42912</v>
          </cell>
          <cell r="M1877" t="str">
            <v>02/16/2017 08:54am</v>
          </cell>
          <cell r="N1877" t="str">
            <v>05-Qualified/Gaining Agreement</v>
          </cell>
          <cell r="O1877">
            <v>42912</v>
          </cell>
          <cell r="P1877">
            <v>5000</v>
          </cell>
          <cell r="Q1877">
            <v>5.0000000000000001E-3</v>
          </cell>
          <cell r="R1877">
            <v>12</v>
          </cell>
          <cell r="S1877" t="str">
            <v>06/20/2017 11:50am</v>
          </cell>
          <cell r="T1877" t="str">
            <v>At Risk</v>
          </cell>
          <cell r="U1877" t="str">
            <v>Cloud</v>
          </cell>
          <cell r="V1877" t="str">
            <v>Cloud Developer Service</v>
          </cell>
          <cell r="W1877" t="str">
            <v>Bluemix Public Subscription</v>
          </cell>
          <cell r="X1877" t="str">
            <v>DATA WITHHELD</v>
          </cell>
          <cell r="Y1877" t="str">
            <v>CLOUD1:All Cloud Sales other than to Cloud SPs</v>
          </cell>
        </row>
        <row r="1878">
          <cell r="A1878" t="str">
            <v>6P-V7KJCAM</v>
          </cell>
          <cell r="B1878" t="str">
            <v>Greater China Group</v>
          </cell>
          <cell r="C1878" t="str">
            <v>GCG</v>
          </cell>
          <cell r="D1878" t="str">
            <v>CHINA CONSTRUCTION BANK (ASIA) CORPORATION LIMITED</v>
          </cell>
          <cell r="E1878" t="str">
            <v>CCB Blockchain pilot on bancassurance</v>
          </cell>
          <cell r="F1878" t="str">
            <v>FSS</v>
          </cell>
          <cell r="J1878" t="str">
            <v>2017Q2</v>
          </cell>
          <cell r="K1878" t="str">
            <v>Banking &amp; Financial Markets</v>
          </cell>
          <cell r="L1878">
            <v>42916</v>
          </cell>
          <cell r="M1878" t="str">
            <v>02/16/2017 10:45am</v>
          </cell>
          <cell r="N1878" t="str">
            <v>06-Cond Agreed/Closing</v>
          </cell>
          <cell r="O1878">
            <v>42916</v>
          </cell>
          <cell r="P1878">
            <v>5000</v>
          </cell>
          <cell r="Q1878">
            <v>5.0000000000000001E-3</v>
          </cell>
          <cell r="R1878">
            <v>12</v>
          </cell>
          <cell r="S1878" t="str">
            <v>06/11/2017 09:19pm</v>
          </cell>
          <cell r="T1878" t="str">
            <v>Key stretch</v>
          </cell>
          <cell r="U1878" t="str">
            <v>Cloud</v>
          </cell>
          <cell r="V1878" t="str">
            <v>Cloud Developer Service</v>
          </cell>
          <cell r="W1878" t="str">
            <v>Bluemix Public Subscription</v>
          </cell>
          <cell r="X1878" t="str">
            <v>JACKY (Jacky) HUI</v>
          </cell>
          <cell r="Y1878" t="str">
            <v>ISA-BankFS08-Blockchain</v>
          </cell>
        </row>
        <row r="1879">
          <cell r="A1879" t="str">
            <v>8Q-F7U21H7</v>
          </cell>
          <cell r="B1879" t="str">
            <v>Europe</v>
          </cell>
          <cell r="C1879" t="str">
            <v>DACH</v>
          </cell>
          <cell r="D1879" t="str">
            <v>Commerzbank AG</v>
          </cell>
          <cell r="E1879" t="str">
            <v>CBK - Blockchain Hyperledger SVS</v>
          </cell>
          <cell r="F1879" t="str">
            <v>FSS</v>
          </cell>
          <cell r="J1879" t="str">
            <v>2017Q3</v>
          </cell>
          <cell r="K1879" t="str">
            <v>Banking &amp; Financial Markets</v>
          </cell>
          <cell r="L1879">
            <v>42937</v>
          </cell>
          <cell r="M1879" t="str">
            <v>06/08/2017 10:53am</v>
          </cell>
          <cell r="N1879" t="str">
            <v>05-Qualified/Gaining Agreement</v>
          </cell>
          <cell r="O1879">
            <v>42984</v>
          </cell>
          <cell r="P1879">
            <v>5000</v>
          </cell>
          <cell r="Q1879">
            <v>5.0000000000000001E-3</v>
          </cell>
          <cell r="R1879">
            <v>3</v>
          </cell>
          <cell r="S1879" t="str">
            <v>06/15/2017 01:32am</v>
          </cell>
          <cell r="T1879" t="str">
            <v>Solid</v>
          </cell>
          <cell r="U1879" t="str">
            <v>Cloud</v>
          </cell>
          <cell r="V1879" t="str">
            <v>Lab Services</v>
          </cell>
          <cell r="W1879" t="str">
            <v>BPM and Decision Improvement SW Services</v>
          </cell>
          <cell r="X1879" t="str">
            <v>DATA WITHHELD</v>
          </cell>
          <cell r="Y1879" t="str">
            <v>NONE:No code/solution involved</v>
          </cell>
        </row>
        <row r="1880">
          <cell r="A1880" t="str">
            <v>E4-61RBT55</v>
          </cell>
          <cell r="B1880" t="str">
            <v>Europe</v>
          </cell>
          <cell r="C1880" t="str">
            <v>DACH</v>
          </cell>
          <cell r="D1880" t="str">
            <v>Commerzbank AG</v>
          </cell>
          <cell r="E1880" t="str">
            <v>Bluemix for Commerzbank Blockchain Lab</v>
          </cell>
          <cell r="F1880" t="str">
            <v>FSS</v>
          </cell>
          <cell r="J1880" t="str">
            <v>2017Q2</v>
          </cell>
          <cell r="K1880" t="str">
            <v>Banking &amp; Financial Markets</v>
          </cell>
          <cell r="L1880">
            <v>42912</v>
          </cell>
          <cell r="M1880" t="str">
            <v>02/16/2017 08:54am</v>
          </cell>
          <cell r="N1880" t="str">
            <v>05-Qualified/Gaining Agreement</v>
          </cell>
          <cell r="O1880">
            <v>42912</v>
          </cell>
          <cell r="P1880">
            <v>5000</v>
          </cell>
          <cell r="Q1880">
            <v>5.0000000000000001E-3</v>
          </cell>
          <cell r="R1880">
            <v>12</v>
          </cell>
          <cell r="S1880" t="str">
            <v>06/20/2017 11:40am</v>
          </cell>
          <cell r="T1880" t="str">
            <v>At Risk</v>
          </cell>
          <cell r="U1880" t="str">
            <v>Cloud</v>
          </cell>
          <cell r="V1880" t="str">
            <v>Lab Services</v>
          </cell>
          <cell r="W1880" t="str">
            <v>Software Services - Bluemix Garage</v>
          </cell>
          <cell r="X1880" t="str">
            <v>DATA WITHHELD</v>
          </cell>
          <cell r="Y1880" t="str">
            <v>CLOUD1:All Cloud Sales other than to Cloud SPs</v>
          </cell>
        </row>
        <row r="1881">
          <cell r="A1881" t="str">
            <v>ME-WF1ZLZZ</v>
          </cell>
          <cell r="B1881" t="str">
            <v>Asia Pacific</v>
          </cell>
          <cell r="C1881" t="str">
            <v>ASEAN</v>
          </cell>
          <cell r="D1881" t="str">
            <v>COMMONWEALTH CAPITAL PTE. LTD.</v>
          </cell>
          <cell r="E1881" t="str">
            <v>Blockchain for food traceability</v>
          </cell>
          <cell r="F1881" t="str">
            <v>Distribution</v>
          </cell>
          <cell r="J1881" t="str">
            <v>2017Q3</v>
          </cell>
          <cell r="K1881" t="str">
            <v>Consumer</v>
          </cell>
          <cell r="L1881">
            <v>42984</v>
          </cell>
          <cell r="M1881" t="str">
            <v>06/08/2017 03:48am</v>
          </cell>
          <cell r="N1881" t="str">
            <v>03-Identified/Validating</v>
          </cell>
          <cell r="O1881">
            <v>43008</v>
          </cell>
          <cell r="P1881">
            <v>5000</v>
          </cell>
          <cell r="Q1881">
            <v>5.0000000000000001E-3</v>
          </cell>
          <cell r="R1881">
            <v>12</v>
          </cell>
          <cell r="S1881" t="str">
            <v>06/15/2017 01:32am</v>
          </cell>
          <cell r="T1881" t="str">
            <v>NIR</v>
          </cell>
          <cell r="U1881" t="str">
            <v>Cloud</v>
          </cell>
          <cell r="V1881" t="str">
            <v>Cloud Developer Service</v>
          </cell>
          <cell r="W1881">
            <v>0</v>
          </cell>
          <cell r="X1881" t="str">
            <v>NICOLE LI-HWA (Nicole Li-Hwa) CHUA</v>
          </cell>
          <cell r="Y1881">
            <v>0</v>
          </cell>
        </row>
        <row r="1882">
          <cell r="A1882" t="str">
            <v>MX-55DOJC7</v>
          </cell>
          <cell r="B1882" t="str">
            <v>Asia Pacific</v>
          </cell>
          <cell r="C1882" t="str">
            <v>ASEAN</v>
          </cell>
          <cell r="D1882" t="str">
            <v>COMMONWEALTH CAPITAL PTE. LTD.</v>
          </cell>
          <cell r="E1882" t="str">
            <v>Blockchain</v>
          </cell>
          <cell r="F1882" t="str">
            <v>Distribution</v>
          </cell>
          <cell r="J1882" t="str">
            <v>2017Q3</v>
          </cell>
          <cell r="K1882" t="str">
            <v>Consumer</v>
          </cell>
          <cell r="L1882">
            <v>42984</v>
          </cell>
          <cell r="M1882" t="str">
            <v>06/08/2017 03:53am</v>
          </cell>
          <cell r="N1882" t="str">
            <v>03-Identified/Validating</v>
          </cell>
          <cell r="O1882">
            <v>43008</v>
          </cell>
          <cell r="P1882">
            <v>5000</v>
          </cell>
          <cell r="Q1882">
            <v>5.0000000000000001E-3</v>
          </cell>
          <cell r="R1882">
            <v>12</v>
          </cell>
          <cell r="S1882" t="str">
            <v>06/15/2017 01:32am</v>
          </cell>
          <cell r="T1882" t="str">
            <v>Stretch</v>
          </cell>
          <cell r="U1882" t="str">
            <v>Cloud</v>
          </cell>
          <cell r="V1882" t="str">
            <v>Cloud Developer Service</v>
          </cell>
          <cell r="W1882">
            <v>0</v>
          </cell>
          <cell r="X1882" t="str">
            <v>JOLENE FONG MENG (Jolene Fong Meng) SIM</v>
          </cell>
          <cell r="Y1882">
            <v>0</v>
          </cell>
        </row>
        <row r="1883">
          <cell r="A1883" t="str">
            <v>SI-C1HVMNO</v>
          </cell>
          <cell r="B1883" t="str">
            <v>Japan</v>
          </cell>
          <cell r="C1883" t="str">
            <v>Japan</v>
          </cell>
          <cell r="D1883" t="str">
            <v>SUMITOMO MITSUI BANKING CORPORATION</v>
          </cell>
          <cell r="E1883" t="str">
            <v>[Bluemix Infrastructure] Blockchain PoC Practical use</v>
          </cell>
          <cell r="F1883" t="str">
            <v>FSS</v>
          </cell>
          <cell r="J1883" t="str">
            <v>2017Q1</v>
          </cell>
          <cell r="K1883" t="str">
            <v>Banking &amp; Financial Markets</v>
          </cell>
          <cell r="L1883">
            <v>42800</v>
          </cell>
          <cell r="M1883" t="str">
            <v>03/03/2017 12:52am</v>
          </cell>
          <cell r="N1883" t="str">
            <v>07-Won/Implementing</v>
          </cell>
          <cell r="O1883">
            <v>42800</v>
          </cell>
          <cell r="P1883">
            <v>4821</v>
          </cell>
          <cell r="Q1883">
            <v>4.8209999999999998E-3</v>
          </cell>
          <cell r="R1883">
            <v>6</v>
          </cell>
          <cell r="S1883" t="str">
            <v>03/09/2017 01:32am</v>
          </cell>
          <cell r="T1883" t="str">
            <v>Won</v>
          </cell>
          <cell r="U1883" t="str">
            <v>Cloud</v>
          </cell>
          <cell r="V1883" t="str">
            <v>Cloud Unit Services</v>
          </cell>
          <cell r="W1883" t="str">
            <v>6950-16F IBM Cloud Advisory Svcs, Bluemix Infra (CLD BU)</v>
          </cell>
          <cell r="X1883" t="str">
            <v>Kumpei (KUMPEI) Zaitsu</v>
          </cell>
          <cell r="Y1883" t="str">
            <v>ASASERVC:Cloud Business Solution (CBS)</v>
          </cell>
        </row>
        <row r="1884">
          <cell r="A1884" t="str">
            <v>H3-LGTTX0J</v>
          </cell>
          <cell r="B1884" t="str">
            <v>Japan</v>
          </cell>
          <cell r="C1884" t="str">
            <v>Japan</v>
          </cell>
          <cell r="D1884" t="str">
            <v>DENSO CORPORATION</v>
          </cell>
          <cell r="E1884" t="str">
            <v>DENSO ADAS Blockchain PoC#1 Cloud platform</v>
          </cell>
          <cell r="F1884" t="str">
            <v>Industrial</v>
          </cell>
          <cell r="J1884" t="str">
            <v>2017Q2</v>
          </cell>
          <cell r="K1884" t="str">
            <v>Automotive and A&amp;D</v>
          </cell>
          <cell r="L1884">
            <v>42878</v>
          </cell>
          <cell r="M1884" t="str">
            <v>05/15/2017 09:06pm</v>
          </cell>
          <cell r="N1884" t="str">
            <v>07-Won/Implementing</v>
          </cell>
          <cell r="O1884">
            <v>42886</v>
          </cell>
          <cell r="P1884">
            <v>4762</v>
          </cell>
          <cell r="Q1884">
            <v>4.7619999999999997E-3</v>
          </cell>
          <cell r="R1884">
            <v>6</v>
          </cell>
          <cell r="S1884" t="str">
            <v>05/25/2017 01:32am</v>
          </cell>
          <cell r="T1884" t="str">
            <v>Won</v>
          </cell>
          <cell r="U1884" t="str">
            <v>Cloud</v>
          </cell>
          <cell r="V1884" t="str">
            <v>Cloud Developer Service</v>
          </cell>
          <cell r="W1884" t="str">
            <v>Bluemix Public Subscription</v>
          </cell>
          <cell r="X1884" t="str">
            <v>Nobuaki (NOBUAKI) Sugihara</v>
          </cell>
          <cell r="Y1884" t="str">
            <v>ISA-AutoIS04CEXE-CusExpAnalEng</v>
          </cell>
        </row>
        <row r="1885">
          <cell r="A1885" t="str">
            <v>SY-PUWLE4Z</v>
          </cell>
          <cell r="B1885" t="str">
            <v>Europe</v>
          </cell>
          <cell r="C1885" t="str">
            <v>Nordic</v>
          </cell>
          <cell r="D1885" t="str">
            <v>KNOWIT SERVICES AS</v>
          </cell>
          <cell r="E1885" t="str">
            <v>Bluemix/Blockchain.</v>
          </cell>
          <cell r="F1885" t="str">
            <v>Industrial</v>
          </cell>
          <cell r="J1885" t="str">
            <v>2017Q4</v>
          </cell>
          <cell r="K1885" t="str">
            <v>Computer Services</v>
          </cell>
          <cell r="L1885">
            <v>43026</v>
          </cell>
          <cell r="M1885" t="str">
            <v>01/23/2017 05:43am</v>
          </cell>
          <cell r="N1885" t="str">
            <v>04-Validated/Qualifying</v>
          </cell>
          <cell r="O1885">
            <v>43026</v>
          </cell>
          <cell r="P1885">
            <v>4200</v>
          </cell>
          <cell r="Q1885">
            <v>4.1999999999999997E-3</v>
          </cell>
          <cell r="R1885">
            <v>12</v>
          </cell>
          <cell r="S1885" t="str">
            <v>06/22/2017 05:03am</v>
          </cell>
          <cell r="T1885" t="str">
            <v>Stretch</v>
          </cell>
          <cell r="U1885" t="str">
            <v>Cloud</v>
          </cell>
          <cell r="V1885" t="str">
            <v>Cloud Developer Service</v>
          </cell>
          <cell r="W1885" t="str">
            <v>Bluemix Public Subscription</v>
          </cell>
          <cell r="X1885" t="str">
            <v>Natalie Høiberg (Natalie Høiberg) Aasen</v>
          </cell>
          <cell r="Y1885" t="str">
            <v>CLOUD1:All Cloud Sales other than to Cloud SPs</v>
          </cell>
        </row>
        <row r="1886">
          <cell r="A1886" t="str">
            <v>W6-YJ4CMU5</v>
          </cell>
          <cell r="B1886" t="str">
            <v>Latin America</v>
          </cell>
          <cell r="C1886" t="str">
            <v>SSA</v>
          </cell>
          <cell r="D1886" t="str">
            <v>ADMINISTRADORA FONDOS DE PENSIONES Y CESANTIA PROTECCION S.A.</v>
          </cell>
          <cell r="E1886" t="str">
            <v>SWGSOP - Protección Bluemix para piloto Blockchain</v>
          </cell>
          <cell r="F1886" t="str">
            <v>FSS</v>
          </cell>
          <cell r="J1886" t="str">
            <v>2017Q1</v>
          </cell>
          <cell r="K1886" t="str">
            <v>Banking &amp; Financial Markets</v>
          </cell>
          <cell r="L1886">
            <v>42823</v>
          </cell>
          <cell r="M1886" t="str">
            <v>03/03/2017 04:33pm</v>
          </cell>
          <cell r="N1886" t="str">
            <v>07-Won/Implementing</v>
          </cell>
          <cell r="O1886">
            <v>42823</v>
          </cell>
          <cell r="P1886">
            <v>4100</v>
          </cell>
          <cell r="Q1886">
            <v>4.0999999999999995E-3</v>
          </cell>
          <cell r="R1886">
            <v>12</v>
          </cell>
          <cell r="S1886" t="str">
            <v>04/06/2017 01:32am</v>
          </cell>
          <cell r="T1886" t="str">
            <v>Won</v>
          </cell>
          <cell r="U1886" t="str">
            <v>Cloud</v>
          </cell>
          <cell r="V1886" t="str">
            <v>Cloud Developer Service</v>
          </cell>
          <cell r="W1886" t="str">
            <v>Bluemix Public Subscription</v>
          </cell>
          <cell r="X1886" t="str">
            <v>SANDRA JIMENA (SANDRA JIMENA) CAMACHO DIAZ</v>
          </cell>
          <cell r="Y1886" t="str">
            <v>ISA-999-NoSolutionSold</v>
          </cell>
        </row>
        <row r="1887">
          <cell r="A1887" t="str">
            <v>I5-YWVHZFG</v>
          </cell>
          <cell r="B1887" t="str">
            <v>Japan</v>
          </cell>
          <cell r="C1887" t="str">
            <v>Japan</v>
          </cell>
          <cell r="D1887" t="str">
            <v>JAPAN HOUSING FINANCE AGENCY</v>
          </cell>
          <cell r="E1887" t="str">
            <v>＜HS情報システムズ＞Bluemix利用</v>
          </cell>
          <cell r="F1887" t="str">
            <v>FSS</v>
          </cell>
          <cell r="J1887" t="str">
            <v>2017Q1</v>
          </cell>
          <cell r="K1887" t="str">
            <v>Banking &amp; Financial Markets</v>
          </cell>
          <cell r="L1887">
            <v>42824</v>
          </cell>
          <cell r="M1887" t="str">
            <v>01/17/2017 01:30am</v>
          </cell>
          <cell r="N1887" t="str">
            <v>07-Won/Implementing</v>
          </cell>
          <cell r="O1887">
            <v>42795</v>
          </cell>
          <cell r="P1887">
            <v>4000</v>
          </cell>
          <cell r="Q1887">
            <v>4.0000000000000001E-3</v>
          </cell>
          <cell r="R1887">
            <v>6</v>
          </cell>
          <cell r="S1887">
            <v>42824</v>
          </cell>
          <cell r="T1887" t="str">
            <v>Won</v>
          </cell>
          <cell r="U1887" t="str">
            <v>Cloud</v>
          </cell>
          <cell r="V1887" t="str">
            <v>Cloud Developer Service</v>
          </cell>
          <cell r="W1887" t="str">
            <v>Bluemix Public Subscription</v>
          </cell>
          <cell r="X1887" t="str">
            <v>Takayuki (TAKAYUKI) Matsumoto</v>
          </cell>
          <cell r="Y1887" t="str">
            <v>ZBLKPOC:HW SP: Blockchain Proof of Concept</v>
          </cell>
        </row>
        <row r="1888">
          <cell r="A1888" t="str">
            <v>N3-SFL0G5R</v>
          </cell>
          <cell r="B1888" t="str">
            <v>Europe</v>
          </cell>
          <cell r="C1888" t="str">
            <v>DACH</v>
          </cell>
          <cell r="D1888" t="str">
            <v>HSH Nordbank AG</v>
          </cell>
          <cell r="E1888" t="str">
            <v>Umsetzung Blockchain - Schuldscheindarlehen</v>
          </cell>
          <cell r="F1888" t="str">
            <v>FSS</v>
          </cell>
          <cell r="J1888" t="str">
            <v>2017Q2</v>
          </cell>
          <cell r="K1888" t="str">
            <v>Banking &amp; Financial Markets</v>
          </cell>
          <cell r="L1888">
            <v>42900</v>
          </cell>
          <cell r="M1888" t="str">
            <v>03/03/2017 10:34am</v>
          </cell>
          <cell r="N1888" t="str">
            <v>07-Won/Implementing</v>
          </cell>
          <cell r="O1888">
            <v>42900</v>
          </cell>
          <cell r="P1888">
            <v>4000</v>
          </cell>
          <cell r="Q1888">
            <v>4.0000000000000001E-3</v>
          </cell>
          <cell r="R1888">
            <v>12</v>
          </cell>
          <cell r="S1888" t="str">
            <v>03/31/2017 07:11am</v>
          </cell>
          <cell r="T1888" t="str">
            <v>Won</v>
          </cell>
          <cell r="U1888" t="str">
            <v>Cloud</v>
          </cell>
          <cell r="V1888" t="str">
            <v>Lab Services</v>
          </cell>
          <cell r="W1888" t="str">
            <v>Software Services - Bluemix Garage</v>
          </cell>
          <cell r="X1888" t="str">
            <v>DATA WITHHELD</v>
          </cell>
          <cell r="Y1888" t="str">
            <v>ZBLKPOC:HW SP: Blockchain Proof of Concept</v>
          </cell>
        </row>
        <row r="1889">
          <cell r="A1889" t="str">
            <v>P3-1I16H3K</v>
          </cell>
          <cell r="B1889" t="str">
            <v>Europe</v>
          </cell>
          <cell r="C1889" t="str">
            <v>DACH</v>
          </cell>
          <cell r="D1889" t="str">
            <v>BASF SE</v>
          </cell>
          <cell r="E1889" t="str">
            <v>Blockchain Use Case Workshop</v>
          </cell>
          <cell r="F1889" t="str">
            <v>Industrial</v>
          </cell>
          <cell r="J1889" t="str">
            <v>2017Q1</v>
          </cell>
          <cell r="K1889" t="str">
            <v>Chemicals&amp;Petroleum</v>
          </cell>
          <cell r="L1889">
            <v>42794</v>
          </cell>
          <cell r="M1889" t="str">
            <v>01/26/2017 05:42am</v>
          </cell>
          <cell r="N1889" t="str">
            <v>07-Won/Implementing</v>
          </cell>
          <cell r="O1889">
            <v>42794</v>
          </cell>
          <cell r="P1889">
            <v>4000</v>
          </cell>
          <cell r="Q1889">
            <v>4.0000000000000001E-3</v>
          </cell>
          <cell r="R1889">
            <v>12</v>
          </cell>
          <cell r="S1889" t="str">
            <v>03/03/2017 04:58am</v>
          </cell>
          <cell r="T1889" t="str">
            <v>Won</v>
          </cell>
          <cell r="U1889" t="str">
            <v>Cloud</v>
          </cell>
          <cell r="V1889" t="str">
            <v>Lab Services</v>
          </cell>
          <cell r="W1889" t="str">
            <v>Software Services - Bluemix Garage</v>
          </cell>
          <cell r="X1889" t="str">
            <v>DATA WITHHELD</v>
          </cell>
          <cell r="Y1889" t="str">
            <v>BLKHSBN:HW SP: Blockchain High Sec Bus Netwk Blmix</v>
          </cell>
        </row>
        <row r="1890">
          <cell r="A1890" t="str">
            <v>B5-BS9A9LJ</v>
          </cell>
          <cell r="B1890" t="str">
            <v>Japan</v>
          </cell>
          <cell r="C1890" t="str">
            <v>Japan</v>
          </cell>
          <cell r="D1890" t="str">
            <v>YAMAGUCHI FINANCIAL GROUP, INC.</v>
          </cell>
          <cell r="E1890" t="str">
            <v>YMFG BlockChain PoC</v>
          </cell>
          <cell r="F1890" t="str">
            <v>FSS</v>
          </cell>
          <cell r="J1890" t="str">
            <v>2017Q3</v>
          </cell>
          <cell r="K1890" t="str">
            <v>Banking &amp; Financial Markets</v>
          </cell>
          <cell r="L1890">
            <v>43007</v>
          </cell>
          <cell r="M1890" t="str">
            <v>09/27/2016 09:45pm</v>
          </cell>
          <cell r="N1890" t="str">
            <v>04-Validated/Qualifying</v>
          </cell>
          <cell r="O1890">
            <v>43007</v>
          </cell>
          <cell r="P1890">
            <v>3810</v>
          </cell>
          <cell r="Q1890">
            <v>3.81E-3</v>
          </cell>
          <cell r="R1890">
            <v>12</v>
          </cell>
          <cell r="S1890" t="str">
            <v>05/25/2017 01:32am</v>
          </cell>
          <cell r="T1890" t="str">
            <v>NIR</v>
          </cell>
          <cell r="U1890" t="str">
            <v>Cloud</v>
          </cell>
          <cell r="V1890" t="str">
            <v>Cloud Developer Service</v>
          </cell>
          <cell r="W1890" t="str">
            <v>Bluemix Public Subscription</v>
          </cell>
          <cell r="X1890" t="str">
            <v>Hiroaki (HIROAKI) Omata</v>
          </cell>
          <cell r="Y1890" t="str">
            <v>ASASERVC:Cloud Business Solution (CBS), ISA-BankFMFS03CST-CoreBankMod</v>
          </cell>
        </row>
        <row r="1891">
          <cell r="A1891" t="str">
            <v>QG-4NCVTJS</v>
          </cell>
          <cell r="B1891" t="str">
            <v>Japan</v>
          </cell>
          <cell r="C1891" t="str">
            <v>Japan</v>
          </cell>
          <cell r="D1891" t="str">
            <v>BANK OF IWATE, LTD., THE</v>
          </cell>
          <cell r="E1891" t="str">
            <v>Block Chain Step2</v>
          </cell>
          <cell r="F1891" t="str">
            <v>FSS</v>
          </cell>
          <cell r="J1891" t="str">
            <v>2017Q1</v>
          </cell>
          <cell r="K1891" t="str">
            <v>Banking &amp; Financial Markets</v>
          </cell>
          <cell r="L1891">
            <v>42766</v>
          </cell>
          <cell r="M1891" t="str">
            <v>12/13/2016 12:12am</v>
          </cell>
          <cell r="N1891" t="str">
            <v>07-Won/Implementing</v>
          </cell>
          <cell r="O1891">
            <v>42766</v>
          </cell>
          <cell r="P1891">
            <v>3810</v>
          </cell>
          <cell r="Q1891">
            <v>3.81E-3</v>
          </cell>
          <cell r="R1891">
            <v>6</v>
          </cell>
          <cell r="S1891" t="str">
            <v>02/19/2017 03:11am</v>
          </cell>
          <cell r="T1891" t="str">
            <v>Won</v>
          </cell>
          <cell r="U1891" t="str">
            <v>Cloud</v>
          </cell>
          <cell r="V1891" t="str">
            <v>Cloud Developer Service</v>
          </cell>
          <cell r="W1891" t="str">
            <v>Bluemix Public Subscription</v>
          </cell>
          <cell r="X1891" t="str">
            <v>Akio (AKIO) Koike</v>
          </cell>
          <cell r="Y1891" t="str">
            <v>ASASERVC:Cloud Business Solution (CBS), ISA-BankFMFS03PAY-Payments</v>
          </cell>
        </row>
        <row r="1892">
          <cell r="A1892" t="str">
            <v>YY-JWZQMVT</v>
          </cell>
          <cell r="B1892" t="str">
            <v>Europe</v>
          </cell>
          <cell r="C1892" t="str">
            <v>France</v>
          </cell>
          <cell r="D1892" t="str">
            <v>ORANGE</v>
          </cell>
          <cell r="E1892" t="str">
            <v>Assistance Déploiement et Configuration Blockchain HyperLedger</v>
          </cell>
          <cell r="F1892" t="str">
            <v>Comm</v>
          </cell>
          <cell r="J1892" t="str">
            <v>2017Q2</v>
          </cell>
          <cell r="K1892" t="str">
            <v>Telco, Media, Entertainment</v>
          </cell>
          <cell r="L1892">
            <v>42877</v>
          </cell>
          <cell r="M1892" t="str">
            <v>05/11/2017 10:02am</v>
          </cell>
          <cell r="N1892" t="str">
            <v>04-Validated/Qualifying</v>
          </cell>
          <cell r="O1892">
            <v>42877</v>
          </cell>
          <cell r="P1892">
            <v>3780</v>
          </cell>
          <cell r="Q1892">
            <v>3.7799999999999999E-3</v>
          </cell>
          <cell r="R1892">
            <v>8</v>
          </cell>
          <cell r="S1892" t="str">
            <v>06/15/2017 01:32am</v>
          </cell>
          <cell r="T1892" t="str">
            <v>Stretch</v>
          </cell>
          <cell r="U1892" t="str">
            <v>Cloud</v>
          </cell>
          <cell r="V1892" t="str">
            <v>Lab Services</v>
          </cell>
          <cell r="W1892" t="str">
            <v>Manage Solutions SW Services</v>
          </cell>
          <cell r="X1892" t="str">
            <v>Philippe (PHILIPPE) Colleau</v>
          </cell>
          <cell r="Y1892" t="str">
            <v>NONE:No code/solution involved</v>
          </cell>
        </row>
        <row r="1893">
          <cell r="A1893" t="str">
            <v>7I-431DQ3Z</v>
          </cell>
          <cell r="B1893" t="str">
            <v>MEA</v>
          </cell>
          <cell r="C1893" t="str">
            <v>MEA</v>
          </cell>
          <cell r="D1893" t="str">
            <v>THE BEST FUNERAL SOCIETY (PTY) LTD</v>
          </cell>
          <cell r="E1893" t="str">
            <v>Hollard - Blockchain</v>
          </cell>
          <cell r="F1893" t="str">
            <v>FSS</v>
          </cell>
          <cell r="J1893" t="str">
            <v>2017Q4</v>
          </cell>
          <cell r="K1893" t="str">
            <v>Insurance</v>
          </cell>
          <cell r="L1893">
            <v>43091</v>
          </cell>
          <cell r="M1893" t="str">
            <v>06/07/2017 10:50am</v>
          </cell>
          <cell r="N1893" t="str">
            <v>03-Identified/Validating</v>
          </cell>
          <cell r="O1893">
            <v>43091</v>
          </cell>
          <cell r="P1893">
            <v>3773</v>
          </cell>
          <cell r="Q1893">
            <v>3.7729999999999999E-3</v>
          </cell>
          <cell r="R1893">
            <v>12</v>
          </cell>
          <cell r="S1893" t="str">
            <v>06/17/2017 01:26pm</v>
          </cell>
          <cell r="T1893" t="str">
            <v>NIR</v>
          </cell>
          <cell r="U1893" t="str">
            <v>GBS</v>
          </cell>
          <cell r="V1893" t="str">
            <v>Cognitive Process Transformation</v>
          </cell>
          <cell r="W1893">
            <v>0</v>
          </cell>
          <cell r="X1893" t="str">
            <v>Tatenda Bernard (Tatenda Bernard) Gatawa</v>
          </cell>
          <cell r="Y1893" t="str">
            <v>ISA-BankFS08-Blockchain</v>
          </cell>
        </row>
        <row r="1894">
          <cell r="A1894" t="str">
            <v>UL-9XUJEJ2</v>
          </cell>
          <cell r="B1894" t="str">
            <v>MEA</v>
          </cell>
          <cell r="C1894" t="str">
            <v>MEA</v>
          </cell>
          <cell r="D1894" t="str">
            <v>The Sun Exchange Pty Ltd</v>
          </cell>
          <cell r="E1894" t="str">
            <v>Blockchain Garage -The Sun Exchange</v>
          </cell>
          <cell r="F1894" t="str">
            <v>Comm</v>
          </cell>
          <cell r="J1894" t="str">
            <v>2017Q3</v>
          </cell>
          <cell r="K1894" t="str">
            <v>Energy &amp; Utilities</v>
          </cell>
          <cell r="L1894">
            <v>43008</v>
          </cell>
          <cell r="M1894" t="str">
            <v>04/08/2017 08:36pm</v>
          </cell>
          <cell r="N1894" t="str">
            <v>03-Identified/Validating</v>
          </cell>
          <cell r="O1894">
            <v>43008</v>
          </cell>
          <cell r="P1894">
            <v>3773</v>
          </cell>
          <cell r="Q1894">
            <v>3.7729999999999999E-3</v>
          </cell>
          <cell r="R1894">
            <v>12</v>
          </cell>
          <cell r="S1894" t="str">
            <v>04/17/2017 05:02pm</v>
          </cell>
          <cell r="T1894" t="str">
            <v>NIR</v>
          </cell>
          <cell r="U1894" t="str">
            <v>GBS</v>
          </cell>
          <cell r="V1894" t="str">
            <v>Cognitive Process Transformation</v>
          </cell>
          <cell r="W1894">
            <v>0</v>
          </cell>
          <cell r="X1894" t="str">
            <v>MOHAMOUD (Mohamoud) EGAL</v>
          </cell>
          <cell r="Y1894">
            <v>0</v>
          </cell>
        </row>
        <row r="1895">
          <cell r="A1895" t="str">
            <v>LZ-9BXB64D</v>
          </cell>
          <cell r="B1895" t="str">
            <v>Japan</v>
          </cell>
          <cell r="C1895" t="str">
            <v>Japan</v>
          </cell>
          <cell r="D1895" t="str">
            <v>SUMITOMO MITSUI BANKING CORPORATION</v>
          </cell>
          <cell r="E1895" t="str">
            <v>SMBC Blockchain Practical Use Inspection Phase2</v>
          </cell>
          <cell r="F1895" t="str">
            <v>FSS</v>
          </cell>
          <cell r="G1895" t="str">
            <v>Yes</v>
          </cell>
          <cell r="H1895" t="str">
            <v>India</v>
          </cell>
          <cell r="I1895" t="str">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ell>
          <cell r="J1895" t="str">
            <v>2017Q3</v>
          </cell>
          <cell r="K1895" t="str">
            <v>Banking &amp; Financial Markets</v>
          </cell>
          <cell r="L1895">
            <v>42947</v>
          </cell>
          <cell r="M1895" t="str">
            <v>04/13/2016 05:59am</v>
          </cell>
          <cell r="N1895" t="str">
            <v>05-Qualified/Gaining Agreement</v>
          </cell>
          <cell r="O1895">
            <v>42947</v>
          </cell>
          <cell r="P1895">
            <v>3750</v>
          </cell>
          <cell r="Q1895">
            <v>3.7499999999999999E-3</v>
          </cell>
          <cell r="R1895">
            <v>12</v>
          </cell>
          <cell r="S1895" t="str">
            <v>06/01/2017 01:32am</v>
          </cell>
          <cell r="T1895" t="str">
            <v>NIR</v>
          </cell>
          <cell r="U1895" t="str">
            <v>Cloud</v>
          </cell>
          <cell r="V1895" t="str">
            <v>Cloud Developer Service</v>
          </cell>
          <cell r="W1895" t="str">
            <v>Bluemix Public Subscription</v>
          </cell>
          <cell r="X1895" t="str">
            <v>Kenji (KENJI) Yamaguchi</v>
          </cell>
          <cell r="Y1895" t="str">
            <v>ISA-BankFMFS03-BackOfficeOps</v>
          </cell>
        </row>
        <row r="1896">
          <cell r="A1896" t="str">
            <v>2K-LUWSXQM</v>
          </cell>
          <cell r="B1896" t="str">
            <v>Japan</v>
          </cell>
          <cell r="C1896" t="str">
            <v>Japan</v>
          </cell>
          <cell r="D1896" t="str">
            <v>AEON FINANCIAL SERVICE CO.,LTD.</v>
          </cell>
          <cell r="E1896" t="str">
            <v>blockchain技術検証プロジェクト</v>
          </cell>
          <cell r="F1896" t="str">
            <v>Distribution</v>
          </cell>
          <cell r="J1896" t="str">
            <v>2017Q2</v>
          </cell>
          <cell r="K1896" t="str">
            <v>Consumer</v>
          </cell>
          <cell r="L1896">
            <v>42916</v>
          </cell>
          <cell r="M1896" t="str">
            <v>01/13/2017 01:31am</v>
          </cell>
          <cell r="N1896" t="str">
            <v>05-Qualified/Gaining Agreement</v>
          </cell>
          <cell r="O1896">
            <v>42919</v>
          </cell>
          <cell r="P1896">
            <v>3750</v>
          </cell>
          <cell r="Q1896">
            <v>3.7499999999999999E-3</v>
          </cell>
          <cell r="R1896">
            <v>6</v>
          </cell>
          <cell r="S1896" t="str">
            <v>06/16/2017 12:16am</v>
          </cell>
          <cell r="T1896" t="str">
            <v>At Risk</v>
          </cell>
          <cell r="U1896" t="str">
            <v>Cloud</v>
          </cell>
          <cell r="V1896" t="str">
            <v>Cloud Developer Service</v>
          </cell>
          <cell r="W1896" t="str">
            <v>Bluemix Public Subscription</v>
          </cell>
          <cell r="X1896" t="str">
            <v>Tetsuji (TETSUJI) Sanada</v>
          </cell>
          <cell r="Y1896" t="str">
            <v>ISA-BankFS08-Blockchain</v>
          </cell>
        </row>
        <row r="1897">
          <cell r="A1897" t="str">
            <v>DD-N8SBFMW</v>
          </cell>
          <cell r="B1897" t="str">
            <v>Japan</v>
          </cell>
          <cell r="C1897" t="str">
            <v>Japan</v>
          </cell>
          <cell r="D1897" t="str">
            <v>SONY CORPORATION</v>
          </cell>
          <cell r="E1897" t="str">
            <v>SGED Blockchain PoC</v>
          </cell>
          <cell r="F1897" t="str">
            <v>Industrial</v>
          </cell>
          <cell r="J1897" t="str">
            <v>2017Q2</v>
          </cell>
          <cell r="K1897" t="str">
            <v>Industrial Products</v>
          </cell>
          <cell r="L1897">
            <v>42846</v>
          </cell>
          <cell r="M1897" t="str">
            <v>03/22/2017 10:01am</v>
          </cell>
          <cell r="N1897" t="str">
            <v>07-Won/Implementing</v>
          </cell>
          <cell r="O1897">
            <v>42846</v>
          </cell>
          <cell r="P1897">
            <v>3750</v>
          </cell>
          <cell r="Q1897">
            <v>3.7499999999999999E-3</v>
          </cell>
          <cell r="R1897">
            <v>6</v>
          </cell>
          <cell r="S1897" t="str">
            <v>04/27/2017 01:31am</v>
          </cell>
          <cell r="T1897" t="str">
            <v>Won</v>
          </cell>
          <cell r="U1897" t="str">
            <v>Cloud</v>
          </cell>
          <cell r="V1897" t="str">
            <v>Cloud Developer Service</v>
          </cell>
          <cell r="W1897" t="str">
            <v>Bluemix Public Subscription</v>
          </cell>
          <cell r="X1897" t="str">
            <v>Ken (KEN) Mizugami</v>
          </cell>
          <cell r="Y1897" t="str">
            <v>CLOUD1:All Cloud Sales other than to Cloud SPs</v>
          </cell>
        </row>
        <row r="1898">
          <cell r="A1898" t="str">
            <v>N7-2K6H531</v>
          </cell>
          <cell r="B1898" t="str">
            <v>Japan</v>
          </cell>
          <cell r="C1898" t="str">
            <v>Japan</v>
          </cell>
          <cell r="D1898" t="str">
            <v>SUMITOMO MITSUI BANKING CORPORATION</v>
          </cell>
          <cell r="E1898" t="str">
            <v>SMBC Blockchain Practical Use Inspection</v>
          </cell>
          <cell r="F1898" t="str">
            <v>FSS</v>
          </cell>
          <cell r="G1898" t="str">
            <v>Yes</v>
          </cell>
          <cell r="H1898" t="str">
            <v>India</v>
          </cell>
          <cell r="I1898" t="str">
            <v>Delivery In progress</v>
          </cell>
          <cell r="J1898" t="str">
            <v>2017Q1</v>
          </cell>
          <cell r="K1898" t="str">
            <v>Banking &amp; Financial Markets</v>
          </cell>
          <cell r="L1898">
            <v>42779</v>
          </cell>
          <cell r="M1898" t="str">
            <v>03/24/2016 08:58pm</v>
          </cell>
          <cell r="N1898" t="str">
            <v>07-Won/Implementing</v>
          </cell>
          <cell r="O1898">
            <v>42779</v>
          </cell>
          <cell r="P1898">
            <v>3750</v>
          </cell>
          <cell r="Q1898">
            <v>3.7499999999999999E-3</v>
          </cell>
          <cell r="R1898">
            <v>6</v>
          </cell>
          <cell r="S1898" t="str">
            <v>04/17/2017 04:07am</v>
          </cell>
          <cell r="T1898" t="str">
            <v>Won</v>
          </cell>
          <cell r="U1898" t="str">
            <v>Cloud</v>
          </cell>
          <cell r="V1898" t="str">
            <v>Cloud Developer Service</v>
          </cell>
          <cell r="W1898" t="str">
            <v>Bluemix Public Subscription</v>
          </cell>
          <cell r="X1898" t="str">
            <v>Kenji (KENJI) Yamaguchi</v>
          </cell>
          <cell r="Y1898" t="str">
            <v>ISA-BankFMFS03-BackOfficeOps</v>
          </cell>
        </row>
        <row r="1899">
          <cell r="A1899" t="str">
            <v>Z4-03ZWNN1</v>
          </cell>
          <cell r="B1899" t="str">
            <v>Japan</v>
          </cell>
          <cell r="C1899" t="str">
            <v>Japan</v>
          </cell>
          <cell r="D1899" t="str">
            <v>TOYOTA MOTOR CORPORATION</v>
          </cell>
          <cell r="E1899" t="str">
            <v>TMC HO OTA/Repro Blockchain Application Vertification</v>
          </cell>
          <cell r="F1899" t="str">
            <v>Industrial</v>
          </cell>
          <cell r="J1899" t="str">
            <v>2017Q2</v>
          </cell>
          <cell r="K1899" t="str">
            <v>Automotive and A&amp;D</v>
          </cell>
          <cell r="L1899">
            <v>42867</v>
          </cell>
          <cell r="M1899" t="str">
            <v>04/11/2017 12:38am</v>
          </cell>
          <cell r="N1899" t="str">
            <v>07-Won/Implementing</v>
          </cell>
          <cell r="O1899">
            <v>42870</v>
          </cell>
          <cell r="P1899">
            <v>3077</v>
          </cell>
          <cell r="Q1899">
            <v>3.0769999999999999E-3</v>
          </cell>
          <cell r="R1899">
            <v>3</v>
          </cell>
          <cell r="S1899" t="str">
            <v>06/01/2017 01:32am</v>
          </cell>
          <cell r="T1899" t="str">
            <v>Won</v>
          </cell>
          <cell r="U1899" t="str">
            <v>Cloud</v>
          </cell>
          <cell r="V1899" t="str">
            <v>Cloud Unit Services</v>
          </cell>
          <cell r="W1899" t="str">
            <v>6950-99D SoftLayer on Cloud BU paper (SL for IBM channels)</v>
          </cell>
          <cell r="X1899" t="str">
            <v>Yin (YIN TUNG) Tung</v>
          </cell>
          <cell r="Y1899" t="str">
            <v>EMBCLOUD:GBS Embedded Cloud</v>
          </cell>
        </row>
        <row r="1900">
          <cell r="A1900" t="str">
            <v>3W-IGMOPIP</v>
          </cell>
          <cell r="B1900" t="str">
            <v>Europe</v>
          </cell>
          <cell r="C1900" t="str">
            <v>DACH</v>
          </cell>
          <cell r="D1900" t="str">
            <v>KPMG HOLDING AG</v>
          </cell>
          <cell r="E1900" t="str">
            <v>KPMG Blockchain for HSBC Pilot</v>
          </cell>
          <cell r="F1900" t="str">
            <v>Industrial</v>
          </cell>
          <cell r="J1900" t="str">
            <v>2017Q2</v>
          </cell>
          <cell r="K1900" t="str">
            <v>Computer Services</v>
          </cell>
          <cell r="L1900">
            <v>42916</v>
          </cell>
          <cell r="M1900" t="str">
            <v>03/13/2017 01:42pm</v>
          </cell>
          <cell r="N1900" t="str">
            <v>03-Identified/Validating</v>
          </cell>
          <cell r="O1900">
            <v>43054</v>
          </cell>
          <cell r="P1900">
            <v>3000</v>
          </cell>
          <cell r="Q1900">
            <v>3.0000000000000001E-3</v>
          </cell>
          <cell r="R1900">
            <v>1</v>
          </cell>
          <cell r="S1900" t="str">
            <v>05/01/2017 07:22pm</v>
          </cell>
          <cell r="T1900" t="str">
            <v>Key stretch</v>
          </cell>
          <cell r="U1900" t="str">
            <v>Cloud</v>
          </cell>
          <cell r="V1900" t="str">
            <v>Cloud Developer Service</v>
          </cell>
          <cell r="W1900">
            <v>0</v>
          </cell>
          <cell r="X1900" t="str">
            <v>R. A. (Rob) Sanderson</v>
          </cell>
          <cell r="Y1900">
            <v>0</v>
          </cell>
        </row>
        <row r="1901">
          <cell r="A1901" t="str">
            <v>KS-KTR0ED8</v>
          </cell>
          <cell r="B1901" t="str">
            <v>Japan</v>
          </cell>
          <cell r="C1901" t="str">
            <v>Japan</v>
          </cell>
          <cell r="D1901" t="str">
            <v>MIZUHO FINANCIAL GROUP, INC.</v>
          </cell>
          <cell r="E1901" t="str">
            <v>Blockchain POC Bluemix IaaS</v>
          </cell>
          <cell r="F1901" t="str">
            <v>FSS</v>
          </cell>
          <cell r="G1901" t="str">
            <v>Yes</v>
          </cell>
          <cell r="H1901" t="str">
            <v>India</v>
          </cell>
          <cell r="I1901" t="str">
            <v>Delivered and closed.</v>
          </cell>
          <cell r="J1901" t="str">
            <v>2017Q2</v>
          </cell>
          <cell r="K1901" t="str">
            <v>Banking &amp; Financial Markets</v>
          </cell>
          <cell r="L1901">
            <v>42851</v>
          </cell>
          <cell r="M1901" t="str">
            <v>04/06/2017 05:21am</v>
          </cell>
          <cell r="N1901" t="str">
            <v>04-Validated/Qualifying</v>
          </cell>
          <cell r="O1901">
            <v>42851</v>
          </cell>
          <cell r="P1901">
            <v>2571</v>
          </cell>
          <cell r="Q1901">
            <v>2.5709999999999999E-3</v>
          </cell>
          <cell r="R1901">
            <v>3</v>
          </cell>
          <cell r="S1901" t="str">
            <v>04/13/2017 01:32am</v>
          </cell>
          <cell r="T1901" t="str">
            <v>NIR</v>
          </cell>
          <cell r="U1901" t="str">
            <v>GTS</v>
          </cell>
          <cell r="V1901" t="str">
            <v>Infrastructure Services</v>
          </cell>
          <cell r="W1901" t="str">
            <v>6941-01Q SoftLayer on GTS BU (SL for IBM channels)</v>
          </cell>
          <cell r="X1901" t="str">
            <v>Satoshi (SATOSHI) Kondoh</v>
          </cell>
          <cell r="Y1901" t="str">
            <v>CLOUD1:All Cloud Sales other than to Cloud SPs</v>
          </cell>
        </row>
        <row r="1902">
          <cell r="A1902" t="str">
            <v>J2-ZWFFR4D</v>
          </cell>
          <cell r="B1902" t="str">
            <v>Japan</v>
          </cell>
          <cell r="C1902" t="str">
            <v>Japan</v>
          </cell>
          <cell r="D1902" t="str">
            <v>SUNREX CO.,LTD.</v>
          </cell>
          <cell r="E1902" t="str">
            <v>【LDR】Blochchain（Bluemix） wvoice blockchain</v>
          </cell>
          <cell r="F1902" t="str">
            <v>Industrial</v>
          </cell>
          <cell r="J1902" t="str">
            <v>2017Q2</v>
          </cell>
          <cell r="K1902" t="str">
            <v>Computer Services</v>
          </cell>
          <cell r="L1902">
            <v>42909</v>
          </cell>
          <cell r="M1902" t="str">
            <v>05/12/2017 02:35am</v>
          </cell>
          <cell r="N1902" t="str">
            <v>05-Qualified/Gaining Agreement</v>
          </cell>
          <cell r="O1902">
            <v>42909</v>
          </cell>
          <cell r="P1902">
            <v>2543</v>
          </cell>
          <cell r="Q1902">
            <v>2.5429999999999997E-3</v>
          </cell>
          <cell r="R1902">
            <v>6</v>
          </cell>
          <cell r="S1902" t="str">
            <v>06/01/2017 01:32am</v>
          </cell>
          <cell r="T1902" t="str">
            <v>Key stretch</v>
          </cell>
          <cell r="U1902" t="str">
            <v>Cloud</v>
          </cell>
          <cell r="V1902" t="str">
            <v>Cloud Developer Service</v>
          </cell>
          <cell r="W1902" t="str">
            <v>Bluemix Public Subscription</v>
          </cell>
          <cell r="X1902" t="str">
            <v>Ken (KEN) Mizugami</v>
          </cell>
          <cell r="Y1902" t="str">
            <v>ISA-999-NoSolutionSold</v>
          </cell>
        </row>
        <row r="1903">
          <cell r="A1903" t="str">
            <v>OX-OE3A69S</v>
          </cell>
          <cell r="B1903" t="str">
            <v>Europe</v>
          </cell>
          <cell r="C1903" t="str">
            <v>France</v>
          </cell>
          <cell r="D1903" t="str">
            <v>ORANGE</v>
          </cell>
          <cell r="E1903" t="str">
            <v>Assistance Installation Blockchain HyperLedger</v>
          </cell>
          <cell r="F1903" t="str">
            <v>Comm</v>
          </cell>
          <cell r="J1903" t="str">
            <v>2017Q2</v>
          </cell>
          <cell r="K1903" t="str">
            <v>Telco, Media, Entertainment</v>
          </cell>
          <cell r="L1903">
            <v>42877</v>
          </cell>
          <cell r="M1903" t="str">
            <v>05/11/2017 09:59am</v>
          </cell>
          <cell r="N1903" t="str">
            <v>04-Validated/Qualifying</v>
          </cell>
          <cell r="O1903">
            <v>42877</v>
          </cell>
          <cell r="P1903">
            <v>2520</v>
          </cell>
          <cell r="Q1903">
            <v>2.5199999999999997E-3</v>
          </cell>
          <cell r="R1903">
            <v>8</v>
          </cell>
          <cell r="S1903" t="str">
            <v>05/18/2017 01:32am</v>
          </cell>
          <cell r="T1903" t="str">
            <v>Key stretch</v>
          </cell>
          <cell r="U1903" t="str">
            <v>Cloud</v>
          </cell>
          <cell r="V1903" t="str">
            <v>Lab Services</v>
          </cell>
          <cell r="W1903" t="str">
            <v>Manage Solutions SW Services</v>
          </cell>
          <cell r="X1903" t="str">
            <v>Philippe (PHILIPPE) Colleau</v>
          </cell>
          <cell r="Y1903" t="str">
            <v>NONE:No code/solution involved</v>
          </cell>
        </row>
        <row r="1904">
          <cell r="A1904" t="str">
            <v>Q7-V48J7L2</v>
          </cell>
          <cell r="B1904" t="str">
            <v>North America</v>
          </cell>
          <cell r="C1904" t="str">
            <v>US Communica/CSI</v>
          </cell>
          <cell r="D1904" t="str">
            <v>CAPGEMINI AMERICA, INC</v>
          </cell>
          <cell r="E1904" t="str">
            <v>Blockchain - secure network service on Bluemix powered by Z.  F/U to March 2017 CapFS Hackathon results of developing MVP of top concepts.</v>
          </cell>
          <cell r="F1904" t="str">
            <v>Industrial</v>
          </cell>
          <cell r="J1904" t="str">
            <v>2017Q3</v>
          </cell>
          <cell r="K1904" t="str">
            <v>Computer Services</v>
          </cell>
          <cell r="L1904">
            <v>42933</v>
          </cell>
          <cell r="M1904" t="str">
            <v>04/07/2017 01:28pm</v>
          </cell>
          <cell r="N1904" t="str">
            <v>04-Validated/Qualifying</v>
          </cell>
          <cell r="O1904">
            <v>42933</v>
          </cell>
          <cell r="P1904">
            <v>2500</v>
          </cell>
          <cell r="Q1904">
            <v>2.5000000000000001E-3</v>
          </cell>
          <cell r="R1904">
            <v>1</v>
          </cell>
          <cell r="S1904" t="str">
            <v>04/13/2017 01:32am</v>
          </cell>
          <cell r="T1904" t="str">
            <v>Stretch</v>
          </cell>
          <cell r="U1904" t="str">
            <v>Cloud</v>
          </cell>
          <cell r="V1904" t="str">
            <v>Cloud Developer Service</v>
          </cell>
          <cell r="W1904" t="str">
            <v>Bluemix Public Subscription</v>
          </cell>
          <cell r="X1904" t="str">
            <v>JONATHAN J. (Jon) HAHN</v>
          </cell>
          <cell r="Y1904" t="str">
            <v>CLOUDMSP:Only for sales TO cloud service providers</v>
          </cell>
        </row>
        <row r="1905">
          <cell r="A1905" t="str">
            <v>KT-3ZU9ZP8</v>
          </cell>
          <cell r="B1905" t="str">
            <v>Asia Pacific</v>
          </cell>
          <cell r="C1905" t="str">
            <v>ASEAN</v>
          </cell>
          <cell r="D1905" t="str">
            <v>ELECTRONIC GOVERNMENT AGENCY (PUBLIC ORGANIZATION)</v>
          </cell>
          <cell r="E1905" t="str">
            <v>Blockchain POC Healthcare e-refer</v>
          </cell>
          <cell r="F1905" t="str">
            <v>Public</v>
          </cell>
          <cell r="J1905" t="str">
            <v>2017Q3</v>
          </cell>
          <cell r="K1905" t="str">
            <v>Government</v>
          </cell>
          <cell r="L1905">
            <v>42977</v>
          </cell>
          <cell r="M1905" t="str">
            <v>02/16/2017 10:12pm</v>
          </cell>
          <cell r="N1905" t="str">
            <v>05-Qualified/Gaining Agreement</v>
          </cell>
          <cell r="O1905">
            <v>42977</v>
          </cell>
          <cell r="P1905">
            <v>2500</v>
          </cell>
          <cell r="Q1905">
            <v>2.5000000000000001E-3</v>
          </cell>
          <cell r="R1905">
            <v>12</v>
          </cell>
          <cell r="S1905" t="str">
            <v>04/13/2017 01:32am</v>
          </cell>
          <cell r="T1905" t="str">
            <v>At Risk</v>
          </cell>
          <cell r="U1905" t="str">
            <v>Cloud</v>
          </cell>
          <cell r="V1905" t="str">
            <v>Cloud Developer Service</v>
          </cell>
          <cell r="W1905" t="str">
            <v>Bluemix Public Subscription</v>
          </cell>
          <cell r="X1905" t="str">
            <v>Petchpaitoon (PETCHPAITOON) Krungwong</v>
          </cell>
          <cell r="Y1905" t="str">
            <v>NONE:No code/solution involved</v>
          </cell>
        </row>
        <row r="1906">
          <cell r="A1906" t="str">
            <v>79-5QE6MJM</v>
          </cell>
          <cell r="B1906" t="str">
            <v>North America</v>
          </cell>
          <cell r="C1906" t="str">
            <v>US Industrial</v>
          </cell>
          <cell r="D1906" t="str">
            <v>Kaia Corp.</v>
          </cell>
          <cell r="E1906" t="str">
            <v>Kaia Tech - IoT Platform Blockchain</v>
          </cell>
          <cell r="F1906" t="str">
            <v>Industrial</v>
          </cell>
          <cell r="J1906" t="str">
            <v>2017Q3</v>
          </cell>
          <cell r="K1906" t="str">
            <v>Computer Services</v>
          </cell>
          <cell r="L1906">
            <v>43000</v>
          </cell>
          <cell r="M1906" t="str">
            <v>12/23/2016 02:23pm</v>
          </cell>
          <cell r="N1906" t="str">
            <v>03-Identified/Validating</v>
          </cell>
          <cell r="O1906">
            <v>43091</v>
          </cell>
          <cell r="P1906">
            <v>2000</v>
          </cell>
          <cell r="Q1906">
            <v>2E-3</v>
          </cell>
          <cell r="R1906">
            <v>12</v>
          </cell>
          <cell r="S1906" t="str">
            <v>05/25/2017 10:58am</v>
          </cell>
          <cell r="T1906" t="str">
            <v>Stretch</v>
          </cell>
          <cell r="U1906" t="str">
            <v>Watson IoT</v>
          </cell>
          <cell r="V1906" t="str">
            <v>Platform &amp; Industry Solutions</v>
          </cell>
          <cell r="W1906" t="str">
            <v>IoT for Industrial</v>
          </cell>
          <cell r="X1906" t="str">
            <v>ANTHONY M. (Tony) DEERING</v>
          </cell>
          <cell r="Y1906" t="str">
            <v>BDAMEGA:HW BDA Analytics MEGA PLAY</v>
          </cell>
        </row>
        <row r="1907">
          <cell r="A1907" t="str">
            <v>3B-7GHNWTN</v>
          </cell>
          <cell r="B1907" t="str">
            <v>North America</v>
          </cell>
          <cell r="C1907" t="str">
            <v>Canada</v>
          </cell>
          <cell r="D1907" t="str">
            <v xml:space="preserve">NEXJ SYSTEMS INC                                                      </v>
          </cell>
          <cell r="E1907" t="str">
            <v>Blockchain on bluemix - – Patient data privacy chain of custody</v>
          </cell>
          <cell r="F1907" t="str">
            <v>Industrial</v>
          </cell>
          <cell r="J1907" t="str">
            <v>2017Q2</v>
          </cell>
          <cell r="K1907" t="str">
            <v>Computer Services</v>
          </cell>
          <cell r="L1907">
            <v>43007</v>
          </cell>
          <cell r="M1907">
            <v>42837</v>
          </cell>
          <cell r="N1907" t="str">
            <v>03-Identified/Validating</v>
          </cell>
          <cell r="O1907">
            <v>43007</v>
          </cell>
          <cell r="P1907">
            <v>2000</v>
          </cell>
          <cell r="Q1907">
            <v>2E-3</v>
          </cell>
          <cell r="R1907">
            <v>1</v>
          </cell>
          <cell r="S1907">
            <v>42838</v>
          </cell>
          <cell r="T1907" t="str">
            <v>Stretch</v>
          </cell>
          <cell r="U1907" t="str">
            <v>GBS</v>
          </cell>
          <cell r="V1907" t="str">
            <v>Cog Process Trnsfmtn</v>
          </cell>
          <cell r="W1907" t="str">
            <v>UNK - Blockchain (CPR)</v>
          </cell>
          <cell r="X1907" t="str">
            <v>BUSINESSPARTNER</v>
          </cell>
          <cell r="Y1907" t="str">
            <v>CLOUDMSP</v>
          </cell>
        </row>
        <row r="1908">
          <cell r="A1908" t="str">
            <v>AY-FXR0P09</v>
          </cell>
          <cell r="B1908" t="str">
            <v>North America</v>
          </cell>
          <cell r="C1908" t="str">
            <v>US Communica/CSI</v>
          </cell>
          <cell r="D1908" t="str">
            <v>CAPGEMINI AMERICA, INC</v>
          </cell>
          <cell r="E1908" t="str">
            <v>Hackathon for Blockchain - hosted on Skytap - bursting usage ($10k).</v>
          </cell>
          <cell r="F1908" t="str">
            <v>Industrial</v>
          </cell>
          <cell r="J1908" t="str">
            <v>2017Q1</v>
          </cell>
          <cell r="K1908" t="str">
            <v>Computer Services</v>
          </cell>
          <cell r="L1908">
            <v>42816</v>
          </cell>
          <cell r="M1908" t="str">
            <v>02/27/2017 10:53pm</v>
          </cell>
          <cell r="N1908" t="str">
            <v>07-Won/Implementing</v>
          </cell>
          <cell r="O1908">
            <v>42816</v>
          </cell>
          <cell r="P1908">
            <v>2000</v>
          </cell>
          <cell r="Q1908">
            <v>2E-3</v>
          </cell>
          <cell r="R1908">
            <v>1</v>
          </cell>
          <cell r="S1908" t="str">
            <v>04/06/2017 01:32am</v>
          </cell>
          <cell r="T1908" t="str">
            <v>Won</v>
          </cell>
          <cell r="U1908" t="str">
            <v>Cloud</v>
          </cell>
          <cell r="V1908" t="str">
            <v>Cloud Unit Services</v>
          </cell>
          <cell r="W1908" t="str">
            <v>6950-04M IBM Cloud for Skytap Solutions (Cloud BU)</v>
          </cell>
          <cell r="X1908" t="str">
            <v>JONATHAN J. (Jon) HAHN</v>
          </cell>
          <cell r="Y1908" t="str">
            <v>CLOUDMSP:Only for sales TO cloud service providers</v>
          </cell>
        </row>
        <row r="1909">
          <cell r="A1909" t="str">
            <v>OB-JJCSZ3Y</v>
          </cell>
          <cell r="B1909" t="str">
            <v>North America</v>
          </cell>
          <cell r="C1909" t="str">
            <v>US Finance Service</v>
          </cell>
          <cell r="D1909" t="str">
            <v>Chain</v>
          </cell>
          <cell r="E1909" t="str">
            <v>Bluemix Infrastructure for blockchain hosting</v>
          </cell>
          <cell r="F1909" t="str">
            <v>FSS</v>
          </cell>
          <cell r="J1909" t="str">
            <v>2017Q4</v>
          </cell>
          <cell r="K1909" t="str">
            <v>Banking &amp; Financial Markets</v>
          </cell>
          <cell r="L1909">
            <v>43100</v>
          </cell>
          <cell r="M1909" t="str">
            <v>06/07/2017 09:55am</v>
          </cell>
          <cell r="N1909" t="str">
            <v>03-Identified/Validating</v>
          </cell>
          <cell r="O1909">
            <v>43100</v>
          </cell>
          <cell r="P1909">
            <v>2000</v>
          </cell>
          <cell r="Q1909">
            <v>2E-3</v>
          </cell>
          <cell r="R1909">
            <v>1</v>
          </cell>
          <cell r="S1909" t="str">
            <v>06/08/2017 01:32am</v>
          </cell>
          <cell r="T1909" t="str">
            <v>Stretch</v>
          </cell>
          <cell r="U1909" t="str">
            <v>Cloud</v>
          </cell>
          <cell r="V1909" t="str">
            <v>Cloud Developer Service</v>
          </cell>
          <cell r="W1909">
            <v>0</v>
          </cell>
          <cell r="X1909" t="str">
            <v>Stephanie C. (Stephanie) Louis</v>
          </cell>
          <cell r="Y1909" t="str">
            <v>CLOUDMSP:Only for sales TO cloud service providers</v>
          </cell>
        </row>
        <row r="1910">
          <cell r="A1910" t="str">
            <v>22-Z97XSZ0</v>
          </cell>
          <cell r="B1910" t="str">
            <v>Europe</v>
          </cell>
          <cell r="C1910" t="str">
            <v>DACH</v>
          </cell>
          <cell r="D1910" t="str">
            <v>Deutsche Lufthansa AG</v>
          </cell>
          <cell r="E1910" t="str">
            <v>Blockchain for Crew Certification use case - POC</v>
          </cell>
          <cell r="F1910" t="str">
            <v>Distribution</v>
          </cell>
          <cell r="J1910" t="str">
            <v>2017Q1</v>
          </cell>
          <cell r="K1910" t="str">
            <v>Travel &amp; Transportation</v>
          </cell>
          <cell r="L1910">
            <v>42776</v>
          </cell>
          <cell r="M1910" t="str">
            <v>12/19/2016 09:40am</v>
          </cell>
          <cell r="N1910" t="str">
            <v>07-Won/Implementing</v>
          </cell>
          <cell r="O1910">
            <v>42813</v>
          </cell>
          <cell r="P1910">
            <v>1500</v>
          </cell>
          <cell r="Q1910">
            <v>1.5E-3</v>
          </cell>
          <cell r="R1910">
            <v>3</v>
          </cell>
          <cell r="S1910" t="str">
            <v>03/16/2017 02:32am</v>
          </cell>
          <cell r="T1910" t="str">
            <v>Won</v>
          </cell>
          <cell r="U1910" t="str">
            <v>GTS</v>
          </cell>
          <cell r="V1910" t="str">
            <v>Infrastructure Services</v>
          </cell>
          <cell r="W1910" t="str">
            <v>6941-02T IBM Bluemix Private Cloud Local (GTS BU)</v>
          </cell>
          <cell r="X1910" t="str">
            <v>DATA WITHHELD</v>
          </cell>
          <cell r="Y1910" t="str">
            <v>ZBLKPOC:HW SP: Blockchain Proof of Concept</v>
          </cell>
        </row>
        <row r="1911">
          <cell r="A1911" t="str">
            <v>H8-AZSM15T</v>
          </cell>
          <cell r="B1911" t="str">
            <v>North America</v>
          </cell>
          <cell r="C1911" t="str">
            <v>Canada</v>
          </cell>
          <cell r="D1911" t="str">
            <v>DREAM PAYMENTS CORP</v>
          </cell>
          <cell r="E1911" t="str">
            <v>IoT Platform+blockchain</v>
          </cell>
          <cell r="F1911" t="str">
            <v>Industrial</v>
          </cell>
          <cell r="J1911" t="str">
            <v>2017Q3</v>
          </cell>
          <cell r="K1911" t="str">
            <v>Computer Services</v>
          </cell>
          <cell r="L1911">
            <v>42997</v>
          </cell>
          <cell r="M1911" t="str">
            <v>06/21/2017 07:17am</v>
          </cell>
          <cell r="N1911" t="str">
            <v>03-Identified/Validating</v>
          </cell>
          <cell r="O1911">
            <v>42997</v>
          </cell>
          <cell r="P1911">
            <v>1333</v>
          </cell>
          <cell r="Q1911">
            <v>1.333E-3</v>
          </cell>
          <cell r="R1911">
            <v>12</v>
          </cell>
          <cell r="S1911" t="str">
            <v>06/22/2017 01:32am</v>
          </cell>
          <cell r="T1911" t="str">
            <v>Stretch</v>
          </cell>
          <cell r="U1911" t="str">
            <v>Watson IoT</v>
          </cell>
          <cell r="V1911" t="str">
            <v>Platform &amp; Industry Solutions</v>
          </cell>
          <cell r="W1911" t="str">
            <v>IoT Foundation Subscription</v>
          </cell>
          <cell r="X1911" t="str">
            <v>TATYANA (Tanya) BERGELSON</v>
          </cell>
          <cell r="Y1911">
            <v>0</v>
          </cell>
        </row>
        <row r="1912">
          <cell r="A1912" t="str">
            <v>K3-01GAT99</v>
          </cell>
          <cell r="B1912" t="str">
            <v>Europe</v>
          </cell>
          <cell r="C1912" t="str">
            <v>Nordic</v>
          </cell>
          <cell r="D1912" t="str">
            <v>BANKGIROCENTRALEN BGC AB</v>
          </cell>
          <cell r="E1912" t="str">
            <v>Bluemix for Blockchain</v>
          </cell>
          <cell r="F1912" t="str">
            <v>FSS</v>
          </cell>
          <cell r="J1912" t="str">
            <v>2017Q2</v>
          </cell>
          <cell r="K1912" t="str">
            <v>Banking &amp; Financial Markets</v>
          </cell>
          <cell r="L1912">
            <v>42832</v>
          </cell>
          <cell r="M1912" t="str">
            <v>03/31/2017 05:27am</v>
          </cell>
          <cell r="N1912" t="str">
            <v>07-Won/Implementing</v>
          </cell>
          <cell r="O1912">
            <v>42832</v>
          </cell>
          <cell r="P1912">
            <v>1100</v>
          </cell>
          <cell r="Q1912">
            <v>1.0999999999999998E-3</v>
          </cell>
          <cell r="R1912">
            <v>12</v>
          </cell>
          <cell r="S1912" t="str">
            <v>04/13/2017 01:32am</v>
          </cell>
          <cell r="T1912" t="str">
            <v>Won</v>
          </cell>
          <cell r="U1912" t="str">
            <v>Cloud</v>
          </cell>
          <cell r="V1912" t="str">
            <v>Cloud Developer Service</v>
          </cell>
          <cell r="W1912" t="str">
            <v>Bluemix Public Subscription</v>
          </cell>
          <cell r="X1912" t="str">
            <v>Jonas (Jonas) Fritz</v>
          </cell>
          <cell r="Y1912" t="str">
            <v>ISA-999-NoSolutionSold</v>
          </cell>
        </row>
        <row r="1913">
          <cell r="A1913" t="str">
            <v>ZK-UAATG5U</v>
          </cell>
          <cell r="B1913" t="str">
            <v>North America</v>
          </cell>
          <cell r="C1913" t="str">
            <v>US Industrial</v>
          </cell>
          <cell r="D1913" t="str">
            <v xml:space="preserve">SYNCHRONY FINANCIAL                                                   </v>
          </cell>
          <cell r="E1913" t="str">
            <v>Hyper Ledger &amp; Blockchain</v>
          </cell>
          <cell r="F1913" t="str">
            <v>FSS</v>
          </cell>
          <cell r="J1913" t="str">
            <v>2017Q3</v>
          </cell>
          <cell r="K1913" t="str">
            <v>Banking &amp; Financial Markets</v>
          </cell>
          <cell r="L1913">
            <v>42996</v>
          </cell>
          <cell r="M1913">
            <v>42906</v>
          </cell>
          <cell r="N1913" t="str">
            <v>03-Identified/Validating</v>
          </cell>
          <cell r="O1913">
            <v>42996</v>
          </cell>
          <cell r="P1913">
            <v>1000</v>
          </cell>
          <cell r="Q1913">
            <v>1E-3</v>
          </cell>
          <cell r="R1913">
            <v>12</v>
          </cell>
          <cell r="S1913">
            <v>42907</v>
          </cell>
          <cell r="T1913" t="str">
            <v>Stretch</v>
          </cell>
          <cell r="U1913" t="str">
            <v>Watson FSS</v>
          </cell>
          <cell r="V1913" t="str">
            <v>Industry Platform</v>
          </cell>
          <cell r="W1913" t="str">
            <v>IBM Support for Hyperledger Fabric</v>
          </cell>
          <cell r="X1913" t="str">
            <v>Winans, Britta (Britta)</v>
          </cell>
          <cell r="Y1913" t="str">
            <v>NONE</v>
          </cell>
        </row>
        <row r="1914">
          <cell r="A1914" t="str">
            <v>LU-SBK7LO5</v>
          </cell>
          <cell r="B1914" t="str">
            <v>Europe</v>
          </cell>
          <cell r="C1914" t="str">
            <v>Italy</v>
          </cell>
          <cell r="D1914" t="str">
            <v>CREVAL SISTEMI E SERVIZI SCPA</v>
          </cell>
          <cell r="E1914" t="str">
            <v>Blockchain Bluemix Creval</v>
          </cell>
          <cell r="F1914" t="str">
            <v>FSS</v>
          </cell>
          <cell r="J1914" t="str">
            <v>2017Q4</v>
          </cell>
          <cell r="K1914" t="str">
            <v>Banking &amp; Financial Markets</v>
          </cell>
          <cell r="L1914">
            <v>43100</v>
          </cell>
          <cell r="M1914" t="str">
            <v>05/05/2017 01:15pm</v>
          </cell>
          <cell r="N1914" t="str">
            <v>03-Identified/Validating</v>
          </cell>
          <cell r="O1914">
            <v>43100</v>
          </cell>
          <cell r="P1914">
            <v>1000</v>
          </cell>
          <cell r="Q1914">
            <v>1E-3</v>
          </cell>
          <cell r="R1914">
            <v>12</v>
          </cell>
          <cell r="S1914" t="str">
            <v>05/11/2017 01:32am</v>
          </cell>
          <cell r="T1914" t="str">
            <v>NIR</v>
          </cell>
          <cell r="U1914" t="str">
            <v>Watson FSS</v>
          </cell>
          <cell r="V1914" t="str">
            <v>Industry Platform</v>
          </cell>
          <cell r="W1914">
            <v>0</v>
          </cell>
          <cell r="X1914" t="str">
            <v>Davide (DAVIDE) Albo</v>
          </cell>
          <cell r="Y1914" t="str">
            <v>BLKHSBN:HW SP: Blockchain High Sec Bus Netwk Blmix</v>
          </cell>
        </row>
        <row r="1915">
          <cell r="A1915" t="str">
            <v>4L-J49N6YF</v>
          </cell>
          <cell r="B1915" t="str">
            <v>Europe</v>
          </cell>
          <cell r="C1915" t="str">
            <v>France</v>
          </cell>
          <cell r="D1915" t="str">
            <v>SCHNEIDER ELECTRIC INDUSTRIES SAS</v>
          </cell>
          <cell r="E1915" t="str">
            <v>PoC Blockchain Supply Chain Barcelona</v>
          </cell>
          <cell r="F1915" t="str">
            <v>Industrial</v>
          </cell>
          <cell r="J1915" t="str">
            <v>2017Q1</v>
          </cell>
          <cell r="K1915" t="str">
            <v>Electronics</v>
          </cell>
          <cell r="L1915">
            <v>42825</v>
          </cell>
          <cell r="M1915" t="str">
            <v>11/30/2016 05:27am</v>
          </cell>
          <cell r="N1915" t="str">
            <v>07-Won/Implementing</v>
          </cell>
          <cell r="O1915">
            <v>42870</v>
          </cell>
          <cell r="P1915">
            <v>1000</v>
          </cell>
          <cell r="Q1915">
            <v>1E-3</v>
          </cell>
          <cell r="R1915">
            <v>12</v>
          </cell>
          <cell r="S1915" t="str">
            <v>05/18/2017 01:32am</v>
          </cell>
          <cell r="T1915" t="str">
            <v>Won</v>
          </cell>
          <cell r="U1915" t="str">
            <v>GTS</v>
          </cell>
          <cell r="V1915" t="str">
            <v>Infrastructure Services</v>
          </cell>
          <cell r="W1915" t="str">
            <v>6941-01Q SoftLayer on GTS BU (SL for IBM channels)</v>
          </cell>
          <cell r="X1915" t="str">
            <v>Bertrand (BERTRAND) Vigneau</v>
          </cell>
          <cell r="Y1915" t="str">
            <v>ASASERVC:Cloud Business Solution (CBS)</v>
          </cell>
        </row>
        <row r="1916">
          <cell r="A1916" t="str">
            <v>4Y-9XLSK6R</v>
          </cell>
          <cell r="B1916" t="str">
            <v>North America</v>
          </cell>
          <cell r="C1916" t="str">
            <v>US Finance Service</v>
          </cell>
          <cell r="D1916" t="str">
            <v>CLS BANK INTERNATIONAL</v>
          </cell>
          <cell r="E1916" t="str">
            <v>CLS Net (Blockchain)</v>
          </cell>
          <cell r="F1916" t="str">
            <v>FSS</v>
          </cell>
          <cell r="G1916" t="str">
            <v>Yes</v>
          </cell>
          <cell r="H1916" t="str">
            <v>India</v>
          </cell>
          <cell r="I1916" t="str">
            <v xml:space="preserve">Connected with Account team, to develop &amp; deliver test </v>
          </cell>
          <cell r="J1916" t="str">
            <v>2017Q2</v>
          </cell>
          <cell r="K1916" t="str">
            <v>Banking &amp; Financial Markets</v>
          </cell>
          <cell r="L1916">
            <v>42852</v>
          </cell>
          <cell r="M1916" t="str">
            <v>06/20/2016 12:07pm</v>
          </cell>
          <cell r="N1916" t="str">
            <v>07-Won/Implementing</v>
          </cell>
          <cell r="O1916">
            <v>42852</v>
          </cell>
          <cell r="P1916">
            <v>1000</v>
          </cell>
          <cell r="Q1916">
            <v>1E-3</v>
          </cell>
          <cell r="R1916">
            <v>12</v>
          </cell>
          <cell r="S1916" t="str">
            <v>04/06/2017 01:32am</v>
          </cell>
          <cell r="T1916" t="str">
            <v>Won</v>
          </cell>
          <cell r="U1916" t="str">
            <v>GBS</v>
          </cell>
          <cell r="V1916" t="str">
            <v>Cloud Application Innovation</v>
          </cell>
          <cell r="W1916" t="str">
            <v>CAI Accel App Dev &amp; Integration - Bluemix</v>
          </cell>
          <cell r="X1916" t="str">
            <v>R. (RACHEL) Lum</v>
          </cell>
          <cell r="Y1916" t="str">
            <v>ASASERVC:Cloud Business Solution (CBS), ISA-BankFS08-Blockchain</v>
          </cell>
        </row>
        <row r="1917">
          <cell r="A1917" t="str">
            <v>I3-G8YHX2R</v>
          </cell>
          <cell r="B1917" t="str">
            <v>Europe</v>
          </cell>
          <cell r="C1917" t="str">
            <v>DACH</v>
          </cell>
          <cell r="D1917" t="str">
            <v>dacadoo SA</v>
          </cell>
          <cell r="E1917" t="str">
            <v>Blockchain</v>
          </cell>
          <cell r="F1917" t="str">
            <v>Industrial</v>
          </cell>
          <cell r="J1917" t="str">
            <v>2017Q3</v>
          </cell>
          <cell r="K1917" t="str">
            <v>Computer Services</v>
          </cell>
          <cell r="L1917">
            <v>42976</v>
          </cell>
          <cell r="M1917" t="str">
            <v>05/31/2017 10:20am</v>
          </cell>
          <cell r="N1917" t="str">
            <v>03-Identified/Validating</v>
          </cell>
          <cell r="O1917">
            <v>42976</v>
          </cell>
          <cell r="P1917">
            <v>1000</v>
          </cell>
          <cell r="Q1917">
            <v>1E-3</v>
          </cell>
          <cell r="R1917">
            <v>12</v>
          </cell>
          <cell r="S1917" t="str">
            <v>06/01/2017 01:32am</v>
          </cell>
          <cell r="T1917" t="str">
            <v>NIR</v>
          </cell>
          <cell r="U1917" t="str">
            <v>GBS</v>
          </cell>
          <cell r="V1917" t="str">
            <v>Cognitive Process Transformation</v>
          </cell>
          <cell r="W1917">
            <v>0</v>
          </cell>
          <cell r="X1917" t="str">
            <v>DATA WITHHELD</v>
          </cell>
          <cell r="Y1917" t="str">
            <v>CLOUDMSP:Only for sales TO cloud service providers</v>
          </cell>
        </row>
        <row r="1918">
          <cell r="A1918" t="str">
            <v>3J-555IBT7</v>
          </cell>
          <cell r="B1918" t="str">
            <v>Asia Pacific</v>
          </cell>
          <cell r="C1918" t="str">
            <v>ASEAN</v>
          </cell>
          <cell r="D1918" t="str">
            <v>THE BANK OF TOKYO-MITSUBISHI UFJ, LTD. SINGAPORE BRANCH</v>
          </cell>
          <cell r="E1918" t="str">
            <v>Blockchain PaaS solution</v>
          </cell>
          <cell r="F1918" t="str">
            <v>FSS</v>
          </cell>
          <cell r="J1918" t="str">
            <v>2017Q4</v>
          </cell>
          <cell r="K1918" t="str">
            <v>Banking &amp; Financial Markets</v>
          </cell>
          <cell r="L1918">
            <v>43063</v>
          </cell>
          <cell r="M1918" t="str">
            <v>05/28/2017 06:36pm</v>
          </cell>
          <cell r="N1918" t="str">
            <v>03-Identified/Validating</v>
          </cell>
          <cell r="O1918">
            <v>43063</v>
          </cell>
          <cell r="P1918">
            <v>800</v>
          </cell>
          <cell r="Q1918">
            <v>7.9999999999999993E-4</v>
          </cell>
          <cell r="R1918">
            <v>12</v>
          </cell>
          <cell r="S1918" t="str">
            <v>06/08/2017 01:31am</v>
          </cell>
          <cell r="T1918" t="str">
            <v>NIR</v>
          </cell>
          <cell r="U1918" t="str">
            <v>GTS</v>
          </cell>
          <cell r="V1918" t="str">
            <v>Infrastructure Services</v>
          </cell>
          <cell r="W1918" t="str">
            <v>6950-16G GTS MHAS Split for Commerce Managed Hosted</v>
          </cell>
          <cell r="X1918" t="str">
            <v>JASON CHIN JOO (Jason Chin Joo) TEO</v>
          </cell>
          <cell r="Y1918" t="str">
            <v>CMSGBS:CMSGBS Cloud Managed Services sold throug</v>
          </cell>
        </row>
        <row r="1919">
          <cell r="A1919" t="str">
            <v>2E-I1RZW7W</v>
          </cell>
          <cell r="B1919" t="str">
            <v>Latin America</v>
          </cell>
          <cell r="C1919" t="str">
            <v>Brazil</v>
          </cell>
          <cell r="D1919" t="str">
            <v>Central de Registro de Direitos Creditórios</v>
          </cell>
          <cell r="E1919" t="str">
            <v>Blockchain - Garagem IBM</v>
          </cell>
          <cell r="F1919" t="str">
            <v>FSS</v>
          </cell>
          <cell r="J1919" t="str">
            <v>2017Q3</v>
          </cell>
          <cell r="K1919" t="str">
            <v>Banking &amp; Financial Markets</v>
          </cell>
          <cell r="L1919">
            <v>42944</v>
          </cell>
          <cell r="M1919" t="str">
            <v>02/16/2017 09:56am</v>
          </cell>
          <cell r="N1919" t="str">
            <v>03-Identified/Validating</v>
          </cell>
          <cell r="O1919">
            <v>42944</v>
          </cell>
          <cell r="P1919">
            <v>623</v>
          </cell>
          <cell r="Q1919">
            <v>6.2299999999999996E-4</v>
          </cell>
          <cell r="R1919">
            <v>36</v>
          </cell>
          <cell r="S1919" t="str">
            <v>05/20/2017 12:41pm</v>
          </cell>
          <cell r="T1919" t="str">
            <v>Key stretch</v>
          </cell>
          <cell r="U1919" t="str">
            <v>GTS</v>
          </cell>
          <cell r="V1919" t="str">
            <v>Infrastructure Services</v>
          </cell>
          <cell r="W1919" t="str">
            <v>6950-16G GTS MHAS Split for Commerce Managed Hosted</v>
          </cell>
          <cell r="X1919" t="str">
            <v>EDUARDO (EDUARDO) KANAGUSKU</v>
          </cell>
          <cell r="Y1919">
            <v>0</v>
          </cell>
        </row>
        <row r="1920">
          <cell r="A1920" t="str">
            <v>YH-UOJ42A7</v>
          </cell>
          <cell r="B1920" t="str">
            <v>Japan</v>
          </cell>
          <cell r="C1920" t="str">
            <v>Japan</v>
          </cell>
          <cell r="D1920" t="str">
            <v>TOKYO STOCK EXCHANGE, INC.</v>
          </cell>
          <cell r="E1920" t="str">
            <v>BlockChain検証</v>
          </cell>
          <cell r="F1920" t="str">
            <v>FSS</v>
          </cell>
          <cell r="J1920" t="str">
            <v>2017Q1</v>
          </cell>
          <cell r="K1920" t="str">
            <v>Banking &amp; Financial Markets</v>
          </cell>
          <cell r="L1920">
            <v>42825</v>
          </cell>
          <cell r="M1920" t="str">
            <v>01/03/2017 11:42pm</v>
          </cell>
          <cell r="N1920" t="str">
            <v>07-Won/Implementing</v>
          </cell>
          <cell r="O1920">
            <v>42825</v>
          </cell>
          <cell r="P1920">
            <v>507</v>
          </cell>
          <cell r="Q1920">
            <v>5.0699999999999996E-4</v>
          </cell>
          <cell r="R1920">
            <v>12</v>
          </cell>
          <cell r="S1920" t="str">
            <v>04/15/2017 06:01pm</v>
          </cell>
          <cell r="T1920" t="str">
            <v>Won</v>
          </cell>
          <cell r="U1920" t="str">
            <v>Collaboration &amp; Talent Solutions</v>
          </cell>
          <cell r="V1920" t="str">
            <v>Collaboration Solutions</v>
          </cell>
          <cell r="W1920" t="str">
            <v>ESS: Connections Cloud S2 (SaaS)</v>
          </cell>
          <cell r="X1920" t="str">
            <v>Manami (MANAMI) Hashimoto</v>
          </cell>
          <cell r="Y1920" t="str">
            <v>EMBSOCAL:GBS Embedded Social Business</v>
          </cell>
        </row>
        <row r="1921">
          <cell r="A1921" t="str">
            <v>YH-UOJ42A7</v>
          </cell>
          <cell r="B1921" t="str">
            <v>Japan</v>
          </cell>
          <cell r="C1921" t="str">
            <v>Japan</v>
          </cell>
          <cell r="D1921" t="str">
            <v>TOKYO STOCK EXCHANGE, INC.</v>
          </cell>
          <cell r="E1921" t="str">
            <v>BlockChain検証</v>
          </cell>
          <cell r="F1921" t="str">
            <v>FSS</v>
          </cell>
          <cell r="J1921" t="str">
            <v>2017Q1</v>
          </cell>
          <cell r="K1921" t="str">
            <v>Banking &amp; Financial Markets</v>
          </cell>
          <cell r="L1921">
            <v>42825</v>
          </cell>
          <cell r="M1921" t="str">
            <v>01/03/2017 11:42pm</v>
          </cell>
          <cell r="N1921" t="str">
            <v>07-Won/Implementing</v>
          </cell>
          <cell r="O1921">
            <v>42825</v>
          </cell>
          <cell r="P1921">
            <v>507</v>
          </cell>
          <cell r="Q1921">
            <v>5.0699999999999996E-4</v>
          </cell>
          <cell r="R1921">
            <v>12</v>
          </cell>
          <cell r="S1921" t="str">
            <v>04/15/2017 06:04pm</v>
          </cell>
          <cell r="T1921" t="str">
            <v>Won</v>
          </cell>
          <cell r="U1921" t="str">
            <v>Collaboration &amp; Talent Solutions</v>
          </cell>
          <cell r="V1921" t="str">
            <v>Collaboration Solutions</v>
          </cell>
          <cell r="W1921" t="str">
            <v>ESS: Connections Cloud S2 (SaaS)</v>
          </cell>
          <cell r="X1921" t="str">
            <v>Manami (MANAMI) Hashimoto</v>
          </cell>
          <cell r="Y1921" t="str">
            <v>EMBSOCAL:GBS Embedded Social Business</v>
          </cell>
        </row>
        <row r="1922">
          <cell r="A1922" t="str">
            <v>SZ-LDR9HNM</v>
          </cell>
          <cell r="B1922" t="str">
            <v>North America</v>
          </cell>
          <cell r="C1922" t="str">
            <v>US Finance Service</v>
          </cell>
          <cell r="D1922" t="str">
            <v>INOVANT LLC</v>
          </cell>
          <cell r="E1922" t="str">
            <v>Blockchain</v>
          </cell>
          <cell r="F1922" t="str">
            <v>FSS</v>
          </cell>
          <cell r="J1922" t="str">
            <v>2017Q4</v>
          </cell>
          <cell r="K1922" t="str">
            <v>Banking &amp; Financial Markets</v>
          </cell>
          <cell r="L1922">
            <v>43038</v>
          </cell>
          <cell r="M1922" t="str">
            <v>01/30/2017 12:29pm</v>
          </cell>
          <cell r="N1922" t="str">
            <v>04-Validated/Qualifying</v>
          </cell>
          <cell r="O1922">
            <v>43038</v>
          </cell>
          <cell r="P1922">
            <v>500</v>
          </cell>
          <cell r="Q1922">
            <v>5.0000000000000001E-4</v>
          </cell>
          <cell r="R1922">
            <v>1</v>
          </cell>
          <cell r="S1922" t="str">
            <v>05/11/2017 01:32am</v>
          </cell>
          <cell r="T1922" t="str">
            <v>Stretch</v>
          </cell>
          <cell r="U1922" t="str">
            <v>Sys HW</v>
          </cell>
          <cell r="V1922" t="str">
            <v>System z</v>
          </cell>
          <cell r="W1922" t="str">
            <v>Linux on IBM z Systems</v>
          </cell>
          <cell r="X1922" t="str">
            <v>Christina R. (Christa) Dyck</v>
          </cell>
          <cell r="Y1922" t="str">
            <v>BLKHSBN:HW SP: Blockchain High Sec Bus Netwk Blmix, ZBLKPOC:HW SP: Blockchain Proof of Concept</v>
          </cell>
        </row>
        <row r="1923">
          <cell r="A1923" t="str">
            <v>8K-163RFFG</v>
          </cell>
          <cell r="B1923" t="str">
            <v>Europe</v>
          </cell>
          <cell r="C1923" t="str">
            <v>DACH</v>
          </cell>
          <cell r="D1923" t="str">
            <v xml:space="preserve">Schenker AG                                                           </v>
          </cell>
          <cell r="E1923" t="str">
            <v>BLOCKCHAIN Pilot Project (4P-4YBA9J7 Folgeprojekt)</v>
          </cell>
          <cell r="F1923" t="str">
            <v>Distribution</v>
          </cell>
          <cell r="J1923" t="str">
            <v>2017Q4</v>
          </cell>
          <cell r="K1923" t="str">
            <v>Travel &amp; Transportation</v>
          </cell>
          <cell r="L1923">
            <v>43056</v>
          </cell>
          <cell r="M1923">
            <v>42863</v>
          </cell>
          <cell r="N1923" t="str">
            <v>04-Validated/Qualifying</v>
          </cell>
          <cell r="O1923">
            <v>43059</v>
          </cell>
          <cell r="P1923">
            <v>500</v>
          </cell>
          <cell r="Q1923">
            <v>5.0000000000000001E-4</v>
          </cell>
          <cell r="R1923">
            <v>6</v>
          </cell>
          <cell r="S1923">
            <v>42866</v>
          </cell>
          <cell r="T1923" t="str">
            <v>NIR</v>
          </cell>
          <cell r="U1923" t="str">
            <v>GBS</v>
          </cell>
          <cell r="V1923" t="str">
            <v>Cog Process Trnsfmtn</v>
          </cell>
          <cell r="W1923" t="str">
            <v>CPR: Blockchain Consulting</v>
          </cell>
          <cell r="X1923" t="str">
            <v>Nowak, Dirk</v>
          </cell>
          <cell r="Y1923">
            <v>0</v>
          </cell>
        </row>
        <row r="1924">
          <cell r="A1924" t="str">
            <v>8L-IW6YIPR</v>
          </cell>
          <cell r="B1924" t="str">
            <v>Greater China Group</v>
          </cell>
          <cell r="C1924" t="str">
            <v>GCG</v>
          </cell>
          <cell r="D1924" t="str">
            <v>CHINA CONSTRUCTION BANK CORPORATION</v>
          </cell>
          <cell r="E1924" t="str">
            <v>BPOI-OBDR</v>
          </cell>
          <cell r="F1924" t="str">
            <v>FSS</v>
          </cell>
          <cell r="J1924" t="str">
            <v>2017Q3</v>
          </cell>
          <cell r="K1924" t="str">
            <v>Banking &amp; Financial Markets</v>
          </cell>
          <cell r="L1924">
            <v>42934</v>
          </cell>
          <cell r="M1924" t="str">
            <v>04/19/2017 08:28am</v>
          </cell>
          <cell r="N1924" t="str">
            <v>03-Identified/Validating</v>
          </cell>
          <cell r="O1924">
            <v>42993</v>
          </cell>
          <cell r="P1924">
            <v>480</v>
          </cell>
          <cell r="Q1924">
            <v>4.7999999999999996E-4</v>
          </cell>
          <cell r="R1924">
            <v>1</v>
          </cell>
          <cell r="S1924" t="str">
            <v>04/20/2017 01:32am</v>
          </cell>
          <cell r="T1924" t="str">
            <v>NIR</v>
          </cell>
          <cell r="U1924" t="str">
            <v>Sys HW</v>
          </cell>
          <cell r="V1924" t="str">
            <v>System z</v>
          </cell>
          <cell r="W1924">
            <v>0</v>
          </cell>
          <cell r="X1924" t="str">
            <v>MIAO (MIAO) AN</v>
          </cell>
          <cell r="Y1924" t="str">
            <v>BLKHSBN:HW SP: Blockchain High Sec Bus Netwk Blmix</v>
          </cell>
        </row>
        <row r="1925">
          <cell r="A1925" t="str">
            <v>C1-OT5LY7O</v>
          </cell>
          <cell r="B1925" t="str">
            <v>North America</v>
          </cell>
          <cell r="C1925" t="str">
            <v>US Industrial</v>
          </cell>
          <cell r="D1925" t="str">
            <v>EXXONMOBIL GLOBAL SERVICES COMPANY</v>
          </cell>
          <cell r="E1925" t="str">
            <v>Blockchain - next phase of PoC - Capital Projects Materials Management Use case</v>
          </cell>
          <cell r="F1925" t="str">
            <v>Industrial</v>
          </cell>
          <cell r="J1925" t="str">
            <v>2017Q4</v>
          </cell>
          <cell r="K1925" t="str">
            <v>Chemicals&amp;Petroleum</v>
          </cell>
          <cell r="L1925">
            <v>43035</v>
          </cell>
          <cell r="M1925" t="str">
            <v>02/05/2017 03:55pm</v>
          </cell>
          <cell r="N1925" t="str">
            <v>04-Validated/Qualifying</v>
          </cell>
          <cell r="O1925">
            <v>43035</v>
          </cell>
          <cell r="P1925">
            <v>400</v>
          </cell>
          <cell r="Q1925">
            <v>3.9999999999999996E-4</v>
          </cell>
          <cell r="R1925">
            <v>4</v>
          </cell>
          <cell r="S1925" t="str">
            <v>04/13/2017 01:32am</v>
          </cell>
          <cell r="T1925" t="str">
            <v>At Risk</v>
          </cell>
          <cell r="U1925" t="str">
            <v>GBS</v>
          </cell>
          <cell r="V1925" t="str">
            <v>iX Growth Platform</v>
          </cell>
          <cell r="W1925" t="str">
            <v>DSI - DS: Digital Bus Strategy: Digital Reinvention</v>
          </cell>
          <cell r="X1925" t="str">
            <v>James N. (Jim) Lawnin</v>
          </cell>
          <cell r="Y1925" t="str">
            <v>ISA-BankFMFS03-BackOfficeOps, ISA-C&amp;PIS13-UpstrmPetroSolns, ISA-C&amp;PIS21-MidDownstreamPetro</v>
          </cell>
        </row>
        <row r="1926">
          <cell r="A1926" t="str">
            <v>PH-IOP0A1G</v>
          </cell>
          <cell r="B1926" t="str">
            <v>Europe</v>
          </cell>
          <cell r="C1926" t="str">
            <v>UKI</v>
          </cell>
          <cell r="D1926" t="str">
            <v>H M REVENUE &amp; CUSTOMS</v>
          </cell>
          <cell r="E1926" t="str">
            <v>Blockchain</v>
          </cell>
          <cell r="F1926" t="str">
            <v>Public</v>
          </cell>
          <cell r="J1926" t="str">
            <v>2017Q3</v>
          </cell>
          <cell r="K1926" t="str">
            <v>Government</v>
          </cell>
          <cell r="L1926">
            <v>43007</v>
          </cell>
          <cell r="M1926" t="str">
            <v>06/16/2017 10:32am</v>
          </cell>
          <cell r="N1926" t="str">
            <v>03-Identified/Validating</v>
          </cell>
          <cell r="O1926">
            <v>43007</v>
          </cell>
          <cell r="P1926">
            <v>388</v>
          </cell>
          <cell r="Q1926">
            <v>3.88E-4</v>
          </cell>
          <cell r="R1926">
            <v>36</v>
          </cell>
          <cell r="S1926" t="str">
            <v>06/22/2017 01:32am</v>
          </cell>
          <cell r="T1926" t="str">
            <v>NIR</v>
          </cell>
          <cell r="U1926" t="str">
            <v>Cloud</v>
          </cell>
          <cell r="V1926" t="str">
            <v>Cloud Developer Service</v>
          </cell>
          <cell r="W1926">
            <v>0</v>
          </cell>
          <cell r="X1926" t="str">
            <v>Keith (KEITH) Furlong</v>
          </cell>
          <cell r="Y1926" t="str">
            <v>UNIGMMS:CLD&amp;COG: Gov, mgmt, monitoring, security</v>
          </cell>
        </row>
        <row r="1927">
          <cell r="A1927" t="str">
            <v>QT-1YCRT7G</v>
          </cell>
          <cell r="B1927" t="str">
            <v>Europe</v>
          </cell>
          <cell r="C1927" t="str">
            <v>UKI</v>
          </cell>
          <cell r="D1927" t="str">
            <v>WAITROSE LTD</v>
          </cell>
          <cell r="E1927" t="str">
            <v>NRF - BlockChain - Food Provenance, and Traceability</v>
          </cell>
          <cell r="F1927" t="str">
            <v>Distribution</v>
          </cell>
          <cell r="J1927" t="str">
            <v>2017Q3</v>
          </cell>
          <cell r="K1927" t="str">
            <v>Consumer</v>
          </cell>
          <cell r="L1927">
            <v>43007</v>
          </cell>
          <cell r="M1927" t="str">
            <v>02/03/2017 12:46pm</v>
          </cell>
          <cell r="N1927" t="str">
            <v>04-Validated/Qualifying</v>
          </cell>
          <cell r="O1927">
            <v>43007</v>
          </cell>
          <cell r="P1927">
            <v>300</v>
          </cell>
          <cell r="Q1927">
            <v>2.9999999999999997E-4</v>
          </cell>
          <cell r="R1927">
            <v>12</v>
          </cell>
          <cell r="S1927" t="str">
            <v>05/08/2017 11:44am</v>
          </cell>
          <cell r="T1927" t="str">
            <v>Stretch</v>
          </cell>
          <cell r="U1927" t="str">
            <v>GBS</v>
          </cell>
          <cell r="V1927" t="str">
            <v>Cloud Application Innovation</v>
          </cell>
          <cell r="W1927" t="str">
            <v>CAI Accel App Dev &amp; Integration - Bluemix</v>
          </cell>
          <cell r="X1927" t="str">
            <v>J. D. (JONATHAN) Glencross</v>
          </cell>
          <cell r="Y1927" t="str">
            <v>NONE:No code/solution involved</v>
          </cell>
        </row>
        <row r="1928">
          <cell r="A1928" t="str">
            <v>3E-TNL9T6B</v>
          </cell>
          <cell r="B1928" t="str">
            <v>Europe</v>
          </cell>
          <cell r="C1928" t="str">
            <v>DACH</v>
          </cell>
          <cell r="D1928" t="str">
            <v xml:space="preserve">ERGO Versicherungsgruppe AG                                           </v>
          </cell>
          <cell r="E1928" t="str">
            <v>Blockchain Project</v>
          </cell>
          <cell r="F1928" t="str">
            <v>FSS</v>
          </cell>
          <cell r="J1928" t="str">
            <v>2017Q4</v>
          </cell>
          <cell r="K1928" t="str">
            <v>Insurance</v>
          </cell>
          <cell r="L1928">
            <v>43098</v>
          </cell>
          <cell r="M1928">
            <v>42858</v>
          </cell>
          <cell r="N1928" t="str">
            <v>04-Validated/Qualifying</v>
          </cell>
          <cell r="O1928">
            <v>43098</v>
          </cell>
          <cell r="P1928">
            <v>250</v>
          </cell>
          <cell r="Q1928">
            <v>2.5000000000000001E-4</v>
          </cell>
          <cell r="R1928">
            <v>12</v>
          </cell>
          <cell r="S1928">
            <v>42859</v>
          </cell>
          <cell r="T1928" t="str">
            <v>Stretch</v>
          </cell>
          <cell r="U1928" t="str">
            <v>GBS</v>
          </cell>
          <cell r="V1928" t="str">
            <v>Cog Process Trnsfmtn</v>
          </cell>
          <cell r="W1928" t="str">
            <v>CPR: Blockchain - Apple</v>
          </cell>
          <cell r="X1928" t="str">
            <v>Felbeck, Alexander</v>
          </cell>
          <cell r="Y1928">
            <v>0</v>
          </cell>
        </row>
        <row r="1929">
          <cell r="A1929" t="str">
            <v>55-PIA9ANN</v>
          </cell>
          <cell r="B1929" t="str">
            <v>Europe</v>
          </cell>
          <cell r="C1929" t="str">
            <v>DACH</v>
          </cell>
          <cell r="D1929" t="str">
            <v xml:space="preserve">Commerzbank AG                                                        </v>
          </cell>
          <cell r="E1929" t="str">
            <v>ECM Blockchain End-to-End Zertifikategeschaeft - Machbarkeitsuntersuchung/PO</v>
          </cell>
          <cell r="F1929" t="str">
            <v>FSS</v>
          </cell>
          <cell r="J1929" t="str">
            <v>2017Q3</v>
          </cell>
          <cell r="K1929" t="str">
            <v>Banking &amp; Financial Markets</v>
          </cell>
          <cell r="L1929">
            <v>43007</v>
          </cell>
          <cell r="M1929">
            <v>42671</v>
          </cell>
          <cell r="N1929" t="str">
            <v>04-Validated/Qualifying</v>
          </cell>
          <cell r="O1929">
            <v>43007</v>
          </cell>
          <cell r="P1929">
            <v>200</v>
          </cell>
          <cell r="Q1929">
            <v>1.9999999999999998E-4</v>
          </cell>
          <cell r="R1929">
            <v>12</v>
          </cell>
          <cell r="S1929">
            <v>42845</v>
          </cell>
          <cell r="T1929" t="str">
            <v>NIR</v>
          </cell>
          <cell r="U1929" t="str">
            <v>GBS</v>
          </cell>
          <cell r="V1929" t="str">
            <v>Cog Process Trnsfmtn</v>
          </cell>
          <cell r="W1929" t="str">
            <v>CPR: Blockchain Consulting</v>
          </cell>
          <cell r="X1929" t="str">
            <v>Fatehi, Kiarash</v>
          </cell>
          <cell r="Y1929" t="str">
            <v>ZBLKPOC</v>
          </cell>
        </row>
        <row r="1930">
          <cell r="A1930" t="str">
            <v>WS-VKQWPVE</v>
          </cell>
          <cell r="B1930" t="str">
            <v>Europe</v>
          </cell>
          <cell r="C1930" t="str">
            <v>UKI</v>
          </cell>
          <cell r="D1930" t="str">
            <v xml:space="preserve">VODAFONE                                                              </v>
          </cell>
          <cell r="E1930" t="str">
            <v>Blockchain for Vodafone Supply Chain</v>
          </cell>
          <cell r="F1930" t="str">
            <v>Comm</v>
          </cell>
          <cell r="J1930" t="str">
            <v>2017Q4</v>
          </cell>
          <cell r="K1930" t="str">
            <v>Telco, Media, Entertainment</v>
          </cell>
          <cell r="L1930">
            <v>43010</v>
          </cell>
          <cell r="M1930">
            <v>42831</v>
          </cell>
          <cell r="N1930" t="str">
            <v>04-Validated/Qualifying</v>
          </cell>
          <cell r="O1930">
            <v>43010</v>
          </cell>
          <cell r="P1930">
            <v>155</v>
          </cell>
          <cell r="Q1930">
            <v>1.55E-4</v>
          </cell>
          <cell r="R1930">
            <v>12</v>
          </cell>
          <cell r="S1930">
            <v>42838</v>
          </cell>
          <cell r="T1930" t="str">
            <v>Stretch</v>
          </cell>
          <cell r="U1930" t="str">
            <v>GBS</v>
          </cell>
          <cell r="V1930" t="str">
            <v>Cloud App Innov</v>
          </cell>
          <cell r="W1930" t="str">
            <v>CAI Big Data Srvs Blockchain on Big Data</v>
          </cell>
          <cell r="X1930" t="str">
            <v>Crouch, P (Peter)</v>
          </cell>
          <cell r="Y1930" t="str">
            <v>BLKHSBN</v>
          </cell>
        </row>
        <row r="1931">
          <cell r="A1931" t="str">
            <v>5E-W2RM6MK</v>
          </cell>
          <cell r="B1931" t="str">
            <v>Europe</v>
          </cell>
          <cell r="C1931" t="str">
            <v>DACH</v>
          </cell>
          <cell r="D1931" t="str">
            <v>Kuehne + Nagel (AG + Co.) KG</v>
          </cell>
          <cell r="E1931" t="str">
            <v>Blockchain</v>
          </cell>
          <cell r="F1931" t="str">
            <v>Distribution</v>
          </cell>
          <cell r="J1931" t="str">
            <v>2017Q4</v>
          </cell>
          <cell r="K1931" t="str">
            <v>Travel &amp; Transportation</v>
          </cell>
          <cell r="L1931">
            <v>43040</v>
          </cell>
          <cell r="M1931" t="str">
            <v>09/12/2016 05:55am</v>
          </cell>
          <cell r="N1931" t="str">
            <v>03-Identified/Validating</v>
          </cell>
          <cell r="O1931">
            <v>43040</v>
          </cell>
          <cell r="P1931">
            <v>151</v>
          </cell>
          <cell r="Q1931">
            <v>1.5099999999999998E-4</v>
          </cell>
          <cell r="R1931">
            <v>12</v>
          </cell>
          <cell r="S1931" t="str">
            <v>01/22/2017 06:37am</v>
          </cell>
          <cell r="T1931" t="str">
            <v>Stretch</v>
          </cell>
          <cell r="U1931" t="str">
            <v>Cloud</v>
          </cell>
          <cell r="V1931" t="str">
            <v>Lab Services</v>
          </cell>
          <cell r="W1931" t="str">
            <v>Software Services - Bluemix Garage</v>
          </cell>
          <cell r="X1931" t="str">
            <v>DATA WITHHELD</v>
          </cell>
          <cell r="Y1931" t="str">
            <v>ISA-BankFMFS03-BackOfficeOps</v>
          </cell>
        </row>
        <row r="1932">
          <cell r="A1932" t="str">
            <v>OH-8R6D0A3</v>
          </cell>
          <cell r="B1932" t="str">
            <v>Europe</v>
          </cell>
          <cell r="C1932" t="str">
            <v>DACH</v>
          </cell>
          <cell r="D1932" t="str">
            <v>Schenker AG</v>
          </cell>
          <cell r="E1932" t="str">
            <v>BluePrint - Block Chain based T&amp;T</v>
          </cell>
          <cell r="F1932" t="str">
            <v>Distribution</v>
          </cell>
          <cell r="J1932" t="str">
            <v>2017Q3</v>
          </cell>
          <cell r="K1932" t="str">
            <v>Travel &amp; Transportation</v>
          </cell>
          <cell r="L1932">
            <v>42965</v>
          </cell>
          <cell r="M1932" t="str">
            <v>11/09/2016 01:15am</v>
          </cell>
          <cell r="N1932" t="str">
            <v>03-Identified/Validating</v>
          </cell>
          <cell r="O1932">
            <v>42965</v>
          </cell>
          <cell r="P1932">
            <v>150</v>
          </cell>
          <cell r="Q1932">
            <v>1.4999999999999999E-4</v>
          </cell>
          <cell r="R1932">
            <v>3</v>
          </cell>
          <cell r="S1932" t="str">
            <v>03/02/2017 04:07pm</v>
          </cell>
          <cell r="T1932" t="str">
            <v>NIR</v>
          </cell>
          <cell r="U1932" t="str">
            <v>GBS</v>
          </cell>
          <cell r="V1932" t="str">
            <v>Cognitive Process Transformation</v>
          </cell>
          <cell r="W1932">
            <v>0</v>
          </cell>
          <cell r="X1932" t="str">
            <v>DATA WITHHELD</v>
          </cell>
          <cell r="Y1932">
            <v>0</v>
          </cell>
        </row>
        <row r="1933">
          <cell r="A1933" t="str">
            <v>A5-T2ED8CO</v>
          </cell>
          <cell r="B1933" t="str">
            <v>Asia Pacific</v>
          </cell>
          <cell r="C1933" t="str">
            <v>ASEAN</v>
          </cell>
          <cell r="D1933" t="str">
            <v>ALLIANCE BANK MALAYSIA BHD</v>
          </cell>
          <cell r="E1933" t="str">
            <v>Blockchain</v>
          </cell>
          <cell r="F1933" t="str">
            <v>FSS</v>
          </cell>
          <cell r="J1933" t="str">
            <v>2017Q2</v>
          </cell>
          <cell r="K1933" t="str">
            <v>Banking &amp; Financial Markets</v>
          </cell>
          <cell r="L1933">
            <v>42916</v>
          </cell>
          <cell r="M1933" t="str">
            <v>11/15/2016 09:43pm</v>
          </cell>
          <cell r="N1933" t="str">
            <v>03-Identified/Validating</v>
          </cell>
          <cell r="O1933">
            <v>42916</v>
          </cell>
          <cell r="P1933">
            <v>100</v>
          </cell>
          <cell r="Q1933">
            <v>9.9999999999999991E-5</v>
          </cell>
          <cell r="R1933">
            <v>12</v>
          </cell>
          <cell r="S1933" t="str">
            <v>05/20/2017 11:00pm</v>
          </cell>
          <cell r="T1933" t="str">
            <v>NIR</v>
          </cell>
          <cell r="U1933" t="str">
            <v>Watson Data Platform</v>
          </cell>
          <cell r="V1933" t="str">
            <v>Watson Data Platform</v>
          </cell>
          <cell r="W1933">
            <v>0</v>
          </cell>
          <cell r="X1933" t="str">
            <v>Cindy Wai Yee (CINDY WAI YEE) Woon</v>
          </cell>
          <cell r="Y1933">
            <v>0</v>
          </cell>
        </row>
        <row r="1934">
          <cell r="A1934" t="str">
            <v>XQ-IM6SV4G</v>
          </cell>
          <cell r="B1934" t="str">
            <v>Asia Pacific</v>
          </cell>
          <cell r="C1934" t="str">
            <v>ASEAN</v>
          </cell>
          <cell r="D1934" t="str">
            <v>THE STOCK EXCHANGE OF THAILAND</v>
          </cell>
          <cell r="E1934" t="str">
            <v>Blockchain - ZBLKPOC for an Hyper-Ledger (On-prem)</v>
          </cell>
          <cell r="F1934" t="str">
            <v>FSS</v>
          </cell>
          <cell r="J1934" t="str">
            <v>2017Q4</v>
          </cell>
          <cell r="K1934" t="str">
            <v>Banking &amp; Financial Markets</v>
          </cell>
          <cell r="L1934">
            <v>43098</v>
          </cell>
          <cell r="M1934" t="str">
            <v>12/20/2016 11:18pm</v>
          </cell>
          <cell r="N1934" t="str">
            <v>03-Identified/Validating</v>
          </cell>
          <cell r="O1934">
            <v>43098</v>
          </cell>
          <cell r="P1934">
            <v>100</v>
          </cell>
          <cell r="Q1934">
            <v>9.9999999999999991E-5</v>
          </cell>
          <cell r="R1934">
            <v>1</v>
          </cell>
          <cell r="S1934" t="str">
            <v>12/22/2016 01:32am</v>
          </cell>
          <cell r="T1934" t="str">
            <v>Stretch</v>
          </cell>
          <cell r="U1934" t="str">
            <v>Sys HW</v>
          </cell>
          <cell r="V1934" t="str">
            <v>System z</v>
          </cell>
          <cell r="W1934">
            <v>0</v>
          </cell>
          <cell r="X1934" t="str">
            <v>CHUTIMA (Chutima) KUMNERDCHUTRAKUL</v>
          </cell>
          <cell r="Y1934" t="str">
            <v>NONE:No code/solution involved</v>
          </cell>
        </row>
        <row r="1935">
          <cell r="A1935" t="str">
            <v>NW-3YJ8ZSM</v>
          </cell>
          <cell r="B1935" t="str">
            <v>MEA</v>
          </cell>
          <cell r="C1935" t="str">
            <v>MEA</v>
          </cell>
          <cell r="D1935" t="str">
            <v>SA RESERVE BANK</v>
          </cell>
          <cell r="E1935" t="str">
            <v>Blockchain Proof of Concept for digitization of customs records</v>
          </cell>
          <cell r="F1935" t="str">
            <v>FSS</v>
          </cell>
          <cell r="J1935" t="str">
            <v>2017Q4</v>
          </cell>
          <cell r="K1935" t="str">
            <v>Banking &amp; Financial Markets</v>
          </cell>
          <cell r="L1935">
            <v>43081</v>
          </cell>
          <cell r="M1935" t="str">
            <v>04/18/2017 07:50am</v>
          </cell>
          <cell r="N1935" t="str">
            <v>03-Identified/Validating</v>
          </cell>
          <cell r="O1935">
            <v>43081</v>
          </cell>
          <cell r="P1935">
            <v>100</v>
          </cell>
          <cell r="Q1935">
            <v>9.9999999999999991E-5</v>
          </cell>
          <cell r="R1935">
            <v>12</v>
          </cell>
          <cell r="S1935" t="str">
            <v>04/20/2017 01:32am</v>
          </cell>
          <cell r="T1935" t="str">
            <v>Stretch</v>
          </cell>
          <cell r="U1935" t="str">
            <v>GBS</v>
          </cell>
          <cell r="V1935" t="str">
            <v>Cognitive Process Transformation</v>
          </cell>
          <cell r="W1935">
            <v>0</v>
          </cell>
          <cell r="X1935" t="str">
            <v>NARUSHA (Chantelle) GOVENDER</v>
          </cell>
          <cell r="Y1935" t="str">
            <v>ISA-GovtPG73-Tax/RevMgmt</v>
          </cell>
        </row>
        <row r="1936">
          <cell r="A1936" t="str">
            <v>MH-C8T5MSR</v>
          </cell>
          <cell r="B1936" t="str">
            <v>Asia Pacific</v>
          </cell>
          <cell r="C1936" t="str">
            <v>ANZ</v>
          </cell>
          <cell r="D1936" t="str">
            <v xml:space="preserve">AUSTRALIAN SECURITIES &amp;                                               </v>
          </cell>
          <cell r="E1936" t="str">
            <v>ASIC Blockchain POC</v>
          </cell>
          <cell r="F1936" t="str">
            <v>Public</v>
          </cell>
          <cell r="J1936" t="str">
            <v>2017Q3</v>
          </cell>
          <cell r="K1936" t="str">
            <v>Government</v>
          </cell>
          <cell r="L1936">
            <v>42989</v>
          </cell>
          <cell r="M1936">
            <v>42852</v>
          </cell>
          <cell r="N1936" t="str">
            <v>03-Identified/Validating</v>
          </cell>
          <cell r="O1936">
            <v>42989</v>
          </cell>
          <cell r="P1936">
            <v>93</v>
          </cell>
          <cell r="Q1936">
            <v>9.2999999999999997E-5</v>
          </cell>
          <cell r="R1936">
            <v>2</v>
          </cell>
          <cell r="S1936">
            <v>42859</v>
          </cell>
          <cell r="T1936" t="str">
            <v>NIR</v>
          </cell>
          <cell r="U1936" t="str">
            <v>GBS</v>
          </cell>
          <cell r="V1936" t="str">
            <v>Cog Process Trnsfmtn</v>
          </cell>
          <cell r="W1936" t="str">
            <v>CPR: Blockchain Consulting</v>
          </cell>
          <cell r="X1936" t="str">
            <v>Spooner, James Alexander (James Alexander)</v>
          </cell>
          <cell r="Y1936" t="str">
            <v>ZBLKPOC</v>
          </cell>
        </row>
        <row r="1937">
          <cell r="A1937" t="str">
            <v>KH-FA109OC</v>
          </cell>
          <cell r="B1937" t="str">
            <v>Asia Pacific</v>
          </cell>
          <cell r="C1937" t="str">
            <v>ANZ</v>
          </cell>
          <cell r="D1937" t="str">
            <v xml:space="preserve">NSW TREASURY CORPORATION                                              </v>
          </cell>
          <cell r="E1937" t="str">
            <v>NSW Treasury Blockchain POC</v>
          </cell>
          <cell r="F1937" t="str">
            <v>Public</v>
          </cell>
          <cell r="J1937" t="str">
            <v>2017Q3</v>
          </cell>
          <cell r="K1937" t="str">
            <v>Government</v>
          </cell>
          <cell r="L1937">
            <v>42956</v>
          </cell>
          <cell r="M1937">
            <v>42852</v>
          </cell>
          <cell r="N1937" t="str">
            <v>04-validated/Qualifying</v>
          </cell>
          <cell r="O1937">
            <v>42956</v>
          </cell>
          <cell r="P1937">
            <v>93</v>
          </cell>
          <cell r="Q1937">
            <v>9.2999999999999997E-5</v>
          </cell>
          <cell r="R1937">
            <v>12</v>
          </cell>
          <cell r="S1937">
            <v>42902</v>
          </cell>
          <cell r="T1937" t="str">
            <v>Stretch</v>
          </cell>
          <cell r="U1937" t="str">
            <v>GBS</v>
          </cell>
          <cell r="V1937" t="str">
            <v>Cog Process Trnsfmtn</v>
          </cell>
          <cell r="W1937" t="str">
            <v>CPR: Blockchain Consulting</v>
          </cell>
          <cell r="X1937" t="str">
            <v>Spooner, James Alexander (James Alexander)</v>
          </cell>
          <cell r="Y1937" t="str">
            <v>, ZBLKPOC</v>
          </cell>
        </row>
        <row r="1938">
          <cell r="A1938" t="str">
            <v>JH-ND5HWGR</v>
          </cell>
          <cell r="B1938" t="str">
            <v>MEA</v>
          </cell>
          <cell r="C1938" t="str">
            <v>MEA</v>
          </cell>
          <cell r="D1938" t="str">
            <v>JSE LTD</v>
          </cell>
          <cell r="E1938" t="str">
            <v>Blockchain - BMX Garage</v>
          </cell>
          <cell r="F1938" t="str">
            <v>FSS</v>
          </cell>
          <cell r="J1938" t="str">
            <v>2017Q2</v>
          </cell>
          <cell r="K1938" t="str">
            <v>Banking &amp; Financial Markets</v>
          </cell>
          <cell r="L1938">
            <v>42881</v>
          </cell>
          <cell r="M1938" t="str">
            <v>07/19/2016 05:07am</v>
          </cell>
          <cell r="N1938" t="str">
            <v>03-Identified/Validating</v>
          </cell>
          <cell r="O1938">
            <v>42881</v>
          </cell>
          <cell r="P1938">
            <v>20</v>
          </cell>
          <cell r="Q1938">
            <v>1.9999999999999998E-5</v>
          </cell>
          <cell r="R1938">
            <v>1</v>
          </cell>
          <cell r="S1938" t="str">
            <v>02/03/2017 04:04pm</v>
          </cell>
          <cell r="T1938" t="str">
            <v>Key stretch</v>
          </cell>
          <cell r="U1938" t="str">
            <v>Cloud</v>
          </cell>
          <cell r="V1938" t="str">
            <v>Lab Services</v>
          </cell>
          <cell r="W1938" t="str">
            <v>Software Services - Bluemix Garage</v>
          </cell>
          <cell r="X1938" t="str">
            <v>SEBASTIAN (Sebastian) FRANK</v>
          </cell>
          <cell r="Y1938">
            <v>0</v>
          </cell>
        </row>
        <row r="1939">
          <cell r="A1939" t="str">
            <v>Q5-68LY3NN</v>
          </cell>
          <cell r="B1939" t="str">
            <v>North America</v>
          </cell>
          <cell r="C1939" t="str">
            <v>US Distribution</v>
          </cell>
          <cell r="D1939" t="str">
            <v>UNILEVER</v>
          </cell>
          <cell r="E1939" t="str">
            <v>BMX Blockchain Garage</v>
          </cell>
          <cell r="F1939" t="str">
            <v>Distribution</v>
          </cell>
          <cell r="J1939" t="str">
            <v>2017Q3</v>
          </cell>
          <cell r="K1939" t="str">
            <v>Consumer</v>
          </cell>
          <cell r="L1939">
            <v>42992</v>
          </cell>
          <cell r="M1939" t="str">
            <v>06/13/2017 01:56pm</v>
          </cell>
          <cell r="N1939" t="str">
            <v>03-Identified/Validating</v>
          </cell>
          <cell r="O1939">
            <v>42992</v>
          </cell>
          <cell r="P1939">
            <v>20</v>
          </cell>
          <cell r="Q1939">
            <v>1.9999999999999998E-5</v>
          </cell>
          <cell r="R1939">
            <v>1</v>
          </cell>
          <cell r="S1939" t="str">
            <v>06/15/2017 01:32am</v>
          </cell>
          <cell r="T1939" t="str">
            <v>Stretch</v>
          </cell>
          <cell r="U1939" t="str">
            <v>Cloud</v>
          </cell>
          <cell r="V1939" t="str">
            <v>Cloud Developer Service</v>
          </cell>
          <cell r="W1939">
            <v>0</v>
          </cell>
          <cell r="X1939" t="str">
            <v>DAVID H. (David) WRIGHT</v>
          </cell>
          <cell r="Y1939" t="str">
            <v>ZBLKPOC:HW SP: Blockchain Proof of Concept</v>
          </cell>
        </row>
        <row r="1940">
          <cell r="A1940" t="str">
            <v>VM-36TEYKK</v>
          </cell>
          <cell r="B1940" t="str">
            <v>North America</v>
          </cell>
          <cell r="C1940" t="str">
            <v>US Industrial</v>
          </cell>
          <cell r="D1940" t="str">
            <v xml:space="preserve">AMERICAN HONDA MOTOR CO INC                                           </v>
          </cell>
          <cell r="E1940" t="str">
            <v>Honda Standalone ELA</v>
          </cell>
          <cell r="F1940" t="str">
            <v>Industrial</v>
          </cell>
          <cell r="J1940" t="str">
            <v>2017Q2</v>
          </cell>
          <cell r="K1940" t="str">
            <v>Automotive and A&amp;D</v>
          </cell>
          <cell r="L1940">
            <v>42855</v>
          </cell>
          <cell r="M1940">
            <v>42584</v>
          </cell>
          <cell r="N1940" t="str">
            <v>07-Won/Implementing</v>
          </cell>
          <cell r="O1940">
            <v>42855</v>
          </cell>
          <cell r="P1940">
            <v>1</v>
          </cell>
          <cell r="Q1940">
            <v>9.9999999999999995E-7</v>
          </cell>
          <cell r="R1940">
            <v>6</v>
          </cell>
          <cell r="S1940">
            <v>42859</v>
          </cell>
          <cell r="T1940" t="str">
            <v>Won</v>
          </cell>
          <cell r="U1940" t="str">
            <v>Watson FSS</v>
          </cell>
          <cell r="V1940" t="str">
            <v>Industry Platform</v>
          </cell>
          <cell r="W1940" t="str">
            <v>High Security Business Network</v>
          </cell>
          <cell r="X1940" t="str">
            <v>BACK, CHRISTOPHER J (Christopher)</v>
          </cell>
          <cell r="Y1940" t="str">
            <v>, DEVCNAPP, COGAPPS, SMPLDATA</v>
          </cell>
        </row>
        <row r="1941">
          <cell r="A1941" t="str">
            <v>1W-HZWW37H</v>
          </cell>
          <cell r="B1941" t="str">
            <v>North America</v>
          </cell>
          <cell r="C1941" t="str">
            <v>US Finance Service</v>
          </cell>
          <cell r="D1941" t="str">
            <v>AIG GLOBAL SERVICES INC</v>
          </cell>
          <cell r="E1941" t="str">
            <v>IFL for Blockchain</v>
          </cell>
          <cell r="F1941" t="str">
            <v>Industrial</v>
          </cell>
          <cell r="J1941" t="str">
            <v>2017Q3</v>
          </cell>
          <cell r="K1941" t="str">
            <v>Computer Services</v>
          </cell>
          <cell r="L1941">
            <v>43000</v>
          </cell>
          <cell r="M1941" t="str">
            <v>10/20/2016 11:27am</v>
          </cell>
          <cell r="N1941" t="str">
            <v>04-Validated/Qualifying</v>
          </cell>
          <cell r="O1941">
            <v>43000</v>
          </cell>
          <cell r="P1941">
            <v>1</v>
          </cell>
          <cell r="Q1941">
            <v>9.9999999999999995E-7</v>
          </cell>
          <cell r="R1941">
            <v>1</v>
          </cell>
          <cell r="S1941" t="str">
            <v>05/11/2017 01:31am</v>
          </cell>
          <cell r="T1941" t="str">
            <v>NIR</v>
          </cell>
          <cell r="U1941" t="str">
            <v>Sys HW</v>
          </cell>
          <cell r="V1941" t="str">
            <v>System z</v>
          </cell>
          <cell r="W1941" t="str">
            <v>z Systems Hardware - Other</v>
          </cell>
          <cell r="X1941" t="str">
            <v>Debora M. (Debbie) Vasa</v>
          </cell>
          <cell r="Y1941" t="str">
            <v>ISA-T&amp;TDS25-LegacyTransf&amp;Cloud, NEWROUTE:New Routes opptys through ISVs &amp; SIs, ZBLKLOCL:HW SP: zSystems Blockchain Local/On Prem.</v>
          </cell>
        </row>
        <row r="1942">
          <cell r="A1942" t="str">
            <v>CU-NTK8BP9</v>
          </cell>
          <cell r="B1942" t="str">
            <v>North America</v>
          </cell>
          <cell r="C1942" t="str">
            <v>US Distribution</v>
          </cell>
          <cell r="D1942" t="str">
            <v>KRAFT FOODS INC.</v>
          </cell>
          <cell r="E1942" t="str">
            <v>CAAG: Blockchain for Transportation Visibility PoC</v>
          </cell>
          <cell r="F1942" t="str">
            <v>Distribution</v>
          </cell>
          <cell r="J1942" t="str">
            <v>2017Q3</v>
          </cell>
          <cell r="K1942" t="str">
            <v>Consumer</v>
          </cell>
          <cell r="L1942">
            <v>42948</v>
          </cell>
          <cell r="M1942" t="str">
            <v>04/03/2017 01:36pm</v>
          </cell>
          <cell r="N1942" t="str">
            <v>04-Validated/Qualifying</v>
          </cell>
          <cell r="O1942">
            <v>42948</v>
          </cell>
          <cell r="P1942">
            <v>1</v>
          </cell>
          <cell r="Q1942">
            <v>9.9999999999999995E-7</v>
          </cell>
          <cell r="R1942">
            <v>12</v>
          </cell>
          <cell r="S1942" t="str">
            <v>06/11/2017 11:58pm</v>
          </cell>
          <cell r="T1942" t="str">
            <v>NIR</v>
          </cell>
          <cell r="U1942" t="str">
            <v>GBS</v>
          </cell>
          <cell r="V1942" t="str">
            <v>Cognitive Process Transformation</v>
          </cell>
          <cell r="W1942" t="str">
            <v>CBDS: Analytics - Cognitive Garage</v>
          </cell>
          <cell r="X1942" t="str">
            <v>SHAWCHIN I. (Shawchin) CHIU</v>
          </cell>
          <cell r="Y1942" t="str">
            <v>DEVOPS:DevOps</v>
          </cell>
        </row>
        <row r="1943">
          <cell r="A1943" t="str">
            <v>H6-GC27JTI</v>
          </cell>
          <cell r="B1943" t="str">
            <v>North America</v>
          </cell>
          <cell r="C1943" t="str">
            <v>US Finance Service</v>
          </cell>
          <cell r="D1943" t="str">
            <v xml:space="preserve">AMERICAN INTERNATIONAL GROUP INC                                      </v>
          </cell>
          <cell r="E1943" t="str">
            <v>Blockchain for trade finance insurance</v>
          </cell>
          <cell r="F1943" t="str">
            <v>FSS</v>
          </cell>
          <cell r="J1943" t="str">
            <v>2017Q4</v>
          </cell>
          <cell r="K1943" t="str">
            <v>Insurance</v>
          </cell>
          <cell r="L1943">
            <v>43048</v>
          </cell>
          <cell r="M1943">
            <v>42803</v>
          </cell>
          <cell r="N1943" t="str">
            <v>04-Validated/Qualifying</v>
          </cell>
          <cell r="O1943">
            <v>42979</v>
          </cell>
          <cell r="P1943">
            <v>1</v>
          </cell>
          <cell r="Q1943">
            <v>9.9999999999999995E-7</v>
          </cell>
          <cell r="R1943">
            <v>12</v>
          </cell>
          <cell r="S1943">
            <v>42845</v>
          </cell>
          <cell r="T1943" t="str">
            <v>NIR</v>
          </cell>
          <cell r="U1943" t="str">
            <v>GBS</v>
          </cell>
          <cell r="V1943" t="str">
            <v>Cog Process Trnsfmtn</v>
          </cell>
          <cell r="W1943" t="str">
            <v>CPR: Blockchain Consulting</v>
          </cell>
          <cell r="X1943" t="str">
            <v>BRAUNSTEIN, DAVID S (Dave)</v>
          </cell>
          <cell r="Y1943">
            <v>0</v>
          </cell>
        </row>
        <row r="1944">
          <cell r="A1944" t="str">
            <v>YC-2F87MJK</v>
          </cell>
          <cell r="B1944" t="str">
            <v>North America</v>
          </cell>
          <cell r="C1944" t="str">
            <v>US Finance Service</v>
          </cell>
          <cell r="D1944" t="str">
            <v xml:space="preserve">AIG INTERNATIONAL UNDERWRITERS CORP                                   </v>
          </cell>
          <cell r="E1944" t="str">
            <v>Blockchain for Parametric Weather Insurance</v>
          </cell>
          <cell r="F1944" t="str">
            <v>FSS</v>
          </cell>
          <cell r="G1944" t="str">
            <v>Yes</v>
          </cell>
          <cell r="H1944" t="str">
            <v>US Garage &amp; IRL</v>
          </cell>
          <cell r="I1944" t="str">
            <v>US Garage is involved</v>
          </cell>
          <cell r="J1944" t="str">
            <v>2017Q3</v>
          </cell>
          <cell r="K1944" t="str">
            <v>Insurance</v>
          </cell>
          <cell r="L1944">
            <v>42946</v>
          </cell>
          <cell r="M1944">
            <v>42747</v>
          </cell>
          <cell r="N1944" t="str">
            <v>04-Validated/Qualifying</v>
          </cell>
          <cell r="O1944">
            <v>42946</v>
          </cell>
          <cell r="P1944">
            <v>1</v>
          </cell>
          <cell r="Q1944">
            <v>9.9999999999999995E-7</v>
          </cell>
          <cell r="R1944">
            <v>12</v>
          </cell>
          <cell r="S1944">
            <v>42901</v>
          </cell>
          <cell r="T1944" t="str">
            <v>NIR</v>
          </cell>
          <cell r="U1944" t="str">
            <v>GBS</v>
          </cell>
          <cell r="V1944" t="str">
            <v>Cog Process Trnsfmtn</v>
          </cell>
          <cell r="W1944" t="str">
            <v>CPR: Blockchain Consulting</v>
          </cell>
          <cell r="X1944" t="str">
            <v>BRAUNSTEIN, DAVID S (Dave)</v>
          </cell>
          <cell r="Y1944">
            <v>0</v>
          </cell>
        </row>
        <row r="1945">
          <cell r="A1945" t="str">
            <v>68-MGTGNG8</v>
          </cell>
          <cell r="B1945" t="str">
            <v>North America</v>
          </cell>
          <cell r="C1945" t="str">
            <v>US Finance Service</v>
          </cell>
          <cell r="D1945" t="str">
            <v xml:space="preserve">QUISK INC                                                             </v>
          </cell>
          <cell r="E1945" t="str">
            <v>Bluemix</v>
          </cell>
          <cell r="F1945" t="str">
            <v>FSS</v>
          </cell>
          <cell r="J1945" t="str">
            <v>2017Q2</v>
          </cell>
          <cell r="K1945" t="str">
            <v>Banking &amp; Financial Markets</v>
          </cell>
          <cell r="L1945">
            <v>42901</v>
          </cell>
          <cell r="M1945">
            <v>42887</v>
          </cell>
          <cell r="N1945" t="str">
            <v>03-Identified/Validating</v>
          </cell>
          <cell r="O1945">
            <v>42901</v>
          </cell>
          <cell r="P1945">
            <v>1</v>
          </cell>
          <cell r="Q1945">
            <v>9.9999999999999995E-7</v>
          </cell>
          <cell r="R1945">
            <v>12</v>
          </cell>
          <cell r="S1945">
            <v>42887</v>
          </cell>
          <cell r="T1945" t="str">
            <v>Stretch</v>
          </cell>
          <cell r="U1945" t="str">
            <v>GBS</v>
          </cell>
          <cell r="V1945" t="str">
            <v>Cog Process Trnsfmtn</v>
          </cell>
          <cell r="W1945" t="str">
            <v>UNK - Blockchain (CPR)</v>
          </cell>
          <cell r="X1945" t="str">
            <v>PAUL, BENJAMIN (Ben)</v>
          </cell>
          <cell r="Y1945" t="str">
            <v>*</v>
          </cell>
        </row>
        <row r="1946">
          <cell r="A1946" t="str">
            <v>ST-WCXBLJU</v>
          </cell>
          <cell r="B1946" t="str">
            <v>North America</v>
          </cell>
          <cell r="C1946" t="str">
            <v>US Distribution</v>
          </cell>
          <cell r="D1946" t="str">
            <v>CVS PHARMACY INC</v>
          </cell>
          <cell r="E1946" t="str">
            <v>CVS - Blockchain (Specialty Drugs)</v>
          </cell>
          <cell r="F1946" t="str">
            <v>Public</v>
          </cell>
          <cell r="J1946" t="str">
            <v>2017Q4</v>
          </cell>
          <cell r="K1946" t="str">
            <v>Healthcare &amp; Life Sciences</v>
          </cell>
          <cell r="L1946">
            <v>43091</v>
          </cell>
          <cell r="M1946" t="str">
            <v>05/15/2017 11:15am</v>
          </cell>
          <cell r="N1946" t="str">
            <v>03-Identified/Validating</v>
          </cell>
          <cell r="O1946">
            <v>43091</v>
          </cell>
          <cell r="P1946">
            <v>1</v>
          </cell>
          <cell r="Q1946">
            <v>9.9999999999999995E-7</v>
          </cell>
          <cell r="R1946">
            <v>12</v>
          </cell>
          <cell r="S1946" t="str">
            <v>05/18/2017 01:32am</v>
          </cell>
          <cell r="T1946" t="str">
            <v>NIR</v>
          </cell>
          <cell r="U1946" t="str">
            <v>GBS</v>
          </cell>
          <cell r="V1946" t="str">
            <v>Cognitive Process Transformation</v>
          </cell>
          <cell r="W1946">
            <v>0</v>
          </cell>
          <cell r="X1946" t="str">
            <v>Nicholas A. (Nicholas) Jarvis</v>
          </cell>
          <cell r="Y1946" t="str">
            <v>ZBLKPOC:HW SP: Blockchain Proof of Concept</v>
          </cell>
        </row>
        <row r="1947">
          <cell r="A1947" t="str">
            <v>16-V7TF2BP</v>
          </cell>
          <cell r="B1947" t="str">
            <v>MEA</v>
          </cell>
          <cell r="C1947" t="str">
            <v>MEA</v>
          </cell>
          <cell r="D1947" t="str">
            <v>NEDBANK LIMITED</v>
          </cell>
          <cell r="E1947" t="str">
            <v>Nedbank Blockchain RFP - CIB</v>
          </cell>
          <cell r="F1947" t="str">
            <v>FSS</v>
          </cell>
          <cell r="G1947" t="str">
            <v>Yes</v>
          </cell>
          <cell r="H1947" t="str">
            <v>India</v>
          </cell>
          <cell r="I1947" t="str">
            <v>Won, Staffing in Progress</v>
          </cell>
          <cell r="J1947" t="str">
            <v>2017Q2</v>
          </cell>
          <cell r="K1947" t="str">
            <v>Banking &amp; Financial Markets</v>
          </cell>
          <cell r="L1947">
            <v>42870</v>
          </cell>
          <cell r="M1947" t="str">
            <v>02/14/2017 04:35am</v>
          </cell>
          <cell r="N1947" t="str">
            <v>07-Won/Implementing</v>
          </cell>
          <cell r="O1947">
            <v>42870</v>
          </cell>
          <cell r="P1947">
            <v>0</v>
          </cell>
          <cell r="Q1947">
            <v>0</v>
          </cell>
          <cell r="R1947">
            <v>12</v>
          </cell>
          <cell r="S1947" t="str">
            <v>05/04/2017 01:31am</v>
          </cell>
          <cell r="T1947" t="str">
            <v>NIR</v>
          </cell>
          <cell r="U1947" t="str">
            <v>Watson Platform</v>
          </cell>
          <cell r="V1947" t="str">
            <v>Watson Platform</v>
          </cell>
          <cell r="W1947" t="str">
            <v>Wat Bluemix Premium</v>
          </cell>
          <cell r="X1947" t="str">
            <v>Philip Matthew (Philip Matthew) Anderson</v>
          </cell>
          <cell r="Y1947" t="str">
            <v>ISA-BankFS08-Blockchain</v>
          </cell>
        </row>
        <row r="1948">
          <cell r="A1948" t="str">
            <v>VX-EV9ZQNP</v>
          </cell>
          <cell r="B1948" t="str">
            <v>North America</v>
          </cell>
          <cell r="C1948" t="str">
            <v>US Public</v>
          </cell>
          <cell r="D1948" t="str">
            <v>AMGEN INC.</v>
          </cell>
          <cell r="E1948" t="str">
            <v>Blockchain Clinical Trials for Amgen</v>
          </cell>
          <cell r="F1948" t="str">
            <v>Public</v>
          </cell>
          <cell r="G1948" t="str">
            <v>Yes</v>
          </cell>
          <cell r="H1948" t="str">
            <v>India</v>
          </cell>
          <cell r="I1948" t="str">
            <v>Following up on next steps with the local team in the US. No response yet.</v>
          </cell>
          <cell r="J1948" t="str">
            <v>2017Q2</v>
          </cell>
          <cell r="K1948" t="str">
            <v>Healthcare &amp; Life Sciences</v>
          </cell>
          <cell r="L1948">
            <v>42885</v>
          </cell>
          <cell r="M1948" t="str">
            <v>02/17/2017 03:21pm</v>
          </cell>
          <cell r="N1948" t="str">
            <v>05-Qualified/Gaining Agreement</v>
          </cell>
          <cell r="O1948">
            <v>42885</v>
          </cell>
          <cell r="P1948">
            <v>0</v>
          </cell>
          <cell r="Q1948">
            <v>0</v>
          </cell>
          <cell r="R1948">
            <v>3</v>
          </cell>
          <cell r="S1948" t="str">
            <v>04/06/2017 01:32am</v>
          </cell>
          <cell r="T1948" t="str">
            <v>NIR</v>
          </cell>
          <cell r="U1948" t="str">
            <v>Watson Health</v>
          </cell>
          <cell r="V1948" t="str">
            <v>Life Sciences</v>
          </cell>
          <cell r="W1948" t="str">
            <v>IBM Watson for Drug Discovery - Services/WH Cloud Platform</v>
          </cell>
          <cell r="X1948" t="str">
            <v>JEFFREY B. (Jeff) BERMAN</v>
          </cell>
          <cell r="Y1948" t="str">
            <v>WATSNIOT:Embedded: Watson Internet of Things - Co</v>
          </cell>
        </row>
        <row r="1949">
          <cell r="A1949" t="str">
            <v>VX-EV9ZQNP</v>
          </cell>
          <cell r="B1949" t="str">
            <v>North America</v>
          </cell>
          <cell r="C1949" t="str">
            <v>US Public</v>
          </cell>
          <cell r="D1949" t="str">
            <v>AMGEN INC.</v>
          </cell>
          <cell r="E1949" t="str">
            <v>Blockchain Clinical Trials for Amgen</v>
          </cell>
          <cell r="F1949" t="str">
            <v>Public</v>
          </cell>
          <cell r="G1949" t="str">
            <v>Yes</v>
          </cell>
          <cell r="H1949" t="str">
            <v>India</v>
          </cell>
          <cell r="I1949" t="str">
            <v>Following up on next steps with the local team in the US. No response yet.</v>
          </cell>
          <cell r="J1949" t="str">
            <v>2017Q2</v>
          </cell>
          <cell r="K1949" t="str">
            <v>Healthcare &amp; Life Sciences</v>
          </cell>
          <cell r="L1949">
            <v>42885</v>
          </cell>
          <cell r="M1949" t="str">
            <v>02/17/2017 03:21pm</v>
          </cell>
          <cell r="N1949" t="str">
            <v>05-Qualified/Gaining Agreement</v>
          </cell>
          <cell r="O1949">
            <v>42885</v>
          </cell>
          <cell r="P1949">
            <v>0</v>
          </cell>
          <cell r="Q1949">
            <v>0</v>
          </cell>
          <cell r="R1949">
            <v>12</v>
          </cell>
          <cell r="S1949" t="str">
            <v>04/06/2017 01:33am</v>
          </cell>
          <cell r="T1949" t="str">
            <v>NIR</v>
          </cell>
          <cell r="U1949" t="str">
            <v>Watson Health</v>
          </cell>
          <cell r="V1949" t="str">
            <v>Life Sciences</v>
          </cell>
          <cell r="W1949" t="str">
            <v>IBM Watson for Drug Discovery - Services/WH Cloud Platform</v>
          </cell>
          <cell r="X1949" t="str">
            <v>JEFFREY B. (Jeff) BERMAN</v>
          </cell>
          <cell r="Y1949" t="str">
            <v>WATSNIOT:Embedded: Watson Internet of Things - Co</v>
          </cell>
        </row>
        <row r="1950">
          <cell r="A1950" t="str">
            <v>VX-EV9ZQNP</v>
          </cell>
          <cell r="B1950" t="str">
            <v>North America</v>
          </cell>
          <cell r="C1950" t="str">
            <v>US Public</v>
          </cell>
          <cell r="D1950" t="str">
            <v>AMGEN INC.</v>
          </cell>
          <cell r="E1950" t="str">
            <v>Blockchain Clinical Trials for Amgen</v>
          </cell>
          <cell r="F1950" t="str">
            <v>Public</v>
          </cell>
          <cell r="G1950" t="str">
            <v>Yes</v>
          </cell>
          <cell r="H1950" t="str">
            <v>India</v>
          </cell>
          <cell r="I1950" t="str">
            <v>Following up on next steps with the local team in the US. No response yet.</v>
          </cell>
          <cell r="J1950" t="str">
            <v>2017Q2</v>
          </cell>
          <cell r="K1950" t="str">
            <v>Healthcare &amp; Life Sciences</v>
          </cell>
          <cell r="L1950">
            <v>42885</v>
          </cell>
          <cell r="M1950" t="str">
            <v>02/17/2017 03:21pm</v>
          </cell>
          <cell r="N1950" t="str">
            <v>05-Qualified/Gaining Agreement</v>
          </cell>
          <cell r="O1950">
            <v>42885</v>
          </cell>
          <cell r="P1950">
            <v>0</v>
          </cell>
          <cell r="Q1950">
            <v>0</v>
          </cell>
          <cell r="R1950">
            <v>2</v>
          </cell>
          <cell r="S1950" t="str">
            <v>06/15/2017 01:32am</v>
          </cell>
          <cell r="T1950" t="str">
            <v>NIR</v>
          </cell>
          <cell r="U1950" t="str">
            <v>Watson Health</v>
          </cell>
          <cell r="V1950" t="str">
            <v>Consumer Health</v>
          </cell>
          <cell r="W1950" t="str">
            <v>Employee Health and Wellness - SW Services</v>
          </cell>
          <cell r="X1950" t="str">
            <v>JEFFREY B. (Jeff) BERMAN</v>
          </cell>
          <cell r="Y1950" t="str">
            <v>WATSNIOT:Embedded: Watson Internet of Things - Co</v>
          </cell>
        </row>
        <row r="1951">
          <cell r="A1951" t="str">
            <v>7X-4OXCYPY</v>
          </cell>
          <cell r="B1951" t="str">
            <v>Europe</v>
          </cell>
          <cell r="C1951" t="str">
            <v>UKI</v>
          </cell>
          <cell r="D1951" t="str">
            <v>ATRADIUS CREDIT INSURANCE</v>
          </cell>
          <cell r="E1951" t="str">
            <v>Blockchain Garage and Bluemix Public</v>
          </cell>
          <cell r="F1951" t="str">
            <v>FSS</v>
          </cell>
          <cell r="J1951" t="str">
            <v>2017Q3</v>
          </cell>
          <cell r="K1951" t="str">
            <v>Insurance</v>
          </cell>
          <cell r="L1951">
            <v>42986</v>
          </cell>
          <cell r="M1951" t="str">
            <v>03/24/2017 07:42am</v>
          </cell>
          <cell r="N1951" t="str">
            <v>04-Validated/Qualifying</v>
          </cell>
          <cell r="O1951">
            <v>42986</v>
          </cell>
          <cell r="P1951">
            <v>0</v>
          </cell>
          <cell r="Q1951">
            <v>0</v>
          </cell>
          <cell r="R1951">
            <v>12</v>
          </cell>
          <cell r="S1951" t="str">
            <v>04/03/2017 04:45am</v>
          </cell>
          <cell r="T1951" t="str">
            <v>NIR</v>
          </cell>
          <cell r="U1951" t="str">
            <v>Watson FSS</v>
          </cell>
          <cell r="V1951" t="str">
            <v>Industry Platform</v>
          </cell>
          <cell r="W1951" t="str">
            <v>Do Not Use - GPP HSBS</v>
          </cell>
          <cell r="X1951" t="str">
            <v>I. D. (IAN) Pattison</v>
          </cell>
          <cell r="Y1951" t="str">
            <v>ZBLKPOC:HW SP: Blockchain Proof of Concept</v>
          </cell>
        </row>
        <row r="1952">
          <cell r="A1952" t="str">
            <v>M6-OEV509R</v>
          </cell>
          <cell r="B1952" t="str">
            <v>North America</v>
          </cell>
          <cell r="C1952" t="str">
            <v>US Industrial</v>
          </cell>
          <cell r="D1952" t="str">
            <v>SEAGATE TECHNOLOGY LLC</v>
          </cell>
          <cell r="E1952" t="str">
            <v>Blockchain</v>
          </cell>
          <cell r="F1952" t="str">
            <v>Industrial</v>
          </cell>
          <cell r="J1952" t="str">
            <v>2017Q2</v>
          </cell>
          <cell r="K1952" t="str">
            <v>Electronics</v>
          </cell>
          <cell r="L1952">
            <v>42916</v>
          </cell>
          <cell r="M1952" t="str">
            <v>01/19/2017 08:37pm</v>
          </cell>
          <cell r="N1952" t="str">
            <v>04-Validated/Qualifying</v>
          </cell>
          <cell r="O1952">
            <v>42916</v>
          </cell>
          <cell r="P1952">
            <v>0</v>
          </cell>
          <cell r="Q1952">
            <v>0</v>
          </cell>
          <cell r="R1952">
            <v>3</v>
          </cell>
          <cell r="S1952" t="str">
            <v>05/20/2017 09:28pm</v>
          </cell>
          <cell r="T1952" t="str">
            <v>Stretch</v>
          </cell>
          <cell r="U1952" t="str">
            <v>Watson FSS</v>
          </cell>
          <cell r="V1952" t="str">
            <v>Industry Platform</v>
          </cell>
          <cell r="W1952" t="str">
            <v>Ind Platform: Strategic Advisory Consulting (Promontory)</v>
          </cell>
          <cell r="X1952" t="str">
            <v>ESTELLE M. (Estelle) SMITH</v>
          </cell>
          <cell r="Y1952" t="str">
            <v>ZBLKPOC:HW SP: Blockchain Proof of Concept</v>
          </cell>
        </row>
        <row r="1953">
          <cell r="A1953" t="str">
            <v>4M-OBW75S3</v>
          </cell>
          <cell r="B1953" t="str">
            <v>Asia Pacific</v>
          </cell>
          <cell r="C1953" t="str">
            <v>ASEAN</v>
          </cell>
          <cell r="D1953" t="str">
            <v>AMERICAN INTERNATIONAL ASSURANCE BHD</v>
          </cell>
          <cell r="E1953" t="str">
            <v>Blockchain for Insurance</v>
          </cell>
          <cell r="F1953" t="str">
            <v>FSS</v>
          </cell>
          <cell r="J1953" t="str">
            <v>2017Q4</v>
          </cell>
          <cell r="K1953" t="str">
            <v>Insurance</v>
          </cell>
          <cell r="L1953">
            <v>43098</v>
          </cell>
          <cell r="M1953" t="str">
            <v>11/14/2016 08:11am</v>
          </cell>
          <cell r="N1953" t="str">
            <v>03-Identified/Validating</v>
          </cell>
          <cell r="O1953">
            <v>43098</v>
          </cell>
          <cell r="P1953">
            <v>0</v>
          </cell>
          <cell r="Q1953">
            <v>0</v>
          </cell>
          <cell r="R1953">
            <v>12</v>
          </cell>
          <cell r="S1953" t="str">
            <v>03/12/2017 11:02pm</v>
          </cell>
          <cell r="T1953" t="str">
            <v>NIR</v>
          </cell>
          <cell r="U1953" t="str">
            <v>Watson Customer Engagement</v>
          </cell>
          <cell r="V1953" t="str">
            <v>Watson Commerce</v>
          </cell>
          <cell r="W1953">
            <v>0</v>
          </cell>
          <cell r="X1953" t="str">
            <v>SIEW LEI (Louie) THAM</v>
          </cell>
          <cell r="Y1953">
            <v>0</v>
          </cell>
        </row>
        <row r="1954">
          <cell r="A1954" t="str">
            <v>IA-KZ22U1A</v>
          </cell>
          <cell r="B1954" t="str">
            <v>Asia Pacific</v>
          </cell>
          <cell r="C1954" t="str">
            <v>Korea</v>
          </cell>
          <cell r="D1954" t="str">
            <v>The Korea Federation of Banks</v>
          </cell>
          <cell r="E1954" t="str">
            <v>[KFB] Blockchain Services for Bank Consortium</v>
          </cell>
          <cell r="F1954" t="str">
            <v>FSS</v>
          </cell>
          <cell r="J1954" t="str">
            <v>2017Q3</v>
          </cell>
          <cell r="K1954" t="str">
            <v>Banking &amp; Financial Markets</v>
          </cell>
          <cell r="L1954">
            <v>43000</v>
          </cell>
          <cell r="M1954" t="str">
            <v>02/13/2017 12:32am</v>
          </cell>
          <cell r="N1954" t="str">
            <v>05-Qualified/Gaining Agreement</v>
          </cell>
          <cell r="O1954">
            <v>43000</v>
          </cell>
          <cell r="P1954">
            <v>0</v>
          </cell>
          <cell r="Q1954">
            <v>0</v>
          </cell>
          <cell r="R1954">
            <v>1</v>
          </cell>
          <cell r="S1954" t="str">
            <v>06/01/2017 01:32am</v>
          </cell>
          <cell r="T1954" t="str">
            <v>NIR</v>
          </cell>
          <cell r="U1954" t="str">
            <v>Sys HW</v>
          </cell>
          <cell r="V1954" t="str">
            <v>Storage</v>
          </cell>
          <cell r="W1954" t="str">
            <v>Flash Systems - Storage</v>
          </cell>
          <cell r="X1954" t="str">
            <v>HYEON JU (Hyeon Ju) LEE</v>
          </cell>
          <cell r="Y1954" t="str">
            <v>ISA-999-NoSolutionSold</v>
          </cell>
        </row>
        <row r="1955">
          <cell r="A1955" t="str">
            <v>PK-FZ6RA5B</v>
          </cell>
          <cell r="B1955" t="str">
            <v>Asia Pacific</v>
          </cell>
          <cell r="C1955" t="str">
            <v>ISA</v>
          </cell>
          <cell r="D1955" t="str">
            <v>YES BANK LIMITED</v>
          </cell>
          <cell r="E1955" t="str">
            <v>Blockchain opportunity at YES Bank</v>
          </cell>
          <cell r="F1955" t="str">
            <v>ISA</v>
          </cell>
          <cell r="J1955" t="str">
            <v>2017Q3</v>
          </cell>
          <cell r="K1955" t="str">
            <v>Banking &amp; Financial Markets</v>
          </cell>
          <cell r="L1955">
            <v>42944</v>
          </cell>
          <cell r="M1955" t="str">
            <v>12/08/2016 09:15am</v>
          </cell>
          <cell r="N1955" t="str">
            <v>04-Validated/Qualifying</v>
          </cell>
          <cell r="O1955">
            <v>42944</v>
          </cell>
          <cell r="P1955">
            <v>0</v>
          </cell>
          <cell r="Q1955">
            <v>0</v>
          </cell>
          <cell r="R1955">
            <v>1</v>
          </cell>
          <cell r="S1955" t="str">
            <v>05/10/2017 12:05am</v>
          </cell>
          <cell r="T1955" t="str">
            <v>Stretch</v>
          </cell>
          <cell r="U1955" t="str">
            <v>Sys HW</v>
          </cell>
          <cell r="V1955" t="str">
            <v>System z</v>
          </cell>
          <cell r="W1955" t="str">
            <v>IBM LinuxONE Emperor</v>
          </cell>
          <cell r="X1955" t="str">
            <v>SIDHARTHA (SIDHARTHA) BAHADUR</v>
          </cell>
          <cell r="Y1955" t="str">
            <v>ZBLKLOCL:HW SP: zSystems Blockchain Local/On Prem.</v>
          </cell>
        </row>
        <row r="1956">
          <cell r="A1956" t="str">
            <v>IA-KZ22U1A</v>
          </cell>
          <cell r="B1956" t="str">
            <v>Asia Pacific</v>
          </cell>
          <cell r="C1956" t="str">
            <v>Korea</v>
          </cell>
          <cell r="D1956" t="str">
            <v>The Korea Federation of Banks</v>
          </cell>
          <cell r="E1956" t="str">
            <v>[KFB] Blockchain Services for Bank Consortium</v>
          </cell>
          <cell r="F1956" t="str">
            <v>FSS</v>
          </cell>
          <cell r="J1956" t="str">
            <v>2017Q3</v>
          </cell>
          <cell r="K1956" t="str">
            <v>Banking &amp; Financial Markets</v>
          </cell>
          <cell r="L1956">
            <v>43000</v>
          </cell>
          <cell r="M1956" t="str">
            <v>02/13/2017 12:32am</v>
          </cell>
          <cell r="N1956" t="str">
            <v>05-Qualified/Gaining Agreement</v>
          </cell>
          <cell r="O1956">
            <v>43000</v>
          </cell>
          <cell r="P1956">
            <v>0</v>
          </cell>
          <cell r="Q1956">
            <v>0</v>
          </cell>
          <cell r="R1956">
            <v>1</v>
          </cell>
          <cell r="S1956" t="str">
            <v>06/21/2017 02:54am</v>
          </cell>
          <cell r="T1956" t="str">
            <v>NIR</v>
          </cell>
          <cell r="U1956" t="str">
            <v>Sys HW</v>
          </cell>
          <cell r="V1956" t="str">
            <v>Power System i/p</v>
          </cell>
          <cell r="W1956" t="str">
            <v>Power S814 - AIX or Linux primary OS</v>
          </cell>
          <cell r="X1956" t="str">
            <v>HYEON JU (Hyeon Ju) LEE</v>
          </cell>
          <cell r="Y1956" t="str">
            <v>ISA-999-NoSolutionSold</v>
          </cell>
        </row>
        <row r="1957">
          <cell r="A1957" t="str">
            <v>98-DXCU4BJ</v>
          </cell>
          <cell r="B1957" t="str">
            <v>Asia Pacific</v>
          </cell>
          <cell r="C1957" t="str">
            <v>Korea</v>
          </cell>
          <cell r="D1957" t="str">
            <v>HYUNDAI AUTOEVER</v>
          </cell>
          <cell r="E1957" t="str">
            <v>Blockchain based HKMC commitment form system</v>
          </cell>
          <cell r="F1957" t="str">
            <v>FSS</v>
          </cell>
          <cell r="J1957" t="str">
            <v>2017Q3</v>
          </cell>
          <cell r="K1957" t="str">
            <v>Banking &amp; Financial Markets</v>
          </cell>
          <cell r="L1957">
            <v>43008</v>
          </cell>
          <cell r="M1957" t="str">
            <v>04/25/2017 10:31am</v>
          </cell>
          <cell r="N1957" t="str">
            <v>04-Validated/Qualifying</v>
          </cell>
          <cell r="O1957">
            <v>43008</v>
          </cell>
          <cell r="P1957">
            <v>0</v>
          </cell>
          <cell r="Q1957">
            <v>0</v>
          </cell>
          <cell r="R1957">
            <v>1</v>
          </cell>
          <cell r="S1957" t="str">
            <v>06/01/2017 01:32am</v>
          </cell>
          <cell r="T1957" t="str">
            <v>NIR</v>
          </cell>
          <cell r="U1957" t="str">
            <v>Sys HW</v>
          </cell>
          <cell r="V1957" t="str">
            <v>Power System i/p</v>
          </cell>
          <cell r="W1957" t="str">
            <v>Power S824 - AIX or Linux primary OS</v>
          </cell>
          <cell r="X1957" t="str">
            <v>JONG GOOK (Jong Gook) KIM</v>
          </cell>
          <cell r="Y1957" t="str">
            <v>BLKHSBN:HW SP: Blockchain High Sec Bus Netwk Blmix</v>
          </cell>
        </row>
        <row r="1958">
          <cell r="A1958" t="str">
            <v>LZ-GJUT856</v>
          </cell>
          <cell r="B1958" t="str">
            <v>Greater China Group</v>
          </cell>
          <cell r="C1958" t="str">
            <v>GCG</v>
          </cell>
          <cell r="D1958" t="str">
            <v>China wide internet technology (Beijing) Co., Ltd</v>
          </cell>
          <cell r="E1958" t="str">
            <v>blockchain POC</v>
          </cell>
          <cell r="F1958" t="str">
            <v>Comm</v>
          </cell>
          <cell r="J1958" t="str">
            <v>2017Q2</v>
          </cell>
          <cell r="K1958" t="str">
            <v>Telco, Media, Entertainment</v>
          </cell>
          <cell r="L1958">
            <v>42916</v>
          </cell>
          <cell r="M1958" t="str">
            <v>01/04/2017 09:49pm</v>
          </cell>
          <cell r="N1958" t="str">
            <v>05-Qualified/Gaining Agreement</v>
          </cell>
          <cell r="O1958">
            <v>42916</v>
          </cell>
          <cell r="P1958">
            <v>0</v>
          </cell>
          <cell r="Q1958">
            <v>0</v>
          </cell>
          <cell r="R1958">
            <v>1</v>
          </cell>
          <cell r="S1958" t="str">
            <v>05/02/2017 07:31pm</v>
          </cell>
          <cell r="T1958" t="str">
            <v>NIR</v>
          </cell>
          <cell r="U1958" t="str">
            <v>Sys HW</v>
          </cell>
          <cell r="V1958" t="str">
            <v>System z</v>
          </cell>
          <cell r="W1958" t="str">
            <v>Service Unit (lab service) for z Systems</v>
          </cell>
          <cell r="X1958" t="str">
            <v>GANG (GANG) LI</v>
          </cell>
          <cell r="Y1958" t="str">
            <v>ZBLKPOC:HW SP: Blockchain Proof of Concept, ZNEWN-4:HW SP: z Systems New Account N-4</v>
          </cell>
        </row>
        <row r="1959">
          <cell r="A1959" t="str">
            <v>MO-YO4E6RO</v>
          </cell>
          <cell r="B1959" t="str">
            <v>Asia Pacific</v>
          </cell>
          <cell r="C1959" t="str">
            <v>Korea</v>
          </cell>
          <cell r="D1959" t="str">
            <v>STANDARD CHARTERED FIRST BANK KOREA LTD.</v>
          </cell>
          <cell r="E1959" t="str">
            <v>SCB Blockchain PoC_HSBN</v>
          </cell>
          <cell r="F1959" t="str">
            <v>FSS</v>
          </cell>
          <cell r="J1959" t="str">
            <v>2017Q3</v>
          </cell>
          <cell r="K1959" t="str">
            <v>Banking &amp; Financial Markets</v>
          </cell>
          <cell r="L1959">
            <v>43007</v>
          </cell>
          <cell r="M1959" t="str">
            <v>02/10/2017 12:36am</v>
          </cell>
          <cell r="N1959" t="str">
            <v>02-Noticed/Identifying</v>
          </cell>
          <cell r="O1959">
            <v>43007</v>
          </cell>
          <cell r="P1959">
            <v>0</v>
          </cell>
          <cell r="Q1959">
            <v>0</v>
          </cell>
          <cell r="R1959">
            <v>1</v>
          </cell>
          <cell r="S1959" t="str">
            <v>02/10/2017 12:36am</v>
          </cell>
          <cell r="T1959" t="str">
            <v>Stretch</v>
          </cell>
          <cell r="U1959" t="str">
            <v>Sys HW</v>
          </cell>
          <cell r="V1959" t="str">
            <v>System z</v>
          </cell>
          <cell r="W1959">
            <v>0</v>
          </cell>
          <cell r="X1959" t="str">
            <v>JUNG HEUI (Jung Heui) KIM</v>
          </cell>
          <cell r="Y1959">
            <v>0</v>
          </cell>
        </row>
        <row r="1960">
          <cell r="A1960" t="str">
            <v>50-M9AUKX0</v>
          </cell>
          <cell r="B1960" t="str">
            <v>North America</v>
          </cell>
          <cell r="C1960" t="str">
            <v>US Finance Service</v>
          </cell>
          <cell r="D1960" t="str">
            <v>NATIONWIDE MUTUAL INSURANCE CO</v>
          </cell>
          <cell r="E1960" t="str">
            <v>Blockchain</v>
          </cell>
          <cell r="F1960" t="str">
            <v>FSS</v>
          </cell>
          <cell r="J1960" t="str">
            <v>2017Q3</v>
          </cell>
          <cell r="K1960" t="str">
            <v>Insurance</v>
          </cell>
          <cell r="L1960">
            <v>43007</v>
          </cell>
          <cell r="M1960" t="str">
            <v>01/31/2017 05:13pm</v>
          </cell>
          <cell r="N1960" t="str">
            <v>03-Identified/Validating</v>
          </cell>
          <cell r="O1960">
            <v>43007</v>
          </cell>
          <cell r="P1960">
            <v>0</v>
          </cell>
          <cell r="Q1960">
            <v>0</v>
          </cell>
          <cell r="R1960">
            <v>1</v>
          </cell>
          <cell r="S1960" t="str">
            <v>03/09/2017 01:32am</v>
          </cell>
          <cell r="T1960" t="str">
            <v>NIR</v>
          </cell>
          <cell r="U1960" t="str">
            <v>Sys HW</v>
          </cell>
          <cell r="V1960" t="str">
            <v>System z</v>
          </cell>
          <cell r="W1960">
            <v>0</v>
          </cell>
          <cell r="X1960" t="str">
            <v>ALEXANDER D. (Alex) HAMILTON</v>
          </cell>
          <cell r="Y1960" t="str">
            <v>BLKHSBN:HW SP: Blockchain High Sec Bus Netwk Blmix, ZBLKLOCL:HW SP: zSystems Blockchain Local/On Prem., ZBLKPOC:HW SP: Blockchain Proof of Concept</v>
          </cell>
        </row>
        <row r="1961">
          <cell r="A1961" t="str">
            <v>KJ-NXI229C</v>
          </cell>
          <cell r="B1961" t="str">
            <v>North America</v>
          </cell>
          <cell r="C1961" t="str">
            <v>US Industrial</v>
          </cell>
          <cell r="D1961" t="str">
            <v>BROCADE</v>
          </cell>
          <cell r="E1961" t="str">
            <v>zBlockchain</v>
          </cell>
          <cell r="F1961" t="str">
            <v>Industrial</v>
          </cell>
          <cell r="J1961" t="str">
            <v>2017Q3</v>
          </cell>
          <cell r="K1961" t="str">
            <v>Electronics</v>
          </cell>
          <cell r="L1961">
            <v>42975</v>
          </cell>
          <cell r="M1961" t="str">
            <v>05/30/2017 05:13pm</v>
          </cell>
          <cell r="N1961" t="str">
            <v>03-Identified/Validating</v>
          </cell>
          <cell r="O1961">
            <v>42975</v>
          </cell>
          <cell r="P1961">
            <v>0</v>
          </cell>
          <cell r="Q1961">
            <v>0</v>
          </cell>
          <cell r="R1961">
            <v>1</v>
          </cell>
          <cell r="S1961" t="str">
            <v>06/01/2017 01:32am</v>
          </cell>
          <cell r="T1961" t="str">
            <v>NIR</v>
          </cell>
          <cell r="U1961" t="str">
            <v>Sys HW</v>
          </cell>
          <cell r="V1961" t="str">
            <v>System z</v>
          </cell>
          <cell r="W1961">
            <v>0</v>
          </cell>
          <cell r="X1961" t="str">
            <v>Samie (Samie) Allam</v>
          </cell>
          <cell r="Y1961">
            <v>0</v>
          </cell>
        </row>
        <row r="1962">
          <cell r="A1962" t="str">
            <v>82-X7IE440</v>
          </cell>
          <cell r="B1962" t="str">
            <v>Greater China Group</v>
          </cell>
          <cell r="C1962" t="str">
            <v>GCG</v>
          </cell>
          <cell r="D1962" t="str">
            <v>Peoples Insurance Company of China</v>
          </cell>
          <cell r="E1962" t="str">
            <v>PICC P&amp;C Blockchain POC</v>
          </cell>
          <cell r="F1962" t="str">
            <v>FSS</v>
          </cell>
          <cell r="J1962" t="str">
            <v>2017Q2</v>
          </cell>
          <cell r="K1962" t="str">
            <v>Insurance</v>
          </cell>
          <cell r="L1962">
            <v>42916</v>
          </cell>
          <cell r="M1962" t="str">
            <v>09/06/2016 05:41am</v>
          </cell>
          <cell r="N1962" t="str">
            <v>07-Won/Implementing</v>
          </cell>
          <cell r="O1962">
            <v>42916</v>
          </cell>
          <cell r="P1962">
            <v>0</v>
          </cell>
          <cell r="Q1962">
            <v>0</v>
          </cell>
          <cell r="R1962">
            <v>1</v>
          </cell>
          <cell r="S1962" t="str">
            <v>09/08/2016 01:37am</v>
          </cell>
          <cell r="T1962" t="str">
            <v>NIR</v>
          </cell>
          <cell r="U1962" t="str">
            <v>Miscellaneous</v>
          </cell>
          <cell r="V1962" t="str">
            <v>Miscellaneous</v>
          </cell>
          <cell r="W1962" t="str">
            <v>Non-IBM HW</v>
          </cell>
          <cell r="X1962" t="str">
            <v>KAI (KAI) LI</v>
          </cell>
          <cell r="Y1962" t="str">
            <v>ISA-InsFS23OCEG-CustomerEng, VDPCand:Value Driven Proposal Candidate, VDPCnfm:Value Driven Proposal Confirm</v>
          </cell>
        </row>
        <row r="1963">
          <cell r="A1963" t="str">
            <v>GH-1FO6M7X</v>
          </cell>
          <cell r="B1963" t="str">
            <v>Europe</v>
          </cell>
          <cell r="C1963" t="str">
            <v>DACH</v>
          </cell>
          <cell r="D1963" t="str">
            <v>Vodafone GmbH</v>
          </cell>
          <cell r="E1963" t="str">
            <v>Blockchain @ Vodafone</v>
          </cell>
          <cell r="F1963" t="str">
            <v>Comm</v>
          </cell>
          <cell r="J1963" t="str">
            <v>2017Q3</v>
          </cell>
          <cell r="K1963" t="str">
            <v>Telco, Media, Entertainment</v>
          </cell>
          <cell r="L1963">
            <v>42983</v>
          </cell>
          <cell r="M1963" t="str">
            <v>03/15/2017 01:33pm</v>
          </cell>
          <cell r="N1963" t="str">
            <v>05-Qualified/Gaining Agreement</v>
          </cell>
          <cell r="O1963">
            <v>42983</v>
          </cell>
          <cell r="P1963">
            <v>0</v>
          </cell>
          <cell r="Q1963">
            <v>0</v>
          </cell>
          <cell r="R1963">
            <v>12</v>
          </cell>
          <cell r="S1963" t="str">
            <v>06/08/2017 01:32am</v>
          </cell>
          <cell r="T1963" t="str">
            <v>NIR</v>
          </cell>
          <cell r="U1963" t="str">
            <v>GBS</v>
          </cell>
          <cell r="V1963" t="str">
            <v>Cloud Application Innovation</v>
          </cell>
          <cell r="W1963" t="str">
            <v>CAI BDS Enhancement Services - Strategy Services</v>
          </cell>
          <cell r="X1963" t="str">
            <v>DATA WITHHELD</v>
          </cell>
          <cell r="Y1963" t="str">
            <v>ISA-TMECS26-BusProcOpt</v>
          </cell>
        </row>
        <row r="1964">
          <cell r="A1964" t="str">
            <v>CE-5ML6C93</v>
          </cell>
          <cell r="B1964" t="str">
            <v>Asia Pacific</v>
          </cell>
          <cell r="C1964" t="str">
            <v>Korea</v>
          </cell>
          <cell r="D1964" t="str">
            <v>THE BANK OF KOREA</v>
          </cell>
          <cell r="E1964" t="str">
            <v>[BOK] Blockchain PoC</v>
          </cell>
          <cell r="F1964" t="str">
            <v>FSS</v>
          </cell>
          <cell r="J1964" t="str">
            <v>2017Q3</v>
          </cell>
          <cell r="K1964" t="str">
            <v>Banking &amp; Financial Markets</v>
          </cell>
          <cell r="L1964">
            <v>43007</v>
          </cell>
          <cell r="M1964" t="str">
            <v>03/08/2017 03:36am</v>
          </cell>
          <cell r="N1964" t="str">
            <v>04-Validated/Qualifying</v>
          </cell>
          <cell r="O1964">
            <v>43007</v>
          </cell>
          <cell r="P1964">
            <v>0</v>
          </cell>
          <cell r="Q1964">
            <v>0</v>
          </cell>
          <cell r="R1964">
            <v>2</v>
          </cell>
          <cell r="S1964" t="str">
            <v>06/22/2017 01:32am</v>
          </cell>
          <cell r="T1964" t="str">
            <v>NIR</v>
          </cell>
          <cell r="U1964" t="str">
            <v>GBS</v>
          </cell>
          <cell r="V1964" t="str">
            <v>Cloud Application Innovation</v>
          </cell>
          <cell r="W1964" t="str">
            <v>CAI Big Data Srvs Blockchain on Big Data</v>
          </cell>
          <cell r="X1964" t="str">
            <v>Dong Won (DONG WON) Kwon</v>
          </cell>
          <cell r="Y1964" t="str">
            <v>ISA-999-NoSolutionSold</v>
          </cell>
        </row>
        <row r="1965">
          <cell r="A1965" t="str">
            <v>YK-8XFR39O</v>
          </cell>
          <cell r="B1965" t="str">
            <v>Asia Pacific</v>
          </cell>
          <cell r="C1965" t="str">
            <v>ISA</v>
          </cell>
          <cell r="D1965" t="str">
            <v>MAHINDRA &amp; MAHINDRA FINANCIAL SERVICES LIMITED</v>
          </cell>
          <cell r="E1965" t="str">
            <v>Commercial Implementation of Block Chain for Invoice Discounting</v>
          </cell>
          <cell r="F1965" t="str">
            <v>ISA</v>
          </cell>
          <cell r="G1965" t="str">
            <v>Yes</v>
          </cell>
          <cell r="H1965" t="str">
            <v>India</v>
          </cell>
          <cell r="I1965" t="str">
            <v>Proposal in deal board, stuck due to IP issues, may not sign in Apr</v>
          </cell>
          <cell r="J1965" t="str">
            <v>2017Q2</v>
          </cell>
          <cell r="K1965" t="str">
            <v>Industrial Products</v>
          </cell>
          <cell r="L1965">
            <v>42915</v>
          </cell>
          <cell r="M1965" t="str">
            <v>01/18/2017 04:41am</v>
          </cell>
          <cell r="N1965" t="str">
            <v>05-Qualified/Gaining Agreement</v>
          </cell>
          <cell r="O1965">
            <v>42915</v>
          </cell>
          <cell r="P1965">
            <v>0</v>
          </cell>
          <cell r="Q1965">
            <v>0</v>
          </cell>
          <cell r="R1965">
            <v>12</v>
          </cell>
          <cell r="S1965" t="str">
            <v>06/22/2017 01:40am</v>
          </cell>
          <cell r="T1965" t="str">
            <v>NIR</v>
          </cell>
          <cell r="U1965" t="str">
            <v>GBS</v>
          </cell>
          <cell r="V1965" t="str">
            <v>Cloud Application Innovation</v>
          </cell>
          <cell r="W1965" t="str">
            <v>CAI CAS GBS SW Support/Enhancements</v>
          </cell>
          <cell r="X1965" t="str">
            <v>BHAVESH K. (BHAVESH) JATANIA</v>
          </cell>
          <cell r="Y1965" t="str">
            <v>ISA-BankInsFS09SEC-Security, ISA-CPGDS03SCO-SupplyChainOpt, ZBLKLOCL:HW SP: zSystems Blockchain Local/On Prem.</v>
          </cell>
        </row>
        <row r="1966">
          <cell r="A1966" t="str">
            <v>BP1-UK-CWFN8P1</v>
          </cell>
          <cell r="B1966" t="str">
            <v>Asia Pacific</v>
          </cell>
          <cell r="C1966" t="str">
            <v>ASEAN</v>
          </cell>
          <cell r="D1966" t="str">
            <v xml:space="preserve">BANPU PUBLIC COMPANY LIMITED                                          </v>
          </cell>
          <cell r="E1966" t="str">
            <v>Blockchain</v>
          </cell>
          <cell r="F1966" t="str">
            <v>Industrial</v>
          </cell>
          <cell r="J1966" t="str">
            <v>2017Q4</v>
          </cell>
          <cell r="K1966" t="str">
            <v>Industrial Products</v>
          </cell>
          <cell r="L1966">
            <v>43097</v>
          </cell>
          <cell r="M1966">
            <v>42888</v>
          </cell>
          <cell r="N1966" t="str">
            <v>04-Validated/Qualifying</v>
          </cell>
          <cell r="O1966">
            <v>43097</v>
          </cell>
          <cell r="P1966">
            <v>0</v>
          </cell>
          <cell r="Q1966">
            <v>0</v>
          </cell>
          <cell r="R1966">
            <v>12</v>
          </cell>
          <cell r="S1966">
            <v>42894</v>
          </cell>
          <cell r="T1966" t="str">
            <v>NIR</v>
          </cell>
          <cell r="U1966" t="str">
            <v>GBS</v>
          </cell>
          <cell r="V1966" t="str">
            <v>Cog Process Trnsfmtn</v>
          </cell>
          <cell r="W1966" t="str">
            <v>CPR: Blockchain - Apple</v>
          </cell>
          <cell r="X1966" t="str">
            <v>BUSINESSPARTNER</v>
          </cell>
          <cell r="Y1966">
            <v>0</v>
          </cell>
        </row>
        <row r="1967">
          <cell r="A1967" t="str">
            <v>6K-0E4241X</v>
          </cell>
          <cell r="B1967" t="str">
            <v>Asia Pacific</v>
          </cell>
          <cell r="C1967" t="str">
            <v>ANZ</v>
          </cell>
          <cell r="D1967" t="str">
            <v xml:space="preserve">WESTPAC BANKING CORPORATION                                           </v>
          </cell>
          <cell r="E1967" t="str">
            <v>WIB: DD: CHG: IBM.x: 100k: Cognitive invoice matching pilot</v>
          </cell>
          <cell r="F1967" t="str">
            <v>FSS</v>
          </cell>
          <cell r="G1967" t="str">
            <v>Yes</v>
          </cell>
          <cell r="H1967" t="str">
            <v>India</v>
          </cell>
          <cell r="I1967" t="str">
            <v>Place Holder</v>
          </cell>
          <cell r="J1967" t="str">
            <v>2017Q3</v>
          </cell>
          <cell r="K1967" t="str">
            <v>Banking &amp; Financial Markets</v>
          </cell>
          <cell r="L1967">
            <v>42944</v>
          </cell>
          <cell r="M1967">
            <v>42766</v>
          </cell>
          <cell r="N1967" t="str">
            <v>03-Identified/Validating</v>
          </cell>
          <cell r="O1967">
            <v>42944</v>
          </cell>
          <cell r="P1967">
            <v>0</v>
          </cell>
          <cell r="Q1967">
            <v>0</v>
          </cell>
          <cell r="R1967">
            <v>3</v>
          </cell>
          <cell r="S1967">
            <v>42768</v>
          </cell>
          <cell r="T1967" t="str">
            <v>Stretch</v>
          </cell>
          <cell r="U1967" t="str">
            <v>GBS</v>
          </cell>
          <cell r="V1967" t="str">
            <v>Cog Process Trnsfmtn</v>
          </cell>
          <cell r="W1967" t="str">
            <v>CPR: Blockchain Consulting</v>
          </cell>
          <cell r="X1967" t="str">
            <v>HUTTON, JAMES (James)</v>
          </cell>
          <cell r="Y1967" t="str">
            <v>*</v>
          </cell>
        </row>
        <row r="1968">
          <cell r="A1968" t="str">
            <v>NN-655HH29</v>
          </cell>
          <cell r="B1968" t="str">
            <v>North America</v>
          </cell>
          <cell r="C1968" t="str">
            <v>US Communica/CSI</v>
          </cell>
          <cell r="D1968" t="str">
            <v>FLEETCOR TECHNOLOGIES INC</v>
          </cell>
          <cell r="E1968" t="str">
            <v>Blockchain Smart Contracts &amp; Payments Engine MVP: Lab Services</v>
          </cell>
          <cell r="F1968" t="str">
            <v>Industrial</v>
          </cell>
          <cell r="J1968" t="str">
            <v>2017Q4</v>
          </cell>
          <cell r="K1968" t="str">
            <v>Computer Services</v>
          </cell>
          <cell r="L1968">
            <v>43028</v>
          </cell>
          <cell r="M1968" t="str">
            <v>04/04/2017 02:07pm</v>
          </cell>
          <cell r="N1968" t="str">
            <v>05-Qualified/Gaining Agreement</v>
          </cell>
          <cell r="O1968">
            <v>43028</v>
          </cell>
          <cell r="P1968">
            <v>0</v>
          </cell>
          <cell r="Q1968">
            <v>0</v>
          </cell>
          <cell r="R1968">
            <v>1</v>
          </cell>
          <cell r="S1968" t="str">
            <v>04/27/2017 01:31am</v>
          </cell>
          <cell r="T1968" t="str">
            <v>NIR</v>
          </cell>
          <cell r="U1968" t="str">
            <v>GBS</v>
          </cell>
          <cell r="V1968" t="str">
            <v>Cognitive Process Transformation</v>
          </cell>
          <cell r="W1968" t="str">
            <v>CPR: Blockchain Consulting</v>
          </cell>
          <cell r="X1968" t="str">
            <v>STACIE (Stacie) CRISP</v>
          </cell>
          <cell r="Y1968" t="str">
            <v>CLOUD1:All Cloud Sales other than to Cloud SPs</v>
          </cell>
        </row>
        <row r="1969">
          <cell r="A1969" t="str">
            <v>5D-2NNOF1N</v>
          </cell>
          <cell r="B1969" t="str">
            <v>Asia Pacific</v>
          </cell>
          <cell r="C1969" t="str">
            <v>ANZ</v>
          </cell>
          <cell r="D1969" t="str">
            <v xml:space="preserve">WESTPAC BANKING CORPORATION                                           </v>
          </cell>
          <cell r="E1969" t="str">
            <v>WIB: DD: CHG: IBM.x: 100k: Blockchain KYC pilot</v>
          </cell>
          <cell r="F1969" t="str">
            <v>FSS</v>
          </cell>
          <cell r="G1969" t="str">
            <v>Yes</v>
          </cell>
          <cell r="H1969" t="str">
            <v>India</v>
          </cell>
          <cell r="I1969" t="str">
            <v>Initial discussion on Supply Chain Usecase</v>
          </cell>
          <cell r="J1969" t="str">
            <v>2017Q3</v>
          </cell>
          <cell r="K1969" t="str">
            <v>Banking &amp; Financial Markets</v>
          </cell>
          <cell r="L1969">
            <v>42944</v>
          </cell>
          <cell r="M1969">
            <v>42766</v>
          </cell>
          <cell r="N1969" t="str">
            <v>03-Identified/Validating</v>
          </cell>
          <cell r="O1969">
            <v>42944</v>
          </cell>
          <cell r="P1969">
            <v>0</v>
          </cell>
          <cell r="Q1969">
            <v>0</v>
          </cell>
          <cell r="R1969">
            <v>3</v>
          </cell>
          <cell r="S1969">
            <v>42768</v>
          </cell>
          <cell r="T1969" t="str">
            <v>Stretch</v>
          </cell>
          <cell r="U1969" t="str">
            <v>GBS</v>
          </cell>
          <cell r="V1969" t="str">
            <v>Cog Process Trnsfmtn</v>
          </cell>
          <cell r="W1969" t="str">
            <v>CPR: Blockchain Consulting</v>
          </cell>
          <cell r="X1969" t="str">
            <v>HUTTON, JAMES (James)</v>
          </cell>
          <cell r="Y1969" t="str">
            <v>*</v>
          </cell>
        </row>
        <row r="1970">
          <cell r="A1970" t="str">
            <v>J9-H61HF67</v>
          </cell>
          <cell r="B1970" t="str">
            <v>Asia Pacific</v>
          </cell>
          <cell r="C1970" t="str">
            <v>ANZ</v>
          </cell>
          <cell r="D1970" t="str">
            <v xml:space="preserve">WESTPAC BANKING CORPORATION                                           </v>
          </cell>
          <cell r="E1970" t="str">
            <v>WIB: DD: CHG: IBM.x: 100k: Blockchain government pilot</v>
          </cell>
          <cell r="F1970" t="str">
            <v>FSS</v>
          </cell>
          <cell r="G1970" t="str">
            <v>Yes</v>
          </cell>
          <cell r="H1970" t="str">
            <v>India</v>
          </cell>
          <cell r="I1970" t="str">
            <v>Place Holder</v>
          </cell>
          <cell r="J1970" t="str">
            <v>2017Q3</v>
          </cell>
          <cell r="K1970" t="str">
            <v>Banking &amp; Financial Markets</v>
          </cell>
          <cell r="L1970">
            <v>42944</v>
          </cell>
          <cell r="M1970">
            <v>42766</v>
          </cell>
          <cell r="N1970" t="str">
            <v>03-Identified/Validating</v>
          </cell>
          <cell r="O1970">
            <v>42944</v>
          </cell>
          <cell r="P1970">
            <v>0</v>
          </cell>
          <cell r="Q1970">
            <v>0</v>
          </cell>
          <cell r="R1970">
            <v>3</v>
          </cell>
          <cell r="S1970">
            <v>42768</v>
          </cell>
          <cell r="T1970" t="str">
            <v>Stretch</v>
          </cell>
          <cell r="U1970" t="str">
            <v>GBS</v>
          </cell>
          <cell r="V1970" t="str">
            <v>Cog Process Trnsfmtn</v>
          </cell>
          <cell r="W1970" t="str">
            <v>CPR: Blockchain Consulting</v>
          </cell>
          <cell r="X1970" t="str">
            <v>HUTTON, JAMES (James)</v>
          </cell>
          <cell r="Y1970" t="str">
            <v>*</v>
          </cell>
        </row>
        <row r="1971">
          <cell r="A1971" t="str">
            <v>VG-S5CQ914</v>
          </cell>
          <cell r="B1971" t="str">
            <v>Asia Pacific</v>
          </cell>
          <cell r="C1971" t="str">
            <v>ANZ</v>
          </cell>
          <cell r="D1971" t="str">
            <v xml:space="preserve">WESTPAC BANKING CORPORATION                                           </v>
          </cell>
          <cell r="E1971" t="str">
            <v>WIB: DD: CHG: IBM.x: 100k: Blockchain settlement pilot</v>
          </cell>
          <cell r="F1971" t="str">
            <v>FSS</v>
          </cell>
          <cell r="G1971" t="str">
            <v>Yes</v>
          </cell>
          <cell r="H1971" t="str">
            <v>India</v>
          </cell>
          <cell r="I1971" t="str">
            <v>Place Holder</v>
          </cell>
          <cell r="J1971" t="str">
            <v>2017Q3</v>
          </cell>
          <cell r="K1971" t="str">
            <v>Banking &amp; Financial Markets</v>
          </cell>
          <cell r="L1971">
            <v>42944</v>
          </cell>
          <cell r="M1971">
            <v>42766</v>
          </cell>
          <cell r="N1971" t="str">
            <v>03-Identified/Validating</v>
          </cell>
          <cell r="O1971">
            <v>42944</v>
          </cell>
          <cell r="P1971">
            <v>0</v>
          </cell>
          <cell r="Q1971">
            <v>0</v>
          </cell>
          <cell r="R1971">
            <v>3</v>
          </cell>
          <cell r="S1971">
            <v>42768</v>
          </cell>
          <cell r="T1971" t="str">
            <v>Stretch</v>
          </cell>
          <cell r="U1971" t="str">
            <v>GBS</v>
          </cell>
          <cell r="V1971" t="str">
            <v>Cog Process Trnsfmtn</v>
          </cell>
          <cell r="W1971" t="str">
            <v>CPR: Blockchain Consulting</v>
          </cell>
          <cell r="X1971" t="str">
            <v>HUTTON, JAMES (James)</v>
          </cell>
          <cell r="Y1971" t="str">
            <v>*</v>
          </cell>
        </row>
        <row r="1972">
          <cell r="A1972" t="str">
            <v>EA-AOS2NAT</v>
          </cell>
          <cell r="B1972" t="str">
            <v>Asia Pacific</v>
          </cell>
          <cell r="C1972" t="str">
            <v>ANZ</v>
          </cell>
          <cell r="D1972" t="str">
            <v xml:space="preserve">WESTPAC BANKING CORPORATION                                           </v>
          </cell>
          <cell r="E1972" t="str">
            <v>WIB: DD: CHG: IBM.x: 100k: Blockchain Bank Guarantees pilot</v>
          </cell>
          <cell r="F1972" t="str">
            <v>FSS</v>
          </cell>
          <cell r="G1972" t="str">
            <v>Yes</v>
          </cell>
          <cell r="H1972" t="str">
            <v>India</v>
          </cell>
          <cell r="I1972" t="str">
            <v>Place Holder</v>
          </cell>
          <cell r="J1972" t="str">
            <v>2017Q3</v>
          </cell>
          <cell r="K1972" t="str">
            <v>Banking &amp; Financial Markets</v>
          </cell>
          <cell r="L1972">
            <v>42944</v>
          </cell>
          <cell r="M1972">
            <v>42807</v>
          </cell>
          <cell r="N1972" t="str">
            <v>04-Validated/Qualifying</v>
          </cell>
          <cell r="O1972">
            <v>42944</v>
          </cell>
          <cell r="P1972">
            <v>0</v>
          </cell>
          <cell r="Q1972">
            <v>0</v>
          </cell>
          <cell r="R1972">
            <v>3</v>
          </cell>
          <cell r="S1972">
            <v>42807</v>
          </cell>
          <cell r="T1972" t="str">
            <v>Stretch</v>
          </cell>
          <cell r="U1972" t="str">
            <v>GBS</v>
          </cell>
          <cell r="V1972" t="str">
            <v>Cog Process Trnsfmtn</v>
          </cell>
          <cell r="W1972" t="str">
            <v>CPR: Blockchain Consulting</v>
          </cell>
          <cell r="X1972" t="str">
            <v>HUTTON, JAMES (James)</v>
          </cell>
          <cell r="Y1972">
            <v>0</v>
          </cell>
        </row>
        <row r="1973">
          <cell r="A1973" t="str">
            <v>ZE-EG5TNU1</v>
          </cell>
          <cell r="B1973" t="str">
            <v>Asia Pacific</v>
          </cell>
          <cell r="C1973" t="str">
            <v>ANZ</v>
          </cell>
          <cell r="D1973" t="str">
            <v xml:space="preserve">WESTPAC BANKING CORPORATION                                           </v>
          </cell>
          <cell r="E1973" t="str">
            <v>WIB: DD: CHG: IBM.x: 750k: Blockchain Invoice Reverse Factoring pilot</v>
          </cell>
          <cell r="F1973" t="str">
            <v>FSS</v>
          </cell>
          <cell r="G1973" t="str">
            <v>Yes</v>
          </cell>
          <cell r="H1973" t="str">
            <v>India</v>
          </cell>
          <cell r="I1973" t="str">
            <v>Place Holder</v>
          </cell>
          <cell r="J1973" t="str">
            <v>2017Q3</v>
          </cell>
          <cell r="K1973" t="str">
            <v>Banking &amp; Financial Markets</v>
          </cell>
          <cell r="L1973">
            <v>42944</v>
          </cell>
          <cell r="M1973">
            <v>42807</v>
          </cell>
          <cell r="N1973" t="str">
            <v>04-Validated/Qualifying</v>
          </cell>
          <cell r="O1973">
            <v>42944</v>
          </cell>
          <cell r="P1973">
            <v>0</v>
          </cell>
          <cell r="Q1973">
            <v>0</v>
          </cell>
          <cell r="R1973">
            <v>3</v>
          </cell>
          <cell r="S1973">
            <v>42832</v>
          </cell>
          <cell r="T1973" t="str">
            <v>Stretch</v>
          </cell>
          <cell r="U1973" t="str">
            <v>GBS</v>
          </cell>
          <cell r="V1973" t="str">
            <v>Cog Process Trnsfmtn</v>
          </cell>
          <cell r="W1973" t="str">
            <v>CPR: Blockchain Consulting</v>
          </cell>
          <cell r="X1973" t="str">
            <v>HUTTON, JAMES (James)</v>
          </cell>
          <cell r="Y1973">
            <v>0</v>
          </cell>
        </row>
        <row r="1974">
          <cell r="A1974" t="str">
            <v>DK-5N1NKXS</v>
          </cell>
          <cell r="B1974" t="str">
            <v>Asia Pacific</v>
          </cell>
          <cell r="C1974" t="str">
            <v>ISA</v>
          </cell>
          <cell r="D1974" t="str">
            <v xml:space="preserve">AXIS BANK LIMITED                                                     </v>
          </cell>
          <cell r="E1974" t="str">
            <v>Block chain Proof of concept</v>
          </cell>
          <cell r="F1974" t="str">
            <v>ISA</v>
          </cell>
          <cell r="G1974" t="str">
            <v>Yes</v>
          </cell>
          <cell r="H1974" t="str">
            <v>India</v>
          </cell>
          <cell r="I1974" t="str">
            <v>Involved in discussions and workshops to finalize the use case. Potential to start in late Q2</v>
          </cell>
          <cell r="J1974" t="str">
            <v>2017Q3</v>
          </cell>
          <cell r="K1974" t="str">
            <v>Banking &amp; Financial Markets</v>
          </cell>
          <cell r="L1974">
            <v>42944</v>
          </cell>
          <cell r="M1974">
            <v>42716</v>
          </cell>
          <cell r="N1974" t="str">
            <v>04-Validated/Qualifying</v>
          </cell>
          <cell r="O1974">
            <v>42944</v>
          </cell>
          <cell r="P1974">
            <v>0</v>
          </cell>
          <cell r="Q1974">
            <v>0</v>
          </cell>
          <cell r="R1974">
            <v>12</v>
          </cell>
          <cell r="S1974">
            <v>42894</v>
          </cell>
          <cell r="T1974" t="str">
            <v>NIR</v>
          </cell>
          <cell r="U1974" t="str">
            <v>GBS</v>
          </cell>
          <cell r="V1974" t="str">
            <v>Cog Process Trnsfmtn</v>
          </cell>
          <cell r="W1974" t="str">
            <v>CPR: Blockchain Consulting</v>
          </cell>
          <cell r="X1974" t="str">
            <v>JATANIA, BHAVESH K</v>
          </cell>
          <cell r="Y1974">
            <v>0</v>
          </cell>
        </row>
        <row r="1975">
          <cell r="A1975" t="str">
            <v>7T-GUYHZ7J</v>
          </cell>
          <cell r="B1975" t="str">
            <v>MEA</v>
          </cell>
          <cell r="C1975" t="str">
            <v>MEA</v>
          </cell>
          <cell r="D1975" t="str">
            <v>STC ADVANCED SOLUTIONS</v>
          </cell>
          <cell r="E1975" t="str">
            <v>Blockchain Model Testing</v>
          </cell>
          <cell r="F1975" t="str">
            <v>Comm</v>
          </cell>
          <cell r="J1975" t="str">
            <v>2017Q3</v>
          </cell>
          <cell r="K1975" t="str">
            <v>Telco, Media, Entertainment</v>
          </cell>
          <cell r="L1975">
            <v>43008</v>
          </cell>
          <cell r="M1975" t="str">
            <v>02/15/2017 08:11am</v>
          </cell>
          <cell r="N1975" t="str">
            <v>01-Noticing</v>
          </cell>
          <cell r="O1975">
            <v>43008</v>
          </cell>
          <cell r="P1975">
            <v>0</v>
          </cell>
          <cell r="Q1975">
            <v>0</v>
          </cell>
          <cell r="R1975">
            <v>12</v>
          </cell>
          <cell r="S1975" t="str">
            <v>02/16/2017 01:32am</v>
          </cell>
          <cell r="T1975" t="str">
            <v>NIR</v>
          </cell>
          <cell r="U1975" t="str">
            <v>GBS</v>
          </cell>
          <cell r="V1975" t="str">
            <v>Cognitive Process Transformation</v>
          </cell>
          <cell r="W1975" t="str">
            <v>CPR: Blockchain Consulting</v>
          </cell>
          <cell r="X1975" t="str">
            <v>Abdulaziz Saud A. (Abdulaziz Saud A) Al-Helayyil</v>
          </cell>
          <cell r="Y1975" t="str">
            <v>ZBLKPOC:HW SP: Blockchain Proof of Concept</v>
          </cell>
        </row>
        <row r="1976">
          <cell r="A1976" t="str">
            <v>15-W3IKAGF</v>
          </cell>
          <cell r="B1976" t="str">
            <v>Europe</v>
          </cell>
          <cell r="C1976" t="str">
            <v>DACH</v>
          </cell>
          <cell r="D1976" t="str">
            <v>Tymlez</v>
          </cell>
          <cell r="E1976" t="str">
            <v>CeBIT17-Cloud,Global Business Services-Projekt mit Vergleich verschiedener Blockchains für Identitätsservice (Visa), darunter auch Hyperledger Diskussion für Zugriffssteuerung auf Identitäten -&gt; Briefing in Böblingen oder Rüschlikon mit Team von Andreas Kind zu Kryptographie und Identität auf Hyperledger-062-high (SS4)</v>
          </cell>
          <cell r="F1976" t="str">
            <v>Industrial</v>
          </cell>
          <cell r="J1976" t="str">
            <v>2017Q3</v>
          </cell>
          <cell r="K1976" t="str">
            <v>Computer Services</v>
          </cell>
          <cell r="L1976">
            <v>42999</v>
          </cell>
          <cell r="M1976" t="str">
            <v>03/21/2017 07:07am</v>
          </cell>
          <cell r="N1976" t="str">
            <v>04-Validated/Qualifying</v>
          </cell>
          <cell r="O1976">
            <v>42999</v>
          </cell>
          <cell r="P1976">
            <v>0</v>
          </cell>
          <cell r="Q1976">
            <v>0</v>
          </cell>
          <cell r="R1976">
            <v>12</v>
          </cell>
          <cell r="S1976" t="str">
            <v>06/08/2017 01:31am</v>
          </cell>
          <cell r="T1976" t="str">
            <v>NIR</v>
          </cell>
          <cell r="U1976" t="str">
            <v>GBS</v>
          </cell>
          <cell r="V1976" t="str">
            <v>Cognitive Process Transformation</v>
          </cell>
          <cell r="W1976" t="str">
            <v>CPR: Blockchain Consulting</v>
          </cell>
          <cell r="X1976" t="str">
            <v>DATA WITHHELD</v>
          </cell>
          <cell r="Y1976" t="str">
            <v>ISA-999-NoSolutionSold</v>
          </cell>
        </row>
        <row r="1977">
          <cell r="A1977" t="str">
            <v>AX-W6YXIWN</v>
          </cell>
          <cell r="B1977" t="str">
            <v>Europe</v>
          </cell>
          <cell r="C1977" t="str">
            <v>UKI</v>
          </cell>
          <cell r="D1977" t="str">
            <v>RM2</v>
          </cell>
          <cell r="E1977" t="str">
            <v>Watson IOT and Blockchain</v>
          </cell>
          <cell r="F1977" t="str">
            <v>Distribution</v>
          </cell>
          <cell r="J1977" t="str">
            <v>2017Q3</v>
          </cell>
          <cell r="K1977" t="str">
            <v>Travel &amp; Transportation</v>
          </cell>
          <cell r="L1977">
            <v>42978</v>
          </cell>
          <cell r="M1977" t="str">
            <v>04/28/2017 08:27am</v>
          </cell>
          <cell r="N1977" t="str">
            <v>04-Validated/Qualifying</v>
          </cell>
          <cell r="O1977">
            <v>42978</v>
          </cell>
          <cell r="P1977">
            <v>0</v>
          </cell>
          <cell r="Q1977">
            <v>0</v>
          </cell>
          <cell r="R1977">
            <v>12</v>
          </cell>
          <cell r="S1977" t="str">
            <v>06/15/2017 01:32am</v>
          </cell>
          <cell r="T1977" t="str">
            <v>NIR</v>
          </cell>
          <cell r="U1977" t="str">
            <v>GBS</v>
          </cell>
          <cell r="V1977" t="str">
            <v>Cognitive Process Transformation</v>
          </cell>
          <cell r="W1977" t="str">
            <v>CPR: Blockchain Consulting</v>
          </cell>
          <cell r="X1977" t="str">
            <v>John (JOHN) Connolly</v>
          </cell>
          <cell r="Y1977" t="str">
            <v>BDAMEGA:HW BDA Analytics MEGA PLAY</v>
          </cell>
        </row>
        <row r="1978">
          <cell r="A1978" t="str">
            <v>AM-OKHOVR9</v>
          </cell>
          <cell r="B1978" t="str">
            <v>Europe</v>
          </cell>
          <cell r="C1978" t="str">
            <v>SPGI</v>
          </cell>
          <cell r="D1978" t="str">
            <v>IME Licensing Service S.L.</v>
          </cell>
          <cell r="E1978" t="str">
            <v>Blockchain Design Thinking Workshop (New PRO)</v>
          </cell>
          <cell r="F1978" t="str">
            <v>Comm</v>
          </cell>
          <cell r="J1978" t="str">
            <v>2017Q2</v>
          </cell>
          <cell r="K1978" t="str">
            <v>Telco, Media, Entertainment</v>
          </cell>
          <cell r="L1978">
            <v>42869</v>
          </cell>
          <cell r="M1978" t="str">
            <v>02/13/2017 07:34am</v>
          </cell>
          <cell r="N1978" t="str">
            <v>05-Qualified/Gaining Agreement</v>
          </cell>
          <cell r="O1978">
            <v>42869</v>
          </cell>
          <cell r="P1978">
            <v>0</v>
          </cell>
          <cell r="Q1978">
            <v>0</v>
          </cell>
          <cell r="R1978">
            <v>1</v>
          </cell>
          <cell r="S1978" t="str">
            <v>06/01/2017 01:31am</v>
          </cell>
          <cell r="T1978" t="str">
            <v>NIR</v>
          </cell>
          <cell r="U1978" t="str">
            <v>GBS</v>
          </cell>
          <cell r="V1978" t="str">
            <v>Cognitive Process Transformation</v>
          </cell>
          <cell r="W1978" t="str">
            <v>CPR: Blockchain Consulting</v>
          </cell>
          <cell r="X1978" t="str">
            <v>Paul (PAUL) Crick</v>
          </cell>
          <cell r="Y1978" t="str">
            <v>ZBLKPOC:HW SP: Blockchain Proof of Concept</v>
          </cell>
        </row>
        <row r="1979">
          <cell r="A1979" t="str">
            <v>O2-XTYIUCL</v>
          </cell>
          <cell r="B1979" t="str">
            <v>Asia Pacific</v>
          </cell>
          <cell r="C1979" t="str">
            <v>Korea</v>
          </cell>
          <cell r="D1979" t="str">
            <v>HARIM HOLDINGS</v>
          </cell>
          <cell r="E1979" t="str">
            <v>Harim Group Blockchain POC</v>
          </cell>
          <cell r="F1979" t="str">
            <v>Distribution</v>
          </cell>
          <cell r="J1979" t="str">
            <v>2017Q3</v>
          </cell>
          <cell r="K1979" t="str">
            <v>Consumer</v>
          </cell>
          <cell r="L1979">
            <v>43000</v>
          </cell>
          <cell r="M1979" t="str">
            <v>04/24/2017 05:10am</v>
          </cell>
          <cell r="N1979" t="str">
            <v>05-Qualified/Gaining Agreement</v>
          </cell>
          <cell r="O1979">
            <v>43000</v>
          </cell>
          <cell r="P1979">
            <v>0</v>
          </cell>
          <cell r="Q1979">
            <v>0</v>
          </cell>
          <cell r="R1979">
            <v>12</v>
          </cell>
          <cell r="S1979" t="str">
            <v>06/08/2017 01:32am</v>
          </cell>
          <cell r="T1979" t="str">
            <v>NIR</v>
          </cell>
          <cell r="U1979" t="str">
            <v>GBS</v>
          </cell>
          <cell r="V1979" t="str">
            <v>Cognitive Process Transformation</v>
          </cell>
          <cell r="W1979" t="str">
            <v>CPR: Industry Specific Process Consulting</v>
          </cell>
          <cell r="X1979" t="str">
            <v>YOO SHIN (Yoo Shin) YOON</v>
          </cell>
          <cell r="Y1979" t="str">
            <v>ISA-RetailDS15-SmarterShopping</v>
          </cell>
        </row>
        <row r="1980">
          <cell r="A1980" t="str">
            <v>03-VW8Y5NK</v>
          </cell>
          <cell r="B1980" t="str">
            <v>MEA</v>
          </cell>
          <cell r="C1980" t="str">
            <v>MEA</v>
          </cell>
          <cell r="D1980" t="str">
            <v>Dubai Smart Government</v>
          </cell>
          <cell r="E1980" t="str">
            <v>Blockchain Partnership</v>
          </cell>
          <cell r="F1980" t="str">
            <v>Public</v>
          </cell>
          <cell r="G1980" t="str">
            <v>Yes</v>
          </cell>
          <cell r="H1980" t="str">
            <v>India</v>
          </cell>
          <cell r="I1980" t="str">
            <v>We are engaged. Ram engaged , likely to travel</v>
          </cell>
          <cell r="J1980" t="str">
            <v>2017Q1</v>
          </cell>
          <cell r="K1980" t="str">
            <v>Government</v>
          </cell>
          <cell r="L1980">
            <v>42823</v>
          </cell>
          <cell r="M1980" t="str">
            <v>12/29/2016 09:10am</v>
          </cell>
          <cell r="N1980" t="str">
            <v>07-Won/Implementing</v>
          </cell>
          <cell r="O1980">
            <v>42823</v>
          </cell>
          <cell r="P1980">
            <v>0</v>
          </cell>
          <cell r="Q1980">
            <v>0</v>
          </cell>
          <cell r="R1980">
            <v>3</v>
          </cell>
          <cell r="S1980" t="str">
            <v>03/16/2017 02:32am</v>
          </cell>
          <cell r="T1980" t="str">
            <v>NIR</v>
          </cell>
          <cell r="U1980" t="str">
            <v>GBS</v>
          </cell>
          <cell r="V1980" t="str">
            <v>Cognitive Process Transformation</v>
          </cell>
          <cell r="W1980" t="str">
            <v>CPS: Target Operating Model/Shared Services Strategy</v>
          </cell>
          <cell r="X1980" t="str">
            <v>Hussein (Hussein) Salem</v>
          </cell>
          <cell r="Y1980" t="str">
            <v>ISA-BankFS08-Blockchain, ISA-BankInsFS09SEC-Security, ISA-GovtPG73-Tax/RevMgmt</v>
          </cell>
        </row>
        <row r="1981">
          <cell r="A1981" t="str">
            <v>9Z-JUYUSY0</v>
          </cell>
          <cell r="B1981" t="str">
            <v>Europe</v>
          </cell>
          <cell r="C1981" t="str">
            <v>Italy</v>
          </cell>
          <cell r="D1981" t="str">
            <v xml:space="preserve">MINISTERO DELLO SVILUPPO                                              </v>
          </cell>
          <cell r="E1981" t="str">
            <v>5G Tender</v>
          </cell>
          <cell r="F1981" t="str">
            <v>Public</v>
          </cell>
          <cell r="J1981" t="str">
            <v>2017Q3</v>
          </cell>
          <cell r="K1981" t="str">
            <v>Government</v>
          </cell>
          <cell r="L1981">
            <v>42930</v>
          </cell>
          <cell r="M1981">
            <v>42851</v>
          </cell>
          <cell r="N1981" t="str">
            <v>03-Identified/Validating</v>
          </cell>
          <cell r="O1981">
            <v>42930</v>
          </cell>
          <cell r="P1981">
            <v>0</v>
          </cell>
          <cell r="Q1981">
            <v>0</v>
          </cell>
          <cell r="R1981">
            <v>48</v>
          </cell>
          <cell r="S1981">
            <v>42852</v>
          </cell>
          <cell r="T1981" t="str">
            <v>NIR</v>
          </cell>
          <cell r="U1981" t="str">
            <v>GBS</v>
          </cell>
          <cell r="V1981" t="str">
            <v>Cog Process Trnsfmtn</v>
          </cell>
          <cell r="W1981" t="str">
            <v>UNK - Blockchain (CPR)</v>
          </cell>
          <cell r="X1981" t="str">
            <v>Denaro, Paola</v>
          </cell>
          <cell r="Y1981" t="str">
            <v>ZBLKPOC</v>
          </cell>
        </row>
        <row r="1982">
          <cell r="A1982" t="str">
            <v>2M-4TKW9DS</v>
          </cell>
          <cell r="B1982" t="str">
            <v>North America</v>
          </cell>
          <cell r="C1982" t="str">
            <v>US Communica/CSI</v>
          </cell>
          <cell r="D1982" t="str">
            <v>MOJIX, INC.</v>
          </cell>
          <cell r="E1982" t="str">
            <v>Blockchain Garage</v>
          </cell>
          <cell r="F1982" t="str">
            <v>Distribution</v>
          </cell>
          <cell r="J1982" t="str">
            <v>2017Q3</v>
          </cell>
          <cell r="K1982" t="str">
            <v>Consumer</v>
          </cell>
          <cell r="L1982">
            <v>42923</v>
          </cell>
          <cell r="M1982" t="str">
            <v>04/08/2017 10:18pm</v>
          </cell>
          <cell r="N1982" t="str">
            <v>03-Identified/Validating</v>
          </cell>
          <cell r="O1982">
            <v>42923</v>
          </cell>
          <cell r="P1982">
            <v>0</v>
          </cell>
          <cell r="Q1982">
            <v>0</v>
          </cell>
          <cell r="R1982">
            <v>12</v>
          </cell>
          <cell r="S1982" t="str">
            <v>04/13/2017 01:32am</v>
          </cell>
          <cell r="T1982" t="str">
            <v>NIR</v>
          </cell>
          <cell r="U1982" t="str">
            <v>GBS</v>
          </cell>
          <cell r="V1982" t="str">
            <v>Cognitive Process Transformation</v>
          </cell>
          <cell r="W1982">
            <v>0</v>
          </cell>
          <cell r="X1982" t="str">
            <v>MOHAMOUD (Mohamoud) EGAL</v>
          </cell>
          <cell r="Y1982">
            <v>0</v>
          </cell>
        </row>
        <row r="1983">
          <cell r="A1983" t="str">
            <v>AX-GY8JIW0</v>
          </cell>
          <cell r="B1983" t="str">
            <v>North America</v>
          </cell>
          <cell r="C1983" t="str">
            <v>US Distribution</v>
          </cell>
          <cell r="D1983" t="str">
            <v>PEPSICO, INC.</v>
          </cell>
          <cell r="E1983" t="str">
            <v>Blockchain Garage for PepSico</v>
          </cell>
          <cell r="F1983" t="str">
            <v>Distribution</v>
          </cell>
          <cell r="J1983" t="str">
            <v>2017Q3</v>
          </cell>
          <cell r="K1983" t="str">
            <v>Consumer</v>
          </cell>
          <cell r="L1983">
            <v>43008</v>
          </cell>
          <cell r="M1983" t="str">
            <v>04/08/2017 10:14pm</v>
          </cell>
          <cell r="N1983" t="str">
            <v>03-Identified/Validating</v>
          </cell>
          <cell r="O1983">
            <v>43008</v>
          </cell>
          <cell r="P1983">
            <v>0</v>
          </cell>
          <cell r="Q1983">
            <v>0</v>
          </cell>
          <cell r="R1983">
            <v>12</v>
          </cell>
          <cell r="S1983" t="str">
            <v>04/13/2017 01:32am</v>
          </cell>
          <cell r="T1983" t="str">
            <v>NIR</v>
          </cell>
          <cell r="U1983" t="str">
            <v>GBS</v>
          </cell>
          <cell r="V1983" t="str">
            <v>Cognitive Process Transformation</v>
          </cell>
          <cell r="W1983">
            <v>0</v>
          </cell>
          <cell r="X1983" t="str">
            <v>MOHAMOUD (Mohamoud) EGAL</v>
          </cell>
          <cell r="Y1983">
            <v>0</v>
          </cell>
        </row>
        <row r="1984">
          <cell r="A1984" t="str">
            <v>IU-D2SS82G</v>
          </cell>
          <cell r="B1984" t="str">
            <v>North America</v>
          </cell>
          <cell r="C1984" t="str">
            <v>US Finance Service</v>
          </cell>
          <cell r="D1984" t="str">
            <v>INTERCONTINENTALEXCHANGE, INC.</v>
          </cell>
          <cell r="E1984" t="str">
            <v>Data Exchange, eVault and Blockchain</v>
          </cell>
          <cell r="F1984" t="str">
            <v>FSS</v>
          </cell>
          <cell r="J1984" t="str">
            <v>2017Q3</v>
          </cell>
          <cell r="K1984" t="str">
            <v>Banking &amp; Financial Markets</v>
          </cell>
          <cell r="L1984">
            <v>42926</v>
          </cell>
          <cell r="M1984" t="str">
            <v>02/23/2017 12:47pm</v>
          </cell>
          <cell r="N1984" t="str">
            <v>03-Identified/Validating</v>
          </cell>
          <cell r="O1984">
            <v>43160</v>
          </cell>
          <cell r="P1984">
            <v>0</v>
          </cell>
          <cell r="Q1984">
            <v>0</v>
          </cell>
          <cell r="R1984">
            <v>12</v>
          </cell>
          <cell r="S1984" t="str">
            <v>03/14/2017 11:03am</v>
          </cell>
          <cell r="T1984" t="str">
            <v>NIR</v>
          </cell>
          <cell r="U1984" t="str">
            <v>GBS</v>
          </cell>
          <cell r="V1984" t="str">
            <v>Cognitive Process Transformation</v>
          </cell>
          <cell r="W1984">
            <v>0</v>
          </cell>
          <cell r="X1984" t="str">
            <v>JOHN (JOHN) HECK III</v>
          </cell>
          <cell r="Y1984" t="str">
            <v>COGNITIV:Embedded Cognitive</v>
          </cell>
        </row>
        <row r="1985">
          <cell r="A1985" t="str">
            <v>V8-YTMPJP8</v>
          </cell>
          <cell r="B1985" t="str">
            <v>Asia Pacific</v>
          </cell>
          <cell r="C1985" t="str">
            <v>ASEAN</v>
          </cell>
          <cell r="D1985" t="str">
            <v>THE BANK OF TOKYO-MITSUBISHI UFJ, LTD. SINGAPORE BRANCH</v>
          </cell>
          <cell r="E1985" t="str">
            <v>BTMU Blockchain SLA Production</v>
          </cell>
          <cell r="F1985" t="str">
            <v>FSS</v>
          </cell>
          <cell r="G1985" t="str">
            <v>Yes</v>
          </cell>
          <cell r="H1985" t="str">
            <v>India</v>
          </cell>
          <cell r="I1985" t="str">
            <v>Involved.</v>
          </cell>
          <cell r="J1985" t="str">
            <v>2017Q2</v>
          </cell>
          <cell r="K1985" t="str">
            <v>Banking &amp; Financial Markets</v>
          </cell>
          <cell r="L1985">
            <v>42916</v>
          </cell>
          <cell r="M1985" t="str">
            <v>11/23/2015 10:41am</v>
          </cell>
          <cell r="N1985" t="str">
            <v>05-Qualified/Gaining Agreement</v>
          </cell>
          <cell r="O1985">
            <v>42916</v>
          </cell>
          <cell r="P1985">
            <v>0</v>
          </cell>
          <cell r="Q1985">
            <v>0</v>
          </cell>
          <cell r="R1985">
            <v>12</v>
          </cell>
          <cell r="S1985" t="str">
            <v>06/01/2017 01:31am</v>
          </cell>
          <cell r="T1985" t="str">
            <v>NIR</v>
          </cell>
          <cell r="U1985" t="str">
            <v>Cloud</v>
          </cell>
          <cell r="V1985" t="str">
            <v>Cloud Unit Services</v>
          </cell>
          <cell r="W1985" t="str">
            <v>6950-99D SoftLayer on Cloud BU paper (SL for IBM channels)</v>
          </cell>
          <cell r="X1985" t="str">
            <v>DAVID BOON WAH (David Boon Wah) LIM</v>
          </cell>
          <cell r="Y1985" t="str">
            <v>ISA-BankFMFS03-BackOfficeOps</v>
          </cell>
        </row>
        <row r="1986">
          <cell r="A1986" t="str">
            <v>1I-VG8ABPT</v>
          </cell>
          <cell r="B1986" t="str">
            <v>Asia Pacific</v>
          </cell>
          <cell r="C1986" t="str">
            <v>ASEAN</v>
          </cell>
          <cell r="D1986" t="str">
            <v>CYGEN GROUP (M) SDN BHD</v>
          </cell>
          <cell r="E1986" t="str">
            <v>Blockchain for Healthcare (DT)</v>
          </cell>
          <cell r="F1986" t="str">
            <v>Public</v>
          </cell>
          <cell r="J1986" t="str">
            <v>2017Q3</v>
          </cell>
          <cell r="K1986" t="str">
            <v>Government</v>
          </cell>
          <cell r="L1986">
            <v>42993</v>
          </cell>
          <cell r="M1986" t="str">
            <v>02/24/2017 04:06am</v>
          </cell>
          <cell r="N1986" t="str">
            <v>05-Qualified/Gaining Agreement</v>
          </cell>
          <cell r="O1986">
            <v>42993</v>
          </cell>
          <cell r="P1986">
            <v>0</v>
          </cell>
          <cell r="Q1986">
            <v>0</v>
          </cell>
          <cell r="R1986">
            <v>12</v>
          </cell>
          <cell r="S1986" t="str">
            <v>06/08/2017 01:32am</v>
          </cell>
          <cell r="T1986" t="str">
            <v>NIR</v>
          </cell>
          <cell r="U1986" t="str">
            <v>Cloud</v>
          </cell>
          <cell r="V1986" t="str">
            <v>Cloud Developer Service</v>
          </cell>
          <cell r="W1986" t="str">
            <v>Bluemix Public Subscription</v>
          </cell>
          <cell r="X1986" t="str">
            <v>HUI KHEE (Hui Khee) LIM</v>
          </cell>
          <cell r="Y1986" t="str">
            <v>CLOUD1:All Cloud Sales other than to Cloud SPs</v>
          </cell>
        </row>
        <row r="1987">
          <cell r="A1987" t="str">
            <v>RH-9SX4Y1T</v>
          </cell>
          <cell r="B1987" t="str">
            <v>Asia Pacific</v>
          </cell>
          <cell r="C1987" t="str">
            <v>Korea</v>
          </cell>
          <cell r="D1987" t="str">
            <v>HANA BANK CO., LTD.</v>
          </cell>
          <cell r="E1987" t="str">
            <v>Hana bank blockchain poc for trade finance</v>
          </cell>
          <cell r="F1987" t="str">
            <v>FSS</v>
          </cell>
          <cell r="J1987" t="str">
            <v>2017Q3</v>
          </cell>
          <cell r="K1987" t="str">
            <v>Banking &amp; Financial Markets</v>
          </cell>
          <cell r="L1987">
            <v>42947</v>
          </cell>
          <cell r="M1987" t="str">
            <v>02/20/2017 09:23pm</v>
          </cell>
          <cell r="N1987" t="str">
            <v>05-Qualified/Gaining Agreement</v>
          </cell>
          <cell r="O1987">
            <v>43005</v>
          </cell>
          <cell r="P1987">
            <v>0</v>
          </cell>
          <cell r="Q1987">
            <v>0</v>
          </cell>
          <cell r="R1987">
            <v>12</v>
          </cell>
          <cell r="S1987" t="str">
            <v>05/25/2017 01:32am</v>
          </cell>
          <cell r="T1987" t="str">
            <v>NIR</v>
          </cell>
          <cell r="U1987" t="str">
            <v>Cloud</v>
          </cell>
          <cell r="V1987" t="str">
            <v>Cloud Developer Service</v>
          </cell>
          <cell r="W1987" t="str">
            <v>Bluemix Public Subscription</v>
          </cell>
          <cell r="X1987" t="str">
            <v>Jin Hyoe (JIN HYOE) Kim</v>
          </cell>
          <cell r="Y1987" t="str">
            <v>ISA-BankFS08-Blockchain</v>
          </cell>
        </row>
        <row r="1988">
          <cell r="A1988" t="str">
            <v>VU-H1U4HBW</v>
          </cell>
          <cell r="B1988" t="str">
            <v>Japan</v>
          </cell>
          <cell r="C1988" t="str">
            <v>Japan</v>
          </cell>
          <cell r="D1988" t="str">
            <v>MS&amp;ADINSGROUPHOLDINGS</v>
          </cell>
          <cell r="E1988" t="str">
            <v>MS&amp;AD HD Blockchain検討</v>
          </cell>
          <cell r="F1988" t="str">
            <v>FSS</v>
          </cell>
          <cell r="J1988" t="str">
            <v>2017Q3</v>
          </cell>
          <cell r="K1988" t="str">
            <v>Insurance</v>
          </cell>
          <cell r="L1988">
            <v>43007</v>
          </cell>
          <cell r="M1988" t="str">
            <v>09/14/2016 01:02am</v>
          </cell>
          <cell r="N1988" t="str">
            <v>05-Qualified/Gaining Agreement</v>
          </cell>
          <cell r="O1988">
            <v>43007</v>
          </cell>
          <cell r="P1988">
            <v>0</v>
          </cell>
          <cell r="Q1988">
            <v>0</v>
          </cell>
          <cell r="R1988">
            <v>6</v>
          </cell>
          <cell r="S1988" t="str">
            <v>02/19/2017 03:12am</v>
          </cell>
          <cell r="T1988" t="str">
            <v>NIR</v>
          </cell>
          <cell r="U1988" t="str">
            <v>Cloud</v>
          </cell>
          <cell r="V1988" t="str">
            <v>Cloud Developer Service</v>
          </cell>
          <cell r="W1988" t="str">
            <v>Bluemix Public Subscription</v>
          </cell>
          <cell r="X1988" t="str">
            <v>Saki (SAKI) Takemoto</v>
          </cell>
          <cell r="Y1988" t="str">
            <v>BLKHSBN:HW SP: Blockchain High Sec Bus Netwk Blmix, CLOUD1:All Cloud Sales other than to Cloud SPs, ISA-InsFS23SPEX-DistribMgt</v>
          </cell>
        </row>
        <row r="1989">
          <cell r="A1989" t="str">
            <v>YO-GCHQGYQ</v>
          </cell>
          <cell r="B1989" t="str">
            <v>North America</v>
          </cell>
          <cell r="C1989" t="str">
            <v>Canada</v>
          </cell>
          <cell r="D1989" t="str">
            <v>POWERSTREAM INC</v>
          </cell>
          <cell r="E1989" t="str">
            <v>Blockchain for Utilities</v>
          </cell>
          <cell r="F1989" t="str">
            <v>Comm</v>
          </cell>
          <cell r="J1989" t="str">
            <v>2017Q2</v>
          </cell>
          <cell r="K1989" t="str">
            <v>Energy &amp; Utilities</v>
          </cell>
          <cell r="L1989">
            <v>42909</v>
          </cell>
          <cell r="M1989" t="str">
            <v>03/21/2017 02:23pm</v>
          </cell>
          <cell r="N1989" t="str">
            <v>05-Qualified/Gaining Agreement</v>
          </cell>
          <cell r="O1989">
            <v>42909</v>
          </cell>
          <cell r="P1989">
            <v>0</v>
          </cell>
          <cell r="Q1989">
            <v>0</v>
          </cell>
          <cell r="R1989">
            <v>12</v>
          </cell>
          <cell r="S1989" t="str">
            <v>06/21/2017 10:37pm</v>
          </cell>
          <cell r="T1989" t="str">
            <v>NIR</v>
          </cell>
          <cell r="U1989" t="str">
            <v>Cloud</v>
          </cell>
          <cell r="V1989" t="str">
            <v>Cloud Developer Service</v>
          </cell>
          <cell r="W1989" t="str">
            <v>Bluemix Public Subscription</v>
          </cell>
          <cell r="X1989" t="str">
            <v>Sonya (Sonya) Favretto</v>
          </cell>
          <cell r="Y1989" t="str">
            <v>ISA-E&amp;UCS16-OpsInnovation</v>
          </cell>
        </row>
        <row r="1990">
          <cell r="A1990" t="str">
            <v>8I-HAM1IQ7</v>
          </cell>
          <cell r="B1990" t="str">
            <v>North America</v>
          </cell>
          <cell r="C1990" t="str">
            <v>US Industrial</v>
          </cell>
          <cell r="D1990" t="str">
            <v>CUMMINS INC.</v>
          </cell>
          <cell r="E1990" t="str">
            <v>Cummins Bluemix Blockchain / supply chain interest  (garage services approach ... pilot, mvp deliverable)</v>
          </cell>
          <cell r="F1990" t="str">
            <v>Industrial</v>
          </cell>
          <cell r="J1990" t="str">
            <v>2017Q2</v>
          </cell>
          <cell r="K1990" t="str">
            <v>Automotive and A&amp;D</v>
          </cell>
          <cell r="L1990">
            <v>42916</v>
          </cell>
          <cell r="M1990" t="str">
            <v>08/09/2016 10:02am</v>
          </cell>
          <cell r="N1990" t="str">
            <v>05-Qualified/Gaining Agreement</v>
          </cell>
          <cell r="O1990">
            <v>42916</v>
          </cell>
          <cell r="P1990">
            <v>0</v>
          </cell>
          <cell r="Q1990">
            <v>0</v>
          </cell>
          <cell r="R1990">
            <v>1</v>
          </cell>
          <cell r="S1990" t="str">
            <v>02/19/2017 03:09am</v>
          </cell>
          <cell r="T1990" t="str">
            <v>NIR</v>
          </cell>
          <cell r="U1990" t="str">
            <v>Cloud</v>
          </cell>
          <cell r="V1990" t="str">
            <v>Cloud Developer Service</v>
          </cell>
          <cell r="W1990" t="str">
            <v>Bluemix Public Subscription</v>
          </cell>
          <cell r="X1990" t="str">
            <v>Robert A. (Alex) Newman</v>
          </cell>
          <cell r="Y1990" t="str">
            <v>CLOUD1:All Cloud Sales other than to Cloud SPs</v>
          </cell>
        </row>
        <row r="1991">
          <cell r="A1991" t="str">
            <v>J5-FCRY3F5</v>
          </cell>
          <cell r="B1991" t="str">
            <v>North America</v>
          </cell>
          <cell r="C1991" t="str">
            <v>US Finance Service</v>
          </cell>
          <cell r="D1991" t="str">
            <v>STATE FARM MUTUAL AUTOMOBILE INSURANCE COMPANY</v>
          </cell>
          <cell r="E1991" t="str">
            <v>Blockchain MVP with ITR&amp;D</v>
          </cell>
          <cell r="F1991" t="str">
            <v>FSS</v>
          </cell>
          <cell r="J1991" t="str">
            <v>2017Q2</v>
          </cell>
          <cell r="K1991" t="str">
            <v>Insurance</v>
          </cell>
          <cell r="L1991">
            <v>42893</v>
          </cell>
          <cell r="M1991" t="str">
            <v>02/28/2017 12:24pm</v>
          </cell>
          <cell r="N1991" t="str">
            <v>07-Won/Implementing</v>
          </cell>
          <cell r="O1991">
            <v>42893</v>
          </cell>
          <cell r="P1991">
            <v>0</v>
          </cell>
          <cell r="Q1991">
            <v>0</v>
          </cell>
          <cell r="R1991">
            <v>12</v>
          </cell>
          <cell r="S1991" t="str">
            <v>06/15/2017 01:32am</v>
          </cell>
          <cell r="T1991" t="str">
            <v>Won</v>
          </cell>
          <cell r="U1991" t="str">
            <v>Cloud</v>
          </cell>
          <cell r="V1991" t="str">
            <v>Cloud Developer Service</v>
          </cell>
          <cell r="W1991" t="str">
            <v>Bluemix Public Subscription</v>
          </cell>
          <cell r="X1991" t="str">
            <v>Samuel S. (Samuel) Kramer</v>
          </cell>
          <cell r="Y1991" t="str">
            <v>ASASERVC:Cloud Business Solution (CBS), EXTCNAPP:CLD&amp;COG: Extend cloud native apps &amp; data, ISA-BankInsFS09SEC-Security</v>
          </cell>
        </row>
        <row r="1992">
          <cell r="A1992" t="str">
            <v>8N-4X0MWY0</v>
          </cell>
          <cell r="B1992" t="str">
            <v>Europe</v>
          </cell>
          <cell r="C1992" t="str">
            <v>Nordic</v>
          </cell>
          <cell r="D1992" t="str">
            <v>MILJOSTYRELSEN</v>
          </cell>
          <cell r="E1992" t="str">
            <v>Design thinking Workshop - Machine Learning strategi, BlueMix, Blockchain</v>
          </cell>
          <cell r="F1992" t="str">
            <v>Public</v>
          </cell>
          <cell r="J1992" t="str">
            <v>2017Q2</v>
          </cell>
          <cell r="K1992" t="str">
            <v>Government</v>
          </cell>
          <cell r="L1992">
            <v>42913</v>
          </cell>
          <cell r="M1992" t="str">
            <v>03/13/2017 05:51am</v>
          </cell>
          <cell r="N1992" t="str">
            <v>05-Qualified/Gaining Agreement</v>
          </cell>
          <cell r="O1992">
            <v>42913</v>
          </cell>
          <cell r="P1992">
            <v>0</v>
          </cell>
          <cell r="Q1992">
            <v>0</v>
          </cell>
          <cell r="R1992">
            <v>12</v>
          </cell>
          <cell r="S1992" t="str">
            <v>06/15/2017 01:32am</v>
          </cell>
          <cell r="T1992" t="str">
            <v>NIR</v>
          </cell>
          <cell r="U1992" t="str">
            <v>Cloud</v>
          </cell>
          <cell r="V1992" t="str">
            <v>Cloud Developer Service</v>
          </cell>
          <cell r="W1992" t="str">
            <v>IBM Bluemix Garage - Architecture</v>
          </cell>
          <cell r="X1992" t="str">
            <v>Khuram (Khuram) Hayat</v>
          </cell>
          <cell r="Y1992" t="str">
            <v>IGSPU:Procurement Support - Unknown at this Time</v>
          </cell>
        </row>
        <row r="1993">
          <cell r="A1993" t="str">
            <v>GT-RUUC745</v>
          </cell>
          <cell r="B1993" t="str">
            <v>Asia Pacific</v>
          </cell>
          <cell r="C1993" t="str">
            <v>ASEAN</v>
          </cell>
          <cell r="D1993" t="str">
            <v>UL Verification Services Pte Ltd</v>
          </cell>
          <cell r="E1993" t="str">
            <v>Blockchain Design Thinking</v>
          </cell>
          <cell r="F1993" t="str">
            <v>Industrial</v>
          </cell>
          <cell r="J1993" t="str">
            <v>2017Q2</v>
          </cell>
          <cell r="K1993" t="str">
            <v>Industrial Products</v>
          </cell>
          <cell r="L1993">
            <v>42872</v>
          </cell>
          <cell r="M1993" t="str">
            <v>04/25/2017 09:13am</v>
          </cell>
          <cell r="N1993" t="str">
            <v>08-Won and Complete</v>
          </cell>
          <cell r="O1993">
            <v>42940</v>
          </cell>
          <cell r="P1993">
            <v>0</v>
          </cell>
          <cell r="Q1993">
            <v>0</v>
          </cell>
          <cell r="R1993">
            <v>6</v>
          </cell>
          <cell r="S1993" t="str">
            <v>06/22/2017 01:32am</v>
          </cell>
          <cell r="T1993" t="str">
            <v>NIR</v>
          </cell>
          <cell r="U1993" t="str">
            <v>Cloud</v>
          </cell>
          <cell r="V1993" t="str">
            <v>Cloud Developer Service</v>
          </cell>
          <cell r="W1993" t="str">
            <v>IBM Bluemix Garage - MVP</v>
          </cell>
          <cell r="X1993" t="str">
            <v>JOLENE FONG MENG (Jolene Fong Meng) SIM</v>
          </cell>
          <cell r="Y1993" t="str">
            <v>NONE:No code/solution involved</v>
          </cell>
        </row>
        <row r="1994">
          <cell r="A1994" t="str">
            <v>YO-GCHQGYQ</v>
          </cell>
          <cell r="B1994" t="str">
            <v>North America</v>
          </cell>
          <cell r="C1994" t="str">
            <v>Canada</v>
          </cell>
          <cell r="D1994" t="str">
            <v>POWERSTREAM INC</v>
          </cell>
          <cell r="E1994" t="str">
            <v>Blockchain for Utilities</v>
          </cell>
          <cell r="F1994" t="str">
            <v>Comm</v>
          </cell>
          <cell r="J1994" t="str">
            <v>2017Q2</v>
          </cell>
          <cell r="K1994" t="str">
            <v>Energy &amp; Utilities</v>
          </cell>
          <cell r="L1994">
            <v>42909</v>
          </cell>
          <cell r="M1994" t="str">
            <v>03/21/2017 02:23pm</v>
          </cell>
          <cell r="N1994" t="str">
            <v>05-Qualified/Gaining Agreement</v>
          </cell>
          <cell r="O1994">
            <v>42909</v>
          </cell>
          <cell r="P1994">
            <v>0</v>
          </cell>
          <cell r="Q1994">
            <v>0</v>
          </cell>
          <cell r="R1994">
            <v>1</v>
          </cell>
          <cell r="S1994" t="str">
            <v>06/21/2017 10:37pm</v>
          </cell>
          <cell r="T1994" t="str">
            <v>NIR</v>
          </cell>
          <cell r="U1994" t="str">
            <v>Cloud</v>
          </cell>
          <cell r="V1994" t="str">
            <v>Cloud Developer Service</v>
          </cell>
          <cell r="W1994" t="str">
            <v>IBM Bluemix Garage - Other</v>
          </cell>
          <cell r="X1994" t="str">
            <v>Sonya (Sonya) Favretto</v>
          </cell>
          <cell r="Y1994" t="str">
            <v>ISA-E&amp;UCS16-OpsInnovation</v>
          </cell>
        </row>
        <row r="1995">
          <cell r="A1995" t="str">
            <v>GT-RUUC745</v>
          </cell>
          <cell r="B1995" t="str">
            <v>Asia Pacific</v>
          </cell>
          <cell r="C1995" t="str">
            <v>ASEAN</v>
          </cell>
          <cell r="D1995" t="str">
            <v>UL Verification Services Pte Ltd</v>
          </cell>
          <cell r="E1995" t="str">
            <v>Blockchain Design Thinking</v>
          </cell>
          <cell r="F1995" t="str">
            <v>Industrial</v>
          </cell>
          <cell r="J1995" t="str">
            <v>2017Q2</v>
          </cell>
          <cell r="K1995" t="str">
            <v>Industrial Products</v>
          </cell>
          <cell r="L1995">
            <v>42872</v>
          </cell>
          <cell r="M1995" t="str">
            <v>04/25/2017 09:13am</v>
          </cell>
          <cell r="N1995" t="str">
            <v>08-Won and Complete</v>
          </cell>
          <cell r="O1995">
            <v>42940</v>
          </cell>
          <cell r="P1995">
            <v>0</v>
          </cell>
          <cell r="Q1995">
            <v>0</v>
          </cell>
          <cell r="R1995">
            <v>3</v>
          </cell>
          <cell r="S1995" t="str">
            <v>06/22/2017 01:32am</v>
          </cell>
          <cell r="T1995" t="str">
            <v>NIR</v>
          </cell>
          <cell r="U1995" t="str">
            <v>Cloud</v>
          </cell>
          <cell r="V1995" t="str">
            <v>Cloud Developer Service</v>
          </cell>
          <cell r="W1995" t="str">
            <v>IBM Bluemix Local - Containers</v>
          </cell>
          <cell r="X1995" t="str">
            <v>JOLENE FONG MENG (Jolene Fong Meng) SIM</v>
          </cell>
          <cell r="Y1995" t="str">
            <v>NONE:No code/solution involved</v>
          </cell>
        </row>
        <row r="1996">
          <cell r="A1996" t="str">
            <v>J5-FCRY3F5</v>
          </cell>
          <cell r="B1996" t="str">
            <v>North America</v>
          </cell>
          <cell r="C1996" t="str">
            <v>US Finance Service</v>
          </cell>
          <cell r="D1996" t="str">
            <v>STATE FARM MUTUAL AUTOMOBILE INSURANCE COMPANY</v>
          </cell>
          <cell r="E1996" t="str">
            <v>Blockchain MVP with ITR&amp;D</v>
          </cell>
          <cell r="F1996" t="str">
            <v>FSS</v>
          </cell>
          <cell r="J1996" t="str">
            <v>2017Q2</v>
          </cell>
          <cell r="K1996" t="str">
            <v>Insurance</v>
          </cell>
          <cell r="L1996">
            <v>42893</v>
          </cell>
          <cell r="M1996" t="str">
            <v>02/28/2017 12:24pm</v>
          </cell>
          <cell r="N1996" t="str">
            <v>07-Won/Implementing</v>
          </cell>
          <cell r="O1996">
            <v>42893</v>
          </cell>
          <cell r="P1996">
            <v>0</v>
          </cell>
          <cell r="Q1996">
            <v>0</v>
          </cell>
          <cell r="R1996">
            <v>1</v>
          </cell>
          <cell r="S1996" t="str">
            <v>06/15/2017 01:32am</v>
          </cell>
          <cell r="T1996" t="str">
            <v>Won</v>
          </cell>
          <cell r="U1996" t="str">
            <v>Cloud</v>
          </cell>
          <cell r="V1996" t="str">
            <v>Hybrid Integration</v>
          </cell>
          <cell r="W1996" t="str">
            <v>Node.js Solution</v>
          </cell>
          <cell r="X1996" t="str">
            <v>Samuel S. (Samuel) Kramer</v>
          </cell>
          <cell r="Y1996" t="str">
            <v>ASASERVC:Cloud Business Solution (CBS), EXTCNAPP:CLD&amp;COG: Extend cloud native apps &amp; data, ISA-BankInsFS09SEC-Security</v>
          </cell>
        </row>
        <row r="1997">
          <cell r="A1997" t="str">
            <v>PR-NP34Q7F</v>
          </cell>
          <cell r="B1997" t="str">
            <v>Asia Pacific</v>
          </cell>
          <cell r="C1997" t="str">
            <v>ANZ</v>
          </cell>
          <cell r="D1997" t="str">
            <v>AUSTRALIA AND NEW ZEALAND BANKING GROUP LIMITED</v>
          </cell>
          <cell r="E1997" t="str">
            <v>Software Services for Blockchain</v>
          </cell>
          <cell r="F1997" t="str">
            <v>FSS</v>
          </cell>
          <cell r="J1997" t="str">
            <v>2017Q3</v>
          </cell>
          <cell r="K1997" t="str">
            <v>Banking &amp; Financial Markets</v>
          </cell>
          <cell r="L1997">
            <v>42993</v>
          </cell>
          <cell r="M1997" t="str">
            <v>02/14/2017 02:17am</v>
          </cell>
          <cell r="N1997" t="str">
            <v>04-Validated/Qualifying</v>
          </cell>
          <cell r="O1997">
            <v>42993</v>
          </cell>
          <cell r="P1997">
            <v>0</v>
          </cell>
          <cell r="Q1997">
            <v>0</v>
          </cell>
          <cell r="R1997">
            <v>12</v>
          </cell>
          <cell r="S1997" t="str">
            <v>02/16/2017 01:32am</v>
          </cell>
          <cell r="T1997" t="str">
            <v>Key stretch</v>
          </cell>
          <cell r="U1997" t="str">
            <v>Cloud</v>
          </cell>
          <cell r="V1997" t="str">
            <v>Lab Services</v>
          </cell>
          <cell r="W1997" t="str">
            <v>Software Services - Bluemix Garage</v>
          </cell>
          <cell r="X1997" t="str">
            <v>DAMIEN (Damien) ZAHARIJA</v>
          </cell>
          <cell r="Y1997" t="str">
            <v>ISA-999-NoSolutionSold</v>
          </cell>
        </row>
        <row r="1998">
          <cell r="A1998" t="str">
            <v>LK-CLQ78ZY</v>
          </cell>
          <cell r="B1998" t="str">
            <v>Europe</v>
          </cell>
          <cell r="C1998" t="str">
            <v>DACH</v>
          </cell>
          <cell r="D1998" t="str">
            <v>Volkswagen AG</v>
          </cell>
          <cell r="E1998" t="str">
            <v>Blockchain for VW Treasury</v>
          </cell>
          <cell r="F1998" t="str">
            <v>Industrial</v>
          </cell>
          <cell r="J1998" t="str">
            <v>2017Q3</v>
          </cell>
          <cell r="K1998" t="str">
            <v>Automotive and A&amp;D</v>
          </cell>
          <cell r="L1998">
            <v>43007</v>
          </cell>
          <cell r="M1998" t="str">
            <v>12/08/2016 01:02pm</v>
          </cell>
          <cell r="N1998" t="str">
            <v>04-Validated/Qualifying</v>
          </cell>
          <cell r="O1998">
            <v>43007</v>
          </cell>
          <cell r="P1998">
            <v>0</v>
          </cell>
          <cell r="Q1998">
            <v>0</v>
          </cell>
          <cell r="R1998">
            <v>3</v>
          </cell>
          <cell r="S1998" t="str">
            <v>06/15/2017 01:31am</v>
          </cell>
          <cell r="T1998" t="str">
            <v>NIR</v>
          </cell>
          <cell r="U1998" t="str">
            <v>Cloud</v>
          </cell>
          <cell r="V1998" t="str">
            <v>Lab Services</v>
          </cell>
          <cell r="W1998" t="str">
            <v>Software Services - Bluemix Garage</v>
          </cell>
          <cell r="X1998" t="str">
            <v>DATA WITHHELD</v>
          </cell>
          <cell r="Y1998" t="str">
            <v>ISA-BankFMFS03-BackOfficeOps</v>
          </cell>
        </row>
        <row r="1999">
          <cell r="A1999" t="str">
            <v>VU-H1U4HBW</v>
          </cell>
          <cell r="B1999" t="str">
            <v>Japan</v>
          </cell>
          <cell r="C1999" t="str">
            <v>Japan</v>
          </cell>
          <cell r="D1999" t="str">
            <v>MS&amp;ADINSGROUPHOLDINGS</v>
          </cell>
          <cell r="E1999" t="str">
            <v>MS&amp;AD HD Blockchain検討</v>
          </cell>
          <cell r="F1999" t="str">
            <v>FSS</v>
          </cell>
          <cell r="J1999" t="str">
            <v>2017Q3</v>
          </cell>
          <cell r="K1999" t="str">
            <v>Insurance</v>
          </cell>
          <cell r="L1999">
            <v>43007</v>
          </cell>
          <cell r="M1999" t="str">
            <v>09/14/2016 01:02am</v>
          </cell>
          <cell r="N1999" t="str">
            <v>05-Qualified/Gaining Agreement</v>
          </cell>
          <cell r="O1999">
            <v>43007</v>
          </cell>
          <cell r="P1999">
            <v>0</v>
          </cell>
          <cell r="Q1999">
            <v>0</v>
          </cell>
          <cell r="R1999">
            <v>12</v>
          </cell>
          <cell r="S1999" t="str">
            <v>01/22/2017 06:36am</v>
          </cell>
          <cell r="T1999" t="str">
            <v>NIR</v>
          </cell>
          <cell r="U1999" t="str">
            <v>Cloud</v>
          </cell>
          <cell r="V1999" t="str">
            <v>Lab Services</v>
          </cell>
          <cell r="W1999" t="str">
            <v>Software Services - Bluemix Garage</v>
          </cell>
          <cell r="X1999" t="str">
            <v>Saki (SAKI) Takemoto</v>
          </cell>
          <cell r="Y1999" t="str">
            <v>BLKHSBN:HW SP: Blockchain High Sec Bus Netwk Blmix, CLOUD1:All Cloud Sales other than to Cloud SPs, ISA-InsFS23SPEX-DistribMgt</v>
          </cell>
        </row>
        <row r="2000">
          <cell r="A2000" t="str">
            <v>OZ-QQM04YO</v>
          </cell>
          <cell r="B2000" t="str">
            <v>Latin America</v>
          </cell>
          <cell r="C2000" t="str">
            <v>Brazil</v>
          </cell>
          <cell r="D2000" t="str">
            <v>FEDERACAO BRASILEIRA DE BANCOS</v>
          </cell>
          <cell r="E2000" t="str">
            <v>Garagem Blockchain</v>
          </cell>
          <cell r="F2000" t="str">
            <v>Comm</v>
          </cell>
          <cell r="J2000" t="str">
            <v>2017Q2</v>
          </cell>
          <cell r="K2000" t="str">
            <v>Telco, Media, Entertainment</v>
          </cell>
          <cell r="L2000">
            <v>42851</v>
          </cell>
          <cell r="M2000" t="str">
            <v>04/04/2017 05:37pm</v>
          </cell>
          <cell r="N2000" t="str">
            <v>07-Won/Implementing</v>
          </cell>
          <cell r="O2000">
            <v>42851</v>
          </cell>
          <cell r="P2000">
            <v>0</v>
          </cell>
          <cell r="Q2000">
            <v>0</v>
          </cell>
          <cell r="R2000">
            <v>2</v>
          </cell>
          <cell r="S2000" t="str">
            <v>05/19/2017 03:09pm</v>
          </cell>
          <cell r="T2000" t="str">
            <v>NIR</v>
          </cell>
          <cell r="U2000" t="str">
            <v>Cloud</v>
          </cell>
          <cell r="V2000" t="str">
            <v>Lab Services</v>
          </cell>
          <cell r="W2000" t="str">
            <v>Software Services - Bluemix Garage</v>
          </cell>
          <cell r="X2000" t="str">
            <v>Paola Akemi (PAOLA) Arashiro</v>
          </cell>
          <cell r="Y2000" t="str">
            <v>NONE:No code/solution involved</v>
          </cell>
        </row>
        <row r="2001">
          <cell r="A2001" t="str">
            <v>TI-U925FVC</v>
          </cell>
          <cell r="B2001" t="str">
            <v>Europe</v>
          </cell>
          <cell r="C2001" t="str">
            <v>DACH</v>
          </cell>
          <cell r="D2001" t="str">
            <v>HUK COBURG</v>
          </cell>
          <cell r="E2001" t="str">
            <v>Blockchain Strategie und Umsetzung</v>
          </cell>
          <cell r="F2001" t="str">
            <v>FSS</v>
          </cell>
          <cell r="J2001" t="str">
            <v>2017Q4</v>
          </cell>
          <cell r="K2001" t="str">
            <v>insurance</v>
          </cell>
          <cell r="L2001">
            <v>43025</v>
          </cell>
          <cell r="M2001" t="str">
            <v>05/02/2017 09:47am</v>
          </cell>
          <cell r="N2001" t="str">
            <v>03-Identified/Validating</v>
          </cell>
          <cell r="O2001">
            <v>43025</v>
          </cell>
          <cell r="P2001">
            <v>0</v>
          </cell>
          <cell r="Q2001">
            <v>0</v>
          </cell>
          <cell r="R2001">
            <v>1</v>
          </cell>
          <cell r="S2001" t="str">
            <v>05/04/2017 01:31am</v>
          </cell>
          <cell r="T2001" t="str">
            <v>NIR</v>
          </cell>
          <cell r="U2001" t="str">
            <v>Cloud</v>
          </cell>
          <cell r="V2001" t="str">
            <v>Cloud Developer Service</v>
          </cell>
          <cell r="X2001" t="str">
            <v>DATA WITHHELD</v>
          </cell>
          <cell r="Y2001" t="str">
            <v>ZBLKPOC:HW SP: Blockchain Proof of Concept</v>
          </cell>
        </row>
        <row r="2002">
          <cell r="A2002" t="str">
            <v>R9-1GV85AF</v>
          </cell>
          <cell r="B2002" t="str">
            <v>North America</v>
          </cell>
          <cell r="C2002" t="str">
            <v>US Industrial</v>
          </cell>
          <cell r="D2002" t="str">
            <v>3M CO</v>
          </cell>
          <cell r="E2002" t="str">
            <v>Software Blockchain Services</v>
          </cell>
          <cell r="F2002" t="str">
            <v>Industrial</v>
          </cell>
          <cell r="J2002" t="str">
            <v>2017Q4</v>
          </cell>
          <cell r="K2002" t="str">
            <v>Industrial Products</v>
          </cell>
          <cell r="L2002">
            <v>43098</v>
          </cell>
          <cell r="M2002" t="str">
            <v>02/13/2017 05:21pm</v>
          </cell>
          <cell r="N2002" t="str">
            <v>03-Identified/Validating</v>
          </cell>
          <cell r="O2002">
            <v>43098</v>
          </cell>
          <cell r="P2002">
            <v>0</v>
          </cell>
          <cell r="Q2002">
            <v>0</v>
          </cell>
          <cell r="R2002">
            <v>12</v>
          </cell>
          <cell r="S2002" t="str">
            <v>04/06/2017 01:32am</v>
          </cell>
          <cell r="T2002" t="str">
            <v>NIR</v>
          </cell>
          <cell r="U2002" t="str">
            <v>Cloud</v>
          </cell>
          <cell r="V2002" t="str">
            <v>Lab Services</v>
          </cell>
          <cell r="X2002" t="str">
            <v>JAMES (James) ALEXANDER</v>
          </cell>
          <cell r="Y2002" t="str">
            <v>CLOUD1:All Cloud Sales other than to Cloud SPs</v>
          </cell>
        </row>
        <row r="2003">
          <cell r="A2003" t="str">
            <v>ZD-L7LEPOD</v>
          </cell>
          <cell r="B2003" t="str">
            <v>Europe</v>
          </cell>
          <cell r="C2003" t="str">
            <v>Nordic</v>
          </cell>
          <cell r="D2003" t="str">
            <v>TIETOTALO INFOCENTER OY</v>
          </cell>
          <cell r="E2003" t="str">
            <v>API &amp; Blockchain</v>
          </cell>
          <cell r="F2003" t="str">
            <v>Industrial</v>
          </cell>
          <cell r="J2003" t="str">
            <v>2017Q2</v>
          </cell>
          <cell r="K2003" t="str">
            <v>Computer Services</v>
          </cell>
          <cell r="L2003">
            <v>42916</v>
          </cell>
          <cell r="M2003" t="str">
            <v>09/27/2016 01:40pm</v>
          </cell>
          <cell r="N2003" t="str">
            <v>02-Noticed/Identifying</v>
          </cell>
          <cell r="O2003">
            <v>42916</v>
          </cell>
          <cell r="P2003">
            <v>0</v>
          </cell>
          <cell r="Q2003">
            <v>0</v>
          </cell>
          <cell r="R2003">
            <v>1</v>
          </cell>
          <cell r="S2003" t="str">
            <v>02/19/2017 02:27am</v>
          </cell>
          <cell r="T2003" t="str">
            <v>NIR</v>
          </cell>
          <cell r="U2003" t="str">
            <v>Cloud</v>
          </cell>
          <cell r="V2003" t="str">
            <v>Hybrid Integration</v>
          </cell>
          <cell r="X2003" t="str">
            <v>M. Morris S. (M MORRIS S) Dorfer</v>
          </cell>
          <cell r="Y2003">
            <v>0</v>
          </cell>
        </row>
        <row r="2004">
          <cell r="A2004" t="str">
            <v>ID-PSZHS3I</v>
          </cell>
          <cell r="B2004" t="str">
            <v>Europe</v>
          </cell>
          <cell r="C2004" t="str">
            <v>UKI</v>
          </cell>
          <cell r="D2004" t="str">
            <v>BHP BILLITON INTERNATIONAL SERVICES LTD</v>
          </cell>
          <cell r="E2004" t="str">
            <v>Blockchain in Insurance</v>
          </cell>
          <cell r="F2004" t="str">
            <v>Industrial</v>
          </cell>
          <cell r="J2004" t="str">
            <v>2017Q2</v>
          </cell>
          <cell r="K2004" t="str">
            <v>Computer Services</v>
          </cell>
          <cell r="L2004">
            <v>42916</v>
          </cell>
          <cell r="M2004" t="str">
            <v>11/29/2016 01:22pm</v>
          </cell>
          <cell r="N2004" t="str">
            <v>03-Identified/Validating</v>
          </cell>
          <cell r="O2004">
            <v>42916</v>
          </cell>
          <cell r="P2004">
            <v>0</v>
          </cell>
          <cell r="Q2004">
            <v>0</v>
          </cell>
          <cell r="R2004">
            <v>12</v>
          </cell>
          <cell r="S2004" t="str">
            <v>03/16/2017 07:33am</v>
          </cell>
          <cell r="T2004" t="str">
            <v>NIR</v>
          </cell>
          <cell r="U2004" t="str">
            <v>Cloud</v>
          </cell>
          <cell r="V2004" t="str">
            <v>Lab Services</v>
          </cell>
          <cell r="X2004" t="str">
            <v>James (JAMES) Rogers</v>
          </cell>
          <cell r="Y2004" t="str">
            <v>BLKHSBN:HW SP: Blockchain High Sec Bus Netwk Blmix</v>
          </cell>
        </row>
        <row r="2005">
          <cell r="A2005" t="str">
            <v>8U-NGZHH4N</v>
          </cell>
          <cell r="B2005" t="str">
            <v>North America</v>
          </cell>
          <cell r="C2005" t="str">
            <v>US Communica/CSI</v>
          </cell>
          <cell r="D2005" t="str">
            <v>WIPRO, LLC</v>
          </cell>
          <cell r="E2005" t="str">
            <v>Blockchain</v>
          </cell>
          <cell r="F2005" t="str">
            <v>Industrial</v>
          </cell>
          <cell r="J2005" t="str">
            <v>2017Q4</v>
          </cell>
          <cell r="K2005" t="str">
            <v>Computer Services</v>
          </cell>
          <cell r="L2005">
            <v>43098</v>
          </cell>
          <cell r="M2005" t="str">
            <v>03/10/2017 07:30am</v>
          </cell>
          <cell r="N2005" t="str">
            <v>03-Identified/Validating</v>
          </cell>
          <cell r="O2005">
            <v>0</v>
          </cell>
          <cell r="P2005">
            <v>0</v>
          </cell>
          <cell r="Q2005">
            <v>0</v>
          </cell>
          <cell r="X2005" t="str">
            <v>MICHAEL J. (MICHAEL) FUCITO</v>
          </cell>
          <cell r="Y2005" t="str">
            <v>ISA-999-NoSolutionSold</v>
          </cell>
        </row>
        <row r="2006">
          <cell r="A2006" t="str">
            <v>N0-6HCE72X</v>
          </cell>
          <cell r="B2006" t="str">
            <v>Europe</v>
          </cell>
          <cell r="C2006" t="str">
            <v>UKI</v>
          </cell>
          <cell r="D2006" t="str">
            <v>TESCO PLC</v>
          </cell>
          <cell r="E2006" t="str">
            <v>Blockchain - Bank</v>
          </cell>
          <cell r="F2006" t="str">
            <v>Distribution</v>
          </cell>
          <cell r="J2006" t="str">
            <v>2017Q3</v>
          </cell>
          <cell r="K2006" t="str">
            <v>Consumer</v>
          </cell>
          <cell r="L2006">
            <v>43008</v>
          </cell>
          <cell r="M2006" t="str">
            <v>03/02/2017 10:08am</v>
          </cell>
          <cell r="N2006" t="str">
            <v>02-Noticed/Identifying</v>
          </cell>
          <cell r="O2006">
            <v>0</v>
          </cell>
          <cell r="P2006">
            <v>0</v>
          </cell>
          <cell r="Q2006">
            <v>0</v>
          </cell>
          <cell r="X2006" t="str">
            <v>Amy (AMY) Testa</v>
          </cell>
          <cell r="Y2006">
            <v>0</v>
          </cell>
        </row>
        <row r="2007">
          <cell r="A2007" t="str">
            <v>XK-WQT8U9I</v>
          </cell>
          <cell r="B2007" t="str">
            <v>Europe</v>
          </cell>
          <cell r="C2007" t="str">
            <v>DACH</v>
          </cell>
          <cell r="D2007" t="str">
            <v>HASPA Finanzholding</v>
          </cell>
          <cell r="E2007" t="str">
            <v>Blockchain Pilot für Filiale 4.0</v>
          </cell>
          <cell r="F2007" t="str">
            <v>FSS</v>
          </cell>
          <cell r="J2007" t="str">
            <v>2017Q3</v>
          </cell>
          <cell r="K2007" t="str">
            <v>Banking &amp; Financial Markets</v>
          </cell>
          <cell r="L2007">
            <v>42970</v>
          </cell>
          <cell r="M2007" t="str">
            <v>04/07/2017 10:02am</v>
          </cell>
          <cell r="N2007" t="str">
            <v>03-Identified/Validating</v>
          </cell>
          <cell r="O2007">
            <v>0</v>
          </cell>
          <cell r="P2007">
            <v>0</v>
          </cell>
          <cell r="Q2007">
            <v>0</v>
          </cell>
          <cell r="X2007" t="str">
            <v>DATA WITHHELD</v>
          </cell>
          <cell r="Y2007">
            <v>0</v>
          </cell>
        </row>
        <row r="2008">
          <cell r="A2008" t="str">
            <v>Y7-9IEZ4PX</v>
          </cell>
          <cell r="B2008" t="str">
            <v>North America</v>
          </cell>
          <cell r="C2008" t="str">
            <v>Canada</v>
          </cell>
          <cell r="D2008" t="str">
            <v>TRANSCEL LIMITED</v>
          </cell>
          <cell r="E2008" t="str">
            <v>Transcel Block Chain</v>
          </cell>
          <cell r="F2008" t="str">
            <v>FSS</v>
          </cell>
          <cell r="J2008" t="str">
            <v>2017Q3</v>
          </cell>
          <cell r="K2008" t="str">
            <v>Banking &amp; Financial Markets</v>
          </cell>
          <cell r="L2008">
            <v>42964</v>
          </cell>
          <cell r="M2008" t="str">
            <v>12/07/2016 03:58pm</v>
          </cell>
          <cell r="N2008" t="str">
            <v>03-Identified/Validating</v>
          </cell>
          <cell r="O2008">
            <v>0</v>
          </cell>
          <cell r="P2008">
            <v>0</v>
          </cell>
          <cell r="Q2008">
            <v>0</v>
          </cell>
          <cell r="X2008" t="str">
            <v>Leona (LEONA) Atkins</v>
          </cell>
          <cell r="Y2008">
            <v>0</v>
          </cell>
        </row>
        <row r="2009">
          <cell r="A2009" t="str">
            <v>G8-U2GFE1J</v>
          </cell>
          <cell r="B2009" t="str">
            <v>Asia Pacific</v>
          </cell>
          <cell r="C2009" t="str">
            <v>ASEAN</v>
          </cell>
          <cell r="D2009" t="str">
            <v>PETROLIAM NASIONAL BERHAD (PETRONAS)</v>
          </cell>
          <cell r="E2009" t="str">
            <v>Blockchain Garage Workshop for Petronas Group</v>
          </cell>
          <cell r="F2009" t="str">
            <v>Industrial</v>
          </cell>
          <cell r="J2009" t="str">
            <v>2017Q2</v>
          </cell>
          <cell r="K2009" t="str">
            <v>Chemicals&amp;Petroleum</v>
          </cell>
          <cell r="L2009">
            <v>42854</v>
          </cell>
          <cell r="M2009" t="str">
            <v>02/28/2017 02:53am</v>
          </cell>
          <cell r="N2009" t="str">
            <v>03-Identified/Validating</v>
          </cell>
          <cell r="O2009">
            <v>0</v>
          </cell>
          <cell r="P2009">
            <v>0</v>
          </cell>
          <cell r="Q2009">
            <v>0</v>
          </cell>
          <cell r="X2009" t="str">
            <v>ARSHAD (Arshad) MUNIR SHARIF</v>
          </cell>
          <cell r="Y2009" t="str">
            <v>BLKHSBN:HW SP: Blockchain High Sec Bus Netwk Blmix</v>
          </cell>
        </row>
        <row r="2010">
          <cell r="A2010" t="str">
            <v>XR-0BBC6MV</v>
          </cell>
          <cell r="B2010" t="str">
            <v>Asia Pacific</v>
          </cell>
          <cell r="C2010" t="str">
            <v>ANZ</v>
          </cell>
          <cell r="D2010" t="str">
            <v>DELOITTE TOUCHE TOHMATSU</v>
          </cell>
          <cell r="E2010" t="str">
            <v>Blockchain based offering for Citizen ID</v>
          </cell>
          <cell r="F2010" t="str">
            <v>Industrial</v>
          </cell>
          <cell r="J2010" t="str">
            <v>2017Q2</v>
          </cell>
          <cell r="K2010" t="str">
            <v>Computer Services</v>
          </cell>
          <cell r="L2010">
            <v>42916</v>
          </cell>
          <cell r="M2010" t="str">
            <v>11/11/2016 02:10am</v>
          </cell>
          <cell r="N2010" t="str">
            <v>03-Identified/Validating</v>
          </cell>
          <cell r="O2010">
            <v>0</v>
          </cell>
          <cell r="P2010">
            <v>0</v>
          </cell>
          <cell r="Q2010">
            <v>0</v>
          </cell>
          <cell r="X2010" t="str">
            <v>PIOTR (Piotr) GOLEC</v>
          </cell>
          <cell r="Y2010">
            <v>0</v>
          </cell>
        </row>
        <row r="2011">
          <cell r="A2011" t="str">
            <v>X8-QSOL19T</v>
          </cell>
          <cell r="B2011" t="str">
            <v>Europe</v>
          </cell>
          <cell r="C2011" t="str">
            <v>UKI</v>
          </cell>
          <cell r="D2011" t="str">
            <v>TESCO STORES</v>
          </cell>
          <cell r="E2011" t="str">
            <v>Blockchain Proof of Concept</v>
          </cell>
          <cell r="F2011" t="str">
            <v>Distribution</v>
          </cell>
          <cell r="J2011" t="str">
            <v>2017Q2</v>
          </cell>
          <cell r="K2011" t="str">
            <v>Consumer</v>
          </cell>
          <cell r="L2011">
            <v>42880</v>
          </cell>
          <cell r="M2011" t="str">
            <v>02/24/2017 06:10am</v>
          </cell>
          <cell r="N2011" t="str">
            <v>03-Identified/Validating</v>
          </cell>
          <cell r="O2011">
            <v>43007</v>
          </cell>
          <cell r="P2011">
            <v>0</v>
          </cell>
          <cell r="Q2011">
            <v>0</v>
          </cell>
          <cell r="X2011" t="str">
            <v>Luke (LUKE) Trevorrow</v>
          </cell>
          <cell r="Y2011" t="str">
            <v>ZBLKPOC:HW SP: Blockchain Proof of Concept</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2017_PipelineNew"/>
      <sheetName val="Sheet1"/>
      <sheetName val="2017 SalesConnect- 03 AUG"/>
      <sheetName val="2017 Sales Connect- 29 JUN"/>
      <sheetName val="Engaged Deals"/>
      <sheetName val="Sheet5"/>
      <sheetName val="Remarks"/>
      <sheetName val="Base Data"/>
      <sheetName val="Mapping"/>
      <sheetName val="Prospects"/>
    </sheetNames>
    <sheetDataSet>
      <sheetData sheetId="0"/>
      <sheetData sheetId="1"/>
      <sheetData sheetId="2"/>
      <sheetData sheetId="3"/>
      <sheetData sheetId="4">
        <row r="1">
          <cell r="A1" t="str">
            <v>Opp#</v>
          </cell>
          <cell r="B1" t="str">
            <v>Engaged</v>
          </cell>
          <cell r="C1" t="str">
            <v>Client name</v>
          </cell>
          <cell r="D1" t="str">
            <v>Description</v>
          </cell>
          <cell r="E1" t="str">
            <v>TCV$</v>
          </cell>
          <cell r="F1" t="str">
            <v>Stage</v>
          </cell>
          <cell r="G1" t="str">
            <v>Sector</v>
          </cell>
          <cell r="H1" t="str">
            <v>Qtr</v>
          </cell>
          <cell r="I1" t="str">
            <v>CIC</v>
          </cell>
          <cell r="J1" t="str">
            <v>Updates</v>
          </cell>
        </row>
        <row r="2">
          <cell r="A2" t="str">
            <v>03-VW8Y5NK</v>
          </cell>
          <cell r="B2" t="str">
            <v>Yes</v>
          </cell>
          <cell r="C2" t="str">
            <v>Dubai Smart Government</v>
          </cell>
          <cell r="D2" t="str">
            <v>Blockchain Partnership</v>
          </cell>
          <cell r="E2">
            <v>0</v>
          </cell>
          <cell r="F2" t="str">
            <v>07-Won/Implementing</v>
          </cell>
          <cell r="G2" t="str">
            <v>Public</v>
          </cell>
          <cell r="H2" t="str">
            <v>Q1 2017</v>
          </cell>
          <cell r="I2" t="str">
            <v>India</v>
          </cell>
          <cell r="J2" t="str">
            <v>We are engaged. Ram engaged , likely to travel</v>
          </cell>
        </row>
        <row r="3">
          <cell r="A3" t="str">
            <v>04-2DW4BRU</v>
          </cell>
          <cell r="B3" t="str">
            <v>Yes</v>
          </cell>
          <cell r="C3" t="str">
            <v>JPMORGAN CHASE BANK, NATIONAL ASSOCIATION</v>
          </cell>
          <cell r="D3" t="str">
            <v>JPMC: Project Socius - Blockchain (Quorum) on Bluemix</v>
          </cell>
          <cell r="E3">
            <v>0.9</v>
          </cell>
          <cell r="F3" t="str">
            <v>03-Identified/Validating</v>
          </cell>
          <cell r="G3" t="str">
            <v>FSS</v>
          </cell>
          <cell r="H3" t="str">
            <v>Q2 2017</v>
          </cell>
          <cell r="I3" t="str">
            <v>India</v>
          </cell>
          <cell r="J3" t="str">
            <v>Will be involved in further phases, right now team is picking up Ethyrium work that has already happened from Australia garage</v>
          </cell>
        </row>
        <row r="4">
          <cell r="A4" t="str">
            <v>06-VK5R7ID</v>
          </cell>
          <cell r="B4" t="str">
            <v>Yes</v>
          </cell>
          <cell r="C4" t="str">
            <v>USAA LIFE INSURANCE COMPANY</v>
          </cell>
          <cell r="D4" t="str">
            <v>Blockchain PoC</v>
          </cell>
          <cell r="E4">
            <v>0.05</v>
          </cell>
          <cell r="F4" t="str">
            <v>03-Identified/Validating</v>
          </cell>
          <cell r="G4" t="str">
            <v>FSS</v>
          </cell>
          <cell r="H4" t="str">
            <v>Q3 2017</v>
          </cell>
          <cell r="I4" t="str">
            <v>India</v>
          </cell>
          <cell r="J4" t="str">
            <v>Client Visit on 13 April 2017</v>
          </cell>
        </row>
        <row r="5">
          <cell r="A5" t="str">
            <v>0C-PIA53XQ</v>
          </cell>
          <cell r="B5" t="str">
            <v>Yes</v>
          </cell>
          <cell r="C5" t="str">
            <v>DEPOSITORY TRUST CLEARING CORP</v>
          </cell>
          <cell r="D5" t="str">
            <v>Blockchain Opportunity</v>
          </cell>
          <cell r="E5">
            <v>2</v>
          </cell>
          <cell r="F5" t="str">
            <v>04-Validated/Qualifying</v>
          </cell>
          <cell r="G5" t="str">
            <v>FSS</v>
          </cell>
          <cell r="H5" t="str">
            <v>Q3 2017</v>
          </cell>
          <cell r="I5" t="str">
            <v>India</v>
          </cell>
          <cell r="J5" t="str">
            <v>Place Holder for extension</v>
          </cell>
        </row>
        <row r="6">
          <cell r="A6" t="str">
            <v>0H-QQ5TRLP</v>
          </cell>
          <cell r="B6" t="str">
            <v>Yes</v>
          </cell>
          <cell r="C6" t="str">
            <v>AMGEN INC.</v>
          </cell>
          <cell r="D6" t="str">
            <v>Blockchain Supply Chain Pilot</v>
          </cell>
          <cell r="E6">
            <v>2.5</v>
          </cell>
          <cell r="F6" t="str">
            <v>04-Validated/Qualifying</v>
          </cell>
          <cell r="G6" t="str">
            <v>Public</v>
          </cell>
          <cell r="H6" t="str">
            <v>Q3 2017</v>
          </cell>
          <cell r="I6" t="str">
            <v>India</v>
          </cell>
          <cell r="J6" t="str">
            <v>Involved in Initial discussions, await further updtes from Kaustubh and Sector Spoc</v>
          </cell>
        </row>
        <row r="7">
          <cell r="A7" t="str">
            <v>14-7U1UDPT</v>
          </cell>
          <cell r="B7" t="str">
            <v>Yes</v>
          </cell>
          <cell r="C7" t="str">
            <v>RELIANCE JIO INFOCOMM LIMITED</v>
          </cell>
          <cell r="D7" t="str">
            <v>Blockchain for Reliance Jio and Payment Bank</v>
          </cell>
          <cell r="E7">
            <v>0.66666599999999998</v>
          </cell>
          <cell r="F7" t="str">
            <v>04-Validated/Qualifying</v>
          </cell>
          <cell r="G7" t="str">
            <v>ISA</v>
          </cell>
          <cell r="H7" t="str">
            <v>Q3 2017</v>
          </cell>
          <cell r="I7" t="str">
            <v>India</v>
          </cell>
          <cell r="J7" t="str">
            <v>Need Details from the Sector / Jitan</v>
          </cell>
        </row>
        <row r="8">
          <cell r="A8" t="str">
            <v>16-V7TF2BP</v>
          </cell>
          <cell r="B8" t="str">
            <v>Yes</v>
          </cell>
          <cell r="C8" t="str">
            <v>NEDBANK LIMITED</v>
          </cell>
          <cell r="D8" t="str">
            <v>Nedbank Blockchain RFP - CIB</v>
          </cell>
          <cell r="E8">
            <v>7.5832999999999998E-2</v>
          </cell>
          <cell r="F8" t="str">
            <v>05-Qualified/Gaining Agreement</v>
          </cell>
          <cell r="G8" t="str">
            <v>FSS</v>
          </cell>
          <cell r="H8" t="str">
            <v>Q2 2017</v>
          </cell>
          <cell r="I8" t="str">
            <v>India</v>
          </cell>
          <cell r="J8" t="str">
            <v>Won, Staffing in Progress</v>
          </cell>
        </row>
        <row r="9">
          <cell r="A9" t="str">
            <v>19-K9T7OAB</v>
          </cell>
          <cell r="B9" t="str">
            <v>Yes</v>
          </cell>
          <cell r="C9" t="str">
            <v>TATA CAPITAL LIMITED</v>
          </cell>
          <cell r="D9" t="str">
            <v>Blockchain for Supply Chain Finance Use Case</v>
          </cell>
          <cell r="E9">
            <v>0.15</v>
          </cell>
          <cell r="F9" t="str">
            <v>04-Validated/Qualifying</v>
          </cell>
          <cell r="G9" t="str">
            <v>ISA</v>
          </cell>
          <cell r="H9" t="str">
            <v>Q2 2017</v>
          </cell>
          <cell r="I9" t="str">
            <v>India</v>
          </cell>
          <cell r="J9" t="str">
            <v>In the process of submitting a proposal, Need more details</v>
          </cell>
        </row>
        <row r="10">
          <cell r="A10" t="str">
            <v>1L-1DXKEMN</v>
          </cell>
          <cell r="B10" t="str">
            <v>Yes</v>
          </cell>
          <cell r="C10" t="str">
            <v>COX ENTERPRISES, INC.</v>
          </cell>
          <cell r="D10" t="str">
            <v>Cox enterprise wide business use of IBM Blockchain capabilities including automotive, corporate, media, and cable.</v>
          </cell>
          <cell r="E10">
            <v>1.25</v>
          </cell>
          <cell r="F10" t="str">
            <v>05-Qualified/Gaining Agreement</v>
          </cell>
          <cell r="G10" t="str">
            <v>Comm</v>
          </cell>
          <cell r="H10" t="str">
            <v>Q2 2017</v>
          </cell>
          <cell r="I10" t="str">
            <v>India</v>
          </cell>
          <cell r="J10" t="str">
            <v>Intial Discussion around in supporting the account team in solutioning the opportunity. Need more details</v>
          </cell>
        </row>
        <row r="11">
          <cell r="A11" t="str">
            <v>34-CF40LMO</v>
          </cell>
          <cell r="B11" t="str">
            <v>Yes</v>
          </cell>
          <cell r="C11" t="str">
            <v>UBS AG</v>
          </cell>
          <cell r="D11" t="str">
            <v>Blockchain TF Phase 2 (Batavia)</v>
          </cell>
          <cell r="E11">
            <v>0.3</v>
          </cell>
          <cell r="F11" t="str">
            <v>04-Validated/Qualifying</v>
          </cell>
          <cell r="G11" t="str">
            <v>FSS</v>
          </cell>
          <cell r="H11" t="str">
            <v>Q2 2017</v>
          </cell>
          <cell r="J11" t="str">
            <v xml:space="preserve">India Research , Involved, LN ganesan from UBS account aware </v>
          </cell>
        </row>
        <row r="12">
          <cell r="A12" t="str">
            <v>3B-IALJRM7</v>
          </cell>
          <cell r="B12" t="str">
            <v>Yes</v>
          </cell>
          <cell r="C12" t="str">
            <v>MUMBAI METRO RAIL CORPORATION LIMITED</v>
          </cell>
          <cell r="D12" t="str">
            <v>Block Chain Req at Mumbai Metro Rail Corporation</v>
          </cell>
          <cell r="E12">
            <v>0.1</v>
          </cell>
          <cell r="F12" t="str">
            <v>03-Identified/Validating</v>
          </cell>
          <cell r="G12" t="str">
            <v>ISA</v>
          </cell>
          <cell r="H12" t="str">
            <v>Q2 2017</v>
          </cell>
          <cell r="I12" t="str">
            <v>India</v>
          </cell>
          <cell r="J12" t="str">
            <v>Inttial discussions, Will get involved</v>
          </cell>
        </row>
        <row r="13">
          <cell r="A13" t="str">
            <v>3Z-JI5RU1N</v>
          </cell>
          <cell r="B13" t="str">
            <v>Yes</v>
          </cell>
          <cell r="C13" t="str">
            <v>KPN B.V.</v>
          </cell>
          <cell r="D13" t="str">
            <v>New Business - Blockchain</v>
          </cell>
          <cell r="E13">
            <v>0.25</v>
          </cell>
          <cell r="F13" t="str">
            <v>05-Qualified/Gaining Agreement</v>
          </cell>
          <cell r="G13" t="str">
            <v>Comm</v>
          </cell>
          <cell r="H13" t="str">
            <v>Q2 2017</v>
          </cell>
          <cell r="I13" t="str">
            <v>India</v>
          </cell>
          <cell r="J13" t="str">
            <v>Engaged in a Client Visit, No Further Progress, Need further updates</v>
          </cell>
        </row>
        <row r="14">
          <cell r="A14" t="str">
            <v>4E-QZ694DS</v>
          </cell>
          <cell r="B14" t="str">
            <v>Yes</v>
          </cell>
          <cell r="C14" t="str">
            <v>DEERE &amp; COMPANY</v>
          </cell>
          <cell r="D14" t="str">
            <v>Global Visibility (Watson Supply Chain + Blockchain) PoC follow-on</v>
          </cell>
          <cell r="E14">
            <v>0.25</v>
          </cell>
          <cell r="F14" t="str">
            <v>04-Validated/Qualifying</v>
          </cell>
          <cell r="G14" t="str">
            <v>Industrial</v>
          </cell>
          <cell r="H14" t="str">
            <v>Q3 2017</v>
          </cell>
          <cell r="I14" t="str">
            <v>India</v>
          </cell>
          <cell r="J14" t="str">
            <v>Client has shown interest to do a 6 week POC on block-chain.   Design- thinking workshop is currently being planned on the same.  Global Auto Block-chain Leader (Matt) and his team are actively involved here.  </v>
          </cell>
        </row>
        <row r="15">
          <cell r="A15" t="str">
            <v>4E-QZ694DS</v>
          </cell>
          <cell r="B15" t="str">
            <v>Yes</v>
          </cell>
          <cell r="C15" t="str">
            <v>DEERE &amp; COMPANY</v>
          </cell>
          <cell r="D15" t="str">
            <v>Global Visibility (Watson Supply Chain + Blockchain) PoC follow-on</v>
          </cell>
          <cell r="E15">
            <v>0.25</v>
          </cell>
          <cell r="F15" t="str">
            <v>04-Validated/Qualifying</v>
          </cell>
          <cell r="G15" t="str">
            <v>Industrial</v>
          </cell>
          <cell r="H15" t="str">
            <v>Q3 2017</v>
          </cell>
          <cell r="I15" t="str">
            <v>India</v>
          </cell>
          <cell r="J15" t="str">
            <v>Client has shown interest to do a 6 week POC on block-chain.   Design- thinking workshop is currently being planned on the same.  Global Auto Block-chain Leader (Matt) and his team are actively involved here.  </v>
          </cell>
        </row>
        <row r="16">
          <cell r="A16" t="str">
            <v>4E-YVX9M7V</v>
          </cell>
          <cell r="B16" t="str">
            <v>Yes</v>
          </cell>
          <cell r="C16" t="str">
            <v>SUMITOMO MITSUI BANKING CORPORATION</v>
          </cell>
          <cell r="D16" t="str">
            <v>Block Chain 基盤</v>
          </cell>
          <cell r="E16">
            <v>0.2</v>
          </cell>
          <cell r="F16" t="str">
            <v>03-Identified/Validating</v>
          </cell>
          <cell r="G16" t="str">
            <v>FSS</v>
          </cell>
          <cell r="H16" t="str">
            <v>Q2 2017</v>
          </cell>
          <cell r="I16" t="str">
            <v>India</v>
          </cell>
          <cell r="J16" t="str">
            <v xml:space="preserve">Engaged in delivery, </v>
          </cell>
        </row>
        <row r="17">
          <cell r="A17" t="str">
            <v>4H-U7T2TOG</v>
          </cell>
          <cell r="B17" t="str">
            <v>Yes</v>
          </cell>
          <cell r="C17" t="str">
            <v>NATIONAL STOCK EXCHANGE OF INDIA LIMITED</v>
          </cell>
          <cell r="D17" t="str">
            <v>Blockchain PoC for Treds Solution - New Use cases to be discussed for Test</v>
          </cell>
          <cell r="E17">
            <v>0.25</v>
          </cell>
          <cell r="F17" t="str">
            <v>04-Validated/Qualifying</v>
          </cell>
          <cell r="G17" t="str">
            <v>ISA</v>
          </cell>
          <cell r="H17" t="str">
            <v>Q2 2017</v>
          </cell>
          <cell r="I17" t="str">
            <v>India</v>
          </cell>
          <cell r="J17" t="str">
            <v>Involved in initial discussions, no further progress</v>
          </cell>
        </row>
        <row r="18">
          <cell r="A18" t="str">
            <v>4Y-9XLSK6R</v>
          </cell>
          <cell r="B18" t="str">
            <v>Yes</v>
          </cell>
          <cell r="C18" t="str">
            <v>CLS BANK INTERNATIONAL</v>
          </cell>
          <cell r="D18" t="str">
            <v>CLS Net (Blockchain)</v>
          </cell>
          <cell r="E18">
            <v>1E-3</v>
          </cell>
          <cell r="F18" t="str">
            <v>07-Won/Implementing</v>
          </cell>
          <cell r="G18" t="str">
            <v>FSS</v>
          </cell>
          <cell r="H18" t="str">
            <v>Q2 2017</v>
          </cell>
          <cell r="I18" t="str">
            <v>India</v>
          </cell>
          <cell r="J18" t="str">
            <v xml:space="preserve">Connected with Account team, to develop &amp; deliver test </v>
          </cell>
        </row>
        <row r="19">
          <cell r="A19" t="str">
            <v>4Z-AE5QSPD</v>
          </cell>
          <cell r="B19" t="str">
            <v>Yes</v>
          </cell>
          <cell r="C19" t="str">
            <v>BANK OF NOVA SCOTIA, THE</v>
          </cell>
          <cell r="D19" t="str">
            <v>Blockchain Pilot - Bluemix Public Services</v>
          </cell>
          <cell r="E19">
            <v>3.3334000000000003E-2</v>
          </cell>
          <cell r="F19" t="str">
            <v>05-Qualified/Gaining Agreement</v>
          </cell>
          <cell r="G19" t="str">
            <v>FSS</v>
          </cell>
          <cell r="H19" t="str">
            <v>Q2 2017</v>
          </cell>
          <cell r="I19" t="str">
            <v>Halifax</v>
          </cell>
          <cell r="J19" t="str">
            <v>Need to check the Usecase</v>
          </cell>
        </row>
        <row r="20">
          <cell r="A20" t="str">
            <v>4Z-JW83B3J</v>
          </cell>
          <cell r="B20" t="str">
            <v>Yes</v>
          </cell>
          <cell r="C20" t="str">
            <v>KBC BANK SA</v>
          </cell>
          <cell r="D20" t="str">
            <v>Operation Blockchain</v>
          </cell>
          <cell r="E20">
            <v>2.4</v>
          </cell>
          <cell r="F20" t="str">
            <v>04-Validated/Qualifying</v>
          </cell>
          <cell r="G20" t="str">
            <v>FSS</v>
          </cell>
          <cell r="H20" t="str">
            <v>Q2 2017</v>
          </cell>
          <cell r="I20" t="str">
            <v>Benelux, DE,FR</v>
          </cell>
          <cell r="J20" t="str">
            <v>Staffing in Progress</v>
          </cell>
        </row>
        <row r="21">
          <cell r="A21" t="str">
            <v>5D-2NNOF1N</v>
          </cell>
          <cell r="B21" t="str">
            <v>Yes</v>
          </cell>
          <cell r="C21" t="str">
            <v>Westpac Banking Corporation</v>
          </cell>
          <cell r="D21" t="str">
            <v>WIB: DD: CHG: IBM.x: 100k: Blockchain KYC pilot</v>
          </cell>
          <cell r="E21">
            <v>0</v>
          </cell>
          <cell r="F21" t="str">
            <v>03-Identified/Validating</v>
          </cell>
          <cell r="G21" t="str">
            <v>FSS</v>
          </cell>
          <cell r="H21" t="str">
            <v>Q3 2017</v>
          </cell>
          <cell r="I21" t="str">
            <v>India</v>
          </cell>
          <cell r="J21" t="str">
            <v>Initial discussion on Supply Chain Usecase</v>
          </cell>
        </row>
        <row r="22">
          <cell r="A22" t="str">
            <v>5I-9F585TB</v>
          </cell>
          <cell r="B22" t="str">
            <v>Yes</v>
          </cell>
          <cell r="C22" t="str">
            <v>NORTHERN TRUST</v>
          </cell>
          <cell r="D22" t="str">
            <v>Blockchain on Bluemix for NT</v>
          </cell>
          <cell r="E22">
            <v>2.5000000000000001E-2</v>
          </cell>
          <cell r="F22" t="str">
            <v>05-Qualified/Gaining Agreement</v>
          </cell>
          <cell r="G22" t="str">
            <v>FSS</v>
          </cell>
          <cell r="H22" t="str">
            <v>Q2 2017</v>
          </cell>
          <cell r="I22" t="str">
            <v>Gronigen</v>
          </cell>
          <cell r="J22" t="str">
            <v>Private Equity</v>
          </cell>
        </row>
        <row r="23">
          <cell r="A23" t="str">
            <v>62-FW1ASHI</v>
          </cell>
          <cell r="B23" t="str">
            <v>Yes</v>
          </cell>
          <cell r="C23" t="str">
            <v>MITSUBISHI UFJ TRUST AND BANKING C</v>
          </cell>
          <cell r="D23" t="str">
            <v>BlockChain_BluemixPOC</v>
          </cell>
          <cell r="E23">
            <v>7.6189999999999994E-2</v>
          </cell>
          <cell r="F23" t="str">
            <v>03-Identified/Validating</v>
          </cell>
          <cell r="G23" t="str">
            <v>FSS</v>
          </cell>
          <cell r="H23" t="str">
            <v>Q4 2017</v>
          </cell>
          <cell r="I23" t="str">
            <v>India</v>
          </cell>
          <cell r="J23" t="str">
            <v>Place Holder, will get involved once it picks up traction</v>
          </cell>
        </row>
        <row r="24">
          <cell r="A24" t="str">
            <v>68-E3FRWRA</v>
          </cell>
          <cell r="B24" t="str">
            <v>Yes</v>
          </cell>
          <cell r="C24" t="str">
            <v>HDFC LIFE INSURANCE</v>
          </cell>
          <cell r="D24" t="str">
            <v>LIfe Insurers Consortium for Blockchain</v>
          </cell>
          <cell r="E24">
            <v>2.2221999999999999E-2</v>
          </cell>
          <cell r="F24" t="str">
            <v>03-Identified/Validating</v>
          </cell>
          <cell r="G24" t="str">
            <v>ISA</v>
          </cell>
          <cell r="H24" t="str">
            <v>Q3 2017</v>
          </cell>
          <cell r="I24" t="str">
            <v>India</v>
          </cell>
          <cell r="J24" t="str">
            <v>Initial POC done, proposal being developed for a production engagement</v>
          </cell>
        </row>
        <row r="25">
          <cell r="A25" t="str">
            <v>6K-0E4241X</v>
          </cell>
          <cell r="B25" t="str">
            <v>Yes</v>
          </cell>
          <cell r="C25" t="str">
            <v>WESTPAC BANKING CORPORATION</v>
          </cell>
          <cell r="D25" t="str">
            <v>WIB: DD: CHG: IBM.x: 100k: Cognitive invoice matching pilot</v>
          </cell>
          <cell r="E25">
            <v>0</v>
          </cell>
          <cell r="F25" t="str">
            <v>03-Identified/Validating</v>
          </cell>
          <cell r="G25" t="str">
            <v>FSS</v>
          </cell>
          <cell r="H25" t="str">
            <v>Q3 2017</v>
          </cell>
          <cell r="I25" t="str">
            <v>India</v>
          </cell>
          <cell r="J25" t="str">
            <v>Place Holder</v>
          </cell>
        </row>
        <row r="26">
          <cell r="A26" t="str">
            <v>76-URRVQTN</v>
          </cell>
          <cell r="B26" t="str">
            <v>Yes</v>
          </cell>
          <cell r="C26" t="str">
            <v>Münchener Rückversicherungs-Gesellschaft AG</v>
          </cell>
          <cell r="D26" t="str">
            <v>Phase 2 - B3i Blockchain</v>
          </cell>
          <cell r="E26">
            <v>2.5</v>
          </cell>
          <cell r="F26" t="str">
            <v>04-Validated/Qualifying</v>
          </cell>
          <cell r="G26" t="str">
            <v>FSS</v>
          </cell>
          <cell r="H26" t="str">
            <v>Q3 2017</v>
          </cell>
          <cell r="I26" t="str">
            <v>India</v>
          </cell>
          <cell r="J26" t="str">
            <v>Involved.</v>
          </cell>
        </row>
        <row r="27">
          <cell r="A27" t="str">
            <v>86-NZV4PSX</v>
          </cell>
          <cell r="B27" t="str">
            <v>Yes</v>
          </cell>
          <cell r="C27" t="str">
            <v>WAL-MART STORES INC</v>
          </cell>
          <cell r="D27" t="str">
            <v>Block Chain  Design and development</v>
          </cell>
          <cell r="E27">
            <v>15</v>
          </cell>
          <cell r="F27" t="str">
            <v>01-Noticing</v>
          </cell>
          <cell r="G27" t="str">
            <v>Distribution</v>
          </cell>
          <cell r="H27" t="str">
            <v>Q3 2017</v>
          </cell>
          <cell r="I27" t="str">
            <v>India</v>
          </cell>
          <cell r="J27" t="str">
            <v>Industry Leader Connected with Geo. Yet to get input</v>
          </cell>
        </row>
        <row r="28">
          <cell r="A28" t="str">
            <v>8E-OMLHNZ7</v>
          </cell>
          <cell r="B28" t="str">
            <v>Yes</v>
          </cell>
          <cell r="C28" t="str">
            <v>ROCKWELL AUTOMATION, INC.</v>
          </cell>
          <cell r="D28" t="str">
            <v>Blockchain for Fin Ops (AR OTC)</v>
          </cell>
          <cell r="E28">
            <v>2</v>
          </cell>
          <cell r="F28" t="str">
            <v>03-Identified/Validating</v>
          </cell>
          <cell r="G28" t="str">
            <v>Industrial</v>
          </cell>
          <cell r="H28" t="str">
            <v>Q4 2017</v>
          </cell>
          <cell r="I28" t="str">
            <v>India</v>
          </cell>
          <cell r="J28" t="str">
            <v>This block chain opportunity has been logged by Partner from digital side with an anticipation based on demonstrations to different customers in US.  Will take time to become concrete.  BDE has been following up with DPE on the same.</v>
          </cell>
        </row>
        <row r="29">
          <cell r="A29" t="str">
            <v>8F-615Q0WD</v>
          </cell>
          <cell r="B29" t="str">
            <v>Yes</v>
          </cell>
          <cell r="C29" t="str">
            <v>THE BANK OF TOKYO-MITSUBISHI UFJ, LTD. SINGAPORE BRANCH</v>
          </cell>
          <cell r="D29" t="str">
            <v>BTMU Blockchain SOW Production Support</v>
          </cell>
          <cell r="E29">
            <v>1</v>
          </cell>
          <cell r="F29" t="str">
            <v>04-Validated/Qualifying</v>
          </cell>
          <cell r="G29" t="str">
            <v>FSS</v>
          </cell>
          <cell r="H29" t="str">
            <v>Q4 2017</v>
          </cell>
          <cell r="J29" t="str">
            <v>Future phases, basaed on my current engagement</v>
          </cell>
        </row>
        <row r="30">
          <cell r="A30" t="str">
            <v>8G-H42X8T7</v>
          </cell>
          <cell r="B30" t="str">
            <v>Yes</v>
          </cell>
          <cell r="C30" t="str">
            <v>SCHLUMBERGER TECHNOLOGY CORP</v>
          </cell>
          <cell r="D30" t="str">
            <v>Blockchain Pilot</v>
          </cell>
          <cell r="E30">
            <v>0.75</v>
          </cell>
          <cell r="F30" t="str">
            <v>04-Validated/Qualifying</v>
          </cell>
          <cell r="G30" t="str">
            <v>Industrial</v>
          </cell>
          <cell r="H30" t="str">
            <v>Q3 2017</v>
          </cell>
          <cell r="I30" t="str">
            <v>India</v>
          </cell>
          <cell r="J30" t="str">
            <v>BDE is connected with partner.   Currently,  this opportunity is still in initial phase and exploring potential use cases before taking forward to client</v>
          </cell>
        </row>
        <row r="31">
          <cell r="A31" t="str">
            <v>91-PGK7DVX</v>
          </cell>
          <cell r="B31" t="str">
            <v>Yes</v>
          </cell>
          <cell r="C31" t="str">
            <v>NEDBANK LIMITED</v>
          </cell>
          <cell r="D31" t="str">
            <v>Nedbank Blockchain Phase 1</v>
          </cell>
          <cell r="E31">
            <v>4.201225</v>
          </cell>
          <cell r="F31" t="str">
            <v>03-Identified/Validating</v>
          </cell>
          <cell r="G31" t="str">
            <v>FSS</v>
          </cell>
          <cell r="H31" t="str">
            <v>Q3 2017</v>
          </cell>
          <cell r="I31" t="str">
            <v>India</v>
          </cell>
          <cell r="J31" t="str">
            <v>Later Phases : place Holder</v>
          </cell>
        </row>
        <row r="32">
          <cell r="A32" t="str">
            <v>97-KFWQFOM</v>
          </cell>
          <cell r="B32" t="str">
            <v>Yes</v>
          </cell>
          <cell r="C32" t="str">
            <v>Cisco</v>
          </cell>
          <cell r="D32" t="str">
            <v>Blockchain for Cisco Supply Chain - Pilot</v>
          </cell>
          <cell r="E32">
            <v>0.2</v>
          </cell>
          <cell r="F32" t="str">
            <v>04-Validated/Qualifying</v>
          </cell>
          <cell r="G32" t="str">
            <v>Industrial</v>
          </cell>
          <cell r="H32" t="str">
            <v>Q2 2017</v>
          </cell>
          <cell r="I32" t="str">
            <v>India</v>
          </cell>
          <cell r="J32" t="str">
            <v>Industry BDE  connected with the Cisco Partner. He is meeting the Innovation team contact in Cisco at the Interconnect event next week and promised to involve us when they finalize the use cases.</v>
          </cell>
        </row>
        <row r="33">
          <cell r="A33" t="str">
            <v>9G-W78ILFB</v>
          </cell>
          <cell r="B33" t="str">
            <v>Yes</v>
          </cell>
          <cell r="C33" t="str">
            <v>AMERISOURCEBERGEN SERVICES CORP</v>
          </cell>
          <cell r="D33" t="str">
            <v>Blockchain POC - ASD</v>
          </cell>
          <cell r="E33">
            <v>0.2</v>
          </cell>
          <cell r="F33" t="str">
            <v>05-Qualified/Gaining Agreement</v>
          </cell>
          <cell r="G33" t="str">
            <v>Distribution</v>
          </cell>
          <cell r="H33" t="str">
            <v>Q2 2017</v>
          </cell>
          <cell r="I33" t="str">
            <v>India</v>
          </cell>
          <cell r="J33" t="str">
            <v>PoC on Reverse Logistics</v>
          </cell>
        </row>
        <row r="34">
          <cell r="A34" t="str">
            <v>9W-QUGYYGZ</v>
          </cell>
          <cell r="B34" t="str">
            <v>Yes</v>
          </cell>
          <cell r="C34" t="str">
            <v>THE NORTHERN TRUST COMPANY</v>
          </cell>
          <cell r="D34" t="str">
            <v>Project Willow Phase 3 Build</v>
          </cell>
          <cell r="E34">
            <v>4</v>
          </cell>
          <cell r="F34" t="str">
            <v>04-Validated/Qualifying</v>
          </cell>
          <cell r="G34" t="str">
            <v>FSS</v>
          </cell>
          <cell r="H34" t="str">
            <v>Q4 2017</v>
          </cell>
          <cell r="I34" t="str">
            <v>Gronigen</v>
          </cell>
          <cell r="J34" t="str">
            <v>Place Holder</v>
          </cell>
        </row>
        <row r="35">
          <cell r="A35" t="str">
            <v>AA-HN699FZ</v>
          </cell>
          <cell r="B35" t="str">
            <v>Yes</v>
          </cell>
          <cell r="C35" t="str">
            <v>Münchener Rückversicherungs-Gesellschaft AG</v>
          </cell>
          <cell r="D35" t="str">
            <v>Phase 3 - B31 Blockchain</v>
          </cell>
          <cell r="E35">
            <v>35</v>
          </cell>
          <cell r="F35" t="str">
            <v>04-Validated/Qualifying</v>
          </cell>
          <cell r="G35" t="str">
            <v>FSS</v>
          </cell>
          <cell r="H35" t="str">
            <v>Q4 2017</v>
          </cell>
          <cell r="I35" t="str">
            <v>India</v>
          </cell>
          <cell r="J35" t="str">
            <v>Place Holder</v>
          </cell>
        </row>
        <row r="36">
          <cell r="A36" t="str">
            <v>AH-QTBR6VE</v>
          </cell>
          <cell r="B36" t="str">
            <v>Yes</v>
          </cell>
          <cell r="C36" t="str">
            <v xml:space="preserve">BP OIL INTERNATIONAL LIMITED                                          </v>
          </cell>
          <cell r="D36" t="str">
            <v>L01303 - Intercompany Block Chain solution</v>
          </cell>
          <cell r="E36">
            <v>0.25</v>
          </cell>
          <cell r="F36" t="str">
            <v>03-Identified/Validating</v>
          </cell>
          <cell r="G36" t="str">
            <v>Industrial</v>
          </cell>
          <cell r="H36" t="str">
            <v>Q3 2017</v>
          </cell>
          <cell r="I36" t="str">
            <v>India</v>
          </cell>
          <cell r="J36" t="str">
            <v>CIC India team is engaged in developing a PoC on inter Company recon.</v>
          </cell>
        </row>
        <row r="37">
          <cell r="A37" t="str">
            <v>AN-12MH3HS</v>
          </cell>
          <cell r="B37" t="str">
            <v>Yes</v>
          </cell>
          <cell r="C37" t="str">
            <v>JOHN DEERE FINANCIAL SERVICES, INC.</v>
          </cell>
          <cell r="D37" t="str">
            <v>Blockchain - Equipment Leasing</v>
          </cell>
          <cell r="E37">
            <v>0.05</v>
          </cell>
          <cell r="F37" t="str">
            <v>04-Validated/Qualifying</v>
          </cell>
          <cell r="G37" t="str">
            <v>Industrial</v>
          </cell>
          <cell r="H37" t="str">
            <v>Q4 2017</v>
          </cell>
          <cell r="I37" t="str">
            <v>India</v>
          </cell>
          <cell r="J37" t="str">
            <v>BDE is connected to account team.   Opportunity is still in early stage.</v>
          </cell>
        </row>
        <row r="38">
          <cell r="A38" t="str">
            <v>BT-H4UR40V</v>
          </cell>
          <cell r="B38" t="str">
            <v>Yes</v>
          </cell>
          <cell r="C38" t="str">
            <v>AETNA LIFE &amp; CASUALTY</v>
          </cell>
          <cell r="D38" t="str">
            <v>Blockchain for NextGen Authentication</v>
          </cell>
          <cell r="E38">
            <v>0.1</v>
          </cell>
          <cell r="F38" t="str">
            <v>03-Identified/Validating</v>
          </cell>
          <cell r="G38" t="str">
            <v>FSS</v>
          </cell>
          <cell r="H38" t="str">
            <v>Q3 2017</v>
          </cell>
          <cell r="I38" t="str">
            <v>India</v>
          </cell>
          <cell r="J38" t="str">
            <v>Initial Discussions, Confirmed by Anuj the opportunity is a place holder as of now.</v>
          </cell>
        </row>
        <row r="39">
          <cell r="A39" t="str">
            <v>D0-I12BKPE</v>
          </cell>
          <cell r="B39" t="str">
            <v>Yes</v>
          </cell>
          <cell r="C39" t="str">
            <v>TOSHIBA GCS</v>
          </cell>
          <cell r="D39" t="str">
            <v>Blockchain on Bluemix</v>
          </cell>
          <cell r="E39">
            <v>0.25</v>
          </cell>
          <cell r="F39" t="str">
            <v>03-Identified/Validating</v>
          </cell>
          <cell r="G39" t="str">
            <v>Industrial</v>
          </cell>
          <cell r="H39" t="str">
            <v>Q4 2017</v>
          </cell>
          <cell r="I39" t="str">
            <v>India</v>
          </cell>
          <cell r="J39" t="str">
            <v>BDE is in discussion with Todd (account partner) on this opportunity..   Meeting being scheduled in Apr along with Naren on taking this forward.</v>
          </cell>
        </row>
        <row r="40">
          <cell r="A40" t="str">
            <v>DK-5N1NKXS</v>
          </cell>
          <cell r="B40" t="str">
            <v>Yes</v>
          </cell>
          <cell r="C40" t="str">
            <v>AXIS BANK LIMITED</v>
          </cell>
          <cell r="D40" t="str">
            <v>Block chain Proof of concept</v>
          </cell>
          <cell r="E40">
            <v>0</v>
          </cell>
          <cell r="F40" t="str">
            <v>03-Identified/Validating</v>
          </cell>
          <cell r="G40" t="str">
            <v>ISA</v>
          </cell>
          <cell r="H40" t="str">
            <v>Q2 2017</v>
          </cell>
          <cell r="I40" t="str">
            <v>India</v>
          </cell>
          <cell r="J40" t="str">
            <v>Involved in discussions and workshops to finalize the use case. Potential to start in late Q2</v>
          </cell>
        </row>
        <row r="41">
          <cell r="A41" t="str">
            <v>DK-UCEM7FB</v>
          </cell>
          <cell r="B41" t="str">
            <v>Yes</v>
          </cell>
          <cell r="C41" t="str">
            <v>MERCEDES-BENZ RESEARCH AND DEVELOPMENT INDIA PRIVATE LIMITED</v>
          </cell>
          <cell r="D41" t="str">
            <v>Block Chain PoC ( Program - IGNITE )</v>
          </cell>
          <cell r="E41">
            <v>0.1</v>
          </cell>
          <cell r="F41" t="str">
            <v>04-Validated/Qualifying</v>
          </cell>
          <cell r="G41" t="str">
            <v>ISA</v>
          </cell>
          <cell r="H41" t="str">
            <v>Q3 2017</v>
          </cell>
          <cell r="I41" t="str">
            <v>India</v>
          </cell>
          <cell r="J41" t="str">
            <v>Supply Chain PoC, right now doing a prototype</v>
          </cell>
        </row>
        <row r="42">
          <cell r="A42" t="str">
            <v>DQ-56V0WPN</v>
          </cell>
          <cell r="B42" t="str">
            <v>Yes</v>
          </cell>
          <cell r="C42" t="str">
            <v>AMERICAN EXPRESS TRAVEL RELATED SERVICES CO INC</v>
          </cell>
          <cell r="D42" t="str">
            <v>Merchant Payments Blockchain</v>
          </cell>
          <cell r="E42">
            <v>2.5</v>
          </cell>
          <cell r="F42" t="str">
            <v>04-Validated/Qualifying</v>
          </cell>
          <cell r="G42" t="str">
            <v>FSS</v>
          </cell>
          <cell r="H42" t="str">
            <v>Q3 2017</v>
          </cell>
          <cell r="I42" t="str">
            <v>India</v>
          </cell>
          <cell r="J42" t="str">
            <v>Initial discussion in progress</v>
          </cell>
        </row>
        <row r="43">
          <cell r="A43" t="str">
            <v>E8-3287ZAC</v>
          </cell>
          <cell r="B43" t="str">
            <v>Yes</v>
          </cell>
          <cell r="C43" t="str">
            <v xml:space="preserve">TELECOM REGULATORY AUTHORITY                                          </v>
          </cell>
          <cell r="D43" t="str">
            <v>Blockchain for Mobile Number Portability</v>
          </cell>
          <cell r="E43">
            <v>4.4000000000000004</v>
          </cell>
          <cell r="F43" t="str">
            <v>05-Qualified/Gaining Agreement</v>
          </cell>
          <cell r="G43" t="str">
            <v>ISA</v>
          </cell>
          <cell r="H43" t="str">
            <v>Q2 2017</v>
          </cell>
          <cell r="I43" t="str">
            <v>India</v>
          </cell>
          <cell r="J43" t="str">
            <v>Exploring opporunity with TRAI to implement lockchain based Number portability solution.</v>
          </cell>
        </row>
        <row r="44">
          <cell r="A44" t="str">
            <v>EA-AOS2NAT</v>
          </cell>
          <cell r="B44" t="str">
            <v>Yes</v>
          </cell>
          <cell r="C44" t="str">
            <v>WESTPAC BANKING CORPORATION</v>
          </cell>
          <cell r="D44" t="str">
            <v>WIB: DD: CHG: IBM.x: 100k: Blockchain Bank Guarantees pilot</v>
          </cell>
          <cell r="E44">
            <v>0</v>
          </cell>
          <cell r="F44" t="str">
            <v>04-Validated/Qualifying</v>
          </cell>
          <cell r="G44" t="str">
            <v>FSS</v>
          </cell>
          <cell r="H44" t="str">
            <v>Q3 2017</v>
          </cell>
          <cell r="I44" t="str">
            <v>India</v>
          </cell>
          <cell r="J44" t="str">
            <v>Place Holder</v>
          </cell>
        </row>
        <row r="45">
          <cell r="A45" t="str">
            <v>EB-UNZGLRT</v>
          </cell>
          <cell r="B45" t="str">
            <v>Yes</v>
          </cell>
          <cell r="C45" t="str">
            <v>THE BANK OF TOKYO-MITSUBISHI UFJ, LTD. SINGAPORE BRANCH</v>
          </cell>
          <cell r="D45" t="str">
            <v>BTMU Blockchain SOW Production BS Support</v>
          </cell>
          <cell r="E45">
            <v>0.1</v>
          </cell>
          <cell r="F45" t="str">
            <v>04-Validated/Qualifying</v>
          </cell>
          <cell r="G45" t="str">
            <v>FSS</v>
          </cell>
          <cell r="H45" t="str">
            <v>Q3 2017</v>
          </cell>
          <cell r="J45" t="str">
            <v>Future phases, basaed on my current engagement</v>
          </cell>
        </row>
        <row r="46">
          <cell r="A46" t="str">
            <v>ET-7RMB7PJ</v>
          </cell>
          <cell r="B46" t="str">
            <v>Yes</v>
          </cell>
          <cell r="C46" t="str">
            <v>GENERAL MOTORS LLC</v>
          </cell>
          <cell r="D46" t="str">
            <v>Blockchain initative - Currently a BETA service for Bluemix</v>
          </cell>
          <cell r="E46">
            <v>0.06</v>
          </cell>
          <cell r="F46" t="str">
            <v>03-Identified/Validating</v>
          </cell>
          <cell r="G46" t="str">
            <v>Industrial</v>
          </cell>
          <cell r="H46" t="str">
            <v>Q2 2017</v>
          </cell>
          <cell r="I46" t="str">
            <v>India</v>
          </cell>
          <cell r="J46" t="str">
            <v>Initial discussion, need further details</v>
          </cell>
        </row>
        <row r="47">
          <cell r="A47" t="str">
            <v>FA-EU0HEFJ</v>
          </cell>
          <cell r="B47" t="str">
            <v>Yes</v>
          </cell>
          <cell r="C47" t="str">
            <v>STATE BANK OF INDIA</v>
          </cell>
          <cell r="D47" t="str">
            <v>Blockchain Opportunity - State Bank of India</v>
          </cell>
          <cell r="E47">
            <v>0.3</v>
          </cell>
          <cell r="F47" t="str">
            <v>04-Validated/Qualifying</v>
          </cell>
          <cell r="G47" t="str">
            <v>ISA</v>
          </cell>
          <cell r="H47" t="str">
            <v>Q2 2017</v>
          </cell>
          <cell r="I47" t="str">
            <v>India</v>
          </cell>
          <cell r="J47" t="str">
            <v>Involved, Trade Finance</v>
          </cell>
        </row>
        <row r="48">
          <cell r="A48" t="str">
            <v>FI-1GJN554</v>
          </cell>
          <cell r="B48" t="str">
            <v>Yes</v>
          </cell>
          <cell r="C48" t="str">
            <v>THE BANK OF TOKYO-MITSUBISHI UFJ, LTD. SINGAPORE BRANCH</v>
          </cell>
          <cell r="D48" t="str">
            <v>BTMU Blockchain POC Phase 3 IOT</v>
          </cell>
          <cell r="E48">
            <v>7.0000000000000007E-2</v>
          </cell>
          <cell r="F48" t="str">
            <v>07-Won/Implementing</v>
          </cell>
          <cell r="G48" t="str">
            <v>FSS</v>
          </cell>
          <cell r="H48" t="str">
            <v>Q1 2017</v>
          </cell>
          <cell r="I48" t="str">
            <v>India</v>
          </cell>
          <cell r="J48" t="str">
            <v>Won and completed</v>
          </cell>
        </row>
        <row r="49">
          <cell r="A49" t="str">
            <v>FY-GPKS9YL</v>
          </cell>
          <cell r="B49" t="str">
            <v>Yes</v>
          </cell>
          <cell r="C49" t="str">
            <v>CareCentrix</v>
          </cell>
          <cell r="D49" t="str">
            <v>CareCentrix Blockchain POC</v>
          </cell>
          <cell r="E49">
            <v>0.45</v>
          </cell>
          <cell r="F49" t="str">
            <v>03-Identified/Validating</v>
          </cell>
          <cell r="G49" t="str">
            <v>Public</v>
          </cell>
          <cell r="H49" t="str">
            <v>Q2 2017</v>
          </cell>
          <cell r="I49" t="str">
            <v>India</v>
          </cell>
          <cell r="J49" t="str">
            <v>A concept paper has been submitted to the client team. Awating to hear back on next steps</v>
          </cell>
        </row>
        <row r="50">
          <cell r="A50" t="str">
            <v>GY-Y402RCB</v>
          </cell>
          <cell r="B50" t="str">
            <v>Yes</v>
          </cell>
          <cell r="C50" t="str">
            <v>AETNA LIFE INSURANCE CO</v>
          </cell>
          <cell r="D50" t="str">
            <v>Blockchain on z at Aetna</v>
          </cell>
          <cell r="E50">
            <v>0.5</v>
          </cell>
          <cell r="F50" t="str">
            <v>03-Identified/Validating</v>
          </cell>
          <cell r="G50" t="str">
            <v>FSS</v>
          </cell>
          <cell r="H50" t="str">
            <v>Q2 2017</v>
          </cell>
          <cell r="I50" t="str">
            <v>TBD</v>
          </cell>
          <cell r="J50" t="str">
            <v>Was part of initial discussion, no further traction. Updates awaited</v>
          </cell>
        </row>
        <row r="51">
          <cell r="A51" t="str">
            <v>HW-ARY4QN2</v>
          </cell>
          <cell r="B51" t="str">
            <v>Yes</v>
          </cell>
          <cell r="C51" t="str">
            <v>AMERICAN INTERNATIONAL GROUPINC</v>
          </cell>
          <cell r="D51" t="str">
            <v>Blockchain for Multinational Programs - Expansion</v>
          </cell>
          <cell r="E51">
            <v>5</v>
          </cell>
          <cell r="F51" t="str">
            <v>04-Validated/Qualifying</v>
          </cell>
          <cell r="G51" t="str">
            <v>FSS</v>
          </cell>
          <cell r="H51" t="str">
            <v>Q3 2017</v>
          </cell>
          <cell r="I51" t="str">
            <v>Halifax</v>
          </cell>
          <cell r="J51" t="str">
            <v>Need Updates</v>
          </cell>
        </row>
        <row r="52">
          <cell r="A52" t="str">
            <v>HX-6YRVRXP</v>
          </cell>
          <cell r="B52" t="str">
            <v>Yes</v>
          </cell>
          <cell r="C52" t="str">
            <v>UNILEVER UKCR LTD</v>
          </cell>
          <cell r="D52" t="str">
            <v>O2C blockchain POC</v>
          </cell>
          <cell r="E52">
            <v>0.2</v>
          </cell>
          <cell r="F52" t="str">
            <v>02-Noticed/Identifying</v>
          </cell>
          <cell r="G52" t="str">
            <v>Distribution</v>
          </cell>
          <cell r="H52" t="str">
            <v>Q3 2017</v>
          </cell>
          <cell r="I52" t="str">
            <v>India</v>
          </cell>
          <cell r="J52" t="str">
            <v>Need Updates</v>
          </cell>
        </row>
        <row r="53">
          <cell r="A53" t="str">
            <v>HX-XGOVSGE</v>
          </cell>
          <cell r="B53" t="str">
            <v>Yes</v>
          </cell>
          <cell r="C53" t="str">
            <v>BANK OF NOVA SCOTIA, THE</v>
          </cell>
          <cell r="D53" t="str">
            <v>Blockchain Pilot for Branch Transfer</v>
          </cell>
          <cell r="E53">
            <v>0.20000100000000001</v>
          </cell>
          <cell r="F53" t="str">
            <v>05-Qualified/Gaining Agreement</v>
          </cell>
          <cell r="G53" t="str">
            <v>FSS</v>
          </cell>
          <cell r="H53" t="str">
            <v>Q2 2017</v>
          </cell>
          <cell r="I53" t="str">
            <v>Halifax</v>
          </cell>
          <cell r="J53" t="str">
            <v>Inter Branch reconciliation, Being worked on by Halifax</v>
          </cell>
        </row>
        <row r="54">
          <cell r="A54" t="str">
            <v>IA-KMKEQ3P</v>
          </cell>
          <cell r="B54" t="str">
            <v>Yes</v>
          </cell>
          <cell r="C54" t="str">
            <v>Deutsche Bank</v>
          </cell>
          <cell r="D54" t="str">
            <v>Hyperledger Trade Finance POC</v>
          </cell>
          <cell r="E54">
            <v>0.155</v>
          </cell>
          <cell r="F54" t="str">
            <v>05-Qualified/Gaining Agreement</v>
          </cell>
          <cell r="G54" t="str">
            <v>FSS</v>
          </cell>
          <cell r="H54" t="str">
            <v>Q3 2017</v>
          </cell>
          <cell r="J54" t="str">
            <v>Place Holder, Opportunity moving slowly, Parter open to engage CIC once we have further tracion</v>
          </cell>
        </row>
        <row r="55">
          <cell r="A55" t="str">
            <v>IX-P7690SS</v>
          </cell>
          <cell r="B55" t="str">
            <v>Yes</v>
          </cell>
          <cell r="C55" t="str">
            <v xml:space="preserve">BNP PARIBAS PERSONAL                                                  </v>
          </cell>
          <cell r="D55" t="str">
            <v>Projet Developpement BlockChain</v>
          </cell>
          <cell r="E55">
            <v>0.1</v>
          </cell>
          <cell r="F55" t="str">
            <v>04-Validated/Qualifying</v>
          </cell>
          <cell r="G55" t="str">
            <v>FSS</v>
          </cell>
          <cell r="H55" t="str">
            <v>Q2 2017</v>
          </cell>
          <cell r="I55" t="str">
            <v>India</v>
          </cell>
          <cell r="J55" t="str">
            <v>CIB Internal Clearing using Blockchain being explored, Initial discussions with client, a potential need to land resources in PARIS</v>
          </cell>
        </row>
        <row r="56">
          <cell r="A56" t="str">
            <v>J9-H61HF67</v>
          </cell>
          <cell r="B56" t="str">
            <v>Yes</v>
          </cell>
          <cell r="C56" t="str">
            <v>Westpac Banking Corporation</v>
          </cell>
          <cell r="D56" t="str">
            <v>WIB: DD: CHG: IBM.x: 100k: Blockchain government pilot</v>
          </cell>
          <cell r="E56">
            <v>0</v>
          </cell>
          <cell r="F56" t="str">
            <v>03-Identified/Validating</v>
          </cell>
          <cell r="G56" t="str">
            <v>FSS</v>
          </cell>
          <cell r="H56" t="str">
            <v>Q3 2017</v>
          </cell>
          <cell r="I56" t="str">
            <v>India</v>
          </cell>
          <cell r="J56" t="str">
            <v>Place Holder</v>
          </cell>
        </row>
        <row r="57">
          <cell r="A57" t="str">
            <v>JG-P5B8LXG</v>
          </cell>
          <cell r="B57" t="str">
            <v>Yes</v>
          </cell>
          <cell r="C57" t="str">
            <v>KPN B.V.</v>
          </cell>
          <cell r="D57" t="str">
            <v>Blockchain add on</v>
          </cell>
          <cell r="E57">
            <v>0.5</v>
          </cell>
          <cell r="F57" t="str">
            <v>04-Validated/Qualifying</v>
          </cell>
          <cell r="G57" t="str">
            <v>Comm</v>
          </cell>
          <cell r="H57" t="str">
            <v>Q4 2017</v>
          </cell>
          <cell r="I57" t="str">
            <v>India</v>
          </cell>
          <cell r="J57" t="str">
            <v xml:space="preserve">Client Visit supported: </v>
          </cell>
        </row>
        <row r="58">
          <cell r="A58" t="str">
            <v>KU-4Z9IY6Y</v>
          </cell>
          <cell r="B58" t="str">
            <v>Yes</v>
          </cell>
          <cell r="C58" t="str">
            <v xml:space="preserve">BP2I                                                                  </v>
          </cell>
          <cell r="D58" t="str">
            <v>BNP Paribas - Internal Clearing</v>
          </cell>
          <cell r="E58">
            <v>0.31</v>
          </cell>
          <cell r="F58" t="str">
            <v>03-Identified/Validating</v>
          </cell>
          <cell r="G58" t="str">
            <v>FSS</v>
          </cell>
          <cell r="H58" t="str">
            <v>Q2 2017</v>
          </cell>
          <cell r="I58" t="str">
            <v>India</v>
          </cell>
          <cell r="J58" t="str">
            <v>CIB Internal Clearing using Blockchain being explored, Initial discussions with client, a potential need to land resources in PARIS</v>
          </cell>
        </row>
        <row r="59">
          <cell r="A59" t="str">
            <v>LC-F8X0NF7</v>
          </cell>
          <cell r="B59" t="str">
            <v>Yes</v>
          </cell>
          <cell r="C59" t="str">
            <v>THE PROCTER &amp; GAMBLE COMPANY</v>
          </cell>
          <cell r="D59" t="str">
            <v>Blockchain POC</v>
          </cell>
          <cell r="E59">
            <v>0.2</v>
          </cell>
          <cell r="F59" t="str">
            <v>03-Identified/Validating</v>
          </cell>
          <cell r="G59" t="str">
            <v>Distribution</v>
          </cell>
          <cell r="H59" t="str">
            <v>Q2 2017</v>
          </cell>
          <cell r="I59" t="str">
            <v>India</v>
          </cell>
          <cell r="J59" t="str">
            <v>Presented to client during client visit in Delhi Client Center. Client was very appreciative and keen to start the demo soon</v>
          </cell>
        </row>
        <row r="60">
          <cell r="A60" t="str">
            <v>LZ-9BXB64D</v>
          </cell>
          <cell r="B60" t="str">
            <v>Yes</v>
          </cell>
          <cell r="C60" t="str">
            <v>SUMITOMO MITSUI BANKING CORPORATION</v>
          </cell>
          <cell r="D60" t="str">
            <v>SMBC Blockchain Practical Use Inspection Phase2</v>
          </cell>
          <cell r="E60">
            <v>0.28571400000000002</v>
          </cell>
          <cell r="F60" t="str">
            <v>04-Validated/Qualifying</v>
          </cell>
          <cell r="G60" t="str">
            <v>FSS</v>
          </cell>
          <cell r="H60" t="str">
            <v>Q2 2017</v>
          </cell>
          <cell r="I60" t="str">
            <v>India</v>
          </cell>
          <cell r="J60" t="str">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ell>
        </row>
        <row r="61">
          <cell r="A61" t="str">
            <v>M6-MESV6ZP</v>
          </cell>
          <cell r="B61" t="str">
            <v>Yes</v>
          </cell>
          <cell r="C61" t="str">
            <v>KBC GROUP NV</v>
          </cell>
          <cell r="D61" t="str">
            <v>Blockchain RFP for consortium - Software</v>
          </cell>
          <cell r="E61">
            <v>0.01</v>
          </cell>
          <cell r="F61" t="str">
            <v>05-Qualified/Gaining Agreement</v>
          </cell>
          <cell r="G61" t="str">
            <v>FSS</v>
          </cell>
          <cell r="H61" t="str">
            <v>Q2 2017</v>
          </cell>
          <cell r="I61" t="str">
            <v>Benelux, DE,FR</v>
          </cell>
          <cell r="J61" t="str">
            <v>Cond Agreed, Staffing in progress</v>
          </cell>
        </row>
        <row r="62">
          <cell r="A62" t="str">
            <v>M8-J3YGOYQ</v>
          </cell>
          <cell r="B62" t="str">
            <v>Yes</v>
          </cell>
          <cell r="C62" t="str">
            <v>UBS AG</v>
          </cell>
          <cell r="D62" t="str">
            <v>Blockchain PofC for Reconciliations</v>
          </cell>
          <cell r="E62">
            <v>0.15</v>
          </cell>
          <cell r="F62" t="str">
            <v>04-Validated/Qualifying</v>
          </cell>
          <cell r="G62" t="str">
            <v>FSS</v>
          </cell>
          <cell r="H62" t="str">
            <v>Q2 2017</v>
          </cell>
          <cell r="I62" t="str">
            <v>Gronigen</v>
          </cell>
          <cell r="J62" t="str">
            <v>Initial POC developed using IRL,</v>
          </cell>
        </row>
        <row r="63">
          <cell r="A63" t="str">
            <v>MB-O5R14WU</v>
          </cell>
          <cell r="B63" t="str">
            <v>Yes</v>
          </cell>
          <cell r="C63" t="str">
            <v>JPMORGAN CHASE BANK, NATIONAL ASSOCIATION</v>
          </cell>
          <cell r="D63" t="str">
            <v>Blockchain First Product "Go" Phase</v>
          </cell>
          <cell r="E63">
            <v>2.5</v>
          </cell>
          <cell r="F63" t="str">
            <v>04-Validated/Qualifying</v>
          </cell>
          <cell r="G63" t="str">
            <v>FSS</v>
          </cell>
          <cell r="H63" t="str">
            <v>Q2 2017</v>
          </cell>
          <cell r="I63" t="str">
            <v>India</v>
          </cell>
          <cell r="J63" t="str">
            <v>In touch with Pramod Achanta, NA Blockchian leader, Currently understanding what was constributed to by Australia labs for the phase 1, so that CIC can be leveraged in the Go Phase.</v>
          </cell>
        </row>
        <row r="64">
          <cell r="A64" t="str">
            <v>MH-LRFC7IS</v>
          </cell>
          <cell r="B64" t="str">
            <v>Yes</v>
          </cell>
          <cell r="C64" t="str">
            <v>COX COMMUNICATIONS</v>
          </cell>
          <cell r="D64" t="str">
            <v>Bluemix - Blockchain opt</v>
          </cell>
          <cell r="E64">
            <v>0.26</v>
          </cell>
          <cell r="F64" t="str">
            <v>04-Validated/Qualifying</v>
          </cell>
          <cell r="G64" t="str">
            <v>Comm</v>
          </cell>
          <cell r="H64" t="str">
            <v>Q2 2017</v>
          </cell>
          <cell r="I64" t="str">
            <v>India</v>
          </cell>
          <cell r="J64" t="str">
            <v>Connect with Deb</v>
          </cell>
        </row>
        <row r="65">
          <cell r="A65" t="str">
            <v>MK-DUW44Q2</v>
          </cell>
          <cell r="B65" t="str">
            <v>Yes</v>
          </cell>
          <cell r="C65" t="str">
            <v>LONDON STOCK EXCHANGE PLC</v>
          </cell>
          <cell r="D65" t="str">
            <v> LSE Netting and Blockchain - Q2 </v>
          </cell>
          <cell r="E65">
            <v>0.49987500000000001</v>
          </cell>
          <cell r="F65" t="str">
            <v>04-Validated/Qualifying</v>
          </cell>
          <cell r="G65" t="str">
            <v>FSS</v>
          </cell>
          <cell r="H65" t="str">
            <v>Q3 2017</v>
          </cell>
          <cell r="I65" t="str">
            <v>US Garage &amp; IRL</v>
          </cell>
          <cell r="J65" t="str">
            <v>In touch with Kevin Gill &amp; Paul Berry who is working on the LSE Deal. Currently leveraging research staff to build the POC. Will engage CIC later</v>
          </cell>
        </row>
        <row r="66">
          <cell r="A66" t="str">
            <v>MS-1GIRUTH</v>
          </cell>
          <cell r="B66" t="str">
            <v>Yes</v>
          </cell>
          <cell r="C66" t="str">
            <v>NEDBANK LIMITED</v>
          </cell>
          <cell r="D66" t="str">
            <v>Nedbank Blockchain Phase2</v>
          </cell>
          <cell r="E66">
            <v>3.150919</v>
          </cell>
          <cell r="F66" t="str">
            <v>03-Identified/Validating</v>
          </cell>
          <cell r="G66" t="str">
            <v>FSS</v>
          </cell>
          <cell r="H66" t="str">
            <v>Q4 2017</v>
          </cell>
          <cell r="I66" t="str">
            <v>India</v>
          </cell>
          <cell r="J66" t="str">
            <v>Later Phases : Place Holder</v>
          </cell>
        </row>
        <row r="67">
          <cell r="A67" t="str">
            <v>N7-2K6H531</v>
          </cell>
          <cell r="B67" t="str">
            <v>Yes</v>
          </cell>
          <cell r="C67" t="str">
            <v>SUMITOMO MITSUI BANKING CORPORATION</v>
          </cell>
          <cell r="D67" t="str">
            <v>SMBC Blockchain Practical Use Inspection</v>
          </cell>
          <cell r="E67">
            <v>3.7499999999999999E-3</v>
          </cell>
          <cell r="F67" t="str">
            <v>07-Won/Implementing</v>
          </cell>
          <cell r="G67" t="str">
            <v>FSS</v>
          </cell>
          <cell r="H67" t="str">
            <v>Q2 2017</v>
          </cell>
          <cell r="I67" t="str">
            <v>India</v>
          </cell>
          <cell r="J67" t="str">
            <v>Delivery In progress</v>
          </cell>
        </row>
        <row r="68">
          <cell r="A68" t="str">
            <v>N7-2K6H531</v>
          </cell>
          <cell r="B68" t="str">
            <v>Yes</v>
          </cell>
          <cell r="C68" t="str">
            <v>SUMITOMO MITSUI BANKING CORPORATION</v>
          </cell>
          <cell r="D68" t="str">
            <v>SMBC Blockchain Practical Use Inspection</v>
          </cell>
          <cell r="E68">
            <v>3.7499999999999999E-3</v>
          </cell>
          <cell r="F68" t="str">
            <v>07-Won/Implementing</v>
          </cell>
          <cell r="G68" t="str">
            <v>FSS</v>
          </cell>
          <cell r="H68" t="str">
            <v>Q2 2017</v>
          </cell>
          <cell r="I68" t="str">
            <v>India</v>
          </cell>
          <cell r="J68" t="str">
            <v>Delivery in progress</v>
          </cell>
        </row>
        <row r="69">
          <cell r="A69" t="str">
            <v>NA-78JMHC1</v>
          </cell>
          <cell r="B69" t="str">
            <v>Yes</v>
          </cell>
          <cell r="C69" t="str">
            <v>POSTAL SAVINGS BANK OF CHINA</v>
          </cell>
          <cell r="D69" t="str">
            <v>PSB Block Chain</v>
          </cell>
          <cell r="E69">
            <v>1</v>
          </cell>
          <cell r="F69" t="str">
            <v>03-Identified/Validating</v>
          </cell>
          <cell r="G69" t="str">
            <v>FSS</v>
          </cell>
          <cell r="H69" t="str">
            <v>Q2 2017</v>
          </cell>
          <cell r="I69" t="str">
            <v>China</v>
          </cell>
          <cell r="J69" t="str">
            <v>Need Details</v>
          </cell>
        </row>
        <row r="70">
          <cell r="A70" t="str">
            <v>NE-I9PE19W</v>
          </cell>
          <cell r="B70" t="str">
            <v>Yes</v>
          </cell>
          <cell r="C70" t="str">
            <v>FORD MOTOR COMPANY</v>
          </cell>
          <cell r="D70" t="str">
            <v>Ford Blockchain - Financing and Supply Chain</v>
          </cell>
          <cell r="E70">
            <v>0.5</v>
          </cell>
          <cell r="F70" t="str">
            <v>03-Identified/Validating</v>
          </cell>
          <cell r="G70" t="str">
            <v>Industrial</v>
          </cell>
          <cell r="H70" t="str">
            <v>Q3 2017</v>
          </cell>
          <cell r="I70" t="str">
            <v>India</v>
          </cell>
          <cell r="J70" t="str">
            <v>Connected with partner.   Opportunity is still in early stage.</v>
          </cell>
        </row>
        <row r="71">
          <cell r="A71" t="str">
            <v>O1-XOXB59K</v>
          </cell>
          <cell r="B71" t="str">
            <v>Yes</v>
          </cell>
          <cell r="C71" t="str">
            <v>FORD MOTOR COMPANY</v>
          </cell>
          <cell r="D71" t="str">
            <v>Blockchain opp</v>
          </cell>
          <cell r="E71">
            <v>7.9200000000000007E-2</v>
          </cell>
          <cell r="F71" t="str">
            <v>04-Validated/Qualifying</v>
          </cell>
          <cell r="G71" t="str">
            <v>Industrial</v>
          </cell>
          <cell r="H71" t="str">
            <v>Q3 2017</v>
          </cell>
          <cell r="J71" t="str">
            <v>Need Updates</v>
          </cell>
        </row>
        <row r="72">
          <cell r="A72" t="str">
            <v>O9-LMYII4E</v>
          </cell>
          <cell r="B72" t="str">
            <v>Yes</v>
          </cell>
          <cell r="C72" t="str">
            <v>DENSO CORPORATION</v>
          </cell>
          <cell r="D72" t="str">
            <v>DENSO ADAS Blockchain business experimental trial</v>
          </cell>
          <cell r="E72">
            <v>0.28571400000000002</v>
          </cell>
          <cell r="F72" t="str">
            <v>04-Validated/Qualifying</v>
          </cell>
          <cell r="G72" t="str">
            <v>Industrial</v>
          </cell>
          <cell r="H72" t="str">
            <v>Q4 2017</v>
          </cell>
          <cell r="I72" t="str">
            <v>Japan</v>
          </cell>
          <cell r="J72" t="str">
            <v>This opp is related to top and broader Denso-IBM Innovation-as-a-Service partnership.  This opportunity is parked currently and will depend on success of other opportunity (OE-1HQHHUC is the opportunity that is in limelight &amp; high focus with customer)</v>
          </cell>
        </row>
        <row r="73">
          <cell r="A73" t="str">
            <v>O9-NYORSE9</v>
          </cell>
          <cell r="B73" t="str">
            <v>Yes</v>
          </cell>
          <cell r="C73" t="str">
            <v>PEOPLE'S BANK OF CHINA</v>
          </cell>
          <cell r="D73" t="str">
            <v>Digital Currency</v>
          </cell>
          <cell r="E73">
            <v>0</v>
          </cell>
          <cell r="F73" t="str">
            <v>04-Validated/Qualifying</v>
          </cell>
          <cell r="G73" t="str">
            <v>FSS</v>
          </cell>
          <cell r="H73" t="str">
            <v>Q2 2017</v>
          </cell>
          <cell r="I73" t="str">
            <v>China</v>
          </cell>
          <cell r="J73" t="str">
            <v>Need further deytails</v>
          </cell>
        </row>
        <row r="74">
          <cell r="A74" t="str">
            <v>OB-LRE2D3Y</v>
          </cell>
          <cell r="B74" t="str">
            <v>Yes</v>
          </cell>
          <cell r="C74" t="str">
            <v>DENSO CORPORATION</v>
          </cell>
          <cell r="D74" t="str">
            <v>DENSO ADAS Blockchain business experimental trial</v>
          </cell>
          <cell r="E74">
            <v>0.19047600000000001</v>
          </cell>
          <cell r="F74" t="str">
            <v>03-Identified/Validating</v>
          </cell>
          <cell r="G74" t="str">
            <v>Industrial</v>
          </cell>
          <cell r="H74" t="str">
            <v>Q2 2017</v>
          </cell>
          <cell r="I74" t="str">
            <v>Japan</v>
          </cell>
          <cell r="J74" t="str">
            <v>This opp is related to top and broader Denso-IBM Innovation-as-a-Service partnership.  This opportunity is parked currently and will depend on success of other opportunity (OE-1HQHHUC is the opportunity that is in limelight &amp; high focus with customer)</v>
          </cell>
        </row>
        <row r="75">
          <cell r="A75" t="str">
            <v>OE-1HQHHUC</v>
          </cell>
          <cell r="B75" t="str">
            <v>Yes</v>
          </cell>
          <cell r="C75" t="str">
            <v>DENSO CORPORATION</v>
          </cell>
          <cell r="D75" t="str">
            <v>DENSO ADAS Blockchain business experimental trial</v>
          </cell>
          <cell r="F75" t="str">
            <v>04-Validated/Qualifying</v>
          </cell>
          <cell r="G75" t="str">
            <v>Industrial</v>
          </cell>
          <cell r="H75" t="str">
            <v>Q2 2017</v>
          </cell>
          <cell r="I75" t="str">
            <v>Japan</v>
          </cell>
          <cell r="J75" t="str">
            <v>Client is very keen on this opportunity. 75% win-odds here. Design work-shop was conducted with client during second week of April (Matt - Block chain leader was also part of this work-shop in Japan).  Client has shown very good interest and looking forward for completing &amp; exhibiting this in July..  Currently, IBM Japan block-chain garage  is involved here along with CIC Japan.  CIC China will also be involved shortly owing to language / time &amp; other benefits.   CIC India has offered to help</v>
          </cell>
        </row>
        <row r="76">
          <cell r="A76" t="str">
            <v>OL-M9T41PD</v>
          </cell>
          <cell r="B76" t="str">
            <v>Yes</v>
          </cell>
          <cell r="C76" t="str">
            <v>BAJAJ ALLIANZ GENERAL INSURANCE COMPANY LIMITED</v>
          </cell>
          <cell r="D76" t="str">
            <v>Proof of Concept for Block-chain</v>
          </cell>
          <cell r="E76">
            <v>0.111111</v>
          </cell>
          <cell r="F76" t="str">
            <v>05-Qualified/Gaining Agreement</v>
          </cell>
          <cell r="G76" t="str">
            <v>ISA</v>
          </cell>
          <cell r="H76" t="str">
            <v>Q2 2017</v>
          </cell>
          <cell r="I76" t="str">
            <v>India</v>
          </cell>
          <cell r="J76" t="str">
            <v>Proposal being developed , to develop a BC solution for OPD Claims</v>
          </cell>
        </row>
        <row r="77">
          <cell r="A77" t="str">
            <v>OV-NMS8WIT</v>
          </cell>
          <cell r="B77" t="str">
            <v>Yes</v>
          </cell>
          <cell r="C77" t="str">
            <v>Cisco</v>
          </cell>
          <cell r="D77" t="str">
            <v>Blockchain for SupplyChain - Production</v>
          </cell>
          <cell r="E77">
            <v>5</v>
          </cell>
          <cell r="F77" t="str">
            <v>03-Identified/Validating</v>
          </cell>
          <cell r="G77" t="str">
            <v>Industrial</v>
          </cell>
          <cell r="H77" t="str">
            <v>Q3 2017</v>
          </cell>
          <cell r="I77" t="str">
            <v>India</v>
          </cell>
          <cell r="J77" t="str">
            <v>Per the information from partner,  account team is actively pushing on potential use cases.  However, there has been to takers yet from customer end. Further it has been slightly difficult to identify appropriate sellable use case.  Partner &amp; the sales team continues to explore further and follow up. </v>
          </cell>
        </row>
        <row r="78">
          <cell r="A78" t="str">
            <v>PB-V4Z49WU</v>
          </cell>
          <cell r="B78" t="str">
            <v>Yes</v>
          </cell>
          <cell r="C78" t="str">
            <v>CITIGROUP TECHNOLOGY</v>
          </cell>
          <cell r="D78" t="str">
            <v>Citi Blockchain MVP</v>
          </cell>
          <cell r="E78">
            <v>0.26200000000000001</v>
          </cell>
          <cell r="F78" t="str">
            <v>05-Qualified/Gaining Agreement</v>
          </cell>
          <cell r="G78" t="str">
            <v>FSS</v>
          </cell>
          <cell r="H78" t="str">
            <v>Q2 2017</v>
          </cell>
          <cell r="I78" t="str">
            <v>Halifax</v>
          </cell>
          <cell r="J78" t="str">
            <v xml:space="preserve">Supply Chain PoC using Halifax </v>
          </cell>
        </row>
        <row r="79">
          <cell r="A79" t="str">
            <v>QL-118WU3W</v>
          </cell>
          <cell r="B79" t="str">
            <v>Yes</v>
          </cell>
          <cell r="C79" t="str">
            <v>JOHNSON &amp; JOHNSON</v>
          </cell>
          <cell r="D79" t="str">
            <v>Finance Blockchain Pilot</v>
          </cell>
          <cell r="E79">
            <v>1.5</v>
          </cell>
          <cell r="F79" t="str">
            <v>04-Validated/Qualifying</v>
          </cell>
          <cell r="G79" t="str">
            <v>Public</v>
          </cell>
          <cell r="H79" t="str">
            <v>Q3 2017</v>
          </cell>
          <cell r="I79" t="str">
            <v>India</v>
          </cell>
          <cell r="J79" t="str">
            <v>Account team needs to establish connect with other units of J&amp;J i.e. beyond current Human resources and Finance</v>
          </cell>
        </row>
        <row r="80">
          <cell r="A80" t="str">
            <v>QR-P4S3USB</v>
          </cell>
          <cell r="B80" t="str">
            <v>Yes</v>
          </cell>
          <cell r="C80" t="str">
            <v>ABN AMRO BANK N.V.</v>
          </cell>
          <cell r="D80" t="str">
            <v>Blockchain for Shipping</v>
          </cell>
          <cell r="E80">
            <v>0.1</v>
          </cell>
          <cell r="F80" t="str">
            <v>03-Identified/Validating</v>
          </cell>
          <cell r="G80" t="str">
            <v>FSS</v>
          </cell>
          <cell r="H80" t="str">
            <v>Q3 2017</v>
          </cell>
          <cell r="I80" t="str">
            <v>Gronigen</v>
          </cell>
          <cell r="J80" t="str">
            <v>get details from Deb</v>
          </cell>
        </row>
        <row r="81">
          <cell r="A81" t="str">
            <v>R2-0Q8595H</v>
          </cell>
          <cell r="B81" t="str">
            <v>Yes</v>
          </cell>
          <cell r="C81" t="str">
            <v>AMGEN INC.</v>
          </cell>
          <cell r="D81" t="str">
            <v>Blockchain POC</v>
          </cell>
          <cell r="E81">
            <v>0.2</v>
          </cell>
          <cell r="F81" t="str">
            <v>04-Validated/Qualifying</v>
          </cell>
          <cell r="G81" t="str">
            <v>Public</v>
          </cell>
          <cell r="H81" t="str">
            <v>Q2 2017</v>
          </cell>
          <cell r="I81" t="str">
            <v>India</v>
          </cell>
          <cell r="J81" t="str">
            <v>Following up on next steps with the local team in the US. No response yet.</v>
          </cell>
        </row>
        <row r="82">
          <cell r="A82" t="str">
            <v>RQ-9X82EJT</v>
          </cell>
          <cell r="B82" t="str">
            <v>Yes</v>
          </cell>
          <cell r="C82" t="str">
            <v>KBC GROUP NV</v>
          </cell>
          <cell r="D82" t="str">
            <v>Blockchain</v>
          </cell>
          <cell r="E82">
            <v>2.1</v>
          </cell>
          <cell r="F82" t="str">
            <v>05-Qualified/Gaining Agreement</v>
          </cell>
          <cell r="G82" t="str">
            <v>FSS</v>
          </cell>
          <cell r="H82" t="str">
            <v>Q2 2017</v>
          </cell>
          <cell r="I82" t="str">
            <v>Benelux, DE,FR</v>
          </cell>
          <cell r="J82" t="str">
            <v>Signing in progress</v>
          </cell>
        </row>
        <row r="83">
          <cell r="A83" t="str">
            <v>S0-7U1WFPD</v>
          </cell>
          <cell r="B83" t="str">
            <v>Yes</v>
          </cell>
          <cell r="C83" t="str">
            <v>ABN AMRO BANK N.V.</v>
          </cell>
          <cell r="D83" t="str">
            <v>Blockchain for Diamonds &amp; Jewelry (GvK)</v>
          </cell>
          <cell r="E83">
            <v>0.1</v>
          </cell>
          <cell r="F83" t="str">
            <v>04-Validated/Qualifying</v>
          </cell>
          <cell r="G83" t="str">
            <v>FSS</v>
          </cell>
          <cell r="H83" t="str">
            <v>Q2 2017</v>
          </cell>
          <cell r="I83" t="str">
            <v>Gronigen</v>
          </cell>
          <cell r="J83" t="str">
            <v>Need further details</v>
          </cell>
        </row>
        <row r="84">
          <cell r="A84" t="str">
            <v>S2-SFJIM84</v>
          </cell>
          <cell r="B84" t="str">
            <v>Yes</v>
          </cell>
          <cell r="C84" t="str">
            <v>Deutsche Bank</v>
          </cell>
          <cell r="D84" t="str">
            <v>Blockchain DB Securities Initial phase</v>
          </cell>
          <cell r="E84">
            <v>0.31</v>
          </cell>
          <cell r="F84" t="str">
            <v>05-Qualified/Gaining Agreement</v>
          </cell>
          <cell r="G84" t="str">
            <v>FSS</v>
          </cell>
          <cell r="H84" t="str">
            <v>Q2 2017</v>
          </cell>
          <cell r="J84" t="str">
            <v>Place Holder, Opportunity moving slowly, Parter open to engage CIC once we have further tracion</v>
          </cell>
        </row>
        <row r="85">
          <cell r="A85" t="str">
            <v>S6-8TU96HS</v>
          </cell>
          <cell r="B85" t="str">
            <v>Yes</v>
          </cell>
          <cell r="C85" t="str">
            <v xml:space="preserve">UNICREDIT BUSINESS                                                    </v>
          </cell>
          <cell r="D85" t="str">
            <v>Unicredit</v>
          </cell>
          <cell r="E85">
            <v>0.2</v>
          </cell>
          <cell r="F85" t="str">
            <v>04-Validated/Qualifying</v>
          </cell>
          <cell r="G85" t="str">
            <v>FSS</v>
          </cell>
          <cell r="I85" t="str">
            <v>Netherland</v>
          </cell>
          <cell r="J85" t="str">
            <v xml:space="preserve">The two major Italian banks: UniCredit and Intesa Sanpaolo will cooperate to establish the first private blockchain backbone to manage the KYC for Corporate clients. 
Plan (Design Thinking Workshop Completed – May 27th) – CIC Netherlands and CIC Italy engaged – POC to be completed by mid of July 2017 - Funded by V-TServices Innovation program
</v>
          </cell>
        </row>
        <row r="86">
          <cell r="A86" t="str">
            <v>S7-WLVLQW0</v>
          </cell>
          <cell r="B86" t="str">
            <v>Yes</v>
          </cell>
          <cell r="C86" t="str">
            <v>MEDTRONIC, INC.</v>
          </cell>
          <cell r="D86" t="str">
            <v>Blockchain PoC</v>
          </cell>
          <cell r="E86">
            <v>1</v>
          </cell>
          <cell r="F86" t="str">
            <v>02-Noticed/Identifying</v>
          </cell>
          <cell r="G86" t="str">
            <v>Industrial</v>
          </cell>
          <cell r="H86" t="str">
            <v>Q3 2017</v>
          </cell>
          <cell r="I86" t="str">
            <v>India</v>
          </cell>
          <cell r="J86" t="str">
            <v>Initial discussion on Supply Chain Usecase</v>
          </cell>
        </row>
        <row r="87">
          <cell r="A87" t="str">
            <v>SB-CGJ3C5A</v>
          </cell>
          <cell r="B87" t="str">
            <v>Yes</v>
          </cell>
          <cell r="C87" t="str">
            <v>LONDON STOCK EXCHANGE PLC</v>
          </cell>
          <cell r="D87" t="str">
            <v>LSEG Blockchain PoC</v>
          </cell>
          <cell r="E87">
            <v>0.27900000000000003</v>
          </cell>
          <cell r="F87" t="str">
            <v>06-Cond Agreed/Closing</v>
          </cell>
          <cell r="G87" t="str">
            <v>FSS</v>
          </cell>
          <cell r="H87" t="str">
            <v>Q2 2017</v>
          </cell>
          <cell r="I87" t="str">
            <v>US Garage &amp; IRL</v>
          </cell>
          <cell r="J87" t="str">
            <v>Had a discussion with Paul Berry, the project team is currently using IRL staff from US and UK, they will engage CIC in future phases. IBM is providing staff support to build a BC solution driven by LSE.</v>
          </cell>
        </row>
        <row r="88">
          <cell r="A88" t="str">
            <v>SF-U959WGA</v>
          </cell>
          <cell r="B88" t="str">
            <v>Yes</v>
          </cell>
          <cell r="C88" t="str">
            <v>ABN AMRO Bank N.V.</v>
          </cell>
          <cell r="D88" t="str">
            <v>Torch 4, Road to Production, GvK</v>
          </cell>
          <cell r="E88">
            <v>0</v>
          </cell>
          <cell r="F88" t="str">
            <v>06-Cond Agreed/Closing</v>
          </cell>
          <cell r="G88" t="str">
            <v>FSS</v>
          </cell>
          <cell r="H88" t="str">
            <v>Q2 2017</v>
          </cell>
          <cell r="I88" t="str">
            <v>Gronigen</v>
          </cell>
          <cell r="J88" t="str">
            <v>CIC Gronigen is being used in all dicussions for ABN, working to get the details</v>
          </cell>
        </row>
        <row r="89">
          <cell r="A89" t="str">
            <v>SP-O00FI85</v>
          </cell>
          <cell r="B89" t="str">
            <v>Yes</v>
          </cell>
          <cell r="C89" t="str">
            <v>POSTAL SAVINGS BANK OF CHINA</v>
          </cell>
          <cell r="D89" t="str">
            <v>PSB Blockchain for Asset Custody - phase II</v>
          </cell>
          <cell r="E89">
            <v>0.7</v>
          </cell>
          <cell r="F89" t="str">
            <v>04-Validated/Qualifying</v>
          </cell>
          <cell r="G89" t="str">
            <v>FSS</v>
          </cell>
          <cell r="H89" t="str">
            <v>Q2 2017</v>
          </cell>
          <cell r="I89" t="str">
            <v>China</v>
          </cell>
          <cell r="J89" t="str">
            <v>Need further details</v>
          </cell>
        </row>
        <row r="90">
          <cell r="A90" t="str">
            <v>T2-96RM9N2</v>
          </cell>
          <cell r="B90" t="str">
            <v>Yes</v>
          </cell>
          <cell r="C90" t="str">
            <v>THE PRUDENTIAL INSURANCE COMPANY OF AMERICA</v>
          </cell>
          <cell r="D90" t="str">
            <v>Blockchain First Value Project</v>
          </cell>
          <cell r="E90">
            <v>0.3</v>
          </cell>
          <cell r="F90" t="str">
            <v>04-Validated/Qualifying</v>
          </cell>
          <cell r="G90" t="str">
            <v>FSS</v>
          </cell>
          <cell r="H90" t="str">
            <v>Q2 2017</v>
          </cell>
          <cell r="I90" t="str">
            <v>US Garage &amp; IRL</v>
          </cell>
          <cell r="J90" t="str">
            <v>Place Holder, Initial discussion on.</v>
          </cell>
        </row>
        <row r="91">
          <cell r="A91" t="str">
            <v>T9-UYAGC9J</v>
          </cell>
          <cell r="B91" t="str">
            <v>Yes</v>
          </cell>
          <cell r="C91" t="str">
            <v>BANK OF TOKYO-MITSUBISHI UFJ,LTD.</v>
          </cell>
          <cell r="D91" t="str">
            <v>Blockchain</v>
          </cell>
          <cell r="E91">
            <v>0.95238</v>
          </cell>
          <cell r="F91" t="str">
            <v>03-Identified/Validating</v>
          </cell>
          <cell r="G91" t="str">
            <v>FSS</v>
          </cell>
          <cell r="H91" t="str">
            <v>Q4 2017</v>
          </cell>
          <cell r="I91" t="str">
            <v>India</v>
          </cell>
          <cell r="J91" t="str">
            <v>Will get involved</v>
          </cell>
        </row>
        <row r="92">
          <cell r="A92" t="str">
            <v>TF-4CGY6QG</v>
          </cell>
          <cell r="B92" t="str">
            <v>Yes</v>
          </cell>
          <cell r="C92" t="str">
            <v>International Air Transport Association - IATA</v>
          </cell>
          <cell r="D92" t="str">
            <v>Blackchain PoC</v>
          </cell>
          <cell r="E92">
            <v>0.2</v>
          </cell>
          <cell r="F92" t="str">
            <v>03-Identified/Validating</v>
          </cell>
          <cell r="G92" t="str">
            <v>Distribution</v>
          </cell>
          <cell r="H92" t="str">
            <v>Q3 2017</v>
          </cell>
          <cell r="I92" t="str">
            <v>India</v>
          </cell>
          <cell r="J92" t="str">
            <v>Was part of initial discussion. Fully taken care by T&amp;T Global Team, but there is a possibility to get re-engaged</v>
          </cell>
        </row>
        <row r="93">
          <cell r="A93" t="str">
            <v>TM-Z9FY4JK</v>
          </cell>
          <cell r="B93" t="str">
            <v>Yes</v>
          </cell>
          <cell r="C93" t="str">
            <v>J &amp; J PRODUCTION</v>
          </cell>
          <cell r="D93" t="str">
            <v>Enterprise Blockchain Implementation</v>
          </cell>
          <cell r="E93">
            <v>4</v>
          </cell>
          <cell r="F93" t="str">
            <v>03-Identified/Validating</v>
          </cell>
          <cell r="G93" t="str">
            <v>Public</v>
          </cell>
          <cell r="H93" t="str">
            <v>Q3 2017</v>
          </cell>
          <cell r="I93" t="str">
            <v>India</v>
          </cell>
          <cell r="J93" t="str">
            <v>Account team needs to establish connect with other units of J&amp;J i.e. beyond current Human resources and Finance</v>
          </cell>
        </row>
        <row r="94">
          <cell r="A94" t="str">
            <v>TU-B0PJNRK</v>
          </cell>
          <cell r="B94" t="str">
            <v>Yes</v>
          </cell>
          <cell r="C94" t="str">
            <v>AMERICAN EXPRESS TRAVEL RELATED SERVICES COMPANY, INC.</v>
          </cell>
          <cell r="D94" t="str">
            <v>First Blockchain Project</v>
          </cell>
          <cell r="E94">
            <v>2</v>
          </cell>
          <cell r="F94" t="str">
            <v>05-Qualified/Gaining Agreement</v>
          </cell>
          <cell r="G94" t="str">
            <v>FSS</v>
          </cell>
          <cell r="H94" t="str">
            <v>Q2 2017</v>
          </cell>
          <cell r="I94" t="str">
            <v>India</v>
          </cell>
          <cell r="J94" t="str">
            <v>In the process of standing up a team, a proposal is being developed to develop a BC solution for Merchant Services</v>
          </cell>
        </row>
        <row r="95">
          <cell r="A95" t="str">
            <v>TX-1CLVXEX</v>
          </cell>
          <cell r="B95" t="str">
            <v>Yes</v>
          </cell>
          <cell r="C95" t="str">
            <v>JPMORGAN CHASE BANK, NATIONAL ASSOCIATION</v>
          </cell>
          <cell r="D95" t="str">
            <v>Blockchain for Peer to Peer Lending</v>
          </cell>
          <cell r="E95">
            <v>0.2</v>
          </cell>
          <cell r="F95" t="str">
            <v>04-Validated/Qualifying</v>
          </cell>
          <cell r="G95" t="str">
            <v>FSS</v>
          </cell>
          <cell r="H95" t="str">
            <v>Q4 2017</v>
          </cell>
          <cell r="I95" t="str">
            <v>India</v>
          </cell>
          <cell r="J95" t="str">
            <v>Engaged with Account team, understanding the Ethyrium work done as part of PoC</v>
          </cell>
        </row>
        <row r="96">
          <cell r="A96" t="str">
            <v>U6-O4VLRB5</v>
          </cell>
          <cell r="B96" t="str">
            <v>Yes</v>
          </cell>
          <cell r="C96" t="str">
            <v>DENSO CORPORATION</v>
          </cell>
          <cell r="D96" t="str">
            <v>DENSO ADAS Blockchain business experimental trial</v>
          </cell>
          <cell r="E96">
            <v>0.57142800000000005</v>
          </cell>
          <cell r="F96" t="str">
            <v>04-Validated/Qualifying</v>
          </cell>
          <cell r="G96" t="str">
            <v>Industrial</v>
          </cell>
          <cell r="H96" t="str">
            <v>Q3 2017</v>
          </cell>
          <cell r="I96" t="str">
            <v>Japan</v>
          </cell>
          <cell r="J96" t="str">
            <v>This opp is related to top and broader Denso-IBM Innovation-as-a-Service partnership.  This opportunity is parked currently and will depend on success of other opportunity (OE-1HQHHUC is the opportunity that is in limelight &amp; high focus with customer)</v>
          </cell>
        </row>
        <row r="97">
          <cell r="A97" t="str">
            <v>U7-6A29YBT</v>
          </cell>
          <cell r="B97" t="str">
            <v>Yes</v>
          </cell>
          <cell r="C97" t="str">
            <v>MIZUHO BANK, LTD.</v>
          </cell>
          <cell r="D97" t="str">
            <v>Mizuho Blockchain Incubation PT</v>
          </cell>
          <cell r="E97">
            <v>9.5238000000000003E-2</v>
          </cell>
          <cell r="F97" t="str">
            <v>01-Noticing</v>
          </cell>
          <cell r="G97" t="str">
            <v>FSS</v>
          </cell>
          <cell r="H97" t="str">
            <v>Q2 2017</v>
          </cell>
          <cell r="I97" t="str">
            <v>Japan</v>
          </cell>
          <cell r="J97" t="str">
            <v>Trade Finance , Involved in PoC</v>
          </cell>
        </row>
        <row r="98">
          <cell r="A98" t="str">
            <v>UR-SJRZ59S</v>
          </cell>
          <cell r="B98" t="str">
            <v>Yes</v>
          </cell>
          <cell r="C98" t="str">
            <v>UNION PACIFIC RAILROAD COMPANY INC</v>
          </cell>
          <cell r="D98" t="str">
            <v>Resolve Power Exchange of Locomotive Capacity via Blockchain</v>
          </cell>
          <cell r="E98">
            <v>5</v>
          </cell>
          <cell r="F98" t="str">
            <v>04-Validated/Qualifying</v>
          </cell>
          <cell r="G98" t="str">
            <v>Distribution</v>
          </cell>
          <cell r="H98" t="str">
            <v>Q2 2017</v>
          </cell>
          <cell r="I98" t="str">
            <v>India</v>
          </cell>
          <cell r="J98" t="str">
            <v>Initial communication &amp; discussion happened with Geo team. Client Workshop planned on 30/3/2017</v>
          </cell>
        </row>
        <row r="99">
          <cell r="A99" t="str">
            <v>UR-SJRZ59S</v>
          </cell>
          <cell r="B99" t="str">
            <v>Yes</v>
          </cell>
          <cell r="C99" t="str">
            <v>UNION PACIFIC RAILROAD COMPANY INC</v>
          </cell>
          <cell r="D99" t="str">
            <v>Resolve Power Exchange of Locomotive Capacity via Blockchain</v>
          </cell>
          <cell r="E99">
            <v>5</v>
          </cell>
          <cell r="F99" t="str">
            <v>04-Validated/Qualifying</v>
          </cell>
          <cell r="G99" t="str">
            <v>Distribution</v>
          </cell>
          <cell r="H99" t="str">
            <v>Q2 2017</v>
          </cell>
          <cell r="I99" t="str">
            <v>India</v>
          </cell>
          <cell r="J99" t="str">
            <v>Need Details from DD</v>
          </cell>
        </row>
        <row r="100">
          <cell r="A100" t="str">
            <v>UT-DJMY9FT</v>
          </cell>
          <cell r="B100" t="str">
            <v>Yes</v>
          </cell>
          <cell r="C100" t="str">
            <v>FORD MOTOR COMPANY</v>
          </cell>
          <cell r="D100" t="str">
            <v>Ford Blockchain</v>
          </cell>
          <cell r="E100">
            <v>0.2</v>
          </cell>
          <cell r="F100" t="str">
            <v>04-Validated/Qualifying</v>
          </cell>
          <cell r="G100" t="str">
            <v>Industrial</v>
          </cell>
          <cell r="H100" t="str">
            <v>Q3 2017</v>
          </cell>
          <cell r="J100" t="str">
            <v>Need Updates</v>
          </cell>
        </row>
        <row r="101">
          <cell r="A101" t="str">
            <v>V8-IBPJSRR</v>
          </cell>
          <cell r="B101" t="str">
            <v>Yes</v>
          </cell>
          <cell r="C101" t="str">
            <v>KBC GROUP NV</v>
          </cell>
          <cell r="D101" t="str">
            <v>KBC Blockchain New Member based on SAAS</v>
          </cell>
          <cell r="E101">
            <v>5.2999999999999999E-2</v>
          </cell>
          <cell r="F101" t="str">
            <v>03-Identified/Validating</v>
          </cell>
          <cell r="G101" t="str">
            <v>FSS</v>
          </cell>
          <cell r="H101" t="str">
            <v>Q3 2017</v>
          </cell>
          <cell r="I101" t="str">
            <v>Benelux, DE,FR</v>
          </cell>
          <cell r="J101" t="str">
            <v>Signing in progress</v>
          </cell>
        </row>
        <row r="102">
          <cell r="A102" t="str">
            <v>V8-YTMPJP8</v>
          </cell>
          <cell r="B102" t="str">
            <v>Yes</v>
          </cell>
          <cell r="C102" t="str">
            <v>THE BANK OF TOKYO-MITSUBISHI UFJ, LTD. SINGAPORE BRANCH</v>
          </cell>
          <cell r="D102" t="str">
            <v>BTMU Blockchain SLA Production</v>
          </cell>
          <cell r="E102">
            <v>0.6</v>
          </cell>
          <cell r="F102" t="str">
            <v>05-Qualified/Gaining Agreement</v>
          </cell>
          <cell r="G102" t="str">
            <v>FSS</v>
          </cell>
          <cell r="H102" t="str">
            <v>Q2 2017</v>
          </cell>
          <cell r="I102" t="str">
            <v>India</v>
          </cell>
          <cell r="J102" t="str">
            <v>Involved.</v>
          </cell>
        </row>
        <row r="103">
          <cell r="A103" t="str">
            <v>V9-WJR8KCY</v>
          </cell>
          <cell r="B103" t="str">
            <v>Yes</v>
          </cell>
          <cell r="C103" t="str">
            <v>TATA COMMUNICATIONS LIMITED</v>
          </cell>
          <cell r="D103" t="str">
            <v>Blockchain for Managed CPE business</v>
          </cell>
          <cell r="E103">
            <v>0.1</v>
          </cell>
          <cell r="F103" t="str">
            <v>03-Identified/Validating</v>
          </cell>
          <cell r="G103" t="str">
            <v>ISA</v>
          </cell>
          <cell r="H103" t="str">
            <v>Q2 2017</v>
          </cell>
          <cell r="I103" t="str">
            <v>India</v>
          </cell>
          <cell r="J103" t="str">
            <v>Involved in initial dicussions, need to finalize use case</v>
          </cell>
        </row>
        <row r="104">
          <cell r="A104" t="str">
            <v>VG-S5CQ914</v>
          </cell>
          <cell r="B104" t="str">
            <v>Yes</v>
          </cell>
          <cell r="C104" t="str">
            <v>Westpac Banking Corporation</v>
          </cell>
          <cell r="D104" t="str">
            <v>WIB: DD: CHG: IBM.x: 100k: Blockchain settlement pilot</v>
          </cell>
          <cell r="E104">
            <v>0</v>
          </cell>
          <cell r="F104" t="str">
            <v>03-Identified/Validating</v>
          </cell>
          <cell r="G104" t="str">
            <v>FSS</v>
          </cell>
          <cell r="H104" t="str">
            <v>Q3 2017</v>
          </cell>
          <cell r="I104" t="str">
            <v>India</v>
          </cell>
          <cell r="J104" t="str">
            <v>Place Holder</v>
          </cell>
        </row>
        <row r="105">
          <cell r="A105" t="str">
            <v>VG-SK98EX9</v>
          </cell>
          <cell r="B105" t="str">
            <v>Yes</v>
          </cell>
          <cell r="C105" t="str">
            <v>ROCKWELL AUTOMATION, INC.</v>
          </cell>
          <cell r="D105" t="str">
            <v>Blockchain for Fin Ops (AP PTP)</v>
          </cell>
          <cell r="E105">
            <v>2</v>
          </cell>
          <cell r="F105" t="str">
            <v>03-Identified/Validating</v>
          </cell>
          <cell r="G105" t="str">
            <v>Industrial</v>
          </cell>
          <cell r="H105" t="str">
            <v>Q3 2017</v>
          </cell>
          <cell r="I105" t="str">
            <v>India</v>
          </cell>
          <cell r="J105" t="str">
            <v>This block chain opportunity has been logged by Partner from digital side with an anticipation based on demonstrations to different customers in US.  Will take time to become concrete.  BDE has been following up with DPE on the same.</v>
          </cell>
        </row>
        <row r="106">
          <cell r="A106" t="str">
            <v>VU-JK9O1ZN</v>
          </cell>
          <cell r="B106" t="str">
            <v>Yes</v>
          </cell>
          <cell r="C106" t="str">
            <v>NORTHERN TRUST</v>
          </cell>
          <cell r="D106" t="str">
            <v>Blockchain PE MVP - Prod Deployment Support</v>
          </cell>
          <cell r="E106">
            <v>6.2019999999999999E-2</v>
          </cell>
          <cell r="F106" t="str">
            <v>07-Won/Implementing</v>
          </cell>
          <cell r="G106" t="str">
            <v>FSS</v>
          </cell>
          <cell r="H106" t="str">
            <v>Q1 2017</v>
          </cell>
          <cell r="I106" t="str">
            <v>Gronigen</v>
          </cell>
          <cell r="J106" t="str">
            <v>Won Deal ,Groningen involved , need further details :</v>
          </cell>
        </row>
        <row r="107">
          <cell r="A107" t="str">
            <v>VX-EV9ZQNP</v>
          </cell>
          <cell r="B107" t="str">
            <v>Yes</v>
          </cell>
          <cell r="C107" t="str">
            <v>AMGEN INC.</v>
          </cell>
          <cell r="D107" t="str">
            <v>Blockchain Clinical Trials for Amgen</v>
          </cell>
          <cell r="E107">
            <v>0</v>
          </cell>
          <cell r="F107" t="str">
            <v>05-Qualified/Gaining Agreement</v>
          </cell>
          <cell r="G107" t="str">
            <v>Public</v>
          </cell>
          <cell r="H107" t="str">
            <v>Q2 2017</v>
          </cell>
          <cell r="I107" t="str">
            <v>India</v>
          </cell>
          <cell r="J107" t="str">
            <v>Following up on next steps with the local team in the US. No response yet.</v>
          </cell>
        </row>
        <row r="108">
          <cell r="A108" t="str">
            <v>W5-4TV527K</v>
          </cell>
          <cell r="B108" t="str">
            <v>Yes</v>
          </cell>
          <cell r="C108" t="str">
            <v>BLUE CROSS &amp; BLUE SHIELD OF NORTH CAROLINA</v>
          </cell>
          <cell r="D108" t="str">
            <v>Blockchain Interest - Clinical Data Use Case</v>
          </cell>
          <cell r="E108">
            <v>5</v>
          </cell>
          <cell r="F108" t="str">
            <v>03-Identified/Validating</v>
          </cell>
          <cell r="G108" t="str">
            <v>Public</v>
          </cell>
          <cell r="H108" t="str">
            <v>Q3 2017</v>
          </cell>
          <cell r="I108" t="str">
            <v>India</v>
          </cell>
          <cell r="J108" t="str">
            <v>Involved in initial discussion and workshops</v>
          </cell>
        </row>
        <row r="109">
          <cell r="A109" t="str">
            <v>WG-IED844B</v>
          </cell>
          <cell r="B109" t="str">
            <v>Yes</v>
          </cell>
          <cell r="C109" t="str">
            <v>Philip Morris International Management</v>
          </cell>
          <cell r="D109" t="str">
            <v>Blockchain for Supply Chain</v>
          </cell>
          <cell r="E109">
            <v>0.1</v>
          </cell>
          <cell r="F109" t="str">
            <v>03-Identified/Validating</v>
          </cell>
          <cell r="G109" t="str">
            <v>Distribution</v>
          </cell>
          <cell r="H109" t="str">
            <v>Q3 2017</v>
          </cell>
          <cell r="I109" t="str">
            <v>India</v>
          </cell>
          <cell r="J109" t="str">
            <v>Workshop with client planned on 22/3. This will be delivered from CIC</v>
          </cell>
        </row>
        <row r="110">
          <cell r="A110" t="str">
            <v>WG-IED844B</v>
          </cell>
          <cell r="B110" t="str">
            <v>Yes</v>
          </cell>
          <cell r="C110" t="str">
            <v>Philip Morris International Management</v>
          </cell>
          <cell r="D110" t="str">
            <v>Blockchain for Supply Chain</v>
          </cell>
          <cell r="E110">
            <v>0.1</v>
          </cell>
          <cell r="F110" t="str">
            <v>03-Identified/Validating</v>
          </cell>
          <cell r="G110" t="str">
            <v>Distribution</v>
          </cell>
          <cell r="H110" t="str">
            <v>Q3 2017</v>
          </cell>
          <cell r="I110" t="str">
            <v>India</v>
          </cell>
          <cell r="J110" t="str">
            <v>Device Management in Supply Chain</v>
          </cell>
        </row>
        <row r="111">
          <cell r="A111" t="str">
            <v>WU-5OUIENX</v>
          </cell>
          <cell r="B111" t="str">
            <v>Yes</v>
          </cell>
          <cell r="C111" t="str">
            <v xml:space="preserve">SPRINT                                                                </v>
          </cell>
          <cell r="D111" t="str">
            <v>Sprint Watson IOT fabric with Blockchain</v>
          </cell>
          <cell r="E111">
            <v>0.15</v>
          </cell>
          <cell r="F111" t="str">
            <v>03-Identified/Validating</v>
          </cell>
          <cell r="H111" t="str">
            <v>Q4 2017</v>
          </cell>
          <cell r="I111" t="str">
            <v>India</v>
          </cell>
          <cell r="J111" t="str">
            <v>CIC India team has developed a small POC around supply chain of Mobile devices and is in discussion with the account team to show case it to the client.</v>
          </cell>
        </row>
        <row r="112">
          <cell r="A112" t="str">
            <v>WY-FJJIRXJ</v>
          </cell>
          <cell r="B112" t="str">
            <v>Yes</v>
          </cell>
          <cell r="C112" t="str">
            <v>SUMITOMO MITSUI FINANCE AND LEASIN</v>
          </cell>
          <cell r="D112" t="str">
            <v>Blockchain PoC</v>
          </cell>
          <cell r="E112">
            <v>0.4</v>
          </cell>
          <cell r="F112" t="str">
            <v>04-Validated/Qualifying</v>
          </cell>
          <cell r="G112" t="str">
            <v>FSS</v>
          </cell>
          <cell r="H112" t="str">
            <v>Q2 2017</v>
          </cell>
          <cell r="I112" t="str">
            <v>India</v>
          </cell>
          <cell r="J112" t="str">
            <v>Delivering</v>
          </cell>
        </row>
        <row r="113">
          <cell r="A113" t="str">
            <v>X1-TIARCYI</v>
          </cell>
          <cell r="B113" t="str">
            <v>Yes</v>
          </cell>
          <cell r="C113" t="str">
            <v>METROPOLITAN LIFE INSURANCE COMPANY (INC)</v>
          </cell>
          <cell r="D113" t="str">
            <v>AD Backlog - MetLife Blockchain Strategy and Lab</v>
          </cell>
          <cell r="E113">
            <v>2</v>
          </cell>
          <cell r="F113" t="str">
            <v>03-Identified/Validating</v>
          </cell>
          <cell r="G113" t="str">
            <v>FSS</v>
          </cell>
          <cell r="H113" t="str">
            <v>Q2 2017</v>
          </cell>
          <cell r="I113" t="str">
            <v>India</v>
          </cell>
          <cell r="J113" t="str">
            <v>Client Visit, Contract management use case being persued</v>
          </cell>
        </row>
        <row r="114">
          <cell r="A114" t="str">
            <v>XR-BWWXKB0</v>
          </cell>
          <cell r="B114" t="str">
            <v>Yes</v>
          </cell>
          <cell r="C114" t="str">
            <v>RELIANCE INDUSTRIES LIMITED</v>
          </cell>
          <cell r="D114" t="str">
            <v>Block chain for Oil and Gas - Smarter Contracts</v>
          </cell>
          <cell r="E114">
            <v>0.2</v>
          </cell>
          <cell r="F114" t="str">
            <v>03-Identified/Validating</v>
          </cell>
          <cell r="G114" t="str">
            <v>ISA</v>
          </cell>
          <cell r="H114" t="str">
            <v>Q3 2017</v>
          </cell>
          <cell r="I114" t="str">
            <v>India</v>
          </cell>
          <cell r="J114" t="str">
            <v>Initial Stages, discussion being scheduled</v>
          </cell>
        </row>
        <row r="115">
          <cell r="A115" t="str">
            <v>XS-CE9NJX8</v>
          </cell>
          <cell r="B115" t="str">
            <v>Yes</v>
          </cell>
          <cell r="C115" t="str">
            <v>THE NORTHERN TRUST COMPANY</v>
          </cell>
          <cell r="D115" t="str">
            <v>Project Willow Phase 2 Build</v>
          </cell>
          <cell r="E115">
            <v>2</v>
          </cell>
          <cell r="F115" t="str">
            <v>04-Validated/Qualifying</v>
          </cell>
          <cell r="G115" t="str">
            <v>FSS</v>
          </cell>
          <cell r="H115" t="str">
            <v>Q2 2017</v>
          </cell>
          <cell r="I115" t="str">
            <v>Gronigen</v>
          </cell>
          <cell r="J115" t="str">
            <v>Groningen involved , need further details :</v>
          </cell>
        </row>
        <row r="116">
          <cell r="A116" t="str">
            <v>Y4-QRIJRZN</v>
          </cell>
          <cell r="B116" t="str">
            <v>Yes</v>
          </cell>
          <cell r="C116" t="str">
            <v>KPN B.V.</v>
          </cell>
          <cell r="D116" t="str">
            <v>Blockchain Project 1</v>
          </cell>
          <cell r="E116">
            <v>0.65</v>
          </cell>
          <cell r="F116" t="str">
            <v>04-Validated/Qualifying</v>
          </cell>
          <cell r="G116" t="str">
            <v>Industrial</v>
          </cell>
          <cell r="H116" t="str">
            <v>Q2 2017</v>
          </cell>
          <cell r="I116" t="str">
            <v>India</v>
          </cell>
          <cell r="J116" t="str">
            <v xml:space="preserve">Client Visit supported: </v>
          </cell>
        </row>
        <row r="117">
          <cell r="A117" t="str">
            <v>YC-2F87MJK</v>
          </cell>
          <cell r="B117" t="str">
            <v>Yes</v>
          </cell>
          <cell r="C117" t="str">
            <v>AMERICAN INTERNATIONAL GROUPINC</v>
          </cell>
          <cell r="D117" t="str">
            <v>Blockchain for Parametric Weather Insurance</v>
          </cell>
          <cell r="E117">
            <v>0.2</v>
          </cell>
          <cell r="F117" t="str">
            <v>04-Validated/Qualifying</v>
          </cell>
          <cell r="G117" t="str">
            <v>FSS</v>
          </cell>
          <cell r="H117" t="str">
            <v>Q2 2017</v>
          </cell>
          <cell r="I117" t="str">
            <v>US Garage &amp; IRL</v>
          </cell>
          <cell r="J117" t="str">
            <v>US Garage is involved</v>
          </cell>
        </row>
        <row r="118">
          <cell r="A118" t="str">
            <v>YC-5TCBNIW</v>
          </cell>
          <cell r="B118" t="str">
            <v>No</v>
          </cell>
          <cell r="C118" t="str">
            <v xml:space="preserve">FEDERAL EXPRESS CORP                                                  </v>
          </cell>
          <cell r="D118" t="str">
            <v>Blockchain Strategy/POC</v>
          </cell>
          <cell r="E118">
            <v>0.25</v>
          </cell>
          <cell r="F118" t="str">
            <v>03-Identified/Validating</v>
          </cell>
          <cell r="G118" t="str">
            <v>Distribution</v>
          </cell>
          <cell r="H118" t="str">
            <v>Q3 2017</v>
          </cell>
          <cell r="I118" t="str">
            <v>Research</v>
          </cell>
          <cell r="J118" t="str">
            <v>Supplychain Visibility PoC</v>
          </cell>
        </row>
        <row r="119">
          <cell r="A119" t="str">
            <v>YI-NIK4BVO</v>
          </cell>
          <cell r="B119" t="str">
            <v>Yes</v>
          </cell>
          <cell r="C119" t="str">
            <v>LONDON STOCK EXCHANGE GROUP PLC</v>
          </cell>
          <cell r="D119" t="str">
            <v>Blockchain Platform</v>
          </cell>
          <cell r="E119">
            <v>0.28999999999999998</v>
          </cell>
          <cell r="F119" t="str">
            <v>04-Validated/Qualifying</v>
          </cell>
          <cell r="G119" t="str">
            <v>FSS</v>
          </cell>
          <cell r="H119" t="str">
            <v>Q4 2017</v>
          </cell>
          <cell r="I119" t="str">
            <v>US Garage &amp; IRL</v>
          </cell>
          <cell r="J119" t="str">
            <v>Had a discussion with Paul Berry, the project team is currently using IRL staff from US and UK, they will engage CIC in future phases. IBM is providing staff support to build a BC solution driven by LSE.</v>
          </cell>
        </row>
        <row r="120">
          <cell r="A120" t="str">
            <v>YK-8XFR39O</v>
          </cell>
          <cell r="B120" t="str">
            <v>Yes</v>
          </cell>
          <cell r="C120" t="str">
            <v>MAHINDRA &amp; MAHINDRA FINANCIAL SERVICES LIMITED</v>
          </cell>
          <cell r="D120" t="str">
            <v>Commercial Implementation of Block Chain for Invoice Discounting</v>
          </cell>
          <cell r="E120">
            <v>2.1999999999999999E-5</v>
          </cell>
          <cell r="F120" t="str">
            <v>05-Qualified/Gaining Agreement</v>
          </cell>
          <cell r="G120" t="str">
            <v>ISA</v>
          </cell>
          <cell r="H120" t="str">
            <v>Q2 2017</v>
          </cell>
          <cell r="I120" t="str">
            <v>India</v>
          </cell>
          <cell r="J120" t="str">
            <v>Proposal in deal board, stuck due to IP issues, may not sign in Apr</v>
          </cell>
        </row>
        <row r="121">
          <cell r="A121" t="str">
            <v>ZE-EG5TNU1</v>
          </cell>
          <cell r="B121" t="str">
            <v>Yes</v>
          </cell>
          <cell r="C121" t="str">
            <v>WESTPAC BANKING CORPORATION</v>
          </cell>
          <cell r="D121" t="str">
            <v>WIB: DD: CHG: IBM.x: 750k: Blockchain Invoice Reverse Factoring pilot</v>
          </cell>
          <cell r="E121">
            <v>0</v>
          </cell>
          <cell r="F121" t="str">
            <v>04-Validated/Qualifying</v>
          </cell>
          <cell r="G121" t="str">
            <v>FSS</v>
          </cell>
          <cell r="H121" t="str">
            <v>Q3 2017</v>
          </cell>
          <cell r="I121" t="str">
            <v>India</v>
          </cell>
          <cell r="J121" t="str">
            <v>Place Holder</v>
          </cell>
        </row>
        <row r="122">
          <cell r="A122" t="str">
            <v>ZL-ZY811OB</v>
          </cell>
          <cell r="B122" t="str">
            <v>Yes</v>
          </cell>
          <cell r="C122" t="str">
            <v>THE BANK OF TOKYO-MITSUBISHI UFJ, LTD. SINGAPORE BRANCH</v>
          </cell>
          <cell r="D122" t="str">
            <v>BTMU Blockchain SLA Production BS Support</v>
          </cell>
          <cell r="E122">
            <v>0.1</v>
          </cell>
          <cell r="F122" t="str">
            <v>05-Qualified/Gaining Agreement</v>
          </cell>
          <cell r="G122" t="str">
            <v>FSS</v>
          </cell>
          <cell r="H122" t="str">
            <v>Q2 2017</v>
          </cell>
          <cell r="I122" t="str">
            <v>India</v>
          </cell>
          <cell r="J122" t="str">
            <v>Will get involved</v>
          </cell>
        </row>
        <row r="123">
          <cell r="A123" t="str">
            <v>ZV-0MM2C8B</v>
          </cell>
          <cell r="B123" t="str">
            <v>Yes</v>
          </cell>
          <cell r="C123" t="str">
            <v>MITSUBISHI UFJ TRUST AND BANKING C</v>
          </cell>
          <cell r="D123" t="str">
            <v>データ信託構想コンサルフェーズ(Blockchain)</v>
          </cell>
          <cell r="E123">
            <v>9.5238000000000003E-2</v>
          </cell>
          <cell r="F123" t="str">
            <v>03-Identified/Validating</v>
          </cell>
          <cell r="G123" t="str">
            <v>FSS</v>
          </cell>
          <cell r="H123" t="str">
            <v>Q2 2017</v>
          </cell>
          <cell r="I123" t="str">
            <v>India</v>
          </cell>
          <cell r="J123" t="str">
            <v>Will get involved</v>
          </cell>
        </row>
        <row r="124">
          <cell r="A124" t="str">
            <v>OA-GYMPEJB</v>
          </cell>
          <cell r="B124" t="str">
            <v>Yes</v>
          </cell>
          <cell r="C124" t="str">
            <v xml:space="preserve">BOLSA DE COMERCIO DE                                                  </v>
          </cell>
          <cell r="D124" t="str">
            <v>SecLending Chain Repository</v>
          </cell>
          <cell r="E124">
            <v>0.3</v>
          </cell>
          <cell r="F124" t="str">
            <v>07-Won/Implementing</v>
          </cell>
          <cell r="G124" t="str">
            <v>FSS</v>
          </cell>
          <cell r="H124" t="str">
            <v>Q2 2017</v>
          </cell>
          <cell r="I124" t="str">
            <v>Baton Rouge</v>
          </cell>
          <cell r="J124" t="str">
            <v>Being Delivered from Baton Rouge</v>
          </cell>
        </row>
        <row r="125">
          <cell r="A125" t="str">
            <v>KS-KTR0ED8</v>
          </cell>
          <cell r="B125" t="str">
            <v>Yes</v>
          </cell>
          <cell r="C125" t="str">
            <v>MIZUHO FINANCIAL GROUP, INC.</v>
          </cell>
          <cell r="D125" t="str">
            <v>Blockchain POC Bluemix IaaS</v>
          </cell>
          <cell r="E125">
            <v>5.0000000000000001E-4</v>
          </cell>
          <cell r="F125" t="str">
            <v>07-Won/Implementing</v>
          </cell>
          <cell r="G125" t="str">
            <v>FSS</v>
          </cell>
          <cell r="H125" t="str">
            <v>Q2 2017</v>
          </cell>
          <cell r="I125" t="str">
            <v>India</v>
          </cell>
          <cell r="J125" t="str">
            <v>Delivered and closed.</v>
          </cell>
        </row>
        <row r="126">
          <cell r="A126" t="str">
            <v>4Y-KA5UDMD</v>
          </cell>
          <cell r="B126" t="str">
            <v>Yes</v>
          </cell>
          <cell r="C126" t="str">
            <v xml:space="preserve">Nestlé SA                                                            </v>
          </cell>
          <cell r="D126" t="str">
            <v>Supply Chain Digital Operations/Blockchain PoC</v>
          </cell>
          <cell r="E126">
            <v>0.4</v>
          </cell>
          <cell r="F126" t="str">
            <v>04-Validated/Qualifying</v>
          </cell>
          <cell r="G126" t="str">
            <v>Distribution</v>
          </cell>
          <cell r="H126" t="str">
            <v>Q3 2017</v>
          </cell>
          <cell r="I126" t="str">
            <v>India</v>
          </cell>
          <cell r="J126" t="str">
            <v>Working on a POC to implement a BC based solution for Document approvals in a Bonded warehouse context</v>
          </cell>
        </row>
        <row r="127">
          <cell r="A127" t="str">
            <v>G0-EPIE6AS</v>
          </cell>
          <cell r="B127" t="str">
            <v>Yes</v>
          </cell>
          <cell r="C127" t="str">
            <v xml:space="preserve">HM REVENUE &amp; CUSTOMS                                                  </v>
          </cell>
          <cell r="D127" t="str">
            <v>Blockchain</v>
          </cell>
          <cell r="E127">
            <v>0.06</v>
          </cell>
          <cell r="F127" t="str">
            <v>04-Validated/Qualifying</v>
          </cell>
          <cell r="G127" t="str">
            <v>Public</v>
          </cell>
          <cell r="H127" t="str">
            <v>Q2 2017</v>
          </cell>
          <cell r="I127" t="str">
            <v>India</v>
          </cell>
          <cell r="J127" t="str">
            <v>Working with Lavanya raghuram &amp; Andrew Thurlow, CIC India is standing up an Architect &amp; Developer to help with the PoC over 4 Weeks,KYC asset to be leveraged as per Ramesh G</v>
          </cell>
        </row>
        <row r="128">
          <cell r="A128" t="str">
            <v>P4-0KX8ZIL</v>
          </cell>
          <cell r="B128" t="str">
            <v>No</v>
          </cell>
          <cell r="C128" t="str">
            <v xml:space="preserve">MAZDA MOTOR CORPORATION                                               </v>
          </cell>
          <cell r="D128" t="str">
            <v>MDI Blockchain検討</v>
          </cell>
          <cell r="E128">
            <v>0.05</v>
          </cell>
          <cell r="F128" t="str">
            <v>03-Identified/Validating</v>
          </cell>
          <cell r="H128" t="str">
            <v>Q2 2017</v>
          </cell>
          <cell r="I128" t="str">
            <v>Japan Labs</v>
          </cell>
          <cell r="J128" t="str">
            <v>Updates from deal board</v>
          </cell>
        </row>
        <row r="129">
          <cell r="A129" t="str">
            <v>M5-5EEOWSO</v>
          </cell>
          <cell r="B129" t="str">
            <v>Yes</v>
          </cell>
          <cell r="C129" t="str">
            <v xml:space="preserve">EXXONMOBIL GLOBAL SERVICES CO                                         </v>
          </cell>
          <cell r="D129" t="str">
            <v>Crude Equity Scheduling Blockchain Prototype</v>
          </cell>
          <cell r="E129">
            <v>0.7</v>
          </cell>
          <cell r="F129" t="str">
            <v>05-Qualified/Gaining Agreement</v>
          </cell>
          <cell r="G129" t="str">
            <v>Industrial</v>
          </cell>
          <cell r="H129" t="str">
            <v>Q2 2017</v>
          </cell>
          <cell r="I129" t="str">
            <v>Halifax</v>
          </cell>
          <cell r="J129" t="str">
            <v>Halifax is being leveraged to build the PoC</v>
          </cell>
        </row>
        <row r="130">
          <cell r="A130" t="str">
            <v>SU-BI4GNYW</v>
          </cell>
          <cell r="B130" t="str">
            <v>Yes</v>
          </cell>
          <cell r="C130" t="str">
            <v>HDFC LIFE INSURANCE</v>
          </cell>
          <cell r="D130" t="str">
            <v>Blockchain opportunity at HDFC Life</v>
          </cell>
          <cell r="E130">
            <v>0.1</v>
          </cell>
          <cell r="F130" t="str">
            <v>04-Validated/Qualifying</v>
          </cell>
          <cell r="H130" t="str">
            <v>Q2 2017</v>
          </cell>
          <cell r="I130" t="str">
            <v>India</v>
          </cell>
          <cell r="J130" t="str">
            <v>Initial POC done, proposal being developed for a production engagement</v>
          </cell>
        </row>
        <row r="131">
          <cell r="A131" t="str">
            <v>KX-ULH6IAM</v>
          </cell>
          <cell r="B131" t="str">
            <v>Yes</v>
          </cell>
          <cell r="C131" t="str">
            <v xml:space="preserve">JET PRIVILEGE PRIVATE LTD                                             </v>
          </cell>
          <cell r="D131" t="str">
            <v>Blockchain for consolidating Loyalty</v>
          </cell>
          <cell r="E131">
            <v>0.1</v>
          </cell>
          <cell r="F131" t="str">
            <v>04-Validated/Qualifying</v>
          </cell>
          <cell r="H131" t="str">
            <v>Q3 2017</v>
          </cell>
          <cell r="I131" t="str">
            <v>India</v>
          </cell>
          <cell r="J131" t="str">
            <v>Have developed a PoC around Loyalty Points,  no further traction.</v>
          </cell>
        </row>
        <row r="132">
          <cell r="A132" t="str">
            <v>KG-GCM5KH9</v>
          </cell>
          <cell r="B132" t="str">
            <v>Yes</v>
          </cell>
          <cell r="C132" t="str">
            <v xml:space="preserve">EXXONMOBIL GLOBAL SERVICES CO                                         </v>
          </cell>
          <cell r="D132" t="str">
            <v>Crude Equity Scheduling Blockchain Prototype</v>
          </cell>
          <cell r="E132">
            <v>0.9</v>
          </cell>
          <cell r="F132" t="str">
            <v>03-Identified/Validating</v>
          </cell>
          <cell r="G132" t="str">
            <v>Industrial</v>
          </cell>
          <cell r="H132" t="str">
            <v>Q3 2017</v>
          </cell>
          <cell r="J132" t="str">
            <v>Involved in the Initial PoC</v>
          </cell>
        </row>
        <row r="133">
          <cell r="A133" t="str">
            <v>IS-MXRYW7T</v>
          </cell>
          <cell r="B133" t="str">
            <v>No</v>
          </cell>
          <cell r="C133" t="str">
            <v>Swiss Re</v>
          </cell>
          <cell r="H133" t="str">
            <v>Q2 2017</v>
          </cell>
          <cell r="I133" t="str">
            <v>Local</v>
          </cell>
          <cell r="J133" t="str">
            <v xml:space="preserve">Life &amp; Health Insurance - PoC will demonstrate the simplified sharing of sensitive personal data between the end consumer and various insurers with the help of Blockchain. </v>
          </cell>
        </row>
        <row r="134">
          <cell r="A134" t="str">
            <v>6S-93UL6ZD</v>
          </cell>
          <cell r="B134" t="str">
            <v>No</v>
          </cell>
          <cell r="C134" t="str">
            <v>TYSON FOODS, INC.</v>
          </cell>
          <cell r="D134" t="str">
            <v>Tyson - Blockchain Trade Spend</v>
          </cell>
          <cell r="E134">
            <v>0.13</v>
          </cell>
          <cell r="F134" t="str">
            <v>05-Qualified/Gaining Agreement</v>
          </cell>
          <cell r="G134" t="str">
            <v>Distribution</v>
          </cell>
          <cell r="H134" t="str">
            <v>Q2 2017</v>
          </cell>
          <cell r="I134" t="str">
            <v>TBD</v>
          </cell>
          <cell r="J134" t="str">
            <v>Exploring options for pilot project along with Walmart, instead of a PoC. The deal is on Hold as discussions are in progress</v>
          </cell>
        </row>
        <row r="135">
          <cell r="A135" t="str">
            <v>JE-6DIQRIZ</v>
          </cell>
          <cell r="B135" t="str">
            <v>Yes</v>
          </cell>
          <cell r="C135" t="str">
            <v>BAJAJ AUTO LIMITED</v>
          </cell>
          <cell r="D135" t="str">
            <v>BlockChain Pilot on Cloud</v>
          </cell>
          <cell r="E135">
            <v>7.0000000000000007E-2</v>
          </cell>
          <cell r="F135" t="str">
            <v>04-Validated/Qualifying</v>
          </cell>
          <cell r="G135" t="str">
            <v>ISA</v>
          </cell>
          <cell r="H135" t="str">
            <v>Q4 2017</v>
          </cell>
          <cell r="I135" t="str">
            <v>India</v>
          </cell>
          <cell r="J135" t="str">
            <v xml:space="preserve"> Leveraging Blockchain in the context of Goods &amp; Services Tax Compliance.</v>
          </cell>
        </row>
        <row r="136">
          <cell r="A136" t="str">
            <v>AX-GY8JIW0</v>
          </cell>
          <cell r="B136" t="str">
            <v>Yes</v>
          </cell>
          <cell r="C136" t="str">
            <v>Pepsico</v>
          </cell>
          <cell r="D136" t="str">
            <v>Blockchain Garage for PepSico</v>
          </cell>
          <cell r="E136">
            <v>0</v>
          </cell>
          <cell r="F136" t="str">
            <v>03-Identified/Validating</v>
          </cell>
          <cell r="G136" t="str">
            <v>Distribution</v>
          </cell>
          <cell r="H136" t="str">
            <v>Q3 2017</v>
          </cell>
        </row>
        <row r="137">
          <cell r="A137" t="str">
            <v>Z1-ZZOTD85</v>
          </cell>
          <cell r="B137" t="str">
            <v>Yes</v>
          </cell>
          <cell r="C137" t="str">
            <v>Yes Bank</v>
          </cell>
          <cell r="D137" t="str">
            <v>Blockchain expansion -services and support</v>
          </cell>
          <cell r="E137">
            <v>0.33</v>
          </cell>
          <cell r="F137" t="str">
            <v>04-Validated/Qualifying</v>
          </cell>
          <cell r="G137" t="str">
            <v>ISA</v>
          </cell>
          <cell r="H137" t="str">
            <v>Q3 2017</v>
          </cell>
          <cell r="I137" t="str">
            <v>India</v>
          </cell>
          <cell r="J137" t="str">
            <v>Kaustubh was part of theinitial workshop to explore Use cases</v>
          </cell>
        </row>
        <row r="138">
          <cell r="A138" t="str">
            <v>8Q-WAUN7O7</v>
          </cell>
          <cell r="B138" t="str">
            <v>Yes</v>
          </cell>
          <cell r="C138" t="str">
            <v>BNP PARIBAS SECURITIES SERVICES</v>
          </cell>
          <cell r="D138" t="str">
            <v>Blockchain platform for unlisted markets</v>
          </cell>
          <cell r="E138">
            <v>40</v>
          </cell>
          <cell r="F138" t="str">
            <v>05-Qualified/Gaining Agreement</v>
          </cell>
          <cell r="G138" t="str">
            <v>FSS</v>
          </cell>
          <cell r="H138" t="str">
            <v>2017Q4</v>
          </cell>
          <cell r="I138" t="str">
            <v>India</v>
          </cell>
          <cell r="J138" t="str">
            <v>Involved in solutioning</v>
          </cell>
        </row>
        <row r="139">
          <cell r="A139" t="str">
            <v>GI-ZRQEBOU</v>
          </cell>
          <cell r="B139" t="str">
            <v>Yes</v>
          </cell>
          <cell r="C139" t="str">
            <v>EL CORTE INGLES,S.A SUC.001 DPTO.300 PED.33333333</v>
          </cell>
          <cell r="D139" t="str">
            <v>Blockchain en Aseguradora</v>
          </cell>
          <cell r="E139">
            <v>0.15</v>
          </cell>
          <cell r="F139" t="str">
            <v>03-Identified/Validating</v>
          </cell>
          <cell r="G139" t="str">
            <v>Consumer</v>
          </cell>
          <cell r="H139" t="str">
            <v>2017Q3</v>
          </cell>
          <cell r="I139" t="str">
            <v>IN,PH,RO</v>
          </cell>
          <cell r="J139" t="str">
            <v>Early discussions</v>
          </cell>
        </row>
        <row r="140">
          <cell r="A140" t="str">
            <v>EF-WKSMM7A</v>
          </cell>
          <cell r="B140" t="str">
            <v>Yes</v>
          </cell>
          <cell r="D140" t="str">
            <v>Tennet TSO</v>
          </cell>
          <cell r="E140">
            <v>4</v>
          </cell>
          <cell r="F140" t="str">
            <v>04-Validated/Qualifying</v>
          </cell>
          <cell r="G140" t="str">
            <v>Comm</v>
          </cell>
          <cell r="H140" t="str">
            <v>2017Q4</v>
          </cell>
          <cell r="I140" t="str">
            <v>Gronigen</v>
          </cell>
          <cell r="J140" t="str">
            <v>Early discussions</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bit.ly/BlockExternal" TargetMode="External"/><Relationship Id="rId2" Type="http://schemas.openxmlformats.org/officeDocument/2006/relationships/hyperlink" Target="https://ibm.biz/BdHBWF" TargetMode="External"/><Relationship Id="rId1" Type="http://schemas.openxmlformats.org/officeDocument/2006/relationships/hyperlink" Target="https://ibm.biz/BdHvty"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70"/>
  <sheetViews>
    <sheetView topLeftCell="A115" zoomScale="70" zoomScaleNormal="70" workbookViewId="0">
      <selection activeCell="A133" sqref="A1:XFD1048576"/>
    </sheetView>
  </sheetViews>
  <sheetFormatPr defaultColWidth="8.7109375" defaultRowHeight="15" x14ac:dyDescent="0.25"/>
  <cols>
    <col min="1" max="1" width="19.140625" style="479" customWidth="1"/>
    <col min="2" max="2" width="15.28515625" style="480" customWidth="1"/>
    <col min="3" max="3" width="9.42578125" style="480" customWidth="1"/>
    <col min="4" max="4" width="37.42578125" style="479" customWidth="1"/>
    <col min="5" max="5" width="33" style="406" customWidth="1"/>
    <col min="6" max="6" width="15.42578125" style="481" customWidth="1"/>
    <col min="7" max="7" width="17.7109375" style="481" customWidth="1"/>
    <col min="8" max="8" width="18.140625" style="481" customWidth="1"/>
    <col min="9" max="9" width="10.7109375" style="481" customWidth="1"/>
    <col min="10" max="10" width="11.42578125" style="481" customWidth="1"/>
    <col min="11" max="11" width="17.7109375" style="481" customWidth="1"/>
    <col min="12" max="12" width="11.42578125" style="482" customWidth="1"/>
    <col min="13" max="13" width="11" style="482" customWidth="1"/>
    <col min="14" max="14" width="12.28515625" style="401" customWidth="1"/>
    <col min="15" max="15" width="11" style="483" customWidth="1"/>
    <col min="16" max="16" width="11" style="484" customWidth="1"/>
    <col min="17" max="17" width="11" style="485" customWidth="1"/>
    <col min="18" max="18" width="11" style="484" customWidth="1"/>
    <col min="19" max="19" width="21.42578125" style="482" customWidth="1"/>
    <col min="20" max="20" width="9.7109375" style="486" customWidth="1"/>
    <col min="21" max="21" width="13.85546875" style="293" customWidth="1"/>
    <col min="22" max="22" width="17" style="293" customWidth="1"/>
    <col min="23" max="23" width="11.5703125" style="293" customWidth="1"/>
    <col min="24" max="24" width="26.7109375" style="479" customWidth="1"/>
    <col min="25" max="25" width="38.140625" style="487" customWidth="1"/>
    <col min="26" max="26" width="25.28515625" style="479" customWidth="1"/>
    <col min="27" max="47" width="8.7109375" style="479"/>
    <col min="48" max="16384" width="8.7109375" style="402"/>
  </cols>
  <sheetData>
    <row r="1" spans="1:47" s="526" customFormat="1" ht="55.9" customHeight="1" x14ac:dyDescent="0.25">
      <c r="A1" s="488" t="s">
        <v>39</v>
      </c>
      <c r="B1" s="489" t="s">
        <v>40</v>
      </c>
      <c r="C1" s="489" t="s">
        <v>41</v>
      </c>
      <c r="D1" s="490" t="s">
        <v>42</v>
      </c>
      <c r="E1" s="490" t="s">
        <v>43</v>
      </c>
      <c r="F1" s="491" t="s">
        <v>38</v>
      </c>
      <c r="G1" s="492" t="s">
        <v>44</v>
      </c>
      <c r="H1" s="492" t="s">
        <v>4721</v>
      </c>
      <c r="I1" s="492" t="s">
        <v>45</v>
      </c>
      <c r="J1" s="491" t="s">
        <v>46</v>
      </c>
      <c r="K1" s="493" t="s">
        <v>5</v>
      </c>
      <c r="L1" s="494" t="s">
        <v>47</v>
      </c>
      <c r="M1" s="494" t="s">
        <v>48</v>
      </c>
      <c r="N1" s="493" t="s">
        <v>0</v>
      </c>
      <c r="O1" s="495" t="s">
        <v>49</v>
      </c>
      <c r="P1" s="496" t="s">
        <v>50</v>
      </c>
      <c r="Q1" s="497" t="s">
        <v>4374</v>
      </c>
      <c r="R1" s="496" t="s">
        <v>51</v>
      </c>
      <c r="S1" s="494" t="s">
        <v>52</v>
      </c>
      <c r="T1" s="498" t="s">
        <v>53</v>
      </c>
      <c r="U1" s="499" t="s">
        <v>14</v>
      </c>
      <c r="V1" s="499" t="s">
        <v>54</v>
      </c>
      <c r="W1" s="499" t="s">
        <v>55</v>
      </c>
      <c r="X1" s="490" t="s">
        <v>56</v>
      </c>
      <c r="Y1" s="499" t="s">
        <v>57</v>
      </c>
      <c r="Z1" s="497" t="s">
        <v>58</v>
      </c>
      <c r="AA1" s="500" t="s">
        <v>4720</v>
      </c>
    </row>
    <row r="2" spans="1:47" s="527" customFormat="1" ht="17.45" customHeight="1" x14ac:dyDescent="0.25">
      <c r="A2" s="501" t="s">
        <v>921</v>
      </c>
      <c r="B2" s="407" t="s">
        <v>31</v>
      </c>
      <c r="C2" s="407" t="s">
        <v>73</v>
      </c>
      <c r="D2" s="407" t="s">
        <v>7253</v>
      </c>
      <c r="E2" s="407" t="s">
        <v>922</v>
      </c>
      <c r="F2" s="404" t="s">
        <v>16</v>
      </c>
      <c r="G2" s="404"/>
      <c r="H2" s="404"/>
      <c r="I2" s="404"/>
      <c r="J2" s="141" t="s">
        <v>8014</v>
      </c>
      <c r="K2" s="141" t="s">
        <v>23</v>
      </c>
      <c r="L2" s="408">
        <v>43008</v>
      </c>
      <c r="M2" s="409">
        <v>42775</v>
      </c>
      <c r="N2" s="141" t="s">
        <v>27</v>
      </c>
      <c r="O2" s="410">
        <v>43008</v>
      </c>
      <c r="P2" s="411">
        <v>250000</v>
      </c>
      <c r="Q2" s="412">
        <f t="shared" ref="Q2:Q19" si="0">+P2*0.000001</f>
        <v>0.25</v>
      </c>
      <c r="R2" s="413">
        <v>4</v>
      </c>
      <c r="S2" s="414">
        <v>42901</v>
      </c>
      <c r="T2" s="141" t="s">
        <v>62</v>
      </c>
      <c r="U2" s="141" t="s">
        <v>4339</v>
      </c>
      <c r="V2" s="407" t="s">
        <v>92</v>
      </c>
      <c r="W2" s="407" t="s">
        <v>64</v>
      </c>
      <c r="X2" s="407" t="s">
        <v>6822</v>
      </c>
      <c r="Y2" s="407" t="s">
        <v>4218</v>
      </c>
      <c r="Z2" s="528"/>
      <c r="AA2" s="502"/>
      <c r="AB2" s="1"/>
      <c r="AC2" s="1"/>
      <c r="AD2" s="1"/>
      <c r="AE2" s="1"/>
      <c r="AF2" s="1"/>
      <c r="AG2" s="1"/>
      <c r="AH2" s="1"/>
      <c r="AI2" s="1"/>
      <c r="AJ2" s="1"/>
      <c r="AK2" s="1"/>
      <c r="AL2" s="1"/>
      <c r="AM2" s="1"/>
      <c r="AN2" s="1"/>
      <c r="AO2" s="1"/>
      <c r="AP2" s="1"/>
      <c r="AQ2" s="1"/>
      <c r="AR2" s="1"/>
      <c r="AS2" s="1"/>
      <c r="AT2" s="1"/>
      <c r="AU2" s="1"/>
    </row>
    <row r="3" spans="1:47" s="527" customFormat="1" ht="17.45" customHeight="1" x14ac:dyDescent="0.25">
      <c r="A3" s="501" t="s">
        <v>5374</v>
      </c>
      <c r="B3" s="407" t="s">
        <v>32</v>
      </c>
      <c r="C3" s="407" t="s">
        <v>60</v>
      </c>
      <c r="D3" s="407" t="s">
        <v>5375</v>
      </c>
      <c r="E3" s="407" t="s">
        <v>7908</v>
      </c>
      <c r="F3" s="404" t="s">
        <v>19</v>
      </c>
      <c r="G3" s="404"/>
      <c r="H3" s="404"/>
      <c r="I3" s="404"/>
      <c r="J3" s="141" t="s">
        <v>8014</v>
      </c>
      <c r="K3" s="152" t="s">
        <v>5784</v>
      </c>
      <c r="L3" s="415">
        <v>43000</v>
      </c>
      <c r="M3" s="409" t="s">
        <v>5446</v>
      </c>
      <c r="N3" s="152" t="s">
        <v>26</v>
      </c>
      <c r="O3" s="415">
        <v>43374</v>
      </c>
      <c r="P3" s="411">
        <v>10000000</v>
      </c>
      <c r="Q3" s="412">
        <f t="shared" si="0"/>
        <v>10</v>
      </c>
      <c r="R3" s="416">
        <v>36</v>
      </c>
      <c r="S3" s="417" t="s">
        <v>8593</v>
      </c>
      <c r="T3" s="152" t="s">
        <v>169</v>
      </c>
      <c r="U3" s="141" t="s">
        <v>4339</v>
      </c>
      <c r="V3" s="407" t="s">
        <v>63</v>
      </c>
      <c r="W3" s="407" t="s">
        <v>64</v>
      </c>
      <c r="X3" s="407" t="s">
        <v>65</v>
      </c>
      <c r="Y3" s="407"/>
      <c r="Z3" s="528"/>
      <c r="AA3" s="502"/>
      <c r="AB3" s="1"/>
      <c r="AC3" s="1"/>
      <c r="AD3" s="1"/>
      <c r="AE3" s="1"/>
      <c r="AF3" s="1"/>
      <c r="AG3" s="1"/>
      <c r="AH3" s="1"/>
      <c r="AI3" s="1"/>
      <c r="AJ3" s="1"/>
      <c r="AK3" s="1"/>
      <c r="AL3" s="1"/>
      <c r="AM3" s="1"/>
      <c r="AN3" s="1"/>
      <c r="AO3" s="1"/>
      <c r="AP3" s="1"/>
      <c r="AQ3" s="1"/>
      <c r="AR3" s="1"/>
      <c r="AS3" s="1"/>
      <c r="AT3" s="1"/>
      <c r="AU3" s="1"/>
    </row>
    <row r="4" spans="1:47" s="527" customFormat="1" ht="17.45" customHeight="1" x14ac:dyDescent="0.25">
      <c r="A4" s="501" t="s">
        <v>1995</v>
      </c>
      <c r="B4" s="407" t="s">
        <v>31</v>
      </c>
      <c r="C4" s="407" t="s">
        <v>68</v>
      </c>
      <c r="D4" s="407" t="s">
        <v>1996</v>
      </c>
      <c r="E4" s="407" t="s">
        <v>4697</v>
      </c>
      <c r="F4" s="404" t="s">
        <v>19</v>
      </c>
      <c r="G4" s="404"/>
      <c r="H4" s="404"/>
      <c r="I4" s="404"/>
      <c r="J4" s="141" t="s">
        <v>8015</v>
      </c>
      <c r="K4" s="152" t="s">
        <v>5822</v>
      </c>
      <c r="L4" s="415">
        <v>43098</v>
      </c>
      <c r="M4" s="409" t="s">
        <v>1997</v>
      </c>
      <c r="N4" s="152" t="s">
        <v>26</v>
      </c>
      <c r="O4" s="415">
        <v>43098</v>
      </c>
      <c r="P4" s="411">
        <v>100000</v>
      </c>
      <c r="Q4" s="412">
        <f t="shared" si="0"/>
        <v>9.9999999999999992E-2</v>
      </c>
      <c r="R4" s="416">
        <v>12</v>
      </c>
      <c r="S4" s="417" t="s">
        <v>516</v>
      </c>
      <c r="T4" s="152" t="s">
        <v>79</v>
      </c>
      <c r="U4" s="152" t="s">
        <v>2</v>
      </c>
      <c r="V4" s="407" t="s">
        <v>233</v>
      </c>
      <c r="W4" s="407"/>
      <c r="X4" s="407" t="s">
        <v>4356</v>
      </c>
      <c r="Y4" s="407" t="s">
        <v>215</v>
      </c>
      <c r="Z4" s="528"/>
      <c r="AA4" s="502"/>
      <c r="AB4" s="1"/>
      <c r="AC4" s="1"/>
      <c r="AD4" s="1"/>
      <c r="AE4" s="1"/>
      <c r="AF4" s="1"/>
      <c r="AG4" s="1"/>
      <c r="AH4" s="1"/>
      <c r="AI4" s="1"/>
      <c r="AJ4" s="1"/>
      <c r="AK4" s="1"/>
      <c r="AL4" s="1"/>
      <c r="AM4" s="1"/>
      <c r="AN4" s="1"/>
      <c r="AO4" s="1"/>
      <c r="AP4" s="1"/>
      <c r="AQ4" s="1"/>
      <c r="AR4" s="1"/>
      <c r="AS4" s="1"/>
      <c r="AT4" s="1"/>
      <c r="AU4" s="1"/>
    </row>
    <row r="5" spans="1:47" s="527" customFormat="1" ht="17.45" customHeight="1" x14ac:dyDescent="0.25">
      <c r="A5" s="501" t="s">
        <v>5531</v>
      </c>
      <c r="B5" s="407" t="s">
        <v>32</v>
      </c>
      <c r="C5" s="407" t="s">
        <v>194</v>
      </c>
      <c r="D5" s="407" t="s">
        <v>5532</v>
      </c>
      <c r="E5" s="407" t="s">
        <v>5533</v>
      </c>
      <c r="F5" s="404" t="s">
        <v>19</v>
      </c>
      <c r="G5" s="404"/>
      <c r="H5" s="404"/>
      <c r="I5" s="404"/>
      <c r="J5" s="141" t="s">
        <v>8015</v>
      </c>
      <c r="K5" s="152" t="s">
        <v>5785</v>
      </c>
      <c r="L5" s="415">
        <v>43077</v>
      </c>
      <c r="M5" s="409" t="s">
        <v>5689</v>
      </c>
      <c r="N5" s="152" t="s">
        <v>26</v>
      </c>
      <c r="O5" s="415">
        <v>43077</v>
      </c>
      <c r="P5" s="411">
        <v>7750003</v>
      </c>
      <c r="Q5" s="412">
        <f t="shared" si="0"/>
        <v>7.7500029999999995</v>
      </c>
      <c r="R5" s="416">
        <v>24</v>
      </c>
      <c r="S5" s="417" t="s">
        <v>4724</v>
      </c>
      <c r="T5" s="152" t="s">
        <v>79</v>
      </c>
      <c r="U5" s="152" t="s">
        <v>10</v>
      </c>
      <c r="V5" s="407" t="s">
        <v>164</v>
      </c>
      <c r="W5" s="407"/>
      <c r="X5" s="407" t="s">
        <v>5461</v>
      </c>
      <c r="Y5" s="407" t="s">
        <v>8811</v>
      </c>
      <c r="Z5" s="528"/>
      <c r="AA5" s="502"/>
      <c r="AB5" s="1"/>
      <c r="AC5" s="1"/>
      <c r="AD5" s="1"/>
      <c r="AE5" s="1"/>
      <c r="AF5" s="1"/>
      <c r="AG5" s="1"/>
      <c r="AH5" s="1"/>
      <c r="AI5" s="1"/>
      <c r="AJ5" s="1"/>
      <c r="AK5" s="1"/>
      <c r="AL5" s="1"/>
      <c r="AM5" s="1"/>
      <c r="AN5" s="1"/>
      <c r="AO5" s="1"/>
      <c r="AP5" s="1"/>
      <c r="AQ5" s="1"/>
      <c r="AR5" s="1"/>
      <c r="AS5" s="1"/>
      <c r="AT5" s="1"/>
      <c r="AU5" s="1"/>
    </row>
    <row r="6" spans="1:47" s="527" customFormat="1" ht="17.45" customHeight="1" x14ac:dyDescent="0.25">
      <c r="A6" s="501" t="s">
        <v>467</v>
      </c>
      <c r="B6" s="407" t="s">
        <v>32</v>
      </c>
      <c r="C6" s="407" t="s">
        <v>194</v>
      </c>
      <c r="D6" s="407" t="s">
        <v>7055</v>
      </c>
      <c r="E6" s="407" t="s">
        <v>5866</v>
      </c>
      <c r="F6" s="404" t="s">
        <v>17</v>
      </c>
      <c r="G6" s="404" t="s">
        <v>2907</v>
      </c>
      <c r="H6" s="404" t="str">
        <f>VLOOKUP(A6,'[1]2017 SalesConnect'!$A:$J,8,0)</f>
        <v>US Garage &amp; IRL</v>
      </c>
      <c r="I6" s="404" t="str">
        <f>VLOOKUP(A6,'[1]2017 SalesConnect'!$A:$I,9,0)</f>
        <v>In touch with Kevin Gill &amp; Paul Berry who is working on the LSE Deal. Currently leveraging research staff to build the POC. Will engage CIC later</v>
      </c>
      <c r="J6" s="141" t="s">
        <v>8014</v>
      </c>
      <c r="K6" s="141" t="s">
        <v>5780</v>
      </c>
      <c r="L6" s="408">
        <v>43007</v>
      </c>
      <c r="M6" s="409">
        <v>42747</v>
      </c>
      <c r="N6" s="141" t="s">
        <v>28</v>
      </c>
      <c r="O6" s="410">
        <v>43003</v>
      </c>
      <c r="P6" s="411">
        <v>7284562</v>
      </c>
      <c r="Q6" s="412">
        <f t="shared" si="0"/>
        <v>7.2845619999999993</v>
      </c>
      <c r="R6" s="413">
        <v>12</v>
      </c>
      <c r="S6" s="414">
        <v>42894</v>
      </c>
      <c r="T6" s="141" t="s">
        <v>62</v>
      </c>
      <c r="U6" s="141" t="s">
        <v>4339</v>
      </c>
      <c r="V6" s="407" t="s">
        <v>92</v>
      </c>
      <c r="W6" s="407" t="s">
        <v>64</v>
      </c>
      <c r="X6" s="407" t="s">
        <v>6766</v>
      </c>
      <c r="Y6" s="407" t="s">
        <v>6123</v>
      </c>
      <c r="Z6" s="528"/>
      <c r="AA6" s="502"/>
      <c r="AB6" s="1"/>
      <c r="AC6" s="1"/>
      <c r="AD6" s="1"/>
      <c r="AE6" s="1"/>
      <c r="AF6" s="1"/>
      <c r="AG6" s="1"/>
      <c r="AH6" s="1"/>
      <c r="AI6" s="1"/>
      <c r="AJ6" s="1"/>
      <c r="AK6" s="1"/>
      <c r="AL6" s="1"/>
      <c r="AM6" s="1"/>
      <c r="AN6" s="1"/>
      <c r="AO6" s="1"/>
      <c r="AP6" s="1"/>
      <c r="AQ6" s="1"/>
      <c r="AR6" s="1"/>
      <c r="AS6" s="1"/>
      <c r="AT6" s="1"/>
      <c r="AU6" s="1"/>
    </row>
    <row r="7" spans="1:47" s="527" customFormat="1" ht="17.45" customHeight="1" x14ac:dyDescent="0.25">
      <c r="A7" s="501" t="s">
        <v>5534</v>
      </c>
      <c r="B7" s="407" t="s">
        <v>32</v>
      </c>
      <c r="C7" s="407" t="s">
        <v>663</v>
      </c>
      <c r="D7" s="407" t="s">
        <v>6282</v>
      </c>
      <c r="E7" s="407" t="s">
        <v>5535</v>
      </c>
      <c r="F7" s="404" t="s">
        <v>15</v>
      </c>
      <c r="G7" s="404"/>
      <c r="H7" s="404"/>
      <c r="I7" s="404"/>
      <c r="J7" s="141" t="s">
        <v>8015</v>
      </c>
      <c r="K7" s="152" t="s">
        <v>25</v>
      </c>
      <c r="L7" s="415">
        <v>43062</v>
      </c>
      <c r="M7" s="409" t="s">
        <v>5690</v>
      </c>
      <c r="N7" s="152" t="s">
        <v>27</v>
      </c>
      <c r="O7" s="415">
        <v>43062</v>
      </c>
      <c r="P7" s="411">
        <v>5500000</v>
      </c>
      <c r="Q7" s="412">
        <f t="shared" si="0"/>
        <v>5.5</v>
      </c>
      <c r="R7" s="416">
        <v>12</v>
      </c>
      <c r="S7" s="417" t="s">
        <v>5728</v>
      </c>
      <c r="T7" s="152" t="s">
        <v>62</v>
      </c>
      <c r="U7" s="141" t="s">
        <v>4339</v>
      </c>
      <c r="V7" s="407" t="s">
        <v>84</v>
      </c>
      <c r="W7" s="407" t="s">
        <v>3530</v>
      </c>
      <c r="X7" s="407" t="s">
        <v>5729</v>
      </c>
      <c r="Y7" s="407" t="s">
        <v>1860</v>
      </c>
      <c r="Z7" s="528"/>
      <c r="AA7" s="502"/>
      <c r="AB7" s="1"/>
      <c r="AC7" s="1"/>
      <c r="AD7" s="1"/>
      <c r="AE7" s="1"/>
      <c r="AF7" s="1"/>
      <c r="AG7" s="1"/>
      <c r="AH7" s="1"/>
      <c r="AI7" s="1"/>
      <c r="AJ7" s="1"/>
      <c r="AK7" s="1"/>
      <c r="AL7" s="1"/>
      <c r="AM7" s="1"/>
      <c r="AN7" s="1"/>
      <c r="AO7" s="1"/>
      <c r="AP7" s="1"/>
      <c r="AQ7" s="1"/>
      <c r="AR7" s="1"/>
      <c r="AS7" s="1"/>
      <c r="AT7" s="1"/>
      <c r="AU7" s="1"/>
    </row>
    <row r="8" spans="1:47" s="527" customFormat="1" ht="17.45" customHeight="1" x14ac:dyDescent="0.25">
      <c r="A8" s="501" t="s">
        <v>1995</v>
      </c>
      <c r="B8" s="407" t="s">
        <v>31</v>
      </c>
      <c r="C8" s="407" t="s">
        <v>68</v>
      </c>
      <c r="D8" s="407" t="s">
        <v>1996</v>
      </c>
      <c r="E8" s="407" t="s">
        <v>4697</v>
      </c>
      <c r="F8" s="404" t="s">
        <v>19</v>
      </c>
      <c r="G8" s="404"/>
      <c r="H8" s="404"/>
      <c r="I8" s="404"/>
      <c r="J8" s="141" t="s">
        <v>8015</v>
      </c>
      <c r="K8" s="152" t="s">
        <v>5822</v>
      </c>
      <c r="L8" s="415">
        <v>43098</v>
      </c>
      <c r="M8" s="409" t="s">
        <v>1997</v>
      </c>
      <c r="N8" s="152" t="s">
        <v>26</v>
      </c>
      <c r="O8" s="415">
        <v>43098</v>
      </c>
      <c r="P8" s="411">
        <v>0</v>
      </c>
      <c r="Q8" s="412">
        <f t="shared" si="0"/>
        <v>0</v>
      </c>
      <c r="R8" s="416">
        <v>12</v>
      </c>
      <c r="S8" s="417" t="s">
        <v>4376</v>
      </c>
      <c r="T8" s="152" t="s">
        <v>79</v>
      </c>
      <c r="U8" s="152" t="s">
        <v>2</v>
      </c>
      <c r="V8" s="407" t="s">
        <v>233</v>
      </c>
      <c r="W8" s="407"/>
      <c r="X8" s="407" t="s">
        <v>4356</v>
      </c>
      <c r="Y8" s="407" t="s">
        <v>215</v>
      </c>
      <c r="Z8" s="528"/>
      <c r="AA8" s="502"/>
      <c r="AB8" s="1"/>
      <c r="AC8" s="1"/>
      <c r="AD8" s="1"/>
      <c r="AE8" s="1"/>
      <c r="AF8" s="1"/>
      <c r="AG8" s="1"/>
      <c r="AH8" s="1"/>
      <c r="AI8" s="1"/>
      <c r="AJ8" s="1"/>
      <c r="AK8" s="1"/>
      <c r="AL8" s="1"/>
      <c r="AM8" s="1"/>
      <c r="AN8" s="1"/>
      <c r="AO8" s="1"/>
      <c r="AP8" s="1"/>
      <c r="AQ8" s="1"/>
      <c r="AR8" s="1"/>
      <c r="AS8" s="1"/>
      <c r="AT8" s="1"/>
      <c r="AU8" s="1"/>
    </row>
    <row r="9" spans="1:47" s="527" customFormat="1" ht="17.45" customHeight="1" x14ac:dyDescent="0.25">
      <c r="A9" s="501" t="s">
        <v>1486</v>
      </c>
      <c r="B9" s="407" t="s">
        <v>31</v>
      </c>
      <c r="C9" s="407" t="s">
        <v>111</v>
      </c>
      <c r="D9" s="407" t="s">
        <v>1487</v>
      </c>
      <c r="E9" s="407" t="s">
        <v>1488</v>
      </c>
      <c r="F9" s="404" t="s">
        <v>18</v>
      </c>
      <c r="G9" s="404"/>
      <c r="H9" s="404"/>
      <c r="I9" s="404"/>
      <c r="J9" s="141" t="s">
        <v>8015</v>
      </c>
      <c r="K9" s="152" t="s">
        <v>4902</v>
      </c>
      <c r="L9" s="415">
        <v>43049</v>
      </c>
      <c r="M9" s="409" t="s">
        <v>1489</v>
      </c>
      <c r="N9" s="152" t="s">
        <v>27</v>
      </c>
      <c r="O9" s="415">
        <v>43049</v>
      </c>
      <c r="P9" s="411">
        <v>150000</v>
      </c>
      <c r="Q9" s="412">
        <f t="shared" si="0"/>
        <v>0.15</v>
      </c>
      <c r="R9" s="416">
        <v>12</v>
      </c>
      <c r="S9" s="417" t="s">
        <v>4993</v>
      </c>
      <c r="T9" s="152" t="s">
        <v>62</v>
      </c>
      <c r="U9" s="152" t="s">
        <v>2</v>
      </c>
      <c r="V9" s="407" t="s">
        <v>288</v>
      </c>
      <c r="W9" s="407" t="s">
        <v>1490</v>
      </c>
      <c r="X9" s="407" t="s">
        <v>3749</v>
      </c>
      <c r="Y9" s="407" t="s">
        <v>470</v>
      </c>
      <c r="Z9" s="528"/>
      <c r="AA9" s="502"/>
      <c r="AB9" s="1"/>
      <c r="AC9" s="1"/>
      <c r="AD9" s="1"/>
      <c r="AE9" s="1"/>
      <c r="AF9" s="1"/>
      <c r="AG9" s="1"/>
      <c r="AH9" s="1"/>
      <c r="AI9" s="1"/>
      <c r="AJ9" s="1"/>
      <c r="AK9" s="1"/>
      <c r="AL9" s="1"/>
      <c r="AM9" s="1"/>
      <c r="AN9" s="1"/>
      <c r="AO9" s="1"/>
      <c r="AP9" s="1"/>
      <c r="AQ9" s="1"/>
      <c r="AR9" s="1"/>
      <c r="AS9" s="1"/>
      <c r="AT9" s="1"/>
      <c r="AU9" s="1"/>
    </row>
    <row r="10" spans="1:47" s="527" customFormat="1" ht="17.45" customHeight="1" x14ac:dyDescent="0.25">
      <c r="A10" s="501" t="s">
        <v>820</v>
      </c>
      <c r="B10" s="407" t="s">
        <v>31</v>
      </c>
      <c r="C10" s="407" t="s">
        <v>111</v>
      </c>
      <c r="D10" s="407" t="s">
        <v>128</v>
      </c>
      <c r="E10" s="407" t="s">
        <v>821</v>
      </c>
      <c r="F10" s="404" t="s">
        <v>18</v>
      </c>
      <c r="G10" s="404"/>
      <c r="H10" s="404"/>
      <c r="I10" s="404"/>
      <c r="J10" s="141" t="s">
        <v>8014</v>
      </c>
      <c r="K10" s="152" t="s">
        <v>4902</v>
      </c>
      <c r="L10" s="415">
        <v>42919</v>
      </c>
      <c r="M10" s="409" t="s">
        <v>822</v>
      </c>
      <c r="N10" s="152" t="s">
        <v>76</v>
      </c>
      <c r="O10" s="415">
        <v>42935</v>
      </c>
      <c r="P10" s="411">
        <v>300000</v>
      </c>
      <c r="Q10" s="412">
        <f t="shared" si="0"/>
        <v>0.3</v>
      </c>
      <c r="R10" s="416">
        <v>2</v>
      </c>
      <c r="S10" s="417" t="s">
        <v>97</v>
      </c>
      <c r="T10" s="152" t="s">
        <v>62</v>
      </c>
      <c r="U10" s="141" t="s">
        <v>4339</v>
      </c>
      <c r="V10" s="407" t="s">
        <v>63</v>
      </c>
      <c r="W10" s="407" t="s">
        <v>64</v>
      </c>
      <c r="X10" s="407" t="s">
        <v>3714</v>
      </c>
      <c r="Y10" s="407"/>
      <c r="Z10" s="528"/>
      <c r="AA10" s="502"/>
      <c r="AB10" s="1"/>
      <c r="AC10" s="1"/>
      <c r="AD10" s="1"/>
      <c r="AE10" s="1"/>
      <c r="AF10" s="1"/>
      <c r="AG10" s="1"/>
      <c r="AH10" s="1"/>
      <c r="AI10" s="1"/>
      <c r="AJ10" s="1"/>
      <c r="AK10" s="1"/>
      <c r="AL10" s="1"/>
      <c r="AM10" s="1"/>
      <c r="AN10" s="1"/>
      <c r="AO10" s="1"/>
      <c r="AP10" s="1"/>
      <c r="AQ10" s="1"/>
      <c r="AR10" s="1"/>
      <c r="AS10" s="1"/>
      <c r="AT10" s="1"/>
      <c r="AU10" s="1"/>
    </row>
    <row r="11" spans="1:47" s="527" customFormat="1" ht="17.45" customHeight="1" x14ac:dyDescent="0.25">
      <c r="A11" s="501" t="s">
        <v>4913</v>
      </c>
      <c r="B11" s="407" t="s">
        <v>31</v>
      </c>
      <c r="C11" s="407" t="s">
        <v>111</v>
      </c>
      <c r="D11" s="407" t="s">
        <v>128</v>
      </c>
      <c r="E11" s="407" t="s">
        <v>8274</v>
      </c>
      <c r="F11" s="404" t="s">
        <v>18</v>
      </c>
      <c r="G11" s="404"/>
      <c r="H11" s="404"/>
      <c r="I11" s="404"/>
      <c r="J11" s="141" t="s">
        <v>8014</v>
      </c>
      <c r="K11" s="152" t="s">
        <v>4902</v>
      </c>
      <c r="L11" s="415">
        <v>42993</v>
      </c>
      <c r="M11" s="409" t="s">
        <v>4973</v>
      </c>
      <c r="N11" s="152" t="s">
        <v>26</v>
      </c>
      <c r="O11" s="415">
        <v>42993</v>
      </c>
      <c r="P11" s="411">
        <v>300000</v>
      </c>
      <c r="Q11" s="412">
        <f t="shared" si="0"/>
        <v>0.3</v>
      </c>
      <c r="R11" s="416">
        <v>12</v>
      </c>
      <c r="S11" s="417" t="s">
        <v>8605</v>
      </c>
      <c r="T11" s="152" t="s">
        <v>62</v>
      </c>
      <c r="U11" s="141" t="s">
        <v>4339</v>
      </c>
      <c r="V11" s="407" t="s">
        <v>63</v>
      </c>
      <c r="W11" s="407" t="s">
        <v>4831</v>
      </c>
      <c r="X11" s="407" t="s">
        <v>4996</v>
      </c>
      <c r="Y11" s="407" t="s">
        <v>2766</v>
      </c>
      <c r="Z11" s="528"/>
      <c r="AA11" s="502"/>
      <c r="AB11" s="1"/>
      <c r="AC11" s="1"/>
      <c r="AD11" s="1"/>
      <c r="AE11" s="1"/>
      <c r="AF11" s="1"/>
      <c r="AG11" s="1"/>
      <c r="AH11" s="1"/>
      <c r="AI11" s="1"/>
      <c r="AJ11" s="1"/>
      <c r="AK11" s="1"/>
      <c r="AL11" s="1"/>
      <c r="AM11" s="1"/>
      <c r="AN11" s="1"/>
      <c r="AO11" s="1"/>
      <c r="AP11" s="1"/>
      <c r="AQ11" s="1"/>
      <c r="AR11" s="1"/>
      <c r="AS11" s="1"/>
      <c r="AT11" s="1"/>
      <c r="AU11" s="1"/>
    </row>
    <row r="12" spans="1:47" s="527" customFormat="1" ht="17.45" customHeight="1" x14ac:dyDescent="0.25">
      <c r="A12" s="501" t="s">
        <v>4914</v>
      </c>
      <c r="B12" s="407" t="s">
        <v>31</v>
      </c>
      <c r="C12" s="407" t="s">
        <v>111</v>
      </c>
      <c r="D12" s="407" t="s">
        <v>128</v>
      </c>
      <c r="E12" s="407" t="s">
        <v>4915</v>
      </c>
      <c r="F12" s="404" t="s">
        <v>18</v>
      </c>
      <c r="G12" s="404"/>
      <c r="H12" s="404"/>
      <c r="I12" s="404"/>
      <c r="J12" s="141" t="s">
        <v>8014</v>
      </c>
      <c r="K12" s="152" t="s">
        <v>4902</v>
      </c>
      <c r="L12" s="415">
        <v>42993</v>
      </c>
      <c r="M12" s="409" t="s">
        <v>4974</v>
      </c>
      <c r="N12" s="152" t="s">
        <v>26</v>
      </c>
      <c r="O12" s="415">
        <v>42993</v>
      </c>
      <c r="P12" s="411">
        <v>225000</v>
      </c>
      <c r="Q12" s="412">
        <f t="shared" si="0"/>
        <v>0.22499999999999998</v>
      </c>
      <c r="R12" s="416">
        <v>3</v>
      </c>
      <c r="S12" s="417" t="s">
        <v>8611</v>
      </c>
      <c r="T12" s="152" t="s">
        <v>62</v>
      </c>
      <c r="U12" s="141" t="s">
        <v>4339</v>
      </c>
      <c r="V12" s="407" t="s">
        <v>63</v>
      </c>
      <c r="W12" s="407" t="s">
        <v>4831</v>
      </c>
      <c r="X12" s="407" t="s">
        <v>4996</v>
      </c>
      <c r="Y12" s="407" t="s">
        <v>2766</v>
      </c>
      <c r="Z12" s="528"/>
      <c r="AA12" s="502"/>
      <c r="AB12" s="1"/>
      <c r="AC12" s="1"/>
      <c r="AD12" s="1"/>
      <c r="AE12" s="1"/>
      <c r="AF12" s="1"/>
      <c r="AG12" s="1"/>
      <c r="AH12" s="1"/>
      <c r="AI12" s="1"/>
      <c r="AJ12" s="1"/>
      <c r="AK12" s="1"/>
      <c r="AL12" s="1"/>
      <c r="AM12" s="1"/>
      <c r="AN12" s="1"/>
      <c r="AO12" s="1"/>
      <c r="AP12" s="1"/>
      <c r="AQ12" s="1"/>
      <c r="AR12" s="1"/>
      <c r="AS12" s="1"/>
      <c r="AT12" s="1"/>
      <c r="AU12" s="1"/>
    </row>
    <row r="13" spans="1:47" s="527" customFormat="1" ht="17.45" customHeight="1" x14ac:dyDescent="0.25">
      <c r="A13" s="501" t="s">
        <v>2110</v>
      </c>
      <c r="B13" s="407" t="s">
        <v>31</v>
      </c>
      <c r="C13" s="407" t="s">
        <v>111</v>
      </c>
      <c r="D13" s="407" t="s">
        <v>128</v>
      </c>
      <c r="E13" s="407" t="s">
        <v>2106</v>
      </c>
      <c r="F13" s="404" t="s">
        <v>18</v>
      </c>
      <c r="G13" s="404"/>
      <c r="H13" s="404"/>
      <c r="I13" s="404"/>
      <c r="J13" s="141" t="s">
        <v>8015</v>
      </c>
      <c r="K13" s="152" t="s">
        <v>4902</v>
      </c>
      <c r="L13" s="415">
        <v>43049</v>
      </c>
      <c r="M13" s="409" t="s">
        <v>2111</v>
      </c>
      <c r="N13" s="152" t="s">
        <v>27</v>
      </c>
      <c r="O13" s="415">
        <v>43049</v>
      </c>
      <c r="P13" s="411">
        <v>80000</v>
      </c>
      <c r="Q13" s="412">
        <f t="shared" si="0"/>
        <v>0.08</v>
      </c>
      <c r="R13" s="416">
        <v>12</v>
      </c>
      <c r="S13" s="417" t="s">
        <v>4993</v>
      </c>
      <c r="T13" s="152" t="s">
        <v>62</v>
      </c>
      <c r="U13" s="152" t="s">
        <v>2</v>
      </c>
      <c r="V13" s="407" t="s">
        <v>288</v>
      </c>
      <c r="W13" s="407" t="s">
        <v>749</v>
      </c>
      <c r="X13" s="407" t="s">
        <v>3749</v>
      </c>
      <c r="Y13" s="407" t="s">
        <v>470</v>
      </c>
      <c r="Z13" s="528"/>
      <c r="AA13" s="502"/>
      <c r="AB13" s="1"/>
      <c r="AC13" s="1"/>
      <c r="AD13" s="1"/>
      <c r="AE13" s="1"/>
      <c r="AF13" s="1"/>
      <c r="AG13" s="1"/>
      <c r="AH13" s="1"/>
      <c r="AI13" s="1"/>
      <c r="AJ13" s="1"/>
      <c r="AK13" s="1"/>
      <c r="AL13" s="1"/>
      <c r="AM13" s="1"/>
      <c r="AN13" s="1"/>
      <c r="AO13" s="1"/>
      <c r="AP13" s="1"/>
      <c r="AQ13" s="1"/>
      <c r="AR13" s="1"/>
      <c r="AS13" s="1"/>
      <c r="AT13" s="1"/>
      <c r="AU13" s="1"/>
    </row>
    <row r="14" spans="1:47" s="527" customFormat="1" ht="17.45" customHeight="1" x14ac:dyDescent="0.25">
      <c r="A14" s="501" t="s">
        <v>127</v>
      </c>
      <c r="B14" s="407" t="s">
        <v>31</v>
      </c>
      <c r="C14" s="407" t="s">
        <v>111</v>
      </c>
      <c r="D14" s="407" t="s">
        <v>7153</v>
      </c>
      <c r="E14" s="407" t="s">
        <v>8273</v>
      </c>
      <c r="F14" s="404" t="s">
        <v>18</v>
      </c>
      <c r="G14" s="404"/>
      <c r="H14" s="404"/>
      <c r="I14" s="404"/>
      <c r="J14" s="141" t="s">
        <v>8014</v>
      </c>
      <c r="K14" s="141" t="s">
        <v>4902</v>
      </c>
      <c r="L14" s="408">
        <v>42962</v>
      </c>
      <c r="M14" s="409">
        <v>42802</v>
      </c>
      <c r="N14" s="141" t="s">
        <v>26</v>
      </c>
      <c r="O14" s="410">
        <v>42962</v>
      </c>
      <c r="P14" s="411">
        <v>300000</v>
      </c>
      <c r="Q14" s="412">
        <f t="shared" si="0"/>
        <v>0.3</v>
      </c>
      <c r="R14" s="413">
        <v>2</v>
      </c>
      <c r="S14" s="414">
        <v>42909</v>
      </c>
      <c r="T14" s="141" t="s">
        <v>169</v>
      </c>
      <c r="U14" s="141" t="s">
        <v>4339</v>
      </c>
      <c r="V14" s="407" t="s">
        <v>92</v>
      </c>
      <c r="W14" s="407" t="s">
        <v>64</v>
      </c>
      <c r="X14" s="407" t="s">
        <v>6767</v>
      </c>
      <c r="Y14" s="407" t="s">
        <v>4416</v>
      </c>
      <c r="Z14" s="528"/>
      <c r="AA14" s="502"/>
      <c r="AB14" s="1"/>
      <c r="AC14" s="1"/>
      <c r="AD14" s="1"/>
      <c r="AE14" s="1"/>
      <c r="AF14" s="1"/>
      <c r="AG14" s="1"/>
      <c r="AH14" s="1"/>
      <c r="AI14" s="1"/>
      <c r="AJ14" s="1"/>
      <c r="AK14" s="1"/>
      <c r="AL14" s="1"/>
      <c r="AM14" s="1"/>
      <c r="AN14" s="1"/>
      <c r="AO14" s="1"/>
      <c r="AP14" s="1"/>
      <c r="AQ14" s="1"/>
      <c r="AR14" s="1"/>
      <c r="AS14" s="1"/>
      <c r="AT14" s="1"/>
      <c r="AU14" s="1"/>
    </row>
    <row r="15" spans="1:47" s="527" customFormat="1" ht="17.45" customHeight="1" x14ac:dyDescent="0.25">
      <c r="A15" s="501" t="s">
        <v>2122</v>
      </c>
      <c r="B15" s="407" t="s">
        <v>31</v>
      </c>
      <c r="C15" s="407" t="s">
        <v>111</v>
      </c>
      <c r="D15" s="407" t="s">
        <v>2123</v>
      </c>
      <c r="E15" s="407" t="s">
        <v>2106</v>
      </c>
      <c r="F15" s="404" t="s">
        <v>18</v>
      </c>
      <c r="G15" s="404"/>
      <c r="H15" s="404"/>
      <c r="I15" s="404"/>
      <c r="J15" s="141" t="s">
        <v>8014</v>
      </c>
      <c r="K15" s="152" t="s">
        <v>4902</v>
      </c>
      <c r="L15" s="415">
        <v>43000</v>
      </c>
      <c r="M15" s="409" t="s">
        <v>2124</v>
      </c>
      <c r="N15" s="152" t="s">
        <v>27</v>
      </c>
      <c r="O15" s="415">
        <v>43000</v>
      </c>
      <c r="P15" s="411">
        <v>80000</v>
      </c>
      <c r="Q15" s="412">
        <f t="shared" si="0"/>
        <v>0.08</v>
      </c>
      <c r="R15" s="416">
        <v>12</v>
      </c>
      <c r="S15" s="417" t="s">
        <v>8074</v>
      </c>
      <c r="T15" s="152" t="s">
        <v>62</v>
      </c>
      <c r="U15" s="152" t="s">
        <v>2</v>
      </c>
      <c r="V15" s="407" t="s">
        <v>288</v>
      </c>
      <c r="W15" s="407" t="s">
        <v>749</v>
      </c>
      <c r="X15" s="407" t="s">
        <v>3749</v>
      </c>
      <c r="Y15" s="407" t="s">
        <v>470</v>
      </c>
      <c r="Z15" s="528"/>
      <c r="AA15" s="502"/>
      <c r="AB15" s="1"/>
      <c r="AC15" s="1"/>
      <c r="AD15" s="1"/>
      <c r="AE15" s="1"/>
      <c r="AF15" s="1"/>
      <c r="AG15" s="1"/>
      <c r="AH15" s="1"/>
      <c r="AI15" s="1"/>
      <c r="AJ15" s="1"/>
      <c r="AK15" s="1"/>
      <c r="AL15" s="1"/>
      <c r="AM15" s="1"/>
      <c r="AN15" s="1"/>
      <c r="AO15" s="1"/>
      <c r="AP15" s="1"/>
      <c r="AQ15" s="1"/>
      <c r="AR15" s="1"/>
      <c r="AS15" s="1"/>
      <c r="AT15" s="1"/>
      <c r="AU15" s="1"/>
    </row>
    <row r="16" spans="1:47" s="527" customFormat="1" ht="17.45" customHeight="1" x14ac:dyDescent="0.25">
      <c r="A16" s="501" t="s">
        <v>4281</v>
      </c>
      <c r="B16" s="407" t="s">
        <v>32</v>
      </c>
      <c r="C16" s="407" t="s">
        <v>663</v>
      </c>
      <c r="D16" s="407" t="s">
        <v>4071</v>
      </c>
      <c r="E16" s="407" t="s">
        <v>4282</v>
      </c>
      <c r="F16" s="404" t="s">
        <v>15</v>
      </c>
      <c r="G16" s="404"/>
      <c r="H16" s="404"/>
      <c r="I16" s="404"/>
      <c r="J16" s="141" t="s">
        <v>8015</v>
      </c>
      <c r="K16" s="152" t="s">
        <v>25</v>
      </c>
      <c r="L16" s="415">
        <v>43088</v>
      </c>
      <c r="M16" s="409" t="s">
        <v>4338</v>
      </c>
      <c r="N16" s="152" t="s">
        <v>27</v>
      </c>
      <c r="O16" s="415">
        <v>43194</v>
      </c>
      <c r="P16" s="411">
        <v>5000000</v>
      </c>
      <c r="Q16" s="412">
        <f t="shared" si="0"/>
        <v>5</v>
      </c>
      <c r="R16" s="416">
        <v>12</v>
      </c>
      <c r="S16" s="417" t="s">
        <v>4033</v>
      </c>
      <c r="T16" s="152" t="s">
        <v>79</v>
      </c>
      <c r="U16" s="141" t="s">
        <v>4339</v>
      </c>
      <c r="V16" s="407" t="s">
        <v>63</v>
      </c>
      <c r="W16" s="407" t="s">
        <v>64</v>
      </c>
      <c r="X16" s="407" t="s">
        <v>3747</v>
      </c>
      <c r="Y16" s="407" t="s">
        <v>4217</v>
      </c>
      <c r="Z16" s="528"/>
      <c r="AA16" s="502"/>
      <c r="AB16" s="1"/>
      <c r="AC16" s="1"/>
      <c r="AD16" s="1"/>
      <c r="AE16" s="1"/>
      <c r="AF16" s="1"/>
      <c r="AG16" s="1"/>
      <c r="AH16" s="1"/>
      <c r="AI16" s="1"/>
      <c r="AJ16" s="1"/>
      <c r="AK16" s="1"/>
      <c r="AL16" s="1"/>
      <c r="AM16" s="1"/>
      <c r="AN16" s="1"/>
      <c r="AO16" s="1"/>
      <c r="AP16" s="1"/>
      <c r="AQ16" s="1"/>
      <c r="AR16" s="1"/>
      <c r="AS16" s="1"/>
      <c r="AT16" s="1"/>
      <c r="AU16" s="1"/>
    </row>
    <row r="17" spans="1:47" s="527" customFormat="1" ht="17.45" customHeight="1" x14ac:dyDescent="0.25">
      <c r="A17" s="501" t="s">
        <v>5538</v>
      </c>
      <c r="B17" s="407" t="s">
        <v>32</v>
      </c>
      <c r="C17" s="407" t="s">
        <v>487</v>
      </c>
      <c r="D17" s="407" t="s">
        <v>7598</v>
      </c>
      <c r="E17" s="407" t="s">
        <v>186</v>
      </c>
      <c r="F17" s="404" t="s">
        <v>19</v>
      </c>
      <c r="G17" s="404"/>
      <c r="H17" s="404"/>
      <c r="I17" s="404"/>
      <c r="J17" s="141" t="s">
        <v>8015</v>
      </c>
      <c r="K17" s="141" t="s">
        <v>5782</v>
      </c>
      <c r="L17" s="408">
        <v>43054</v>
      </c>
      <c r="M17" s="409">
        <v>42835</v>
      </c>
      <c r="N17" s="141" t="s">
        <v>26</v>
      </c>
      <c r="O17" s="410">
        <v>43054</v>
      </c>
      <c r="P17" s="411">
        <v>5000000</v>
      </c>
      <c r="Q17" s="412">
        <f t="shared" si="0"/>
        <v>5</v>
      </c>
      <c r="R17" s="413">
        <v>12</v>
      </c>
      <c r="S17" s="414">
        <v>42851</v>
      </c>
      <c r="T17" s="141" t="s">
        <v>62</v>
      </c>
      <c r="U17" s="141" t="s">
        <v>4339</v>
      </c>
      <c r="V17" s="407" t="s">
        <v>92</v>
      </c>
      <c r="W17" s="407" t="s">
        <v>64</v>
      </c>
      <c r="X17" s="407" t="s">
        <v>6034</v>
      </c>
      <c r="Y17" s="407" t="s">
        <v>6116</v>
      </c>
      <c r="Z17" s="528"/>
      <c r="AA17" s="502"/>
      <c r="AB17" s="1"/>
      <c r="AC17" s="1"/>
      <c r="AD17" s="1"/>
      <c r="AE17" s="1"/>
      <c r="AF17" s="1"/>
      <c r="AG17" s="1"/>
      <c r="AH17" s="1"/>
      <c r="AI17" s="1"/>
      <c r="AJ17" s="1"/>
      <c r="AK17" s="1"/>
      <c r="AL17" s="1"/>
      <c r="AM17" s="1"/>
      <c r="AN17" s="1"/>
      <c r="AO17" s="1"/>
      <c r="AP17" s="1"/>
      <c r="AQ17" s="1"/>
      <c r="AR17" s="1"/>
      <c r="AS17" s="1"/>
      <c r="AT17" s="1"/>
      <c r="AU17" s="1"/>
    </row>
    <row r="18" spans="1:47" s="527" customFormat="1" ht="17.45" customHeight="1" x14ac:dyDescent="0.25">
      <c r="A18" s="501" t="s">
        <v>734</v>
      </c>
      <c r="B18" s="407" t="s">
        <v>32</v>
      </c>
      <c r="C18" s="407" t="s">
        <v>60</v>
      </c>
      <c r="D18" s="407" t="s">
        <v>735</v>
      </c>
      <c r="E18" s="407" t="s">
        <v>6931</v>
      </c>
      <c r="F18" s="404" t="s">
        <v>19</v>
      </c>
      <c r="G18" s="404"/>
      <c r="H18" s="404"/>
      <c r="I18" s="404"/>
      <c r="J18" s="141" t="s">
        <v>8015</v>
      </c>
      <c r="K18" s="141" t="s">
        <v>5822</v>
      </c>
      <c r="L18" s="408">
        <v>43059</v>
      </c>
      <c r="M18" s="409">
        <v>42758</v>
      </c>
      <c r="N18" s="141" t="s">
        <v>28</v>
      </c>
      <c r="O18" s="410">
        <v>43059</v>
      </c>
      <c r="P18" s="411">
        <v>5000000</v>
      </c>
      <c r="Q18" s="412">
        <f t="shared" si="0"/>
        <v>5</v>
      </c>
      <c r="R18" s="413">
        <v>60</v>
      </c>
      <c r="S18" s="414">
        <v>42894</v>
      </c>
      <c r="T18" s="141" t="s">
        <v>62</v>
      </c>
      <c r="U18" s="141" t="s">
        <v>4339</v>
      </c>
      <c r="V18" s="407" t="s">
        <v>92</v>
      </c>
      <c r="W18" s="407" t="s">
        <v>64</v>
      </c>
      <c r="X18" s="407" t="s">
        <v>6980</v>
      </c>
      <c r="Y18" s="407" t="s">
        <v>6275</v>
      </c>
      <c r="Z18" s="528"/>
      <c r="AA18" s="502"/>
      <c r="AB18" s="1"/>
      <c r="AC18" s="1"/>
      <c r="AD18" s="1"/>
      <c r="AE18" s="1"/>
      <c r="AF18" s="1"/>
      <c r="AG18" s="1"/>
      <c r="AH18" s="1"/>
      <c r="AI18" s="1"/>
      <c r="AJ18" s="1"/>
      <c r="AK18" s="1"/>
      <c r="AL18" s="1"/>
      <c r="AM18" s="1"/>
      <c r="AN18" s="1"/>
      <c r="AO18" s="1"/>
      <c r="AP18" s="1"/>
      <c r="AQ18" s="1"/>
      <c r="AR18" s="1"/>
      <c r="AS18" s="1"/>
      <c r="AT18" s="1"/>
      <c r="AU18" s="1"/>
    </row>
    <row r="19" spans="1:47" s="527" customFormat="1" ht="17.45" customHeight="1" x14ac:dyDescent="0.25">
      <c r="A19" s="501" t="s">
        <v>4670</v>
      </c>
      <c r="B19" s="407" t="s">
        <v>31</v>
      </c>
      <c r="C19" s="407" t="s">
        <v>91</v>
      </c>
      <c r="D19" s="407" t="s">
        <v>4671</v>
      </c>
      <c r="E19" s="407" t="s">
        <v>537</v>
      </c>
      <c r="F19" s="404" t="s">
        <v>19</v>
      </c>
      <c r="G19" s="404"/>
      <c r="H19" s="404"/>
      <c r="I19" s="404"/>
      <c r="J19" s="141" t="s">
        <v>8015</v>
      </c>
      <c r="K19" s="152" t="s">
        <v>5782</v>
      </c>
      <c r="L19" s="415">
        <v>43100</v>
      </c>
      <c r="M19" s="409" t="s">
        <v>4672</v>
      </c>
      <c r="N19" s="152" t="s">
        <v>26</v>
      </c>
      <c r="O19" s="415">
        <v>43100</v>
      </c>
      <c r="P19" s="411">
        <v>200000</v>
      </c>
      <c r="Q19" s="412">
        <f t="shared" si="0"/>
        <v>0.19999999999999998</v>
      </c>
      <c r="R19" s="416">
        <v>1</v>
      </c>
      <c r="S19" s="417" t="s">
        <v>4375</v>
      </c>
      <c r="T19" s="152" t="s">
        <v>79</v>
      </c>
      <c r="U19" s="152" t="s">
        <v>8</v>
      </c>
      <c r="V19" s="407" t="s">
        <v>80</v>
      </c>
      <c r="W19" s="407" t="s">
        <v>262</v>
      </c>
      <c r="X19" s="407" t="s">
        <v>4673</v>
      </c>
      <c r="Y19" s="407"/>
      <c r="Z19" s="528"/>
      <c r="AA19" s="502"/>
      <c r="AB19" s="1"/>
      <c r="AC19" s="1"/>
      <c r="AD19" s="1"/>
      <c r="AE19" s="1"/>
      <c r="AF19" s="1"/>
      <c r="AG19" s="1"/>
      <c r="AH19" s="1"/>
      <c r="AI19" s="1"/>
      <c r="AJ19" s="1"/>
      <c r="AK19" s="1"/>
      <c r="AL19" s="1"/>
      <c r="AM19" s="1"/>
      <c r="AN19" s="1"/>
      <c r="AO19" s="1"/>
      <c r="AP19" s="1"/>
      <c r="AQ19" s="1"/>
      <c r="AR19" s="1"/>
      <c r="AS19" s="1"/>
      <c r="AT19" s="1"/>
      <c r="AU19" s="1"/>
    </row>
    <row r="20" spans="1:47" s="527" customFormat="1" ht="17.45" customHeight="1" x14ac:dyDescent="0.25">
      <c r="A20" s="501" t="s">
        <v>72</v>
      </c>
      <c r="B20" s="407" t="s">
        <v>31</v>
      </c>
      <c r="C20" s="407" t="s">
        <v>73</v>
      </c>
      <c r="D20" s="407" t="s">
        <v>74</v>
      </c>
      <c r="E20" s="407" t="s">
        <v>5026</v>
      </c>
      <c r="F20" s="404" t="s">
        <v>16</v>
      </c>
      <c r="G20" s="404" t="s">
        <v>2907</v>
      </c>
      <c r="H20" s="404" t="str">
        <f>VLOOKUP(A20,'[1]2017 SalesConnect'!$A:$J,8,0)</f>
        <v>India</v>
      </c>
      <c r="I20" s="404" t="str">
        <f>VLOOKUP(A20,'[1]2017 SalesConnect'!$A:$I,9,0)</f>
        <v>Industry Leader Connected with Geo. Yet to get input</v>
      </c>
      <c r="J20" s="141" t="s">
        <v>8014</v>
      </c>
      <c r="K20" s="152" t="s">
        <v>23</v>
      </c>
      <c r="L20" s="415">
        <v>42993</v>
      </c>
      <c r="M20" s="409" t="s">
        <v>75</v>
      </c>
      <c r="N20" s="152" t="s">
        <v>76</v>
      </c>
      <c r="O20" s="415">
        <v>42993</v>
      </c>
      <c r="P20" s="411">
        <v>8000000</v>
      </c>
      <c r="Q20" s="412">
        <f t="shared" ref="Q20:Q32" si="1">+P20*0.000001</f>
        <v>8</v>
      </c>
      <c r="R20" s="416">
        <v>36</v>
      </c>
      <c r="S20" s="417" t="s">
        <v>8594</v>
      </c>
      <c r="T20" s="152" t="s">
        <v>169</v>
      </c>
      <c r="U20" s="141" t="s">
        <v>4339</v>
      </c>
      <c r="V20" s="407" t="s">
        <v>63</v>
      </c>
      <c r="W20" s="407" t="s">
        <v>71</v>
      </c>
      <c r="X20" s="407" t="s">
        <v>3911</v>
      </c>
      <c r="Y20" s="407" t="s">
        <v>77</v>
      </c>
      <c r="Z20" s="528"/>
      <c r="AA20" s="502"/>
      <c r="AB20" s="1"/>
      <c r="AC20" s="1"/>
      <c r="AD20" s="1"/>
      <c r="AE20" s="1"/>
      <c r="AF20" s="1"/>
      <c r="AG20" s="1"/>
      <c r="AH20" s="1"/>
      <c r="AI20" s="1"/>
      <c r="AJ20" s="1"/>
      <c r="AK20" s="1"/>
      <c r="AL20" s="1"/>
      <c r="AM20" s="1"/>
      <c r="AN20" s="1"/>
      <c r="AO20" s="1"/>
      <c r="AP20" s="1"/>
      <c r="AQ20" s="1"/>
      <c r="AR20" s="1"/>
      <c r="AS20" s="1"/>
      <c r="AT20" s="1"/>
      <c r="AU20" s="1"/>
    </row>
    <row r="21" spans="1:47" s="527" customFormat="1" ht="17.45" customHeight="1" x14ac:dyDescent="0.25">
      <c r="A21" s="501" t="s">
        <v>4284</v>
      </c>
      <c r="B21" s="407" t="s">
        <v>31</v>
      </c>
      <c r="C21" s="407" t="s">
        <v>73</v>
      </c>
      <c r="D21" s="407" t="s">
        <v>7602</v>
      </c>
      <c r="E21" s="407" t="s">
        <v>4285</v>
      </c>
      <c r="F21" s="404" t="s">
        <v>16</v>
      </c>
      <c r="G21" s="404"/>
      <c r="H21" s="404"/>
      <c r="I21" s="404"/>
      <c r="J21" s="141" t="s">
        <v>8015</v>
      </c>
      <c r="K21" s="141" t="s">
        <v>23</v>
      </c>
      <c r="L21" s="408">
        <v>43081</v>
      </c>
      <c r="M21" s="409">
        <v>42801</v>
      </c>
      <c r="N21" s="141" t="s">
        <v>26</v>
      </c>
      <c r="O21" s="426">
        <v>43070</v>
      </c>
      <c r="P21" s="411">
        <v>3000000</v>
      </c>
      <c r="Q21" s="412">
        <f t="shared" si="1"/>
        <v>3</v>
      </c>
      <c r="R21" s="413">
        <v>12</v>
      </c>
      <c r="S21" s="414">
        <v>42803</v>
      </c>
      <c r="T21" s="141" t="s">
        <v>125</v>
      </c>
      <c r="U21" s="141" t="s">
        <v>4339</v>
      </c>
      <c r="V21" s="407" t="s">
        <v>1038</v>
      </c>
      <c r="W21" s="407" t="s">
        <v>316</v>
      </c>
      <c r="X21" s="407" t="s">
        <v>4340</v>
      </c>
      <c r="Y21" s="407" t="s">
        <v>4416</v>
      </c>
      <c r="Z21" s="528"/>
      <c r="AA21" s="502"/>
      <c r="AB21" s="1"/>
      <c r="AC21" s="1"/>
      <c r="AD21" s="1"/>
      <c r="AE21" s="1"/>
      <c r="AF21" s="1"/>
      <c r="AG21" s="1"/>
      <c r="AH21" s="1"/>
      <c r="AI21" s="1"/>
      <c r="AJ21" s="1"/>
      <c r="AK21" s="1"/>
      <c r="AL21" s="1"/>
      <c r="AM21" s="1"/>
      <c r="AN21" s="1"/>
      <c r="AO21" s="1"/>
      <c r="AP21" s="1"/>
      <c r="AQ21" s="1"/>
      <c r="AR21" s="1"/>
      <c r="AS21" s="1"/>
      <c r="AT21" s="1"/>
      <c r="AU21" s="1"/>
    </row>
    <row r="22" spans="1:47" s="527" customFormat="1" ht="17.45" customHeight="1" x14ac:dyDescent="0.25">
      <c r="A22" s="501" t="s">
        <v>136</v>
      </c>
      <c r="B22" s="407" t="s">
        <v>32</v>
      </c>
      <c r="C22" s="407" t="s">
        <v>101</v>
      </c>
      <c r="D22" s="407" t="s">
        <v>137</v>
      </c>
      <c r="E22" s="407" t="s">
        <v>138</v>
      </c>
      <c r="F22" s="404" t="s">
        <v>15</v>
      </c>
      <c r="G22" s="404"/>
      <c r="H22" s="404"/>
      <c r="I22" s="404"/>
      <c r="J22" s="141" t="s">
        <v>8015</v>
      </c>
      <c r="K22" s="152" t="s">
        <v>25</v>
      </c>
      <c r="L22" s="415">
        <v>43087</v>
      </c>
      <c r="M22" s="409" t="s">
        <v>139</v>
      </c>
      <c r="N22" s="152" t="s">
        <v>27</v>
      </c>
      <c r="O22" s="415">
        <v>43087</v>
      </c>
      <c r="P22" s="411">
        <v>4000000</v>
      </c>
      <c r="Q22" s="412">
        <f t="shared" si="1"/>
        <v>4</v>
      </c>
      <c r="R22" s="416">
        <v>12</v>
      </c>
      <c r="S22" s="417" t="s">
        <v>3669</v>
      </c>
      <c r="T22" s="152" t="s">
        <v>62</v>
      </c>
      <c r="U22" s="141" t="s">
        <v>4339</v>
      </c>
      <c r="V22" s="407" t="s">
        <v>84</v>
      </c>
      <c r="W22" s="407" t="s">
        <v>6055</v>
      </c>
      <c r="X22" s="407" t="s">
        <v>3491</v>
      </c>
      <c r="Y22" s="407" t="s">
        <v>1860</v>
      </c>
      <c r="Z22" s="528"/>
      <c r="AA22" s="502"/>
      <c r="AB22" s="1"/>
      <c r="AC22" s="1"/>
      <c r="AD22" s="1"/>
      <c r="AE22" s="1"/>
      <c r="AF22" s="1"/>
      <c r="AG22" s="1"/>
      <c r="AH22" s="1"/>
      <c r="AI22" s="1"/>
      <c r="AJ22" s="1"/>
      <c r="AK22" s="1"/>
      <c r="AL22" s="1"/>
      <c r="AM22" s="1"/>
      <c r="AN22" s="1"/>
      <c r="AO22" s="1"/>
      <c r="AP22" s="1"/>
      <c r="AQ22" s="1"/>
      <c r="AR22" s="1"/>
      <c r="AS22" s="1"/>
      <c r="AT22" s="1"/>
      <c r="AU22" s="1"/>
    </row>
    <row r="23" spans="1:47" s="527" customFormat="1" ht="17.45" customHeight="1" x14ac:dyDescent="0.25">
      <c r="A23" s="501" t="s">
        <v>2327</v>
      </c>
      <c r="B23" s="407" t="s">
        <v>31</v>
      </c>
      <c r="C23" s="407" t="s">
        <v>91</v>
      </c>
      <c r="D23" s="407" t="s">
        <v>2328</v>
      </c>
      <c r="E23" s="407" t="s">
        <v>2329</v>
      </c>
      <c r="F23" s="404" t="s">
        <v>17</v>
      </c>
      <c r="G23" s="404"/>
      <c r="H23" s="404"/>
      <c r="I23" s="404"/>
      <c r="J23" s="141" t="s">
        <v>8016</v>
      </c>
      <c r="K23" s="152" t="s">
        <v>21</v>
      </c>
      <c r="L23" s="415">
        <v>42916</v>
      </c>
      <c r="M23" s="409" t="s">
        <v>2330</v>
      </c>
      <c r="N23" s="152" t="s">
        <v>26</v>
      </c>
      <c r="O23" s="415">
        <v>42916</v>
      </c>
      <c r="P23" s="411">
        <v>50000</v>
      </c>
      <c r="Q23" s="412">
        <f t="shared" si="1"/>
        <v>4.9999999999999996E-2</v>
      </c>
      <c r="R23" s="416">
        <v>1</v>
      </c>
      <c r="S23" s="417" t="s">
        <v>2331</v>
      </c>
      <c r="T23" s="152" t="s">
        <v>79</v>
      </c>
      <c r="U23" s="152" t="s">
        <v>8</v>
      </c>
      <c r="V23" s="407" t="s">
        <v>686</v>
      </c>
      <c r="W23" s="407"/>
      <c r="X23" s="407" t="s">
        <v>3827</v>
      </c>
      <c r="Y23" s="407"/>
      <c r="Z23" s="528"/>
      <c r="AA23" s="502"/>
      <c r="AB23" s="1"/>
      <c r="AC23" s="1"/>
      <c r="AD23" s="1"/>
      <c r="AE23" s="1"/>
      <c r="AF23" s="1"/>
      <c r="AG23" s="1"/>
      <c r="AH23" s="1"/>
      <c r="AI23" s="1"/>
      <c r="AJ23" s="1"/>
      <c r="AK23" s="1"/>
      <c r="AL23" s="1"/>
      <c r="AM23" s="1"/>
      <c r="AN23" s="1"/>
      <c r="AO23" s="1"/>
      <c r="AP23" s="1"/>
      <c r="AQ23" s="1"/>
      <c r="AR23" s="1"/>
      <c r="AS23" s="1"/>
      <c r="AT23" s="1"/>
      <c r="AU23" s="1"/>
    </row>
    <row r="24" spans="1:47" s="527" customFormat="1" ht="17.45" customHeight="1" x14ac:dyDescent="0.25">
      <c r="A24" s="501" t="s">
        <v>110</v>
      </c>
      <c r="B24" s="407" t="s">
        <v>31</v>
      </c>
      <c r="C24" s="407" t="s">
        <v>111</v>
      </c>
      <c r="D24" s="407" t="s">
        <v>112</v>
      </c>
      <c r="E24" s="407" t="s">
        <v>113</v>
      </c>
      <c r="F24" s="404" t="s">
        <v>18</v>
      </c>
      <c r="G24" s="404" t="s">
        <v>2907</v>
      </c>
      <c r="H24" s="404" t="str">
        <f>VLOOKUP(A24,'[1]2017 SalesConnect'!$A:$J,8,0)</f>
        <v>India</v>
      </c>
      <c r="I24" s="404" t="str">
        <f>VLOOKUP(A24,'[1]2017 SalesConnect'!$A:$I,9,0)</f>
        <v>Involved in initial discussion and workshops</v>
      </c>
      <c r="J24" s="141" t="s">
        <v>8014</v>
      </c>
      <c r="K24" s="152" t="s">
        <v>21</v>
      </c>
      <c r="L24" s="415">
        <v>42963</v>
      </c>
      <c r="M24" s="409" t="s">
        <v>114</v>
      </c>
      <c r="N24" s="152" t="s">
        <v>26</v>
      </c>
      <c r="O24" s="415">
        <v>42963</v>
      </c>
      <c r="P24" s="411">
        <v>5000000</v>
      </c>
      <c r="Q24" s="412">
        <f t="shared" si="1"/>
        <v>5</v>
      </c>
      <c r="R24" s="416">
        <v>12</v>
      </c>
      <c r="S24" s="417" t="s">
        <v>115</v>
      </c>
      <c r="T24" s="152" t="s">
        <v>79</v>
      </c>
      <c r="U24" s="141" t="s">
        <v>4339</v>
      </c>
      <c r="V24" s="407" t="s">
        <v>84</v>
      </c>
      <c r="W24" s="407" t="s">
        <v>116</v>
      </c>
      <c r="X24" s="407" t="s">
        <v>3912</v>
      </c>
      <c r="Y24" s="407" t="s">
        <v>117</v>
      </c>
      <c r="Z24" s="528"/>
      <c r="AA24" s="502"/>
      <c r="AB24" s="1"/>
      <c r="AC24" s="1"/>
      <c r="AD24" s="1"/>
      <c r="AE24" s="1"/>
      <c r="AF24" s="1"/>
      <c r="AG24" s="1"/>
      <c r="AH24" s="1"/>
      <c r="AI24" s="1"/>
      <c r="AJ24" s="1"/>
      <c r="AK24" s="1"/>
      <c r="AL24" s="1"/>
      <c r="AM24" s="1"/>
      <c r="AN24" s="1"/>
      <c r="AO24" s="1"/>
      <c r="AP24" s="1"/>
      <c r="AQ24" s="1"/>
      <c r="AR24" s="1"/>
      <c r="AS24" s="1"/>
      <c r="AT24" s="1"/>
      <c r="AU24" s="1"/>
    </row>
    <row r="25" spans="1:47" s="527" customFormat="1" ht="17.45" customHeight="1" x14ac:dyDescent="0.25">
      <c r="A25" s="501" t="s">
        <v>118</v>
      </c>
      <c r="B25" s="407" t="s">
        <v>31</v>
      </c>
      <c r="C25" s="407" t="s">
        <v>68</v>
      </c>
      <c r="D25" s="407" t="s">
        <v>119</v>
      </c>
      <c r="E25" s="407" t="s">
        <v>120</v>
      </c>
      <c r="F25" s="404" t="s">
        <v>19</v>
      </c>
      <c r="G25" s="404" t="s">
        <v>2907</v>
      </c>
      <c r="H25" s="404" t="str">
        <f>VLOOKUP(A25,'[1]2017 SalesConnect'!$A:$J,8,0)</f>
        <v>India</v>
      </c>
      <c r="I25" s="404" t="str">
        <f>VLOOKUP(A25,'[1]2017 SalesConnect'!$A:$I,9,0)</f>
        <v>Per the information from partner,  account team is actively pushing on potential use cases.  However, there has been to takers yet from customer end. Further it has been slightly difficult to identify appropriate sellable use case.  Partner &amp; the sales team continues to explore further and follow up. </v>
      </c>
      <c r="J25" s="141" t="s">
        <v>8014</v>
      </c>
      <c r="K25" s="152" t="s">
        <v>24</v>
      </c>
      <c r="L25" s="415">
        <v>42993</v>
      </c>
      <c r="M25" s="409" t="s">
        <v>121</v>
      </c>
      <c r="N25" s="152" t="s">
        <v>26</v>
      </c>
      <c r="O25" s="415">
        <v>43007</v>
      </c>
      <c r="P25" s="411">
        <v>5000000</v>
      </c>
      <c r="Q25" s="412">
        <f t="shared" si="1"/>
        <v>5</v>
      </c>
      <c r="R25" s="416">
        <v>18</v>
      </c>
      <c r="S25" s="417" t="s">
        <v>5447</v>
      </c>
      <c r="T25" s="152" t="s">
        <v>79</v>
      </c>
      <c r="U25" s="141" t="s">
        <v>4339</v>
      </c>
      <c r="V25" s="407" t="s">
        <v>84</v>
      </c>
      <c r="W25" s="407" t="s">
        <v>6055</v>
      </c>
      <c r="X25" s="407" t="s">
        <v>5448</v>
      </c>
      <c r="Y25" s="407" t="s">
        <v>122</v>
      </c>
      <c r="Z25" s="528"/>
      <c r="AA25" s="502"/>
      <c r="AB25" s="1"/>
      <c r="AC25" s="1"/>
      <c r="AD25" s="1"/>
      <c r="AE25" s="1"/>
      <c r="AF25" s="1"/>
      <c r="AG25" s="1"/>
      <c r="AH25" s="1"/>
      <c r="AI25" s="1"/>
      <c r="AJ25" s="1"/>
      <c r="AK25" s="1"/>
      <c r="AL25" s="1"/>
      <c r="AM25" s="1"/>
      <c r="AN25" s="1"/>
      <c r="AO25" s="1"/>
      <c r="AP25" s="1"/>
      <c r="AQ25" s="1"/>
      <c r="AR25" s="1"/>
      <c r="AS25" s="1"/>
      <c r="AT25" s="1"/>
      <c r="AU25" s="1"/>
    </row>
    <row r="26" spans="1:47" s="527" customFormat="1" ht="17.45" customHeight="1" x14ac:dyDescent="0.25">
      <c r="A26" s="501" t="s">
        <v>98</v>
      </c>
      <c r="B26" s="407" t="s">
        <v>31</v>
      </c>
      <c r="C26" s="407" t="s">
        <v>73</v>
      </c>
      <c r="D26" s="407" t="s">
        <v>7600</v>
      </c>
      <c r="E26" s="407" t="s">
        <v>99</v>
      </c>
      <c r="F26" s="404" t="s">
        <v>16</v>
      </c>
      <c r="G26" s="404" t="s">
        <v>2907</v>
      </c>
      <c r="H26" s="404" t="str">
        <f>VLOOKUP(A26,'[1]2017 SalesConnect'!$A:$J,8,0)</f>
        <v>India</v>
      </c>
      <c r="I26" s="404" t="str">
        <f>VLOOKUP(A26,'[1]2017 SalesConnect'!$A:$I,9,0)</f>
        <v>Initial communication &amp; discussion happened with Geo team. Client Workshop planned on 30/3/2017</v>
      </c>
      <c r="J26" s="141" t="s">
        <v>8015</v>
      </c>
      <c r="K26" s="141" t="s">
        <v>5783</v>
      </c>
      <c r="L26" s="408">
        <v>43098</v>
      </c>
      <c r="M26" s="409">
        <v>42761</v>
      </c>
      <c r="N26" s="141" t="s">
        <v>27</v>
      </c>
      <c r="O26" s="410">
        <v>43098</v>
      </c>
      <c r="P26" s="411">
        <v>5000000</v>
      </c>
      <c r="Q26" s="412">
        <f t="shared" si="1"/>
        <v>5</v>
      </c>
      <c r="R26" s="413">
        <v>18</v>
      </c>
      <c r="S26" s="414">
        <v>42887</v>
      </c>
      <c r="T26" s="141" t="s">
        <v>62</v>
      </c>
      <c r="U26" s="141" t="s">
        <v>4339</v>
      </c>
      <c r="V26" s="407" t="s">
        <v>92</v>
      </c>
      <c r="W26" s="407" t="s">
        <v>64</v>
      </c>
      <c r="X26" s="407" t="s">
        <v>6768</v>
      </c>
      <c r="Y26" s="407"/>
      <c r="Z26" s="528"/>
      <c r="AA26" s="502"/>
      <c r="AB26" s="1"/>
      <c r="AC26" s="1"/>
      <c r="AD26" s="1"/>
      <c r="AE26" s="1"/>
      <c r="AF26" s="1"/>
      <c r="AG26" s="1"/>
      <c r="AH26" s="1"/>
      <c r="AI26" s="1"/>
      <c r="AJ26" s="1"/>
      <c r="AK26" s="1"/>
      <c r="AL26" s="1"/>
      <c r="AM26" s="1"/>
      <c r="AN26" s="1"/>
      <c r="AO26" s="1"/>
      <c r="AP26" s="1"/>
      <c r="AQ26" s="1"/>
      <c r="AR26" s="1"/>
      <c r="AS26" s="1"/>
      <c r="AT26" s="1"/>
      <c r="AU26" s="1"/>
    </row>
    <row r="27" spans="1:47" s="527" customFormat="1" ht="17.45" customHeight="1" x14ac:dyDescent="0.25">
      <c r="A27" s="501" t="s">
        <v>549</v>
      </c>
      <c r="B27" s="407" t="s">
        <v>31</v>
      </c>
      <c r="C27" s="407" t="s">
        <v>111</v>
      </c>
      <c r="D27" s="407" t="s">
        <v>550</v>
      </c>
      <c r="E27" s="407" t="s">
        <v>551</v>
      </c>
      <c r="F27" s="404" t="s">
        <v>17</v>
      </c>
      <c r="G27" s="404" t="s">
        <v>2907</v>
      </c>
      <c r="H27" s="404" t="str">
        <f>VLOOKUP(A27,'[1]2017 SalesConnect'!$A:$J,8,0)</f>
        <v>TBD</v>
      </c>
      <c r="I27" s="404" t="str">
        <f>VLOOKUP(A27,'[1]2017 SalesConnect'!$A:$I,9,0)</f>
        <v>Was part of initial discussion, no further traction. Updates awaited</v>
      </c>
      <c r="J27" s="141" t="s">
        <v>8016</v>
      </c>
      <c r="K27" s="152" t="s">
        <v>21</v>
      </c>
      <c r="L27" s="415">
        <v>42835</v>
      </c>
      <c r="M27" s="409" t="s">
        <v>552</v>
      </c>
      <c r="N27" s="152" t="s">
        <v>26</v>
      </c>
      <c r="O27" s="415">
        <v>42835</v>
      </c>
      <c r="P27" s="411">
        <v>500000</v>
      </c>
      <c r="Q27" s="412">
        <f t="shared" si="1"/>
        <v>0.5</v>
      </c>
      <c r="R27" s="416">
        <v>1</v>
      </c>
      <c r="S27" s="417" t="s">
        <v>516</v>
      </c>
      <c r="T27" s="152" t="s">
        <v>62</v>
      </c>
      <c r="U27" s="152" t="s">
        <v>8</v>
      </c>
      <c r="V27" s="407" t="s">
        <v>80</v>
      </c>
      <c r="W27" s="407" t="s">
        <v>321</v>
      </c>
      <c r="X27" s="407" t="s">
        <v>3671</v>
      </c>
      <c r="Y27" s="407" t="s">
        <v>263</v>
      </c>
      <c r="Z27" s="528"/>
      <c r="AA27" s="502"/>
      <c r="AB27" s="1"/>
      <c r="AC27" s="1"/>
      <c r="AD27" s="1"/>
      <c r="AE27" s="1"/>
      <c r="AF27" s="1"/>
      <c r="AG27" s="1"/>
      <c r="AH27" s="1"/>
      <c r="AI27" s="1"/>
      <c r="AJ27" s="1"/>
      <c r="AK27" s="1"/>
      <c r="AL27" s="1"/>
      <c r="AM27" s="1"/>
      <c r="AN27" s="1"/>
      <c r="AO27" s="1"/>
      <c r="AP27" s="1"/>
      <c r="AQ27" s="1"/>
      <c r="AR27" s="1"/>
      <c r="AS27" s="1"/>
      <c r="AT27" s="1"/>
      <c r="AU27" s="1"/>
    </row>
    <row r="28" spans="1:47" s="527" customFormat="1" ht="17.45" customHeight="1" x14ac:dyDescent="0.25">
      <c r="A28" s="501" t="s">
        <v>7777</v>
      </c>
      <c r="B28" s="407" t="s">
        <v>31</v>
      </c>
      <c r="C28" s="407" t="s">
        <v>111</v>
      </c>
      <c r="D28" s="407" t="s">
        <v>7845</v>
      </c>
      <c r="E28" s="407" t="s">
        <v>7924</v>
      </c>
      <c r="F28" s="404" t="s">
        <v>17</v>
      </c>
      <c r="G28" s="404"/>
      <c r="H28" s="404"/>
      <c r="I28" s="404"/>
      <c r="J28" s="141" t="s">
        <v>8015</v>
      </c>
      <c r="K28" s="141" t="s">
        <v>21</v>
      </c>
      <c r="L28" s="408">
        <v>43098</v>
      </c>
      <c r="M28" s="409">
        <v>42906</v>
      </c>
      <c r="N28" s="141" t="s">
        <v>27</v>
      </c>
      <c r="O28" s="410">
        <v>43098</v>
      </c>
      <c r="P28" s="411">
        <v>300000</v>
      </c>
      <c r="Q28" s="412">
        <f t="shared" si="1"/>
        <v>0.3</v>
      </c>
      <c r="R28" s="413">
        <v>12</v>
      </c>
      <c r="S28" s="414">
        <v>42908</v>
      </c>
      <c r="T28" s="141" t="s">
        <v>79</v>
      </c>
      <c r="U28" s="141" t="s">
        <v>13</v>
      </c>
      <c r="V28" s="407" t="s">
        <v>4189</v>
      </c>
      <c r="W28" s="407" t="s">
        <v>8129</v>
      </c>
      <c r="X28" s="407" t="s">
        <v>7020</v>
      </c>
      <c r="Y28" s="407" t="s">
        <v>6064</v>
      </c>
      <c r="Z28" s="528"/>
      <c r="AA28" s="502"/>
      <c r="AB28" s="1"/>
      <c r="AC28" s="1"/>
      <c r="AD28" s="1"/>
      <c r="AE28" s="1"/>
      <c r="AF28" s="1"/>
      <c r="AG28" s="1"/>
      <c r="AH28" s="1"/>
      <c r="AI28" s="1"/>
      <c r="AJ28" s="1"/>
      <c r="AK28" s="1"/>
      <c r="AL28" s="1"/>
      <c r="AM28" s="1"/>
      <c r="AN28" s="1"/>
      <c r="AO28" s="1"/>
      <c r="AP28" s="1"/>
      <c r="AQ28" s="1"/>
      <c r="AR28" s="1"/>
      <c r="AS28" s="1"/>
      <c r="AT28" s="1"/>
      <c r="AU28" s="1"/>
    </row>
    <row r="29" spans="1:47" s="527" customFormat="1" ht="17.45" customHeight="1" x14ac:dyDescent="0.25">
      <c r="A29" s="503" t="s">
        <v>8350</v>
      </c>
      <c r="B29" s="418" t="s">
        <v>31</v>
      </c>
      <c r="C29" s="418" t="s">
        <v>91</v>
      </c>
      <c r="D29" s="418" t="s">
        <v>8351</v>
      </c>
      <c r="E29" s="418" t="s">
        <v>8352</v>
      </c>
      <c r="F29" s="404" t="s">
        <v>17</v>
      </c>
      <c r="G29" s="404"/>
      <c r="H29" s="404"/>
      <c r="I29" s="404"/>
      <c r="J29" s="403" t="s">
        <v>8015</v>
      </c>
      <c r="K29" s="403" t="s">
        <v>5780</v>
      </c>
      <c r="L29" s="427">
        <v>43100</v>
      </c>
      <c r="M29" s="421">
        <v>42908</v>
      </c>
      <c r="N29" s="403" t="s">
        <v>27</v>
      </c>
      <c r="O29" s="428">
        <v>43100</v>
      </c>
      <c r="P29" s="422">
        <v>120000</v>
      </c>
      <c r="Q29" s="423">
        <f t="shared" si="1"/>
        <v>0.12</v>
      </c>
      <c r="R29" s="429">
        <v>12</v>
      </c>
      <c r="S29" s="430">
        <v>42908</v>
      </c>
      <c r="T29" s="403" t="s">
        <v>62</v>
      </c>
      <c r="U29" s="403" t="s">
        <v>12</v>
      </c>
      <c r="V29" s="418" t="s">
        <v>6098</v>
      </c>
      <c r="W29" s="418" t="s">
        <v>8126</v>
      </c>
      <c r="X29" s="407" t="s">
        <v>6892</v>
      </c>
      <c r="Y29" s="407"/>
      <c r="Z29" s="528"/>
      <c r="AA29" s="502"/>
      <c r="AB29" s="1"/>
      <c r="AC29" s="1"/>
      <c r="AD29" s="1"/>
      <c r="AE29" s="1"/>
      <c r="AF29" s="1"/>
      <c r="AG29" s="1"/>
      <c r="AH29" s="1"/>
      <c r="AI29" s="1"/>
      <c r="AJ29" s="1"/>
      <c r="AK29" s="1"/>
      <c r="AL29" s="1"/>
      <c r="AM29" s="1"/>
      <c r="AN29" s="1"/>
      <c r="AO29" s="1"/>
      <c r="AP29" s="1"/>
      <c r="AQ29" s="1"/>
      <c r="AR29" s="1"/>
      <c r="AS29" s="1"/>
      <c r="AT29" s="1"/>
      <c r="AU29" s="1"/>
    </row>
    <row r="30" spans="1:47" s="527" customFormat="1" ht="17.45" customHeight="1" x14ac:dyDescent="0.25">
      <c r="A30" s="503" t="s">
        <v>8350</v>
      </c>
      <c r="B30" s="418" t="s">
        <v>31</v>
      </c>
      <c r="C30" s="418" t="s">
        <v>91</v>
      </c>
      <c r="D30" s="418" t="s">
        <v>8351</v>
      </c>
      <c r="E30" s="418" t="s">
        <v>8352</v>
      </c>
      <c r="F30" s="404" t="s">
        <v>17</v>
      </c>
      <c r="G30" s="404"/>
      <c r="H30" s="404"/>
      <c r="I30" s="404"/>
      <c r="J30" s="403" t="s">
        <v>8015</v>
      </c>
      <c r="K30" s="403" t="s">
        <v>5780</v>
      </c>
      <c r="L30" s="427">
        <v>43100</v>
      </c>
      <c r="M30" s="421">
        <v>42908</v>
      </c>
      <c r="N30" s="403" t="s">
        <v>27</v>
      </c>
      <c r="O30" s="428">
        <v>43100</v>
      </c>
      <c r="P30" s="422">
        <v>120000</v>
      </c>
      <c r="Q30" s="423">
        <f t="shared" si="1"/>
        <v>0.12</v>
      </c>
      <c r="R30" s="429">
        <v>12</v>
      </c>
      <c r="S30" s="430">
        <v>42908</v>
      </c>
      <c r="T30" s="403" t="s">
        <v>62</v>
      </c>
      <c r="U30" s="403" t="s">
        <v>12</v>
      </c>
      <c r="V30" s="418" t="s">
        <v>6098</v>
      </c>
      <c r="W30" s="418" t="s">
        <v>8126</v>
      </c>
      <c r="X30" s="407" t="s">
        <v>6892</v>
      </c>
      <c r="Y30" s="407"/>
      <c r="Z30" s="528"/>
      <c r="AA30" s="502"/>
      <c r="AB30" s="1"/>
      <c r="AC30" s="1"/>
      <c r="AD30" s="1"/>
      <c r="AE30" s="1"/>
      <c r="AF30" s="1"/>
      <c r="AG30" s="1"/>
      <c r="AH30" s="1"/>
      <c r="AI30" s="1"/>
      <c r="AJ30" s="1"/>
      <c r="AK30" s="1"/>
      <c r="AL30" s="1"/>
      <c r="AM30" s="1"/>
      <c r="AN30" s="1"/>
      <c r="AO30" s="1"/>
      <c r="AP30" s="1"/>
      <c r="AQ30" s="1"/>
      <c r="AR30" s="1"/>
      <c r="AS30" s="1"/>
      <c r="AT30" s="1"/>
      <c r="AU30" s="1"/>
    </row>
    <row r="31" spans="1:47" s="527" customFormat="1" ht="17.45" customHeight="1" x14ac:dyDescent="0.25">
      <c r="A31" s="503" t="s">
        <v>8350</v>
      </c>
      <c r="B31" s="418" t="s">
        <v>31</v>
      </c>
      <c r="C31" s="418" t="s">
        <v>91</v>
      </c>
      <c r="D31" s="418" t="s">
        <v>8351</v>
      </c>
      <c r="E31" s="418" t="s">
        <v>8352</v>
      </c>
      <c r="F31" s="404" t="s">
        <v>17</v>
      </c>
      <c r="G31" s="404"/>
      <c r="H31" s="404"/>
      <c r="I31" s="404"/>
      <c r="J31" s="403" t="s">
        <v>8015</v>
      </c>
      <c r="K31" s="403" t="s">
        <v>5780</v>
      </c>
      <c r="L31" s="427">
        <v>43100</v>
      </c>
      <c r="M31" s="421">
        <v>42908</v>
      </c>
      <c r="N31" s="403" t="s">
        <v>27</v>
      </c>
      <c r="O31" s="428">
        <v>43100</v>
      </c>
      <c r="P31" s="422">
        <v>60000</v>
      </c>
      <c r="Q31" s="423">
        <f t="shared" si="1"/>
        <v>0.06</v>
      </c>
      <c r="R31" s="429">
        <v>12</v>
      </c>
      <c r="S31" s="430">
        <v>42908</v>
      </c>
      <c r="T31" s="403" t="s">
        <v>62</v>
      </c>
      <c r="U31" s="403" t="s">
        <v>12</v>
      </c>
      <c r="V31" s="418" t="s">
        <v>6098</v>
      </c>
      <c r="W31" s="418" t="s">
        <v>8126</v>
      </c>
      <c r="X31" s="407" t="s">
        <v>6892</v>
      </c>
      <c r="Y31" s="407"/>
      <c r="Z31" s="528"/>
      <c r="AA31" s="502"/>
      <c r="AB31" s="1"/>
      <c r="AC31" s="1"/>
      <c r="AD31" s="1"/>
      <c r="AE31" s="1"/>
      <c r="AF31" s="1"/>
      <c r="AG31" s="1"/>
      <c r="AH31" s="1"/>
      <c r="AI31" s="1"/>
      <c r="AJ31" s="1"/>
      <c r="AK31" s="1"/>
      <c r="AL31" s="1"/>
      <c r="AM31" s="1"/>
      <c r="AN31" s="1"/>
      <c r="AO31" s="1"/>
      <c r="AP31" s="1"/>
      <c r="AQ31" s="1"/>
      <c r="AR31" s="1"/>
      <c r="AS31" s="1"/>
      <c r="AT31" s="1"/>
      <c r="AU31" s="1"/>
    </row>
    <row r="32" spans="1:47" s="527" customFormat="1" ht="17.45" customHeight="1" x14ac:dyDescent="0.25">
      <c r="A32" s="501" t="s">
        <v>6932</v>
      </c>
      <c r="B32" s="407" t="s">
        <v>31</v>
      </c>
      <c r="C32" s="407" t="s">
        <v>73</v>
      </c>
      <c r="D32" s="407" t="s">
        <v>7608</v>
      </c>
      <c r="E32" s="407" t="s">
        <v>6933</v>
      </c>
      <c r="F32" s="404" t="s">
        <v>16</v>
      </c>
      <c r="G32" s="404"/>
      <c r="H32" s="404"/>
      <c r="I32" s="404"/>
      <c r="J32" s="141" t="s">
        <v>8015</v>
      </c>
      <c r="K32" s="141" t="s">
        <v>23</v>
      </c>
      <c r="L32" s="408">
        <v>43063</v>
      </c>
      <c r="M32" s="409">
        <v>42892</v>
      </c>
      <c r="N32" s="141" t="s">
        <v>85</v>
      </c>
      <c r="O32" s="410">
        <v>43063</v>
      </c>
      <c r="P32" s="411">
        <v>1500000</v>
      </c>
      <c r="Q32" s="412">
        <f t="shared" si="1"/>
        <v>1.5</v>
      </c>
      <c r="R32" s="413">
        <v>4</v>
      </c>
      <c r="S32" s="414">
        <v>42894</v>
      </c>
      <c r="T32" s="141" t="s">
        <v>62</v>
      </c>
      <c r="U32" s="141" t="s">
        <v>4339</v>
      </c>
      <c r="V32" s="407" t="s">
        <v>92</v>
      </c>
      <c r="W32" s="407" t="s">
        <v>64</v>
      </c>
      <c r="X32" s="407" t="s">
        <v>6984</v>
      </c>
      <c r="Y32" s="407" t="s">
        <v>4218</v>
      </c>
      <c r="Z32" s="528"/>
      <c r="AA32" s="502"/>
      <c r="AB32" s="1"/>
      <c r="AC32" s="1"/>
      <c r="AD32" s="1"/>
      <c r="AE32" s="1"/>
      <c r="AF32" s="1"/>
      <c r="AG32" s="1"/>
      <c r="AH32" s="1"/>
      <c r="AI32" s="1"/>
      <c r="AJ32" s="1"/>
      <c r="AK32" s="1"/>
      <c r="AL32" s="1"/>
      <c r="AM32" s="1"/>
      <c r="AN32" s="1"/>
      <c r="AO32" s="1"/>
      <c r="AP32" s="1"/>
      <c r="AQ32" s="1"/>
      <c r="AR32" s="1"/>
      <c r="AS32" s="1"/>
      <c r="AT32" s="1"/>
      <c r="AU32" s="1"/>
    </row>
    <row r="33" spans="1:47" s="527" customFormat="1" ht="17.45" customHeight="1" x14ac:dyDescent="0.25">
      <c r="A33" s="504" t="s">
        <v>1335</v>
      </c>
      <c r="B33" s="431" t="s">
        <v>31</v>
      </c>
      <c r="C33" s="431" t="s">
        <v>91</v>
      </c>
      <c r="D33" s="431" t="s">
        <v>1336</v>
      </c>
      <c r="E33" s="431" t="s">
        <v>1337</v>
      </c>
      <c r="F33" s="404" t="s">
        <v>17</v>
      </c>
      <c r="G33" s="404" t="s">
        <v>2907</v>
      </c>
      <c r="H33" s="404" t="s">
        <v>8827</v>
      </c>
      <c r="I33" s="404"/>
      <c r="J33" s="432" t="s">
        <v>8017</v>
      </c>
      <c r="K33" s="432" t="s">
        <v>21</v>
      </c>
      <c r="L33" s="433">
        <v>42803</v>
      </c>
      <c r="M33" s="434" t="s">
        <v>1338</v>
      </c>
      <c r="N33" s="432" t="s">
        <v>30</v>
      </c>
      <c r="O33" s="433">
        <v>42807</v>
      </c>
      <c r="P33" s="435">
        <v>175000</v>
      </c>
      <c r="Q33" s="436">
        <v>0.17499999999999999</v>
      </c>
      <c r="R33" s="437">
        <v>12</v>
      </c>
      <c r="S33" s="438" t="s">
        <v>70</v>
      </c>
      <c r="T33" s="432" t="s">
        <v>366</v>
      </c>
      <c r="U33" s="432" t="s">
        <v>2</v>
      </c>
      <c r="V33" s="431" t="s">
        <v>288</v>
      </c>
      <c r="W33" s="431" t="s">
        <v>749</v>
      </c>
      <c r="X33" s="395" t="s">
        <v>3505</v>
      </c>
      <c r="Y33" s="395" t="s">
        <v>470</v>
      </c>
      <c r="Z33" s="528"/>
      <c r="AA33" s="502"/>
      <c r="AB33" s="1"/>
      <c r="AC33" s="1"/>
      <c r="AD33" s="1"/>
      <c r="AE33" s="1"/>
      <c r="AF33" s="1"/>
      <c r="AG33" s="1"/>
      <c r="AH33" s="1"/>
      <c r="AI33" s="1"/>
      <c r="AJ33" s="1"/>
      <c r="AK33" s="1"/>
      <c r="AL33" s="1"/>
      <c r="AM33" s="1"/>
      <c r="AN33" s="1"/>
      <c r="AO33" s="1"/>
      <c r="AP33" s="1"/>
      <c r="AQ33" s="1"/>
      <c r="AR33" s="1"/>
      <c r="AS33" s="1"/>
      <c r="AT33" s="1"/>
      <c r="AU33" s="1"/>
    </row>
    <row r="34" spans="1:47" s="527" customFormat="1" ht="17.45" customHeight="1" x14ac:dyDescent="0.25">
      <c r="A34" s="501" t="s">
        <v>5980</v>
      </c>
      <c r="B34" s="407" t="s">
        <v>32</v>
      </c>
      <c r="C34" s="407" t="s">
        <v>101</v>
      </c>
      <c r="D34" s="407" t="s">
        <v>7323</v>
      </c>
      <c r="E34" s="407" t="s">
        <v>5981</v>
      </c>
      <c r="F34" s="404" t="s">
        <v>17</v>
      </c>
      <c r="G34" s="404"/>
      <c r="H34" s="404"/>
      <c r="I34" s="404"/>
      <c r="J34" s="141" t="s">
        <v>8015</v>
      </c>
      <c r="K34" s="141" t="s">
        <v>5780</v>
      </c>
      <c r="L34" s="408">
        <v>43070</v>
      </c>
      <c r="M34" s="409">
        <v>42866</v>
      </c>
      <c r="N34" s="141" t="s">
        <v>26</v>
      </c>
      <c r="O34" s="410">
        <v>43101</v>
      </c>
      <c r="P34" s="411">
        <v>3000000</v>
      </c>
      <c r="Q34" s="412">
        <f t="shared" ref="Q34:Q39" si="2">+P34*0.000001</f>
        <v>3</v>
      </c>
      <c r="R34" s="413">
        <v>12</v>
      </c>
      <c r="S34" s="414">
        <v>42873</v>
      </c>
      <c r="T34" s="141" t="s">
        <v>62</v>
      </c>
      <c r="U34" s="141" t="s">
        <v>4339</v>
      </c>
      <c r="V34" s="407" t="s">
        <v>92</v>
      </c>
      <c r="W34" s="407" t="s">
        <v>64</v>
      </c>
      <c r="X34" s="407" t="s">
        <v>6621</v>
      </c>
      <c r="Y34" s="407"/>
      <c r="Z34" s="528"/>
      <c r="AA34" s="502"/>
      <c r="AB34" s="1"/>
      <c r="AC34" s="1"/>
      <c r="AD34" s="1"/>
      <c r="AE34" s="1"/>
      <c r="AF34" s="1"/>
      <c r="AG34" s="1"/>
      <c r="AH34" s="1"/>
      <c r="AI34" s="1"/>
      <c r="AJ34" s="1"/>
      <c r="AK34" s="1"/>
      <c r="AL34" s="1"/>
      <c r="AM34" s="1"/>
      <c r="AN34" s="1"/>
      <c r="AO34" s="1"/>
      <c r="AP34" s="1"/>
      <c r="AQ34" s="1"/>
      <c r="AR34" s="1"/>
      <c r="AS34" s="1"/>
      <c r="AT34" s="1"/>
      <c r="AU34" s="1"/>
    </row>
    <row r="35" spans="1:47" s="527" customFormat="1" ht="17.45" customHeight="1" x14ac:dyDescent="0.25">
      <c r="A35" s="501" t="s">
        <v>6283</v>
      </c>
      <c r="B35" s="407" t="s">
        <v>33</v>
      </c>
      <c r="C35" s="407" t="s">
        <v>33</v>
      </c>
      <c r="D35" s="407" t="s">
        <v>7604</v>
      </c>
      <c r="E35" s="407" t="s">
        <v>6284</v>
      </c>
      <c r="F35" s="404" t="s">
        <v>17</v>
      </c>
      <c r="G35" s="404"/>
      <c r="H35" s="404"/>
      <c r="I35" s="404"/>
      <c r="J35" s="141" t="s">
        <v>8015</v>
      </c>
      <c r="K35" s="141" t="s">
        <v>5780</v>
      </c>
      <c r="L35" s="408">
        <v>43098</v>
      </c>
      <c r="M35" s="409">
        <v>42877</v>
      </c>
      <c r="N35" s="141" t="s">
        <v>26</v>
      </c>
      <c r="O35" s="410">
        <v>43108</v>
      </c>
      <c r="P35" s="411">
        <v>2857142</v>
      </c>
      <c r="Q35" s="412">
        <f t="shared" si="2"/>
        <v>2.8571420000000001</v>
      </c>
      <c r="R35" s="413">
        <v>18</v>
      </c>
      <c r="S35" s="414">
        <v>42880</v>
      </c>
      <c r="T35" s="141" t="s">
        <v>62</v>
      </c>
      <c r="U35" s="141" t="s">
        <v>4339</v>
      </c>
      <c r="V35" s="407" t="s">
        <v>92</v>
      </c>
      <c r="W35" s="407" t="s">
        <v>64</v>
      </c>
      <c r="X35" s="407" t="s">
        <v>6352</v>
      </c>
      <c r="Y35" s="407" t="s">
        <v>4416</v>
      </c>
      <c r="Z35" s="528"/>
      <c r="AA35" s="502"/>
      <c r="AB35" s="1"/>
      <c r="AC35" s="1"/>
      <c r="AD35" s="1"/>
      <c r="AE35" s="1"/>
      <c r="AF35" s="1"/>
      <c r="AG35" s="1"/>
      <c r="AH35" s="1"/>
      <c r="AI35" s="1"/>
      <c r="AJ35" s="1"/>
      <c r="AK35" s="1"/>
      <c r="AL35" s="1"/>
      <c r="AM35" s="1"/>
      <c r="AN35" s="1"/>
      <c r="AO35" s="1"/>
      <c r="AP35" s="1"/>
      <c r="AQ35" s="1"/>
      <c r="AR35" s="1"/>
      <c r="AS35" s="1"/>
      <c r="AT35" s="1"/>
      <c r="AU35" s="1"/>
    </row>
    <row r="36" spans="1:47" s="527" customFormat="1" ht="17.45" customHeight="1" x14ac:dyDescent="0.25">
      <c r="A36" s="501" t="s">
        <v>591</v>
      </c>
      <c r="B36" s="407" t="s">
        <v>31</v>
      </c>
      <c r="C36" s="407" t="s">
        <v>91</v>
      </c>
      <c r="D36" s="407" t="s">
        <v>592</v>
      </c>
      <c r="E36" s="407" t="s">
        <v>593</v>
      </c>
      <c r="F36" s="404" t="s">
        <v>19</v>
      </c>
      <c r="G36" s="404" t="s">
        <v>2907</v>
      </c>
      <c r="H36" s="404" t="s">
        <v>8827</v>
      </c>
      <c r="I36" s="404"/>
      <c r="J36" s="141" t="s">
        <v>8014</v>
      </c>
      <c r="K36" s="152" t="s">
        <v>5782</v>
      </c>
      <c r="L36" s="415">
        <v>43000</v>
      </c>
      <c r="M36" s="409" t="s">
        <v>594</v>
      </c>
      <c r="N36" s="152" t="s">
        <v>27</v>
      </c>
      <c r="O36" s="415">
        <v>43000</v>
      </c>
      <c r="P36" s="411">
        <v>300000</v>
      </c>
      <c r="Q36" s="412">
        <f t="shared" si="2"/>
        <v>0.3</v>
      </c>
      <c r="R36" s="416">
        <v>1</v>
      </c>
      <c r="S36" s="417" t="s">
        <v>4992</v>
      </c>
      <c r="T36" s="152" t="s">
        <v>62</v>
      </c>
      <c r="U36" s="152" t="s">
        <v>8</v>
      </c>
      <c r="V36" s="407" t="s">
        <v>80</v>
      </c>
      <c r="W36" s="407" t="s">
        <v>262</v>
      </c>
      <c r="X36" s="407" t="s">
        <v>3691</v>
      </c>
      <c r="Y36" s="407" t="s">
        <v>8201</v>
      </c>
      <c r="Z36" s="528"/>
      <c r="AA36" s="502"/>
      <c r="AB36" s="1"/>
      <c r="AC36" s="1"/>
      <c r="AD36" s="1"/>
      <c r="AE36" s="1"/>
      <c r="AF36" s="1"/>
      <c r="AG36" s="1"/>
      <c r="AH36" s="1"/>
      <c r="AI36" s="1"/>
      <c r="AJ36" s="1"/>
      <c r="AK36" s="1"/>
      <c r="AL36" s="1"/>
      <c r="AM36" s="1"/>
      <c r="AN36" s="1"/>
      <c r="AO36" s="1"/>
      <c r="AP36" s="1"/>
      <c r="AQ36" s="1"/>
      <c r="AR36" s="1"/>
      <c r="AS36" s="1"/>
      <c r="AT36" s="1"/>
      <c r="AU36" s="1"/>
    </row>
    <row r="37" spans="1:47" s="527" customFormat="1" ht="17.45" customHeight="1" x14ac:dyDescent="0.25">
      <c r="A37" s="501" t="s">
        <v>591</v>
      </c>
      <c r="B37" s="407" t="s">
        <v>31</v>
      </c>
      <c r="C37" s="407" t="s">
        <v>91</v>
      </c>
      <c r="D37" s="407" t="s">
        <v>592</v>
      </c>
      <c r="E37" s="407" t="s">
        <v>593</v>
      </c>
      <c r="F37" s="404" t="s">
        <v>19</v>
      </c>
      <c r="G37" s="404" t="s">
        <v>2907</v>
      </c>
      <c r="H37" s="404" t="s">
        <v>8827</v>
      </c>
      <c r="I37" s="404"/>
      <c r="J37" s="141" t="s">
        <v>8014</v>
      </c>
      <c r="K37" s="152" t="s">
        <v>5782</v>
      </c>
      <c r="L37" s="415">
        <v>43000</v>
      </c>
      <c r="M37" s="409" t="s">
        <v>594</v>
      </c>
      <c r="N37" s="152" t="s">
        <v>27</v>
      </c>
      <c r="O37" s="415">
        <v>43000</v>
      </c>
      <c r="P37" s="411">
        <v>1</v>
      </c>
      <c r="Q37" s="412">
        <f t="shared" si="2"/>
        <v>9.9999999999999995E-7</v>
      </c>
      <c r="R37" s="416">
        <v>1</v>
      </c>
      <c r="S37" s="417" t="s">
        <v>4992</v>
      </c>
      <c r="T37" s="152" t="s">
        <v>79</v>
      </c>
      <c r="U37" s="152" t="s">
        <v>8</v>
      </c>
      <c r="V37" s="407" t="s">
        <v>80</v>
      </c>
      <c r="W37" s="407" t="s">
        <v>262</v>
      </c>
      <c r="X37" s="407" t="s">
        <v>3691</v>
      </c>
      <c r="Y37" s="407" t="s">
        <v>8201</v>
      </c>
      <c r="Z37" s="528"/>
      <c r="AA37" s="502"/>
      <c r="AB37" s="1"/>
      <c r="AC37" s="1"/>
      <c r="AD37" s="1"/>
      <c r="AE37" s="1"/>
      <c r="AF37" s="1"/>
      <c r="AG37" s="1"/>
      <c r="AH37" s="1"/>
      <c r="AI37" s="1"/>
      <c r="AJ37" s="1"/>
      <c r="AK37" s="1"/>
      <c r="AL37" s="1"/>
      <c r="AM37" s="1"/>
      <c r="AN37" s="1"/>
      <c r="AO37" s="1"/>
      <c r="AP37" s="1"/>
      <c r="AQ37" s="1"/>
      <c r="AR37" s="1"/>
      <c r="AS37" s="1"/>
      <c r="AT37" s="1"/>
      <c r="AU37" s="1"/>
    </row>
    <row r="38" spans="1:47" s="527" customFormat="1" ht="17.45" customHeight="1" x14ac:dyDescent="0.25">
      <c r="A38" s="501" t="s">
        <v>1110</v>
      </c>
      <c r="B38" s="407" t="s">
        <v>31</v>
      </c>
      <c r="C38" s="407" t="s">
        <v>91</v>
      </c>
      <c r="D38" s="407" t="s">
        <v>7263</v>
      </c>
      <c r="E38" s="407" t="s">
        <v>1111</v>
      </c>
      <c r="F38" s="404" t="s">
        <v>17</v>
      </c>
      <c r="G38" s="404" t="s">
        <v>2907</v>
      </c>
      <c r="H38" s="404" t="str">
        <f>VLOOKUP(A38,'[1]2017 SalesConnect'!$A:$J,8,0)</f>
        <v>US Garage &amp; IRL</v>
      </c>
      <c r="I38" s="404" t="str">
        <f>VLOOKUP(A38,'[1]2017 SalesConnect'!$A:$I,9,0)</f>
        <v>US Garage is involved</v>
      </c>
      <c r="J38" s="141" t="s">
        <v>8014</v>
      </c>
      <c r="K38" s="141" t="s">
        <v>21</v>
      </c>
      <c r="L38" s="408">
        <v>42946</v>
      </c>
      <c r="M38" s="409">
        <v>42747</v>
      </c>
      <c r="N38" s="141" t="s">
        <v>27</v>
      </c>
      <c r="O38" s="410">
        <v>42946</v>
      </c>
      <c r="P38" s="411">
        <v>200000</v>
      </c>
      <c r="Q38" s="412">
        <f t="shared" si="2"/>
        <v>0.19999999999999998</v>
      </c>
      <c r="R38" s="413">
        <v>12</v>
      </c>
      <c r="S38" s="414">
        <v>42901</v>
      </c>
      <c r="T38" s="141" t="s">
        <v>125</v>
      </c>
      <c r="U38" s="141" t="s">
        <v>4339</v>
      </c>
      <c r="V38" s="407" t="s">
        <v>92</v>
      </c>
      <c r="W38" s="407" t="s">
        <v>64</v>
      </c>
      <c r="X38" s="407" t="s">
        <v>6631</v>
      </c>
      <c r="Y38" s="407"/>
      <c r="Z38" s="528"/>
      <c r="AA38" s="502"/>
      <c r="AB38" s="1"/>
      <c r="AC38" s="1"/>
      <c r="AD38" s="1"/>
      <c r="AE38" s="1"/>
      <c r="AF38" s="1"/>
      <c r="AG38" s="1"/>
      <c r="AH38" s="1"/>
      <c r="AI38" s="1"/>
      <c r="AJ38" s="1"/>
      <c r="AK38" s="1"/>
      <c r="AL38" s="1"/>
      <c r="AM38" s="1"/>
      <c r="AN38" s="1"/>
      <c r="AO38" s="1"/>
      <c r="AP38" s="1"/>
      <c r="AQ38" s="1"/>
      <c r="AR38" s="1"/>
      <c r="AS38" s="1"/>
      <c r="AT38" s="1"/>
      <c r="AU38" s="1"/>
    </row>
    <row r="39" spans="1:47" s="527" customFormat="1" ht="17.45" customHeight="1" x14ac:dyDescent="0.25">
      <c r="A39" s="501" t="s">
        <v>1110</v>
      </c>
      <c r="B39" s="407" t="s">
        <v>31</v>
      </c>
      <c r="C39" s="407" t="s">
        <v>91</v>
      </c>
      <c r="D39" s="407" t="s">
        <v>7263</v>
      </c>
      <c r="E39" s="407" t="s">
        <v>1111</v>
      </c>
      <c r="F39" s="404" t="s">
        <v>17</v>
      </c>
      <c r="G39" s="404" t="s">
        <v>2907</v>
      </c>
      <c r="H39" s="404" t="str">
        <f>VLOOKUP(A39,'[1]2017 SalesConnect'!$A:$J,8,0)</f>
        <v>US Garage &amp; IRL</v>
      </c>
      <c r="I39" s="404" t="str">
        <f>VLOOKUP(A39,'[1]2017 SalesConnect'!$A:$I,9,0)</f>
        <v>US Garage is involved</v>
      </c>
      <c r="J39" s="141" t="s">
        <v>8014</v>
      </c>
      <c r="K39" s="141" t="s">
        <v>21</v>
      </c>
      <c r="L39" s="408">
        <v>42946</v>
      </c>
      <c r="M39" s="409">
        <v>42747</v>
      </c>
      <c r="N39" s="141" t="s">
        <v>27</v>
      </c>
      <c r="O39" s="410">
        <v>42946</v>
      </c>
      <c r="P39" s="411">
        <v>1</v>
      </c>
      <c r="Q39" s="412">
        <f t="shared" si="2"/>
        <v>9.9999999999999995E-7</v>
      </c>
      <c r="R39" s="413">
        <v>12</v>
      </c>
      <c r="S39" s="414">
        <v>42901</v>
      </c>
      <c r="T39" s="141" t="s">
        <v>79</v>
      </c>
      <c r="U39" s="141" t="s">
        <v>4339</v>
      </c>
      <c r="V39" s="407" t="s">
        <v>92</v>
      </c>
      <c r="W39" s="407" t="s">
        <v>64</v>
      </c>
      <c r="X39" s="407" t="s">
        <v>6631</v>
      </c>
      <c r="Y39" s="407"/>
      <c r="Z39" s="528"/>
      <c r="AA39" s="502"/>
      <c r="AB39" s="1"/>
      <c r="AC39" s="1"/>
      <c r="AD39" s="1"/>
      <c r="AE39" s="1"/>
      <c r="AF39" s="1"/>
      <c r="AG39" s="1"/>
      <c r="AH39" s="1"/>
      <c r="AI39" s="1"/>
      <c r="AJ39" s="1"/>
      <c r="AK39" s="1"/>
      <c r="AL39" s="1"/>
      <c r="AM39" s="1"/>
      <c r="AN39" s="1"/>
      <c r="AO39" s="1"/>
      <c r="AP39" s="1"/>
      <c r="AQ39" s="1"/>
      <c r="AR39" s="1"/>
      <c r="AS39" s="1"/>
      <c r="AT39" s="1"/>
      <c r="AU39" s="1"/>
    </row>
    <row r="40" spans="1:47" s="527" customFormat="1" ht="17.45" customHeight="1" x14ac:dyDescent="0.25">
      <c r="A40" s="504" t="s">
        <v>1304</v>
      </c>
      <c r="B40" s="431" t="s">
        <v>31</v>
      </c>
      <c r="C40" s="431" t="s">
        <v>91</v>
      </c>
      <c r="D40" s="431" t="s">
        <v>3469</v>
      </c>
      <c r="E40" s="431" t="s">
        <v>1305</v>
      </c>
      <c r="F40" s="404" t="s">
        <v>17</v>
      </c>
      <c r="G40" s="404" t="s">
        <v>2907</v>
      </c>
      <c r="H40" s="404" t="s">
        <v>8827</v>
      </c>
      <c r="I40" s="404"/>
      <c r="J40" s="432" t="s">
        <v>8017</v>
      </c>
      <c r="K40" s="432" t="s">
        <v>21</v>
      </c>
      <c r="L40" s="433">
        <v>42800</v>
      </c>
      <c r="M40" s="434" t="s">
        <v>1306</v>
      </c>
      <c r="N40" s="432" t="s">
        <v>30</v>
      </c>
      <c r="O40" s="433">
        <v>42804</v>
      </c>
      <c r="P40" s="435">
        <v>175400</v>
      </c>
      <c r="Q40" s="436">
        <v>0.1754</v>
      </c>
      <c r="R40" s="437">
        <v>3</v>
      </c>
      <c r="S40" s="438" t="s">
        <v>97</v>
      </c>
      <c r="T40" s="432" t="s">
        <v>366</v>
      </c>
      <c r="U40" s="432" t="s">
        <v>2</v>
      </c>
      <c r="V40" s="431" t="s">
        <v>1113</v>
      </c>
      <c r="W40" s="431" t="s">
        <v>1114</v>
      </c>
      <c r="X40" s="395" t="s">
        <v>4377</v>
      </c>
      <c r="Y40" s="395" t="s">
        <v>126</v>
      </c>
      <c r="Z40" s="528"/>
      <c r="AA40" s="502"/>
      <c r="AB40" s="1"/>
      <c r="AC40" s="1"/>
      <c r="AD40" s="1"/>
      <c r="AE40" s="1"/>
      <c r="AF40" s="1"/>
      <c r="AG40" s="1"/>
      <c r="AH40" s="1"/>
      <c r="AI40" s="1"/>
      <c r="AJ40" s="1"/>
      <c r="AK40" s="1"/>
      <c r="AL40" s="1"/>
      <c r="AM40" s="1"/>
      <c r="AN40" s="1"/>
      <c r="AO40" s="1"/>
      <c r="AP40" s="1"/>
      <c r="AQ40" s="1"/>
      <c r="AR40" s="1"/>
      <c r="AS40" s="1"/>
      <c r="AT40" s="1"/>
      <c r="AU40" s="1"/>
    </row>
    <row r="41" spans="1:47" s="527" customFormat="1" ht="17.45" customHeight="1" x14ac:dyDescent="0.25">
      <c r="A41" s="501" t="s">
        <v>6671</v>
      </c>
      <c r="B41" s="407" t="s">
        <v>31</v>
      </c>
      <c r="C41" s="407" t="s">
        <v>91</v>
      </c>
      <c r="D41" s="407" t="s">
        <v>5774</v>
      </c>
      <c r="E41" s="407" t="s">
        <v>6672</v>
      </c>
      <c r="F41" s="404" t="s">
        <v>17</v>
      </c>
      <c r="G41" s="404" t="s">
        <v>2907</v>
      </c>
      <c r="H41" s="404" t="s">
        <v>8827</v>
      </c>
      <c r="I41" s="404"/>
      <c r="J41" s="141" t="s">
        <v>8014</v>
      </c>
      <c r="K41" s="141" t="s">
        <v>21</v>
      </c>
      <c r="L41" s="408">
        <v>42937</v>
      </c>
      <c r="M41" s="409">
        <v>42891</v>
      </c>
      <c r="N41" s="141" t="s">
        <v>26</v>
      </c>
      <c r="O41" s="410">
        <v>42948</v>
      </c>
      <c r="P41" s="411">
        <v>1500000</v>
      </c>
      <c r="Q41" s="412">
        <f>+P41*0.000001</f>
        <v>1.5</v>
      </c>
      <c r="R41" s="413">
        <v>3</v>
      </c>
      <c r="S41" s="414">
        <v>42906</v>
      </c>
      <c r="T41" s="141" t="s">
        <v>62</v>
      </c>
      <c r="U41" s="141" t="s">
        <v>4339</v>
      </c>
      <c r="V41" s="407" t="s">
        <v>92</v>
      </c>
      <c r="W41" s="407" t="s">
        <v>64</v>
      </c>
      <c r="X41" s="407" t="s">
        <v>6774</v>
      </c>
      <c r="Y41" s="407"/>
      <c r="Z41" s="528"/>
      <c r="AA41" s="502"/>
      <c r="AB41" s="1"/>
      <c r="AC41" s="1"/>
      <c r="AD41" s="1"/>
      <c r="AE41" s="1"/>
      <c r="AF41" s="1"/>
      <c r="AG41" s="1"/>
      <c r="AH41" s="1"/>
      <c r="AI41" s="1"/>
      <c r="AJ41" s="1"/>
      <c r="AK41" s="1"/>
      <c r="AL41" s="1"/>
      <c r="AM41" s="1"/>
      <c r="AN41" s="1"/>
      <c r="AO41" s="1"/>
      <c r="AP41" s="1"/>
      <c r="AQ41" s="1"/>
      <c r="AR41" s="1"/>
      <c r="AS41" s="1"/>
      <c r="AT41" s="1"/>
      <c r="AU41" s="1"/>
    </row>
    <row r="42" spans="1:47" s="527" customFormat="1" ht="17.45" customHeight="1" x14ac:dyDescent="0.25">
      <c r="A42" s="504" t="s">
        <v>1304</v>
      </c>
      <c r="B42" s="431" t="s">
        <v>31</v>
      </c>
      <c r="C42" s="431" t="s">
        <v>91</v>
      </c>
      <c r="D42" s="431" t="s">
        <v>5774</v>
      </c>
      <c r="E42" s="431" t="s">
        <v>1305</v>
      </c>
      <c r="F42" s="404" t="s">
        <v>17</v>
      </c>
      <c r="G42" s="404" t="s">
        <v>2907</v>
      </c>
      <c r="H42" s="404" t="s">
        <v>8827</v>
      </c>
      <c r="I42" s="404"/>
      <c r="J42" s="432" t="s">
        <v>8017</v>
      </c>
      <c r="K42" s="432" t="s">
        <v>21</v>
      </c>
      <c r="L42" s="433">
        <v>42804</v>
      </c>
      <c r="M42" s="434">
        <v>42709</v>
      </c>
      <c r="N42" s="432" t="s">
        <v>30</v>
      </c>
      <c r="O42" s="433">
        <v>42804</v>
      </c>
      <c r="P42" s="435">
        <v>190400</v>
      </c>
      <c r="Q42" s="436">
        <v>0.19039999999999999</v>
      </c>
      <c r="R42" s="437">
        <v>12</v>
      </c>
      <c r="S42" s="438">
        <v>42813</v>
      </c>
      <c r="T42" s="432" t="s">
        <v>366</v>
      </c>
      <c r="U42" s="432" t="s">
        <v>4339</v>
      </c>
      <c r="V42" s="431" t="s">
        <v>92</v>
      </c>
      <c r="W42" s="431" t="s">
        <v>64</v>
      </c>
      <c r="X42" s="395" t="s">
        <v>6056</v>
      </c>
      <c r="Y42" s="395"/>
      <c r="Z42" s="528"/>
      <c r="AA42" s="502"/>
      <c r="AB42" s="1"/>
      <c r="AC42" s="1"/>
      <c r="AD42" s="1"/>
      <c r="AE42" s="1"/>
      <c r="AF42" s="1"/>
      <c r="AG42" s="1"/>
      <c r="AH42" s="1"/>
      <c r="AI42" s="1"/>
      <c r="AJ42" s="1"/>
      <c r="AK42" s="1"/>
      <c r="AL42" s="1"/>
      <c r="AM42" s="1"/>
      <c r="AN42" s="1"/>
      <c r="AO42" s="1"/>
      <c r="AP42" s="1"/>
      <c r="AQ42" s="1"/>
      <c r="AR42" s="1"/>
      <c r="AS42" s="1"/>
      <c r="AT42" s="1"/>
      <c r="AU42" s="1"/>
    </row>
    <row r="43" spans="1:47" s="527" customFormat="1" ht="17.45" customHeight="1" x14ac:dyDescent="0.25">
      <c r="A43" s="503" t="s">
        <v>8213</v>
      </c>
      <c r="B43" s="418" t="s">
        <v>4250</v>
      </c>
      <c r="C43" s="418" t="s">
        <v>4250</v>
      </c>
      <c r="D43" s="418" t="s">
        <v>363</v>
      </c>
      <c r="E43" s="418" t="s">
        <v>8214</v>
      </c>
      <c r="F43" s="404" t="s">
        <v>18</v>
      </c>
      <c r="G43" s="404"/>
      <c r="H43" s="404"/>
      <c r="I43" s="404"/>
      <c r="J43" s="403" t="s">
        <v>8014</v>
      </c>
      <c r="K43" s="419" t="s">
        <v>5779</v>
      </c>
      <c r="L43" s="420">
        <v>42960</v>
      </c>
      <c r="M43" s="421" t="s">
        <v>8547</v>
      </c>
      <c r="N43" s="419" t="s">
        <v>27</v>
      </c>
      <c r="O43" s="420">
        <v>42960</v>
      </c>
      <c r="P43" s="422">
        <v>2500000</v>
      </c>
      <c r="Q43" s="423">
        <f t="shared" ref="Q43:Q74" si="3">+P43*0.000001</f>
        <v>2.5</v>
      </c>
      <c r="R43" s="424">
        <v>10</v>
      </c>
      <c r="S43" s="425" t="s">
        <v>8595</v>
      </c>
      <c r="T43" s="419" t="s">
        <v>62</v>
      </c>
      <c r="U43" s="403" t="s">
        <v>4339</v>
      </c>
      <c r="V43" s="418" t="s">
        <v>84</v>
      </c>
      <c r="W43" s="418" t="s">
        <v>6090</v>
      </c>
      <c r="X43" s="407" t="s">
        <v>8665</v>
      </c>
      <c r="Y43" s="407" t="s">
        <v>132</v>
      </c>
      <c r="Z43" s="528"/>
      <c r="AA43" s="502"/>
      <c r="AB43" s="1"/>
      <c r="AC43" s="1"/>
      <c r="AD43" s="1"/>
      <c r="AE43" s="1"/>
      <c r="AF43" s="1"/>
      <c r="AG43" s="1"/>
      <c r="AH43" s="1"/>
      <c r="AI43" s="1"/>
      <c r="AJ43" s="1"/>
      <c r="AK43" s="1"/>
      <c r="AL43" s="1"/>
      <c r="AM43" s="1"/>
      <c r="AN43" s="1"/>
      <c r="AO43" s="1"/>
      <c r="AP43" s="1"/>
      <c r="AQ43" s="1"/>
      <c r="AR43" s="1"/>
      <c r="AS43" s="1"/>
      <c r="AT43" s="1"/>
      <c r="AU43" s="1"/>
    </row>
    <row r="44" spans="1:47" s="527" customFormat="1" ht="17.45" customHeight="1" x14ac:dyDescent="0.25">
      <c r="A44" s="501" t="s">
        <v>8215</v>
      </c>
      <c r="B44" s="407" t="s">
        <v>34</v>
      </c>
      <c r="C44" s="407" t="s">
        <v>6387</v>
      </c>
      <c r="D44" s="407" t="s">
        <v>8216</v>
      </c>
      <c r="E44" s="407" t="s">
        <v>8217</v>
      </c>
      <c r="F44" s="404" t="s">
        <v>17</v>
      </c>
      <c r="G44" s="404"/>
      <c r="H44" s="404"/>
      <c r="I44" s="404"/>
      <c r="J44" s="141" t="s">
        <v>8014</v>
      </c>
      <c r="K44" s="152" t="s">
        <v>5780</v>
      </c>
      <c r="L44" s="415">
        <v>43007</v>
      </c>
      <c r="M44" s="409" t="s">
        <v>8548</v>
      </c>
      <c r="N44" s="152" t="s">
        <v>28</v>
      </c>
      <c r="O44" s="415">
        <v>43007</v>
      </c>
      <c r="P44" s="411">
        <v>2500000</v>
      </c>
      <c r="Q44" s="412">
        <f t="shared" si="3"/>
        <v>2.5</v>
      </c>
      <c r="R44" s="416">
        <v>12</v>
      </c>
      <c r="S44" s="417" t="s">
        <v>6086</v>
      </c>
      <c r="T44" s="152" t="s">
        <v>169</v>
      </c>
      <c r="U44" s="141" t="s">
        <v>4339</v>
      </c>
      <c r="V44" s="407" t="s">
        <v>84</v>
      </c>
      <c r="W44" s="407" t="s">
        <v>709</v>
      </c>
      <c r="X44" s="407" t="s">
        <v>8666</v>
      </c>
      <c r="Y44" s="407" t="s">
        <v>132</v>
      </c>
      <c r="Z44" s="528"/>
      <c r="AA44" s="502"/>
      <c r="AB44" s="1"/>
      <c r="AC44" s="1"/>
      <c r="AD44" s="1"/>
      <c r="AE44" s="1"/>
      <c r="AF44" s="1"/>
      <c r="AG44" s="1"/>
      <c r="AH44" s="1"/>
      <c r="AI44" s="1"/>
      <c r="AJ44" s="1"/>
      <c r="AK44" s="1"/>
      <c r="AL44" s="1"/>
      <c r="AM44" s="1"/>
      <c r="AN44" s="1"/>
      <c r="AO44" s="1"/>
      <c r="AP44" s="1"/>
      <c r="AQ44" s="1"/>
      <c r="AR44" s="1"/>
      <c r="AS44" s="1"/>
      <c r="AT44" s="1"/>
      <c r="AU44" s="1"/>
    </row>
    <row r="45" spans="1:47" s="527" customFormat="1" ht="17.45" customHeight="1" x14ac:dyDescent="0.25">
      <c r="A45" s="501" t="s">
        <v>8215</v>
      </c>
      <c r="B45" s="407" t="s">
        <v>34</v>
      </c>
      <c r="C45" s="407" t="s">
        <v>6387</v>
      </c>
      <c r="D45" s="407" t="s">
        <v>8216</v>
      </c>
      <c r="E45" s="407" t="s">
        <v>8217</v>
      </c>
      <c r="F45" s="404" t="s">
        <v>17</v>
      </c>
      <c r="G45" s="404"/>
      <c r="H45" s="404"/>
      <c r="I45" s="404"/>
      <c r="J45" s="141" t="s">
        <v>8014</v>
      </c>
      <c r="K45" s="152" t="s">
        <v>5780</v>
      </c>
      <c r="L45" s="415">
        <v>43007</v>
      </c>
      <c r="M45" s="409" t="s">
        <v>8548</v>
      </c>
      <c r="N45" s="152" t="s">
        <v>28</v>
      </c>
      <c r="O45" s="415">
        <v>43007</v>
      </c>
      <c r="P45" s="411">
        <v>2500000</v>
      </c>
      <c r="Q45" s="412">
        <f t="shared" si="3"/>
        <v>2.5</v>
      </c>
      <c r="R45" s="416">
        <v>12</v>
      </c>
      <c r="S45" s="417" t="s">
        <v>6092</v>
      </c>
      <c r="T45" s="152" t="s">
        <v>169</v>
      </c>
      <c r="U45" s="141" t="s">
        <v>4339</v>
      </c>
      <c r="V45" s="407" t="s">
        <v>63</v>
      </c>
      <c r="W45" s="407" t="s">
        <v>1060</v>
      </c>
      <c r="X45" s="407" t="s">
        <v>8666</v>
      </c>
      <c r="Y45" s="407" t="s">
        <v>132</v>
      </c>
      <c r="Z45" s="528"/>
      <c r="AA45" s="502"/>
      <c r="AB45" s="1"/>
      <c r="AC45" s="1"/>
      <c r="AD45" s="1"/>
      <c r="AE45" s="1"/>
      <c r="AF45" s="1"/>
      <c r="AG45" s="1"/>
      <c r="AH45" s="1"/>
      <c r="AI45" s="1"/>
      <c r="AJ45" s="1"/>
      <c r="AK45" s="1"/>
      <c r="AL45" s="1"/>
      <c r="AM45" s="1"/>
      <c r="AN45" s="1"/>
      <c r="AO45" s="1"/>
      <c r="AP45" s="1"/>
      <c r="AQ45" s="1"/>
      <c r="AR45" s="1"/>
      <c r="AS45" s="1"/>
      <c r="AT45" s="1"/>
      <c r="AU45" s="1"/>
    </row>
    <row r="46" spans="1:47" s="527" customFormat="1" ht="17.45" customHeight="1" x14ac:dyDescent="0.25">
      <c r="A46" s="501" t="s">
        <v>4838</v>
      </c>
      <c r="B46" s="407" t="s">
        <v>35</v>
      </c>
      <c r="C46" s="407" t="s">
        <v>4069</v>
      </c>
      <c r="D46" s="407" t="s">
        <v>5790</v>
      </c>
      <c r="E46" s="407" t="s">
        <v>4903</v>
      </c>
      <c r="F46" s="404" t="s">
        <v>4069</v>
      </c>
      <c r="G46" s="404" t="s">
        <v>2907</v>
      </c>
      <c r="H46" s="404" t="str">
        <f>VLOOKUP(A46,'[1]2017 SalesConnect'!$A:$J,8,0)</f>
        <v>India</v>
      </c>
      <c r="I46" s="404" t="str">
        <f>VLOOKUP(A46,'[1]2017 SalesConnect'!$A:$I,9,0)</f>
        <v>Exploring opporunity with TRAI to implement lockchain based Number portability solution.</v>
      </c>
      <c r="J46" s="141" t="s">
        <v>8014</v>
      </c>
      <c r="K46" s="141" t="s">
        <v>5781</v>
      </c>
      <c r="L46" s="408">
        <v>43007</v>
      </c>
      <c r="M46" s="409">
        <v>42850</v>
      </c>
      <c r="N46" s="141" t="s">
        <v>28</v>
      </c>
      <c r="O46" s="410">
        <v>43007</v>
      </c>
      <c r="P46" s="411">
        <v>4444444</v>
      </c>
      <c r="Q46" s="412">
        <f t="shared" si="3"/>
        <v>4.4444439999999998</v>
      </c>
      <c r="R46" s="413">
        <v>12</v>
      </c>
      <c r="S46" s="414">
        <v>42908</v>
      </c>
      <c r="T46" s="141" t="s">
        <v>62</v>
      </c>
      <c r="U46" s="141" t="s">
        <v>4339</v>
      </c>
      <c r="V46" s="407" t="s">
        <v>92</v>
      </c>
      <c r="W46" s="407" t="s">
        <v>64</v>
      </c>
      <c r="X46" s="407" t="s">
        <v>4397</v>
      </c>
      <c r="Y46" s="407" t="s">
        <v>6116</v>
      </c>
      <c r="Z46" s="528"/>
      <c r="AA46" s="502"/>
      <c r="AB46" s="1"/>
      <c r="AC46" s="1"/>
      <c r="AD46" s="1"/>
      <c r="AE46" s="1"/>
      <c r="AF46" s="1"/>
      <c r="AG46" s="1"/>
      <c r="AH46" s="1"/>
      <c r="AI46" s="1"/>
      <c r="AJ46" s="1"/>
      <c r="AK46" s="1"/>
      <c r="AL46" s="1"/>
      <c r="AM46" s="1"/>
      <c r="AN46" s="1"/>
      <c r="AO46" s="1"/>
      <c r="AP46" s="1"/>
      <c r="AQ46" s="1"/>
      <c r="AR46" s="1"/>
      <c r="AS46" s="1"/>
      <c r="AT46" s="1"/>
      <c r="AU46" s="1"/>
    </row>
    <row r="47" spans="1:47" s="527" customFormat="1" ht="17.45" customHeight="1" x14ac:dyDescent="0.25">
      <c r="A47" s="501" t="s">
        <v>193</v>
      </c>
      <c r="B47" s="407" t="s">
        <v>32</v>
      </c>
      <c r="C47" s="407" t="s">
        <v>194</v>
      </c>
      <c r="D47" s="407" t="s">
        <v>195</v>
      </c>
      <c r="E47" s="407" t="s">
        <v>186</v>
      </c>
      <c r="F47" s="404" t="s">
        <v>16</v>
      </c>
      <c r="G47" s="404"/>
      <c r="H47" s="404"/>
      <c r="I47" s="404"/>
      <c r="J47" s="141" t="s">
        <v>8014</v>
      </c>
      <c r="K47" s="152" t="s">
        <v>23</v>
      </c>
      <c r="L47" s="415">
        <v>42972</v>
      </c>
      <c r="M47" s="409" t="s">
        <v>196</v>
      </c>
      <c r="N47" s="152" t="s">
        <v>27</v>
      </c>
      <c r="O47" s="415">
        <v>42972</v>
      </c>
      <c r="P47" s="411">
        <v>2325001</v>
      </c>
      <c r="Q47" s="412">
        <f t="shared" si="3"/>
        <v>2.3250009999999999</v>
      </c>
      <c r="R47" s="416">
        <v>12</v>
      </c>
      <c r="S47" s="417" t="s">
        <v>8595</v>
      </c>
      <c r="T47" s="152" t="s">
        <v>62</v>
      </c>
      <c r="U47" s="152" t="s">
        <v>6059</v>
      </c>
      <c r="V47" s="407" t="s">
        <v>197</v>
      </c>
      <c r="W47" s="407" t="s">
        <v>6237</v>
      </c>
      <c r="X47" s="407" t="s">
        <v>3915</v>
      </c>
      <c r="Y47" s="407" t="s">
        <v>198</v>
      </c>
      <c r="Z47" s="528"/>
      <c r="AA47" s="502"/>
      <c r="AB47" s="1"/>
      <c r="AC47" s="1"/>
      <c r="AD47" s="1"/>
      <c r="AE47" s="1"/>
      <c r="AF47" s="1"/>
      <c r="AG47" s="1"/>
      <c r="AH47" s="1"/>
      <c r="AI47" s="1"/>
      <c r="AJ47" s="1"/>
      <c r="AK47" s="1"/>
      <c r="AL47" s="1"/>
      <c r="AM47" s="1"/>
      <c r="AN47" s="1"/>
      <c r="AO47" s="1"/>
      <c r="AP47" s="1"/>
      <c r="AQ47" s="1"/>
      <c r="AR47" s="1"/>
      <c r="AS47" s="1"/>
      <c r="AT47" s="1"/>
      <c r="AU47" s="1"/>
    </row>
    <row r="48" spans="1:47" s="527" customFormat="1" ht="17.45" customHeight="1" x14ac:dyDescent="0.25">
      <c r="A48" s="501" t="s">
        <v>5620</v>
      </c>
      <c r="B48" s="407" t="s">
        <v>31</v>
      </c>
      <c r="C48" s="407" t="s">
        <v>78</v>
      </c>
      <c r="D48" s="407" t="s">
        <v>5322</v>
      </c>
      <c r="E48" s="407" t="s">
        <v>5621</v>
      </c>
      <c r="F48" s="404" t="s">
        <v>16</v>
      </c>
      <c r="G48" s="404"/>
      <c r="H48" s="404"/>
      <c r="I48" s="404"/>
      <c r="J48" s="141" t="s">
        <v>8015</v>
      </c>
      <c r="K48" s="152" t="s">
        <v>5783</v>
      </c>
      <c r="L48" s="415">
        <v>43084</v>
      </c>
      <c r="M48" s="409" t="s">
        <v>5711</v>
      </c>
      <c r="N48" s="152" t="s">
        <v>26</v>
      </c>
      <c r="O48" s="415">
        <v>43084</v>
      </c>
      <c r="P48" s="411">
        <v>133334</v>
      </c>
      <c r="Q48" s="412">
        <f t="shared" si="3"/>
        <v>0.13333399999999998</v>
      </c>
      <c r="R48" s="416">
        <v>12</v>
      </c>
      <c r="S48" s="417" t="s">
        <v>4991</v>
      </c>
      <c r="T48" s="152" t="s">
        <v>79</v>
      </c>
      <c r="U48" s="152" t="s">
        <v>10</v>
      </c>
      <c r="V48" s="407" t="s">
        <v>164</v>
      </c>
      <c r="W48" s="407" t="s">
        <v>5746</v>
      </c>
      <c r="X48" s="407" t="s">
        <v>5512</v>
      </c>
      <c r="Y48" s="407" t="s">
        <v>5521</v>
      </c>
      <c r="Z48" s="528"/>
      <c r="AA48" s="502"/>
      <c r="AB48" s="1"/>
      <c r="AC48" s="1"/>
      <c r="AD48" s="1"/>
      <c r="AE48" s="1"/>
      <c r="AF48" s="1"/>
      <c r="AG48" s="1"/>
      <c r="AH48" s="1"/>
      <c r="AI48" s="1"/>
      <c r="AJ48" s="1"/>
      <c r="AK48" s="1"/>
      <c r="AL48" s="1"/>
      <c r="AM48" s="1"/>
      <c r="AN48" s="1"/>
      <c r="AO48" s="1"/>
      <c r="AP48" s="1"/>
      <c r="AQ48" s="1"/>
      <c r="AR48" s="1"/>
      <c r="AS48" s="1"/>
      <c r="AT48" s="1"/>
      <c r="AU48" s="1"/>
    </row>
    <row r="49" spans="1:47" s="527" customFormat="1" ht="17.45" customHeight="1" x14ac:dyDescent="0.25">
      <c r="A49" s="501" t="s">
        <v>5622</v>
      </c>
      <c r="B49" s="407" t="s">
        <v>31</v>
      </c>
      <c r="C49" s="407" t="s">
        <v>78</v>
      </c>
      <c r="D49" s="407" t="s">
        <v>7488</v>
      </c>
      <c r="E49" s="407" t="s">
        <v>5623</v>
      </c>
      <c r="F49" s="404" t="s">
        <v>16</v>
      </c>
      <c r="G49" s="404"/>
      <c r="H49" s="404"/>
      <c r="I49" s="404"/>
      <c r="J49" s="141" t="s">
        <v>8015</v>
      </c>
      <c r="K49" s="141" t="s">
        <v>5783</v>
      </c>
      <c r="L49" s="408">
        <v>43084</v>
      </c>
      <c r="M49" s="409">
        <v>42864</v>
      </c>
      <c r="N49" s="141" t="s">
        <v>26</v>
      </c>
      <c r="O49" s="410">
        <v>43084</v>
      </c>
      <c r="P49" s="411">
        <v>133333</v>
      </c>
      <c r="Q49" s="412">
        <f t="shared" si="3"/>
        <v>0.13333300000000001</v>
      </c>
      <c r="R49" s="413">
        <v>12</v>
      </c>
      <c r="S49" s="414">
        <v>42866</v>
      </c>
      <c r="T49" s="141" t="s">
        <v>79</v>
      </c>
      <c r="U49" s="141" t="s">
        <v>4339</v>
      </c>
      <c r="V49" s="407" t="s">
        <v>92</v>
      </c>
      <c r="W49" s="407" t="s">
        <v>64</v>
      </c>
      <c r="X49" s="407" t="s">
        <v>6910</v>
      </c>
      <c r="Y49" s="407" t="s">
        <v>4218</v>
      </c>
      <c r="Z49" s="528"/>
      <c r="AA49" s="502"/>
      <c r="AB49" s="1"/>
      <c r="AC49" s="1"/>
      <c r="AD49" s="1"/>
      <c r="AE49" s="1"/>
      <c r="AF49" s="1"/>
      <c r="AG49" s="1"/>
      <c r="AH49" s="1"/>
      <c r="AI49" s="1"/>
      <c r="AJ49" s="1"/>
      <c r="AK49" s="1"/>
      <c r="AL49" s="1"/>
      <c r="AM49" s="1"/>
      <c r="AN49" s="1"/>
      <c r="AO49" s="1"/>
      <c r="AP49" s="1"/>
      <c r="AQ49" s="1"/>
      <c r="AR49" s="1"/>
      <c r="AS49" s="1"/>
      <c r="AT49" s="1"/>
      <c r="AU49" s="1"/>
    </row>
    <row r="50" spans="1:47" s="527" customFormat="1" ht="17.45" customHeight="1" x14ac:dyDescent="0.25">
      <c r="A50" s="501" t="s">
        <v>5321</v>
      </c>
      <c r="B50" s="407" t="s">
        <v>31</v>
      </c>
      <c r="C50" s="407" t="s">
        <v>78</v>
      </c>
      <c r="D50" s="407" t="s">
        <v>7488</v>
      </c>
      <c r="E50" s="407" t="s">
        <v>5323</v>
      </c>
      <c r="F50" s="404" t="s">
        <v>16</v>
      </c>
      <c r="G50" s="404"/>
      <c r="H50" s="404"/>
      <c r="I50" s="404"/>
      <c r="J50" s="141" t="s">
        <v>8014</v>
      </c>
      <c r="K50" s="141" t="s">
        <v>5783</v>
      </c>
      <c r="L50" s="408">
        <v>42926</v>
      </c>
      <c r="M50" s="409">
        <v>42837</v>
      </c>
      <c r="N50" s="141" t="s">
        <v>85</v>
      </c>
      <c r="O50" s="410">
        <v>42926</v>
      </c>
      <c r="P50" s="411">
        <v>16666</v>
      </c>
      <c r="Q50" s="412">
        <f t="shared" si="3"/>
        <v>1.6666E-2</v>
      </c>
      <c r="R50" s="413">
        <v>12</v>
      </c>
      <c r="S50" s="414">
        <v>42838</v>
      </c>
      <c r="T50" s="141" t="s">
        <v>79</v>
      </c>
      <c r="U50" s="141" t="s">
        <v>4339</v>
      </c>
      <c r="V50" s="407" t="s">
        <v>92</v>
      </c>
      <c r="W50" s="407" t="s">
        <v>64</v>
      </c>
      <c r="X50" s="407" t="s">
        <v>6910</v>
      </c>
      <c r="Y50" s="407" t="s">
        <v>4416</v>
      </c>
      <c r="Z50" s="528"/>
      <c r="AA50" s="502"/>
      <c r="AB50" s="1"/>
      <c r="AC50" s="1"/>
      <c r="AD50" s="1"/>
      <c r="AE50" s="1"/>
      <c r="AF50" s="1"/>
      <c r="AG50" s="1"/>
      <c r="AH50" s="1"/>
      <c r="AI50" s="1"/>
      <c r="AJ50" s="1"/>
      <c r="AK50" s="1"/>
      <c r="AL50" s="1"/>
      <c r="AM50" s="1"/>
      <c r="AN50" s="1"/>
      <c r="AO50" s="1"/>
      <c r="AP50" s="1"/>
      <c r="AQ50" s="1"/>
      <c r="AR50" s="1"/>
      <c r="AS50" s="1"/>
      <c r="AT50" s="1"/>
      <c r="AU50" s="1"/>
    </row>
    <row r="51" spans="1:47" s="527" customFormat="1" ht="17.45" customHeight="1" x14ac:dyDescent="0.25">
      <c r="A51" s="501" t="s">
        <v>5324</v>
      </c>
      <c r="B51" s="407" t="s">
        <v>31</v>
      </c>
      <c r="C51" s="407" t="s">
        <v>78</v>
      </c>
      <c r="D51" s="407" t="s">
        <v>7488</v>
      </c>
      <c r="E51" s="407" t="s">
        <v>5325</v>
      </c>
      <c r="F51" s="404" t="s">
        <v>16</v>
      </c>
      <c r="G51" s="404"/>
      <c r="H51" s="404"/>
      <c r="I51" s="404"/>
      <c r="J51" s="141" t="s">
        <v>8015</v>
      </c>
      <c r="K51" s="141" t="s">
        <v>5783</v>
      </c>
      <c r="L51" s="408">
        <v>43091</v>
      </c>
      <c r="M51" s="409">
        <v>42837</v>
      </c>
      <c r="N51" s="141" t="s">
        <v>85</v>
      </c>
      <c r="O51" s="410">
        <v>43091</v>
      </c>
      <c r="P51" s="411">
        <v>16666</v>
      </c>
      <c r="Q51" s="412">
        <f t="shared" si="3"/>
        <v>1.6666E-2</v>
      </c>
      <c r="R51" s="413">
        <v>12</v>
      </c>
      <c r="S51" s="414">
        <v>42838</v>
      </c>
      <c r="T51" s="141" t="s">
        <v>62</v>
      </c>
      <c r="U51" s="141" t="s">
        <v>4339</v>
      </c>
      <c r="V51" s="407" t="s">
        <v>92</v>
      </c>
      <c r="W51" s="407" t="s">
        <v>64</v>
      </c>
      <c r="X51" s="407" t="s">
        <v>6910</v>
      </c>
      <c r="Y51" s="407" t="s">
        <v>4218</v>
      </c>
      <c r="Z51" s="528"/>
      <c r="AA51" s="502"/>
      <c r="AB51" s="1"/>
      <c r="AC51" s="1"/>
      <c r="AD51" s="1"/>
      <c r="AE51" s="1"/>
      <c r="AF51" s="1"/>
      <c r="AG51" s="1"/>
      <c r="AH51" s="1"/>
      <c r="AI51" s="1"/>
      <c r="AJ51" s="1"/>
      <c r="AK51" s="1"/>
      <c r="AL51" s="1"/>
      <c r="AM51" s="1"/>
      <c r="AN51" s="1"/>
      <c r="AO51" s="1"/>
      <c r="AP51" s="1"/>
      <c r="AQ51" s="1"/>
      <c r="AR51" s="1"/>
      <c r="AS51" s="1"/>
      <c r="AT51" s="1"/>
      <c r="AU51" s="1"/>
    </row>
    <row r="52" spans="1:47" s="527" customFormat="1" ht="17.45" customHeight="1" x14ac:dyDescent="0.25">
      <c r="A52" s="501" t="s">
        <v>3623</v>
      </c>
      <c r="B52" s="407" t="s">
        <v>31</v>
      </c>
      <c r="C52" s="407" t="s">
        <v>78</v>
      </c>
      <c r="D52" s="407" t="s">
        <v>7119</v>
      </c>
      <c r="E52" s="407" t="s">
        <v>3624</v>
      </c>
      <c r="F52" s="404" t="s">
        <v>15</v>
      </c>
      <c r="G52" s="404"/>
      <c r="H52" s="404"/>
      <c r="I52" s="404"/>
      <c r="J52" s="141" t="s">
        <v>8014</v>
      </c>
      <c r="K52" s="141" t="s">
        <v>25</v>
      </c>
      <c r="L52" s="408">
        <v>42926</v>
      </c>
      <c r="M52" s="409">
        <v>42815</v>
      </c>
      <c r="N52" s="141" t="s">
        <v>28</v>
      </c>
      <c r="O52" s="410">
        <v>42940</v>
      </c>
      <c r="P52" s="411">
        <v>26666</v>
      </c>
      <c r="Q52" s="412">
        <f t="shared" si="3"/>
        <v>2.6665999999999999E-2</v>
      </c>
      <c r="R52" s="413">
        <v>1</v>
      </c>
      <c r="S52" s="414">
        <v>42912</v>
      </c>
      <c r="T52" s="141" t="s">
        <v>169</v>
      </c>
      <c r="U52" s="141" t="s">
        <v>4339</v>
      </c>
      <c r="V52" s="407" t="s">
        <v>92</v>
      </c>
      <c r="W52" s="407" t="s">
        <v>64</v>
      </c>
      <c r="X52" s="407" t="s">
        <v>5848</v>
      </c>
      <c r="Y52" s="407"/>
      <c r="Z52" s="528"/>
      <c r="AA52" s="502"/>
      <c r="AB52" s="1"/>
      <c r="AC52" s="1"/>
      <c r="AD52" s="1"/>
      <c r="AE52" s="1"/>
      <c r="AF52" s="1"/>
      <c r="AG52" s="1"/>
      <c r="AH52" s="1"/>
      <c r="AI52" s="1"/>
      <c r="AJ52" s="1"/>
      <c r="AK52" s="1"/>
      <c r="AL52" s="1"/>
      <c r="AM52" s="1"/>
      <c r="AN52" s="1"/>
      <c r="AO52" s="1"/>
      <c r="AP52" s="1"/>
      <c r="AQ52" s="1"/>
      <c r="AR52" s="1"/>
      <c r="AS52" s="1"/>
      <c r="AT52" s="1"/>
      <c r="AU52" s="1"/>
    </row>
    <row r="53" spans="1:47" s="527" customFormat="1" ht="17.45" customHeight="1" x14ac:dyDescent="0.25">
      <c r="A53" s="501" t="s">
        <v>2005</v>
      </c>
      <c r="B53" s="407" t="s">
        <v>31</v>
      </c>
      <c r="C53" s="407" t="s">
        <v>91</v>
      </c>
      <c r="D53" s="407" t="s">
        <v>2006</v>
      </c>
      <c r="E53" s="407" t="s">
        <v>2007</v>
      </c>
      <c r="F53" s="404" t="s">
        <v>17</v>
      </c>
      <c r="G53" s="404"/>
      <c r="H53" s="404"/>
      <c r="I53" s="404"/>
      <c r="J53" s="141" t="s">
        <v>8015</v>
      </c>
      <c r="K53" s="152" t="s">
        <v>21</v>
      </c>
      <c r="L53" s="415">
        <v>43084</v>
      </c>
      <c r="M53" s="409" t="s">
        <v>2008</v>
      </c>
      <c r="N53" s="152" t="s">
        <v>26</v>
      </c>
      <c r="O53" s="415">
        <v>43084</v>
      </c>
      <c r="P53" s="411">
        <v>100000</v>
      </c>
      <c r="Q53" s="412">
        <f t="shared" si="3"/>
        <v>9.9999999999999992E-2</v>
      </c>
      <c r="R53" s="416">
        <v>1</v>
      </c>
      <c r="S53" s="417" t="s">
        <v>70</v>
      </c>
      <c r="T53" s="152" t="s">
        <v>79</v>
      </c>
      <c r="U53" s="152" t="s">
        <v>5</v>
      </c>
      <c r="V53" s="407" t="s">
        <v>1676</v>
      </c>
      <c r="W53" s="407" t="s">
        <v>1677</v>
      </c>
      <c r="X53" s="407" t="s">
        <v>4020</v>
      </c>
      <c r="Y53" s="407" t="s">
        <v>105</v>
      </c>
      <c r="Z53" s="528"/>
      <c r="AA53" s="502"/>
      <c r="AB53" s="1"/>
      <c r="AC53" s="1"/>
      <c r="AD53" s="1"/>
      <c r="AE53" s="1"/>
      <c r="AF53" s="1"/>
      <c r="AG53" s="1"/>
      <c r="AH53" s="1"/>
      <c r="AI53" s="1"/>
      <c r="AJ53" s="1"/>
      <c r="AK53" s="1"/>
      <c r="AL53" s="1"/>
      <c r="AM53" s="1"/>
      <c r="AN53" s="1"/>
      <c r="AO53" s="1"/>
      <c r="AP53" s="1"/>
      <c r="AQ53" s="1"/>
      <c r="AR53" s="1"/>
      <c r="AS53" s="1"/>
      <c r="AT53" s="1"/>
      <c r="AU53" s="1"/>
    </row>
    <row r="54" spans="1:47" s="527" customFormat="1" ht="17.45" customHeight="1" x14ac:dyDescent="0.25">
      <c r="A54" s="501" t="s">
        <v>7434</v>
      </c>
      <c r="B54" s="407" t="s">
        <v>31</v>
      </c>
      <c r="C54" s="407" t="s">
        <v>73</v>
      </c>
      <c r="D54" s="407" t="s">
        <v>7435</v>
      </c>
      <c r="E54" s="407" t="s">
        <v>7436</v>
      </c>
      <c r="F54" s="404" t="s">
        <v>16</v>
      </c>
      <c r="G54" s="404"/>
      <c r="H54" s="404"/>
      <c r="I54" s="404"/>
      <c r="J54" s="141" t="s">
        <v>8014</v>
      </c>
      <c r="K54" s="152" t="s">
        <v>23</v>
      </c>
      <c r="L54" s="415">
        <v>42996</v>
      </c>
      <c r="M54" s="409" t="s">
        <v>7535</v>
      </c>
      <c r="N54" s="152" t="s">
        <v>27</v>
      </c>
      <c r="O54" s="415">
        <v>42996</v>
      </c>
      <c r="P54" s="411">
        <v>50000</v>
      </c>
      <c r="Q54" s="412">
        <f t="shared" si="3"/>
        <v>4.9999999999999996E-2</v>
      </c>
      <c r="R54" s="416">
        <v>12</v>
      </c>
      <c r="S54" s="417" t="s">
        <v>8074</v>
      </c>
      <c r="T54" s="152" t="s">
        <v>62</v>
      </c>
      <c r="U54" s="152" t="s">
        <v>2</v>
      </c>
      <c r="V54" s="407" t="s">
        <v>288</v>
      </c>
      <c r="W54" s="407" t="s">
        <v>718</v>
      </c>
      <c r="X54" s="407" t="s">
        <v>5511</v>
      </c>
      <c r="Y54" s="407" t="s">
        <v>215</v>
      </c>
      <c r="Z54" s="528"/>
      <c r="AA54" s="502"/>
      <c r="AB54" s="1"/>
      <c r="AC54" s="1"/>
      <c r="AD54" s="1"/>
      <c r="AE54" s="1"/>
      <c r="AF54" s="1"/>
      <c r="AG54" s="1"/>
      <c r="AH54" s="1"/>
      <c r="AI54" s="1"/>
      <c r="AJ54" s="1"/>
      <c r="AK54" s="1"/>
      <c r="AL54" s="1"/>
      <c r="AM54" s="1"/>
      <c r="AN54" s="1"/>
      <c r="AO54" s="1"/>
      <c r="AP54" s="1"/>
      <c r="AQ54" s="1"/>
      <c r="AR54" s="1"/>
      <c r="AS54" s="1"/>
      <c r="AT54" s="1"/>
      <c r="AU54" s="1"/>
    </row>
    <row r="55" spans="1:47" s="527" customFormat="1" ht="17.45" customHeight="1" x14ac:dyDescent="0.25">
      <c r="A55" s="501" t="s">
        <v>929</v>
      </c>
      <c r="B55" s="407" t="s">
        <v>31</v>
      </c>
      <c r="C55" s="407" t="s">
        <v>141</v>
      </c>
      <c r="D55" s="407" t="s">
        <v>930</v>
      </c>
      <c r="E55" s="407" t="s">
        <v>931</v>
      </c>
      <c r="F55" s="404" t="s">
        <v>15</v>
      </c>
      <c r="G55" s="404"/>
      <c r="H55" s="404"/>
      <c r="I55" s="404"/>
      <c r="J55" s="141" t="s">
        <v>8014</v>
      </c>
      <c r="K55" s="152" t="s">
        <v>5781</v>
      </c>
      <c r="L55" s="415">
        <v>43007</v>
      </c>
      <c r="M55" s="409" t="s">
        <v>932</v>
      </c>
      <c r="N55" s="152" t="s">
        <v>27</v>
      </c>
      <c r="O55" s="415">
        <v>43007</v>
      </c>
      <c r="P55" s="411">
        <v>250000</v>
      </c>
      <c r="Q55" s="412">
        <f t="shared" si="3"/>
        <v>0.25</v>
      </c>
      <c r="R55" s="416">
        <v>12</v>
      </c>
      <c r="S55" s="417" t="s">
        <v>8075</v>
      </c>
      <c r="T55" s="152" t="s">
        <v>62</v>
      </c>
      <c r="U55" s="152" t="s">
        <v>2</v>
      </c>
      <c r="V55" s="407" t="s">
        <v>288</v>
      </c>
      <c r="W55" s="407" t="s">
        <v>289</v>
      </c>
      <c r="X55" s="407" t="s">
        <v>4998</v>
      </c>
      <c r="Y55" s="407" t="s">
        <v>470</v>
      </c>
      <c r="Z55" s="528"/>
      <c r="AA55" s="502"/>
      <c r="AB55" s="1"/>
      <c r="AC55" s="1"/>
      <c r="AD55" s="1"/>
      <c r="AE55" s="1"/>
      <c r="AF55" s="1"/>
      <c r="AG55" s="1"/>
      <c r="AH55" s="1"/>
      <c r="AI55" s="1"/>
      <c r="AJ55" s="1"/>
      <c r="AK55" s="1"/>
      <c r="AL55" s="1"/>
      <c r="AM55" s="1"/>
      <c r="AN55" s="1"/>
      <c r="AO55" s="1"/>
      <c r="AP55" s="1"/>
      <c r="AQ55" s="1"/>
      <c r="AR55" s="1"/>
      <c r="AS55" s="1"/>
      <c r="AT55" s="1"/>
      <c r="AU55" s="1"/>
    </row>
    <row r="56" spans="1:47" s="527" customFormat="1" ht="17.45" customHeight="1" x14ac:dyDescent="0.25">
      <c r="A56" s="501" t="s">
        <v>2270</v>
      </c>
      <c r="B56" s="407" t="s">
        <v>31</v>
      </c>
      <c r="C56" s="407" t="s">
        <v>91</v>
      </c>
      <c r="D56" s="407" t="s">
        <v>2271</v>
      </c>
      <c r="E56" s="407" t="s">
        <v>2272</v>
      </c>
      <c r="F56" s="404" t="s">
        <v>17</v>
      </c>
      <c r="G56" s="404"/>
      <c r="H56" s="404"/>
      <c r="I56" s="404"/>
      <c r="J56" s="141" t="s">
        <v>8015</v>
      </c>
      <c r="K56" s="152" t="s">
        <v>5780</v>
      </c>
      <c r="L56" s="415">
        <v>43099</v>
      </c>
      <c r="M56" s="409" t="s">
        <v>2273</v>
      </c>
      <c r="N56" s="152" t="s">
        <v>27</v>
      </c>
      <c r="O56" s="415">
        <v>43099</v>
      </c>
      <c r="P56" s="411">
        <v>50000</v>
      </c>
      <c r="Q56" s="412">
        <f t="shared" si="3"/>
        <v>4.9999999999999996E-2</v>
      </c>
      <c r="R56" s="416">
        <v>1</v>
      </c>
      <c r="S56" s="417" t="s">
        <v>4993</v>
      </c>
      <c r="T56" s="152" t="s">
        <v>169</v>
      </c>
      <c r="U56" s="152" t="s">
        <v>8</v>
      </c>
      <c r="V56" s="407" t="s">
        <v>80</v>
      </c>
      <c r="W56" s="407" t="s">
        <v>455</v>
      </c>
      <c r="X56" s="407" t="s">
        <v>3817</v>
      </c>
      <c r="Y56" s="407" t="s">
        <v>263</v>
      </c>
      <c r="Z56" s="528"/>
      <c r="AA56" s="502"/>
      <c r="AB56" s="1"/>
      <c r="AC56" s="1"/>
      <c r="AD56" s="1"/>
      <c r="AE56" s="1"/>
      <c r="AF56" s="1"/>
      <c r="AG56" s="1"/>
      <c r="AH56" s="1"/>
      <c r="AI56" s="1"/>
      <c r="AJ56" s="1"/>
      <c r="AK56" s="1"/>
      <c r="AL56" s="1"/>
      <c r="AM56" s="1"/>
      <c r="AN56" s="1"/>
      <c r="AO56" s="1"/>
      <c r="AP56" s="1"/>
      <c r="AQ56" s="1"/>
      <c r="AR56" s="1"/>
      <c r="AS56" s="1"/>
      <c r="AT56" s="1"/>
      <c r="AU56" s="1"/>
    </row>
    <row r="57" spans="1:47" s="527" customFormat="1" ht="17.45" customHeight="1" x14ac:dyDescent="0.25">
      <c r="A57" s="501" t="s">
        <v>619</v>
      </c>
      <c r="B57" s="407" t="s">
        <v>31</v>
      </c>
      <c r="C57" s="407" t="s">
        <v>73</v>
      </c>
      <c r="D57" s="407" t="s">
        <v>620</v>
      </c>
      <c r="E57" s="407" t="s">
        <v>621</v>
      </c>
      <c r="F57" s="404" t="s">
        <v>16</v>
      </c>
      <c r="G57" s="404"/>
      <c r="H57" s="404"/>
      <c r="I57" s="404"/>
      <c r="J57" s="141" t="s">
        <v>8014</v>
      </c>
      <c r="K57" s="152" t="s">
        <v>5783</v>
      </c>
      <c r="L57" s="415">
        <v>43007</v>
      </c>
      <c r="M57" s="409" t="s">
        <v>622</v>
      </c>
      <c r="N57" s="152" t="s">
        <v>26</v>
      </c>
      <c r="O57" s="415">
        <v>43007</v>
      </c>
      <c r="P57" s="411">
        <v>500000</v>
      </c>
      <c r="Q57" s="412">
        <f t="shared" si="3"/>
        <v>0.5</v>
      </c>
      <c r="R57" s="416">
        <v>1</v>
      </c>
      <c r="S57" s="417" t="s">
        <v>232</v>
      </c>
      <c r="T57" s="152" t="s">
        <v>79</v>
      </c>
      <c r="U57" s="152" t="s">
        <v>8</v>
      </c>
      <c r="V57" s="407" t="s">
        <v>80</v>
      </c>
      <c r="W57" s="407" t="s">
        <v>214</v>
      </c>
      <c r="X57" s="407" t="s">
        <v>4544</v>
      </c>
      <c r="Y57" s="407" t="s">
        <v>215</v>
      </c>
      <c r="Z57" s="528"/>
      <c r="AA57" s="502"/>
      <c r="AB57" s="1"/>
      <c r="AC57" s="1"/>
      <c r="AD57" s="1"/>
      <c r="AE57" s="1"/>
      <c r="AF57" s="1"/>
      <c r="AG57" s="1"/>
      <c r="AH57" s="1"/>
      <c r="AI57" s="1"/>
      <c r="AJ57" s="1"/>
      <c r="AK57" s="1"/>
      <c r="AL57" s="1"/>
      <c r="AM57" s="1"/>
      <c r="AN57" s="1"/>
      <c r="AO57" s="1"/>
      <c r="AP57" s="1"/>
      <c r="AQ57" s="1"/>
      <c r="AR57" s="1"/>
      <c r="AS57" s="1"/>
      <c r="AT57" s="1"/>
      <c r="AU57" s="1"/>
    </row>
    <row r="58" spans="1:47" s="527" customFormat="1" ht="17.45" customHeight="1" x14ac:dyDescent="0.25">
      <c r="A58" s="501" t="s">
        <v>151</v>
      </c>
      <c r="B58" s="407" t="s">
        <v>4250</v>
      </c>
      <c r="C58" s="407" t="s">
        <v>4250</v>
      </c>
      <c r="D58" s="407" t="s">
        <v>7165</v>
      </c>
      <c r="E58" s="407" t="s">
        <v>152</v>
      </c>
      <c r="F58" s="404" t="s">
        <v>17</v>
      </c>
      <c r="G58" s="404" t="s">
        <v>2907</v>
      </c>
      <c r="H58" s="404" t="str">
        <f>VLOOKUP(A58,'[1]2017 SalesConnect'!$A:$J,8,0)</f>
        <v>India</v>
      </c>
      <c r="I58" s="404" t="str">
        <f>VLOOKUP(A58,'[1]2017 SalesConnect'!$A:$I,9,0)</f>
        <v>Later Phases : Place Holder</v>
      </c>
      <c r="J58" s="141" t="s">
        <v>8015</v>
      </c>
      <c r="K58" s="141" t="s">
        <v>5780</v>
      </c>
      <c r="L58" s="408">
        <v>43040</v>
      </c>
      <c r="M58" s="409">
        <v>42800</v>
      </c>
      <c r="N58" s="141" t="s">
        <v>27</v>
      </c>
      <c r="O58" s="410">
        <v>43040</v>
      </c>
      <c r="P58" s="411">
        <v>3135327</v>
      </c>
      <c r="Q58" s="412">
        <f t="shared" si="3"/>
        <v>3.1353269999999998</v>
      </c>
      <c r="R58" s="413">
        <v>12</v>
      </c>
      <c r="S58" s="414">
        <v>42875</v>
      </c>
      <c r="T58" s="141" t="s">
        <v>62</v>
      </c>
      <c r="U58" s="141" t="s">
        <v>4339</v>
      </c>
      <c r="V58" s="407" t="s">
        <v>92</v>
      </c>
      <c r="W58" s="407" t="s">
        <v>64</v>
      </c>
      <c r="X58" s="407" t="s">
        <v>6775</v>
      </c>
      <c r="Y58" s="407"/>
      <c r="Z58" s="528"/>
      <c r="AA58" s="502"/>
      <c r="AB58" s="1"/>
      <c r="AC58" s="1"/>
      <c r="AD58" s="1"/>
      <c r="AE58" s="1"/>
      <c r="AF58" s="1"/>
      <c r="AG58" s="1"/>
      <c r="AH58" s="1"/>
      <c r="AI58" s="1"/>
      <c r="AJ58" s="1"/>
      <c r="AK58" s="1"/>
      <c r="AL58" s="1"/>
      <c r="AM58" s="1"/>
      <c r="AN58" s="1"/>
      <c r="AO58" s="1"/>
      <c r="AP58" s="1"/>
      <c r="AQ58" s="1"/>
      <c r="AR58" s="1"/>
      <c r="AS58" s="1"/>
      <c r="AT58" s="1"/>
      <c r="AU58" s="1"/>
    </row>
    <row r="59" spans="1:47" s="527" customFormat="1" ht="17.45" customHeight="1" x14ac:dyDescent="0.25">
      <c r="A59" s="501" t="s">
        <v>5034</v>
      </c>
      <c r="B59" s="407" t="s">
        <v>31</v>
      </c>
      <c r="C59" s="407" t="s">
        <v>91</v>
      </c>
      <c r="D59" s="407" t="s">
        <v>7054</v>
      </c>
      <c r="E59" s="407" t="s">
        <v>5035</v>
      </c>
      <c r="F59" s="404" t="s">
        <v>17</v>
      </c>
      <c r="G59" s="404"/>
      <c r="H59" s="404"/>
      <c r="I59" s="404"/>
      <c r="J59" s="141" t="s">
        <v>8014</v>
      </c>
      <c r="K59" s="141" t="s">
        <v>5780</v>
      </c>
      <c r="L59" s="408">
        <v>42996</v>
      </c>
      <c r="M59" s="409">
        <v>42846</v>
      </c>
      <c r="N59" s="141" t="s">
        <v>27</v>
      </c>
      <c r="O59" s="410">
        <v>42947</v>
      </c>
      <c r="P59" s="411">
        <v>1200000</v>
      </c>
      <c r="Q59" s="412">
        <f t="shared" si="3"/>
        <v>1.2</v>
      </c>
      <c r="R59" s="413">
        <v>12</v>
      </c>
      <c r="S59" s="414">
        <v>42880</v>
      </c>
      <c r="T59" s="141" t="s">
        <v>62</v>
      </c>
      <c r="U59" s="141" t="s">
        <v>4339</v>
      </c>
      <c r="V59" s="407" t="s">
        <v>92</v>
      </c>
      <c r="W59" s="407" t="s">
        <v>64</v>
      </c>
      <c r="X59" s="407" t="s">
        <v>6594</v>
      </c>
      <c r="Y59" s="407"/>
      <c r="Z59" s="528"/>
      <c r="AA59" s="502"/>
      <c r="AB59" s="1"/>
      <c r="AC59" s="1"/>
      <c r="AD59" s="1"/>
      <c r="AE59" s="1"/>
      <c r="AF59" s="1"/>
      <c r="AG59" s="1"/>
      <c r="AH59" s="1"/>
      <c r="AI59" s="1"/>
      <c r="AJ59" s="1"/>
      <c r="AK59" s="1"/>
      <c r="AL59" s="1"/>
      <c r="AM59" s="1"/>
      <c r="AN59" s="1"/>
      <c r="AO59" s="1"/>
      <c r="AP59" s="1"/>
      <c r="AQ59" s="1"/>
      <c r="AR59" s="1"/>
      <c r="AS59" s="1"/>
      <c r="AT59" s="1"/>
      <c r="AU59" s="1"/>
    </row>
    <row r="60" spans="1:47" s="527" customFormat="1" ht="17.45" customHeight="1" x14ac:dyDescent="0.25">
      <c r="A60" s="501" t="s">
        <v>6669</v>
      </c>
      <c r="B60" s="407" t="s">
        <v>4250</v>
      </c>
      <c r="C60" s="407" t="s">
        <v>4250</v>
      </c>
      <c r="D60" s="407" t="s">
        <v>7157</v>
      </c>
      <c r="E60" s="407" t="s">
        <v>6670</v>
      </c>
      <c r="F60" s="404" t="s">
        <v>18</v>
      </c>
      <c r="G60" s="404"/>
      <c r="H60" s="404"/>
      <c r="I60" s="404"/>
      <c r="J60" s="141" t="s">
        <v>8014</v>
      </c>
      <c r="K60" s="141" t="s">
        <v>5779</v>
      </c>
      <c r="L60" s="408">
        <v>42943</v>
      </c>
      <c r="M60" s="409">
        <v>42884</v>
      </c>
      <c r="N60" s="141" t="s">
        <v>28</v>
      </c>
      <c r="O60" s="410">
        <v>42943</v>
      </c>
      <c r="P60" s="411">
        <v>2000000</v>
      </c>
      <c r="Q60" s="412">
        <f t="shared" si="3"/>
        <v>2</v>
      </c>
      <c r="R60" s="413">
        <v>12</v>
      </c>
      <c r="S60" s="414">
        <v>42905</v>
      </c>
      <c r="T60" s="141" t="s">
        <v>62</v>
      </c>
      <c r="U60" s="141" t="s">
        <v>4339</v>
      </c>
      <c r="V60" s="407" t="s">
        <v>92</v>
      </c>
      <c r="W60" s="407" t="s">
        <v>64</v>
      </c>
      <c r="X60" s="407" t="s">
        <v>6772</v>
      </c>
      <c r="Y60" s="407"/>
      <c r="Z60" s="528"/>
      <c r="AA60" s="502"/>
      <c r="AB60" s="1"/>
      <c r="AC60" s="1"/>
      <c r="AD60" s="1"/>
      <c r="AE60" s="1"/>
      <c r="AF60" s="1"/>
      <c r="AG60" s="1"/>
      <c r="AH60" s="1"/>
      <c r="AI60" s="1"/>
      <c r="AJ60" s="1"/>
      <c r="AK60" s="1"/>
      <c r="AL60" s="1"/>
      <c r="AM60" s="1"/>
      <c r="AN60" s="1"/>
      <c r="AO60" s="1"/>
      <c r="AP60" s="1"/>
      <c r="AQ60" s="1"/>
      <c r="AR60" s="1"/>
      <c r="AS60" s="1"/>
      <c r="AT60" s="1"/>
      <c r="AU60" s="1"/>
    </row>
    <row r="61" spans="1:47" s="527" customFormat="1" ht="17.45" customHeight="1" x14ac:dyDescent="0.25">
      <c r="A61" s="501" t="s">
        <v>226</v>
      </c>
      <c r="B61" s="407" t="s">
        <v>35</v>
      </c>
      <c r="C61" s="407" t="s">
        <v>227</v>
      </c>
      <c r="D61" s="407" t="s">
        <v>228</v>
      </c>
      <c r="E61" s="407" t="s">
        <v>229</v>
      </c>
      <c r="F61" s="404" t="s">
        <v>17</v>
      </c>
      <c r="G61" s="404"/>
      <c r="H61" s="404"/>
      <c r="I61" s="404"/>
      <c r="J61" s="141" t="s">
        <v>8014</v>
      </c>
      <c r="K61" s="152" t="s">
        <v>5780</v>
      </c>
      <c r="L61" s="415">
        <v>43000</v>
      </c>
      <c r="M61" s="409" t="s">
        <v>230</v>
      </c>
      <c r="N61" s="152" t="s">
        <v>26</v>
      </c>
      <c r="O61" s="415">
        <v>43000</v>
      </c>
      <c r="P61" s="411">
        <v>2000000</v>
      </c>
      <c r="Q61" s="412">
        <f t="shared" si="3"/>
        <v>2</v>
      </c>
      <c r="R61" s="416">
        <v>12</v>
      </c>
      <c r="S61" s="417" t="s">
        <v>70</v>
      </c>
      <c r="T61" s="152" t="s">
        <v>62</v>
      </c>
      <c r="U61" s="152" t="s">
        <v>6059</v>
      </c>
      <c r="V61" s="407" t="s">
        <v>103</v>
      </c>
      <c r="W61" s="407" t="s">
        <v>8124</v>
      </c>
      <c r="X61" s="407" t="s">
        <v>8136</v>
      </c>
      <c r="Y61" s="407" t="s">
        <v>215</v>
      </c>
      <c r="Z61" s="528"/>
      <c r="AA61" s="502"/>
      <c r="AB61" s="1"/>
      <c r="AC61" s="1"/>
      <c r="AD61" s="1"/>
      <c r="AE61" s="1"/>
      <c r="AF61" s="1"/>
      <c r="AG61" s="1"/>
      <c r="AH61" s="1"/>
      <c r="AI61" s="1"/>
      <c r="AJ61" s="1"/>
      <c r="AK61" s="1"/>
      <c r="AL61" s="1"/>
      <c r="AM61" s="1"/>
      <c r="AN61" s="1"/>
      <c r="AO61" s="1"/>
      <c r="AP61" s="1"/>
      <c r="AQ61" s="1"/>
      <c r="AR61" s="1"/>
      <c r="AS61" s="1"/>
      <c r="AT61" s="1"/>
      <c r="AU61" s="1"/>
    </row>
    <row r="62" spans="1:47" s="527" customFormat="1" ht="17.45" customHeight="1" x14ac:dyDescent="0.25">
      <c r="A62" s="501" t="s">
        <v>7162</v>
      </c>
      <c r="B62" s="407" t="s">
        <v>32</v>
      </c>
      <c r="C62" s="407" t="s">
        <v>60</v>
      </c>
      <c r="D62" s="407" t="s">
        <v>7163</v>
      </c>
      <c r="E62" s="407" t="s">
        <v>7164</v>
      </c>
      <c r="F62" s="404" t="s">
        <v>16</v>
      </c>
      <c r="G62" s="404"/>
      <c r="H62" s="404"/>
      <c r="I62" s="404"/>
      <c r="J62" s="141" t="s">
        <v>8014</v>
      </c>
      <c r="K62" s="141" t="s">
        <v>23</v>
      </c>
      <c r="L62" s="408">
        <v>42985</v>
      </c>
      <c r="M62" s="409">
        <v>42895</v>
      </c>
      <c r="N62" s="141" t="s">
        <v>27</v>
      </c>
      <c r="O62" s="410">
        <v>42985</v>
      </c>
      <c r="P62" s="411">
        <v>2000000</v>
      </c>
      <c r="Q62" s="412">
        <f t="shared" si="3"/>
        <v>2</v>
      </c>
      <c r="R62" s="413">
        <v>12</v>
      </c>
      <c r="S62" s="414">
        <v>42901</v>
      </c>
      <c r="T62" s="141" t="s">
        <v>62</v>
      </c>
      <c r="U62" s="141" t="s">
        <v>4339</v>
      </c>
      <c r="V62" s="407" t="s">
        <v>92</v>
      </c>
      <c r="W62" s="407" t="s">
        <v>64</v>
      </c>
      <c r="X62" s="407" t="s">
        <v>6638</v>
      </c>
      <c r="Y62" s="407"/>
      <c r="Z62" s="528"/>
      <c r="AA62" s="502"/>
      <c r="AB62" s="1"/>
      <c r="AC62" s="1"/>
      <c r="AD62" s="1"/>
      <c r="AE62" s="1"/>
      <c r="AF62" s="1"/>
      <c r="AG62" s="1"/>
      <c r="AH62" s="1"/>
      <c r="AI62" s="1"/>
      <c r="AJ62" s="1"/>
      <c r="AK62" s="1"/>
      <c r="AL62" s="1"/>
      <c r="AM62" s="1"/>
      <c r="AN62" s="1"/>
      <c r="AO62" s="1"/>
      <c r="AP62" s="1"/>
      <c r="AQ62" s="1"/>
      <c r="AR62" s="1"/>
      <c r="AS62" s="1"/>
      <c r="AT62" s="1"/>
      <c r="AU62" s="1"/>
    </row>
    <row r="63" spans="1:47" s="527" customFormat="1" ht="17.45" customHeight="1" x14ac:dyDescent="0.25">
      <c r="A63" s="501" t="s">
        <v>241</v>
      </c>
      <c r="B63" s="407" t="s">
        <v>35</v>
      </c>
      <c r="C63" s="407" t="s">
        <v>2985</v>
      </c>
      <c r="D63" s="407" t="s">
        <v>7606</v>
      </c>
      <c r="E63" s="407" t="s">
        <v>242</v>
      </c>
      <c r="F63" s="404" t="s">
        <v>15</v>
      </c>
      <c r="G63" s="404"/>
      <c r="H63" s="404"/>
      <c r="I63" s="404"/>
      <c r="J63" s="141" t="s">
        <v>8015</v>
      </c>
      <c r="K63" s="141" t="s">
        <v>5781</v>
      </c>
      <c r="L63" s="408">
        <v>43084</v>
      </c>
      <c r="M63" s="409">
        <v>42768</v>
      </c>
      <c r="N63" s="141" t="s">
        <v>27</v>
      </c>
      <c r="O63" s="410">
        <v>43084</v>
      </c>
      <c r="P63" s="411">
        <v>2000000</v>
      </c>
      <c r="Q63" s="412">
        <f t="shared" si="3"/>
        <v>2</v>
      </c>
      <c r="R63" s="413">
        <v>12</v>
      </c>
      <c r="S63" s="414">
        <v>42873</v>
      </c>
      <c r="T63" s="141" t="s">
        <v>62</v>
      </c>
      <c r="U63" s="141" t="s">
        <v>4339</v>
      </c>
      <c r="V63" s="407" t="s">
        <v>92</v>
      </c>
      <c r="W63" s="407" t="s">
        <v>64</v>
      </c>
      <c r="X63" s="407" t="s">
        <v>6983</v>
      </c>
      <c r="Y63" s="407" t="s">
        <v>6373</v>
      </c>
      <c r="Z63" s="528"/>
      <c r="AA63" s="502"/>
      <c r="AB63" s="1"/>
      <c r="AC63" s="1"/>
      <c r="AD63" s="1"/>
      <c r="AE63" s="1"/>
      <c r="AF63" s="1"/>
      <c r="AG63" s="1"/>
      <c r="AH63" s="1"/>
      <c r="AI63" s="1"/>
      <c r="AJ63" s="1"/>
      <c r="AK63" s="1"/>
      <c r="AL63" s="1"/>
      <c r="AM63" s="1"/>
      <c r="AN63" s="1"/>
      <c r="AO63" s="1"/>
      <c r="AP63" s="1"/>
      <c r="AQ63" s="1"/>
      <c r="AR63" s="1"/>
      <c r="AS63" s="1"/>
      <c r="AT63" s="1"/>
      <c r="AU63" s="1"/>
    </row>
    <row r="64" spans="1:47" s="527" customFormat="1" ht="17.45" customHeight="1" x14ac:dyDescent="0.25">
      <c r="A64" s="501" t="s">
        <v>256</v>
      </c>
      <c r="B64" s="407" t="s">
        <v>36</v>
      </c>
      <c r="C64" s="407" t="s">
        <v>257</v>
      </c>
      <c r="D64" s="407" t="s">
        <v>258</v>
      </c>
      <c r="E64" s="407" t="s">
        <v>259</v>
      </c>
      <c r="F64" s="404" t="s">
        <v>18</v>
      </c>
      <c r="G64" s="404"/>
      <c r="H64" s="404"/>
      <c r="I64" s="404"/>
      <c r="J64" s="141" t="s">
        <v>8014</v>
      </c>
      <c r="K64" s="152" t="s">
        <v>5779</v>
      </c>
      <c r="L64" s="415">
        <v>42996</v>
      </c>
      <c r="M64" s="409" t="s">
        <v>260</v>
      </c>
      <c r="N64" s="152" t="s">
        <v>26</v>
      </c>
      <c r="O64" s="415">
        <v>42996</v>
      </c>
      <c r="P64" s="411">
        <v>1872117</v>
      </c>
      <c r="Q64" s="412">
        <f t="shared" si="3"/>
        <v>1.8721169999999998</v>
      </c>
      <c r="R64" s="416">
        <v>1</v>
      </c>
      <c r="S64" s="417" t="s">
        <v>261</v>
      </c>
      <c r="T64" s="152" t="s">
        <v>79</v>
      </c>
      <c r="U64" s="152" t="s">
        <v>8</v>
      </c>
      <c r="V64" s="407" t="s">
        <v>80</v>
      </c>
      <c r="W64" s="407" t="s">
        <v>262</v>
      </c>
      <c r="X64" s="407" t="s">
        <v>5451</v>
      </c>
      <c r="Y64" s="407" t="s">
        <v>263</v>
      </c>
      <c r="Z64" s="528"/>
      <c r="AA64" s="502"/>
      <c r="AB64" s="1"/>
      <c r="AC64" s="1"/>
      <c r="AD64" s="1"/>
      <c r="AE64" s="1"/>
      <c r="AF64" s="1"/>
      <c r="AG64" s="1"/>
      <c r="AH64" s="1"/>
      <c r="AI64" s="1"/>
      <c r="AJ64" s="1"/>
      <c r="AK64" s="1"/>
      <c r="AL64" s="1"/>
      <c r="AM64" s="1"/>
      <c r="AN64" s="1"/>
      <c r="AO64" s="1"/>
      <c r="AP64" s="1"/>
      <c r="AQ64" s="1"/>
      <c r="AR64" s="1"/>
      <c r="AS64" s="1"/>
      <c r="AT64" s="1"/>
      <c r="AU64" s="1"/>
    </row>
    <row r="65" spans="1:47" s="527" customFormat="1" ht="17.45" customHeight="1" x14ac:dyDescent="0.25">
      <c r="A65" s="501" t="s">
        <v>264</v>
      </c>
      <c r="B65" s="407" t="s">
        <v>32</v>
      </c>
      <c r="C65" s="407" t="s">
        <v>194</v>
      </c>
      <c r="D65" s="407" t="s">
        <v>265</v>
      </c>
      <c r="E65" s="407" t="s">
        <v>266</v>
      </c>
      <c r="F65" s="404" t="s">
        <v>19</v>
      </c>
      <c r="G65" s="404"/>
      <c r="H65" s="404"/>
      <c r="I65" s="404"/>
      <c r="J65" s="141" t="s">
        <v>8015</v>
      </c>
      <c r="K65" s="152" t="s">
        <v>24</v>
      </c>
      <c r="L65" s="415">
        <v>43056</v>
      </c>
      <c r="M65" s="409" t="s">
        <v>267</v>
      </c>
      <c r="N65" s="152" t="s">
        <v>27</v>
      </c>
      <c r="O65" s="415">
        <v>43056</v>
      </c>
      <c r="P65" s="411">
        <v>1550001</v>
      </c>
      <c r="Q65" s="412">
        <f t="shared" si="3"/>
        <v>1.550001</v>
      </c>
      <c r="R65" s="416">
        <v>12</v>
      </c>
      <c r="S65" s="417" t="s">
        <v>268</v>
      </c>
      <c r="T65" s="152" t="s">
        <v>62</v>
      </c>
      <c r="U65" s="141" t="s">
        <v>4339</v>
      </c>
      <c r="V65" s="407" t="s">
        <v>63</v>
      </c>
      <c r="W65" s="407" t="s">
        <v>211</v>
      </c>
      <c r="X65" s="407" t="s">
        <v>3918</v>
      </c>
      <c r="Y65" s="407" t="s">
        <v>5519</v>
      </c>
      <c r="Z65" s="528"/>
      <c r="AA65" s="502"/>
      <c r="AB65" s="1"/>
      <c r="AC65" s="1"/>
      <c r="AD65" s="1"/>
      <c r="AE65" s="1"/>
      <c r="AF65" s="1"/>
      <c r="AG65" s="1"/>
      <c r="AH65" s="1"/>
      <c r="AI65" s="1"/>
      <c r="AJ65" s="1"/>
      <c r="AK65" s="1"/>
      <c r="AL65" s="1"/>
      <c r="AM65" s="1"/>
      <c r="AN65" s="1"/>
      <c r="AO65" s="1"/>
      <c r="AP65" s="1"/>
      <c r="AQ65" s="1"/>
      <c r="AR65" s="1"/>
      <c r="AS65" s="1"/>
      <c r="AT65" s="1"/>
      <c r="AU65" s="1"/>
    </row>
    <row r="66" spans="1:47" s="527" customFormat="1" ht="17.45" customHeight="1" x14ac:dyDescent="0.25">
      <c r="A66" s="501" t="s">
        <v>140</v>
      </c>
      <c r="B66" s="407" t="s">
        <v>31</v>
      </c>
      <c r="C66" s="407" t="s">
        <v>141</v>
      </c>
      <c r="D66" s="407" t="s">
        <v>7166</v>
      </c>
      <c r="E66" s="407" t="s">
        <v>5792</v>
      </c>
      <c r="F66" s="404" t="s">
        <v>15</v>
      </c>
      <c r="G66" s="404" t="s">
        <v>2907</v>
      </c>
      <c r="H66" s="404" t="str">
        <f>VLOOKUP(A66,'[1]2017 SalesConnect'!$A:$J,8,0)</f>
        <v>India</v>
      </c>
      <c r="I66" s="404" t="str">
        <f>VLOOKUP(A66,'[1]2017 SalesConnect'!$A:$I,9,0)</f>
        <v>Intial Discussion around in supporting the account team in solutioning the opportunity. Need more details</v>
      </c>
      <c r="J66" s="141" t="s">
        <v>8014</v>
      </c>
      <c r="K66" s="141" t="s">
        <v>5781</v>
      </c>
      <c r="L66" s="408">
        <v>42951</v>
      </c>
      <c r="M66" s="409">
        <v>42654</v>
      </c>
      <c r="N66" s="141" t="s">
        <v>28</v>
      </c>
      <c r="O66" s="410">
        <v>43073</v>
      </c>
      <c r="P66" s="411">
        <v>3000000</v>
      </c>
      <c r="Q66" s="412">
        <f t="shared" si="3"/>
        <v>3</v>
      </c>
      <c r="R66" s="413">
        <v>12</v>
      </c>
      <c r="S66" s="414">
        <v>42906</v>
      </c>
      <c r="T66" s="141" t="s">
        <v>62</v>
      </c>
      <c r="U66" s="141" t="s">
        <v>4339</v>
      </c>
      <c r="V66" s="407" t="s">
        <v>92</v>
      </c>
      <c r="W66" s="407" t="s">
        <v>64</v>
      </c>
      <c r="X66" s="407" t="s">
        <v>6770</v>
      </c>
      <c r="Y66" s="407" t="s">
        <v>6116</v>
      </c>
      <c r="Z66" s="528"/>
      <c r="AA66" s="502"/>
      <c r="AB66" s="1"/>
      <c r="AC66" s="1"/>
      <c r="AD66" s="1"/>
      <c r="AE66" s="1"/>
      <c r="AF66" s="1"/>
      <c r="AG66" s="1"/>
      <c r="AH66" s="1"/>
      <c r="AI66" s="1"/>
      <c r="AJ66" s="1"/>
      <c r="AK66" s="1"/>
      <c r="AL66" s="1"/>
      <c r="AM66" s="1"/>
      <c r="AN66" s="1"/>
      <c r="AO66" s="1"/>
      <c r="AP66" s="1"/>
      <c r="AQ66" s="1"/>
      <c r="AR66" s="1"/>
      <c r="AS66" s="1"/>
      <c r="AT66" s="1"/>
      <c r="AU66" s="1"/>
    </row>
    <row r="67" spans="1:47" s="527" customFormat="1" ht="17.45" customHeight="1" x14ac:dyDescent="0.25">
      <c r="A67" s="501" t="s">
        <v>3885</v>
      </c>
      <c r="B67" s="407" t="s">
        <v>31</v>
      </c>
      <c r="C67" s="407" t="s">
        <v>91</v>
      </c>
      <c r="D67" s="407" t="s">
        <v>7054</v>
      </c>
      <c r="E67" s="407" t="s">
        <v>3886</v>
      </c>
      <c r="F67" s="404" t="s">
        <v>17</v>
      </c>
      <c r="G67" s="404" t="s">
        <v>2907</v>
      </c>
      <c r="H67" s="404" t="str">
        <f>VLOOKUP(A67,'[1]2017 SalesConnect'!$A:$J,8,0)</f>
        <v>India</v>
      </c>
      <c r="I67" s="404" t="str">
        <f>VLOOKUP(A67,'[1]2017 SalesConnect'!$A:$I,9,0)</f>
        <v>Initial discussion in progress</v>
      </c>
      <c r="J67" s="141" t="s">
        <v>8014</v>
      </c>
      <c r="K67" s="141" t="s">
        <v>5780</v>
      </c>
      <c r="L67" s="408">
        <v>43000</v>
      </c>
      <c r="M67" s="409">
        <v>42814</v>
      </c>
      <c r="N67" s="141" t="s">
        <v>27</v>
      </c>
      <c r="O67" s="410">
        <v>43000</v>
      </c>
      <c r="P67" s="411">
        <v>2500000</v>
      </c>
      <c r="Q67" s="412">
        <f t="shared" si="3"/>
        <v>2.5</v>
      </c>
      <c r="R67" s="413">
        <v>36</v>
      </c>
      <c r="S67" s="414">
        <v>42901</v>
      </c>
      <c r="T67" s="141" t="s">
        <v>62</v>
      </c>
      <c r="U67" s="141" t="s">
        <v>4339</v>
      </c>
      <c r="V67" s="407" t="s">
        <v>92</v>
      </c>
      <c r="W67" s="407" t="s">
        <v>64</v>
      </c>
      <c r="X67" s="407" t="s">
        <v>6771</v>
      </c>
      <c r="Y67" s="407" t="s">
        <v>4041</v>
      </c>
      <c r="Z67" s="528"/>
      <c r="AA67" s="502"/>
      <c r="AB67" s="1"/>
      <c r="AC67" s="1"/>
      <c r="AD67" s="1"/>
      <c r="AE67" s="1"/>
      <c r="AF67" s="1"/>
      <c r="AG67" s="1"/>
      <c r="AH67" s="1"/>
      <c r="AI67" s="1"/>
      <c r="AJ67" s="1"/>
      <c r="AK67" s="1"/>
      <c r="AL67" s="1"/>
      <c r="AM67" s="1"/>
      <c r="AN67" s="1"/>
      <c r="AO67" s="1"/>
      <c r="AP67" s="1"/>
      <c r="AQ67" s="1"/>
      <c r="AR67" s="1"/>
      <c r="AS67" s="1"/>
      <c r="AT67" s="1"/>
      <c r="AU67" s="1"/>
    </row>
    <row r="68" spans="1:47" s="527" customFormat="1" ht="17.45" customHeight="1" x14ac:dyDescent="0.25">
      <c r="A68" s="501" t="s">
        <v>4305</v>
      </c>
      <c r="B68" s="407" t="s">
        <v>31</v>
      </c>
      <c r="C68" s="407" t="s">
        <v>91</v>
      </c>
      <c r="D68" s="407" t="s">
        <v>7054</v>
      </c>
      <c r="E68" s="407" t="s">
        <v>4306</v>
      </c>
      <c r="F68" s="404" t="s">
        <v>17</v>
      </c>
      <c r="G68" s="404"/>
      <c r="H68" s="404"/>
      <c r="I68" s="404"/>
      <c r="J68" s="141" t="s">
        <v>8015</v>
      </c>
      <c r="K68" s="141" t="s">
        <v>5780</v>
      </c>
      <c r="L68" s="408">
        <v>43040</v>
      </c>
      <c r="M68" s="409">
        <v>42825</v>
      </c>
      <c r="N68" s="141" t="s">
        <v>27</v>
      </c>
      <c r="O68" s="410">
        <v>43040</v>
      </c>
      <c r="P68" s="411">
        <v>150000</v>
      </c>
      <c r="Q68" s="412">
        <f t="shared" si="3"/>
        <v>0.15</v>
      </c>
      <c r="R68" s="413">
        <v>12</v>
      </c>
      <c r="S68" s="414">
        <v>42831</v>
      </c>
      <c r="T68" s="141" t="s">
        <v>79</v>
      </c>
      <c r="U68" s="141" t="s">
        <v>12</v>
      </c>
      <c r="V68" s="407" t="s">
        <v>6098</v>
      </c>
      <c r="W68" s="407" t="s">
        <v>8126</v>
      </c>
      <c r="X68" s="407" t="s">
        <v>7009</v>
      </c>
      <c r="Y68" s="407" t="s">
        <v>6125</v>
      </c>
      <c r="Z68" s="528"/>
      <c r="AA68" s="502"/>
      <c r="AB68" s="1"/>
      <c r="AC68" s="1"/>
      <c r="AD68" s="1"/>
      <c r="AE68" s="1"/>
      <c r="AF68" s="1"/>
      <c r="AG68" s="1"/>
      <c r="AH68" s="1"/>
      <c r="AI68" s="1"/>
      <c r="AJ68" s="1"/>
      <c r="AK68" s="1"/>
      <c r="AL68" s="1"/>
      <c r="AM68" s="1"/>
      <c r="AN68" s="1"/>
      <c r="AO68" s="1"/>
      <c r="AP68" s="1"/>
      <c r="AQ68" s="1"/>
      <c r="AR68" s="1"/>
      <c r="AS68" s="1"/>
      <c r="AT68" s="1"/>
      <c r="AU68" s="1"/>
    </row>
    <row r="69" spans="1:47" s="527" customFormat="1" ht="17.45" customHeight="1" x14ac:dyDescent="0.25">
      <c r="A69" s="501" t="s">
        <v>6211</v>
      </c>
      <c r="B69" s="407" t="s">
        <v>31</v>
      </c>
      <c r="C69" s="407" t="s">
        <v>91</v>
      </c>
      <c r="D69" s="407" t="s">
        <v>206</v>
      </c>
      <c r="E69" s="407" t="s">
        <v>6212</v>
      </c>
      <c r="F69" s="404" t="s">
        <v>17</v>
      </c>
      <c r="G69" s="404"/>
      <c r="H69" s="404"/>
      <c r="I69" s="404"/>
      <c r="J69" s="141" t="s">
        <v>8014</v>
      </c>
      <c r="K69" s="152" t="s">
        <v>5780</v>
      </c>
      <c r="L69" s="415">
        <v>42993</v>
      </c>
      <c r="M69" s="409" t="s">
        <v>6235</v>
      </c>
      <c r="N69" s="152" t="s">
        <v>26</v>
      </c>
      <c r="O69" s="415">
        <v>42993</v>
      </c>
      <c r="P69" s="411">
        <v>50000</v>
      </c>
      <c r="Q69" s="412">
        <f t="shared" si="3"/>
        <v>4.9999999999999996E-2</v>
      </c>
      <c r="R69" s="416">
        <v>12</v>
      </c>
      <c r="S69" s="417" t="s">
        <v>6086</v>
      </c>
      <c r="T69" s="152" t="s">
        <v>79</v>
      </c>
      <c r="U69" s="152" t="s">
        <v>6059</v>
      </c>
      <c r="V69" s="407" t="s">
        <v>103</v>
      </c>
      <c r="W69" s="407" t="s">
        <v>6254</v>
      </c>
      <c r="X69" s="407" t="s">
        <v>6255</v>
      </c>
      <c r="Y69" s="407" t="s">
        <v>215</v>
      </c>
      <c r="Z69" s="528"/>
      <c r="AA69" s="502"/>
      <c r="AB69" s="1"/>
      <c r="AC69" s="1"/>
      <c r="AD69" s="1"/>
      <c r="AE69" s="1"/>
      <c r="AF69" s="1"/>
      <c r="AG69" s="1"/>
      <c r="AH69" s="1"/>
      <c r="AI69" s="1"/>
      <c r="AJ69" s="1"/>
      <c r="AK69" s="1"/>
      <c r="AL69" s="1"/>
      <c r="AM69" s="1"/>
      <c r="AN69" s="1"/>
      <c r="AO69" s="1"/>
      <c r="AP69" s="1"/>
      <c r="AQ69" s="1"/>
      <c r="AR69" s="1"/>
      <c r="AS69" s="1"/>
      <c r="AT69" s="1"/>
      <c r="AU69" s="1"/>
    </row>
    <row r="70" spans="1:47" s="527" customFormat="1" ht="17.45" customHeight="1" x14ac:dyDescent="0.25">
      <c r="A70" s="501" t="s">
        <v>4742</v>
      </c>
      <c r="B70" s="407" t="s">
        <v>31</v>
      </c>
      <c r="C70" s="407" t="s">
        <v>68</v>
      </c>
      <c r="D70" s="407" t="s">
        <v>7134</v>
      </c>
      <c r="E70" s="407" t="s">
        <v>4743</v>
      </c>
      <c r="F70" s="404" t="s">
        <v>19</v>
      </c>
      <c r="G70" s="404"/>
      <c r="H70" s="404"/>
      <c r="I70" s="404"/>
      <c r="J70" s="141" t="s">
        <v>8016</v>
      </c>
      <c r="K70" s="141" t="s">
        <v>5784</v>
      </c>
      <c r="L70" s="408">
        <v>42855</v>
      </c>
      <c r="M70" s="409">
        <v>42584</v>
      </c>
      <c r="N70" s="141" t="s">
        <v>30</v>
      </c>
      <c r="O70" s="410">
        <v>42855</v>
      </c>
      <c r="P70" s="411">
        <v>1</v>
      </c>
      <c r="Q70" s="412">
        <f t="shared" si="3"/>
        <v>9.9999999999999995E-7</v>
      </c>
      <c r="R70" s="413">
        <v>6</v>
      </c>
      <c r="S70" s="414">
        <v>42859</v>
      </c>
      <c r="T70" s="141" t="s">
        <v>366</v>
      </c>
      <c r="U70" s="141" t="s">
        <v>12</v>
      </c>
      <c r="V70" s="407" t="s">
        <v>6098</v>
      </c>
      <c r="W70" s="407" t="s">
        <v>8125</v>
      </c>
      <c r="X70" s="407" t="s">
        <v>6664</v>
      </c>
      <c r="Y70" s="407" t="s">
        <v>6142</v>
      </c>
      <c r="Z70" s="528"/>
      <c r="AA70" s="502"/>
      <c r="AB70" s="1"/>
      <c r="AC70" s="1"/>
      <c r="AD70" s="1"/>
      <c r="AE70" s="1"/>
      <c r="AF70" s="1"/>
      <c r="AG70" s="1"/>
      <c r="AH70" s="1"/>
      <c r="AI70" s="1"/>
      <c r="AJ70" s="1"/>
      <c r="AK70" s="1"/>
      <c r="AL70" s="1"/>
      <c r="AM70" s="1"/>
      <c r="AN70" s="1"/>
      <c r="AO70" s="1"/>
      <c r="AP70" s="1"/>
      <c r="AQ70" s="1"/>
      <c r="AR70" s="1"/>
      <c r="AS70" s="1"/>
      <c r="AT70" s="1"/>
      <c r="AU70" s="1"/>
    </row>
    <row r="71" spans="1:47" s="527" customFormat="1" ht="17.45" customHeight="1" x14ac:dyDescent="0.25">
      <c r="A71" s="501" t="s">
        <v>1012</v>
      </c>
      <c r="B71" s="407" t="s">
        <v>31</v>
      </c>
      <c r="C71" s="407" t="s">
        <v>91</v>
      </c>
      <c r="D71" s="407" t="s">
        <v>7236</v>
      </c>
      <c r="E71" s="407" t="s">
        <v>1013</v>
      </c>
      <c r="F71" s="404" t="s">
        <v>17</v>
      </c>
      <c r="G71" s="404"/>
      <c r="H71" s="404"/>
      <c r="I71" s="404"/>
      <c r="J71" s="141" t="s">
        <v>8014</v>
      </c>
      <c r="K71" s="141" t="s">
        <v>21</v>
      </c>
      <c r="L71" s="408">
        <v>42979</v>
      </c>
      <c r="M71" s="409">
        <v>42803</v>
      </c>
      <c r="N71" s="141" t="s">
        <v>27</v>
      </c>
      <c r="O71" s="410">
        <v>42979</v>
      </c>
      <c r="P71" s="411">
        <v>250000</v>
      </c>
      <c r="Q71" s="412">
        <f t="shared" si="3"/>
        <v>0.25</v>
      </c>
      <c r="R71" s="413">
        <v>2</v>
      </c>
      <c r="S71" s="414">
        <v>42901</v>
      </c>
      <c r="T71" s="141" t="s">
        <v>169</v>
      </c>
      <c r="U71" s="141" t="s">
        <v>4339</v>
      </c>
      <c r="V71" s="407" t="s">
        <v>92</v>
      </c>
      <c r="W71" s="407" t="s">
        <v>64</v>
      </c>
      <c r="X71" s="407" t="s">
        <v>6631</v>
      </c>
      <c r="Y71" s="407"/>
      <c r="Z71" s="528"/>
      <c r="AA71" s="502"/>
      <c r="AB71" s="1"/>
      <c r="AC71" s="1"/>
      <c r="AD71" s="1"/>
      <c r="AE71" s="1"/>
      <c r="AF71" s="1"/>
      <c r="AG71" s="1"/>
      <c r="AH71" s="1"/>
      <c r="AI71" s="1"/>
      <c r="AJ71" s="1"/>
      <c r="AK71" s="1"/>
      <c r="AL71" s="1"/>
      <c r="AM71" s="1"/>
      <c r="AN71" s="1"/>
      <c r="AO71" s="1"/>
      <c r="AP71" s="1"/>
      <c r="AQ71" s="1"/>
      <c r="AR71" s="1"/>
      <c r="AS71" s="1"/>
      <c r="AT71" s="1"/>
      <c r="AU71" s="1"/>
    </row>
    <row r="72" spans="1:47" s="527" customFormat="1" ht="17.45" customHeight="1" x14ac:dyDescent="0.25">
      <c r="A72" s="501" t="s">
        <v>7249</v>
      </c>
      <c r="B72" s="407" t="s">
        <v>31</v>
      </c>
      <c r="C72" s="407" t="s">
        <v>91</v>
      </c>
      <c r="D72" s="407" t="s">
        <v>7236</v>
      </c>
      <c r="E72" s="407" t="s">
        <v>7250</v>
      </c>
      <c r="F72" s="404" t="s">
        <v>17</v>
      </c>
      <c r="G72" s="404"/>
      <c r="H72" s="404"/>
      <c r="I72" s="404"/>
      <c r="J72" s="141" t="s">
        <v>8014</v>
      </c>
      <c r="K72" s="141" t="s">
        <v>21</v>
      </c>
      <c r="L72" s="408">
        <v>43007</v>
      </c>
      <c r="M72" s="409">
        <v>42894</v>
      </c>
      <c r="N72" s="141" t="s">
        <v>26</v>
      </c>
      <c r="O72" s="410">
        <v>43021</v>
      </c>
      <c r="P72" s="411">
        <v>250000</v>
      </c>
      <c r="Q72" s="412">
        <f t="shared" si="3"/>
        <v>0.25</v>
      </c>
      <c r="R72" s="413">
        <v>12</v>
      </c>
      <c r="S72" s="414">
        <v>42901</v>
      </c>
      <c r="T72" s="141" t="s">
        <v>62</v>
      </c>
      <c r="U72" s="141" t="s">
        <v>4339</v>
      </c>
      <c r="V72" s="407" t="s">
        <v>92</v>
      </c>
      <c r="W72" s="407" t="s">
        <v>64</v>
      </c>
      <c r="X72" s="407" t="s">
        <v>6631</v>
      </c>
      <c r="Y72" s="407"/>
      <c r="Z72" s="528"/>
      <c r="AA72" s="502"/>
      <c r="AB72" s="1"/>
      <c r="AC72" s="1"/>
      <c r="AD72" s="1"/>
      <c r="AE72" s="1"/>
      <c r="AF72" s="1"/>
      <c r="AG72" s="1"/>
      <c r="AH72" s="1"/>
      <c r="AI72" s="1"/>
      <c r="AJ72" s="1"/>
      <c r="AK72" s="1"/>
      <c r="AL72" s="1"/>
      <c r="AM72" s="1"/>
      <c r="AN72" s="1"/>
      <c r="AO72" s="1"/>
      <c r="AP72" s="1"/>
      <c r="AQ72" s="1"/>
      <c r="AR72" s="1"/>
      <c r="AS72" s="1"/>
      <c r="AT72" s="1"/>
      <c r="AU72" s="1"/>
    </row>
    <row r="73" spans="1:47" s="527" customFormat="1" ht="17.45" customHeight="1" x14ac:dyDescent="0.25">
      <c r="A73" s="501" t="s">
        <v>5855</v>
      </c>
      <c r="B73" s="407" t="s">
        <v>4250</v>
      </c>
      <c r="C73" s="407" t="s">
        <v>4250</v>
      </c>
      <c r="D73" s="407" t="s">
        <v>5856</v>
      </c>
      <c r="E73" s="407" t="s">
        <v>5857</v>
      </c>
      <c r="F73" s="404" t="s">
        <v>17</v>
      </c>
      <c r="G73" s="404"/>
      <c r="H73" s="404"/>
      <c r="I73" s="404"/>
      <c r="J73" s="141" t="s">
        <v>8014</v>
      </c>
      <c r="K73" s="152" t="s">
        <v>5780</v>
      </c>
      <c r="L73" s="415">
        <v>42962</v>
      </c>
      <c r="M73" s="409" t="s">
        <v>5927</v>
      </c>
      <c r="N73" s="152" t="s">
        <v>27</v>
      </c>
      <c r="O73" s="415">
        <v>42962</v>
      </c>
      <c r="P73" s="411">
        <v>1500000</v>
      </c>
      <c r="Q73" s="412">
        <f t="shared" si="3"/>
        <v>1.5</v>
      </c>
      <c r="R73" s="416">
        <v>1</v>
      </c>
      <c r="S73" s="417" t="s">
        <v>5789</v>
      </c>
      <c r="T73" s="152" t="s">
        <v>79</v>
      </c>
      <c r="U73" s="152" t="s">
        <v>8</v>
      </c>
      <c r="V73" s="407" t="s">
        <v>80</v>
      </c>
      <c r="W73" s="407" t="s">
        <v>262</v>
      </c>
      <c r="X73" s="407" t="s">
        <v>5938</v>
      </c>
      <c r="Y73" s="407" t="s">
        <v>132</v>
      </c>
      <c r="Z73" s="528"/>
      <c r="AA73" s="502"/>
      <c r="AB73" s="1"/>
      <c r="AC73" s="1"/>
      <c r="AD73" s="1"/>
      <c r="AE73" s="1"/>
      <c r="AF73" s="1"/>
      <c r="AG73" s="1"/>
      <c r="AH73" s="1"/>
      <c r="AI73" s="1"/>
      <c r="AJ73" s="1"/>
      <c r="AK73" s="1"/>
      <c r="AL73" s="1"/>
      <c r="AM73" s="1"/>
      <c r="AN73" s="1"/>
      <c r="AO73" s="1"/>
      <c r="AP73" s="1"/>
      <c r="AQ73" s="1"/>
      <c r="AR73" s="1"/>
      <c r="AS73" s="1"/>
      <c r="AT73" s="1"/>
      <c r="AU73" s="1"/>
    </row>
    <row r="74" spans="1:47" s="527" customFormat="1" ht="17.45" customHeight="1" x14ac:dyDescent="0.25">
      <c r="A74" s="501" t="s">
        <v>5858</v>
      </c>
      <c r="B74" s="407" t="s">
        <v>4250</v>
      </c>
      <c r="C74" s="407" t="s">
        <v>4250</v>
      </c>
      <c r="D74" s="407" t="s">
        <v>5859</v>
      </c>
      <c r="E74" s="407" t="s">
        <v>5857</v>
      </c>
      <c r="F74" s="404" t="s">
        <v>17</v>
      </c>
      <c r="G74" s="404"/>
      <c r="H74" s="404"/>
      <c r="I74" s="404"/>
      <c r="J74" s="141" t="s">
        <v>8014</v>
      </c>
      <c r="K74" s="152" t="s">
        <v>5780</v>
      </c>
      <c r="L74" s="415">
        <v>42962</v>
      </c>
      <c r="M74" s="409" t="s">
        <v>5928</v>
      </c>
      <c r="N74" s="152" t="s">
        <v>27</v>
      </c>
      <c r="O74" s="415">
        <v>42962</v>
      </c>
      <c r="P74" s="411">
        <v>1500000</v>
      </c>
      <c r="Q74" s="412">
        <f t="shared" si="3"/>
        <v>1.5</v>
      </c>
      <c r="R74" s="416">
        <v>1</v>
      </c>
      <c r="S74" s="417" t="s">
        <v>8595</v>
      </c>
      <c r="T74" s="152" t="s">
        <v>79</v>
      </c>
      <c r="U74" s="152" t="s">
        <v>8</v>
      </c>
      <c r="V74" s="407" t="s">
        <v>80</v>
      </c>
      <c r="W74" s="407" t="s">
        <v>262</v>
      </c>
      <c r="X74" s="407" t="s">
        <v>5938</v>
      </c>
      <c r="Y74" s="407" t="s">
        <v>132</v>
      </c>
      <c r="Z74" s="528"/>
      <c r="AA74" s="502"/>
      <c r="AB74" s="1"/>
      <c r="AC74" s="1"/>
      <c r="AD74" s="1"/>
      <c r="AE74" s="1"/>
      <c r="AF74" s="1"/>
      <c r="AG74" s="1"/>
      <c r="AH74" s="1"/>
      <c r="AI74" s="1"/>
      <c r="AJ74" s="1"/>
      <c r="AK74" s="1"/>
      <c r="AL74" s="1"/>
      <c r="AM74" s="1"/>
      <c r="AN74" s="1"/>
      <c r="AO74" s="1"/>
      <c r="AP74" s="1"/>
      <c r="AQ74" s="1"/>
      <c r="AR74" s="1"/>
      <c r="AS74" s="1"/>
      <c r="AT74" s="1"/>
      <c r="AU74" s="1"/>
    </row>
    <row r="75" spans="1:47" s="527" customFormat="1" ht="17.45" customHeight="1" x14ac:dyDescent="0.25">
      <c r="A75" s="501" t="s">
        <v>8221</v>
      </c>
      <c r="B75" s="407" t="s">
        <v>32</v>
      </c>
      <c r="C75" s="407" t="s">
        <v>487</v>
      </c>
      <c r="D75" s="407" t="s">
        <v>4788</v>
      </c>
      <c r="E75" s="407" t="s">
        <v>8222</v>
      </c>
      <c r="F75" s="404" t="s">
        <v>15</v>
      </c>
      <c r="G75" s="404"/>
      <c r="H75" s="404"/>
      <c r="I75" s="404"/>
      <c r="J75" s="141" t="s">
        <v>8015</v>
      </c>
      <c r="K75" s="152" t="s">
        <v>5781</v>
      </c>
      <c r="L75" s="415">
        <v>43091</v>
      </c>
      <c r="M75" s="409" t="s">
        <v>8549</v>
      </c>
      <c r="N75" s="152" t="s">
        <v>27</v>
      </c>
      <c r="O75" s="415">
        <v>43091</v>
      </c>
      <c r="P75" s="411">
        <v>1500000</v>
      </c>
      <c r="Q75" s="412">
        <f t="shared" ref="Q75:Q106" si="4">+P75*0.000001</f>
        <v>1.5</v>
      </c>
      <c r="R75" s="416">
        <v>36</v>
      </c>
      <c r="S75" s="417" t="s">
        <v>8598</v>
      </c>
      <c r="T75" s="152" t="s">
        <v>125</v>
      </c>
      <c r="U75" s="141" t="s">
        <v>4339</v>
      </c>
      <c r="V75" s="407" t="s">
        <v>89</v>
      </c>
      <c r="W75" s="407" t="s">
        <v>3682</v>
      </c>
      <c r="X75" s="407" t="s">
        <v>8668</v>
      </c>
      <c r="Y75" s="407" t="s">
        <v>393</v>
      </c>
      <c r="Z75" s="528"/>
      <c r="AA75" s="502"/>
      <c r="AB75" s="1"/>
      <c r="AC75" s="1"/>
      <c r="AD75" s="1"/>
      <c r="AE75" s="1"/>
      <c r="AF75" s="1"/>
      <c r="AG75" s="1"/>
      <c r="AH75" s="1"/>
      <c r="AI75" s="1"/>
      <c r="AJ75" s="1"/>
      <c r="AK75" s="1"/>
      <c r="AL75" s="1"/>
      <c r="AM75" s="1"/>
      <c r="AN75" s="1"/>
      <c r="AO75" s="1"/>
      <c r="AP75" s="1"/>
      <c r="AQ75" s="1"/>
      <c r="AR75" s="1"/>
      <c r="AS75" s="1"/>
      <c r="AT75" s="1"/>
      <c r="AU75" s="1"/>
    </row>
    <row r="76" spans="1:47" s="527" customFormat="1" ht="17.45" customHeight="1" x14ac:dyDescent="0.25">
      <c r="A76" s="503" t="s">
        <v>8223</v>
      </c>
      <c r="B76" s="418" t="s">
        <v>32</v>
      </c>
      <c r="C76" s="418" t="s">
        <v>487</v>
      </c>
      <c r="D76" s="418" t="s">
        <v>8224</v>
      </c>
      <c r="E76" s="418" t="s">
        <v>8225</v>
      </c>
      <c r="F76" s="404" t="s">
        <v>16</v>
      </c>
      <c r="G76" s="404"/>
      <c r="H76" s="404"/>
      <c r="I76" s="404"/>
      <c r="J76" s="403" t="s">
        <v>8015</v>
      </c>
      <c r="K76" s="419" t="s">
        <v>5783</v>
      </c>
      <c r="L76" s="420">
        <v>43098</v>
      </c>
      <c r="M76" s="421" t="s">
        <v>8550</v>
      </c>
      <c r="N76" s="419" t="s">
        <v>26</v>
      </c>
      <c r="O76" s="420">
        <v>43098</v>
      </c>
      <c r="P76" s="422">
        <v>1500000</v>
      </c>
      <c r="Q76" s="423">
        <f t="shared" si="4"/>
        <v>1.5</v>
      </c>
      <c r="R76" s="424">
        <v>36</v>
      </c>
      <c r="S76" s="425" t="s">
        <v>8595</v>
      </c>
      <c r="T76" s="419" t="s">
        <v>62</v>
      </c>
      <c r="U76" s="419" t="s">
        <v>2</v>
      </c>
      <c r="V76" s="418" t="s">
        <v>288</v>
      </c>
      <c r="W76" s="418"/>
      <c r="X76" s="407" t="s">
        <v>5752</v>
      </c>
      <c r="Y76" s="407" t="s">
        <v>8812</v>
      </c>
      <c r="Z76" s="528"/>
      <c r="AA76" s="502"/>
      <c r="AB76" s="1"/>
      <c r="AC76" s="1"/>
      <c r="AD76" s="1"/>
      <c r="AE76" s="1"/>
      <c r="AF76" s="1"/>
      <c r="AG76" s="1"/>
      <c r="AH76" s="1"/>
      <c r="AI76" s="1"/>
      <c r="AJ76" s="1"/>
      <c r="AK76" s="1"/>
      <c r="AL76" s="1"/>
      <c r="AM76" s="1"/>
      <c r="AN76" s="1"/>
      <c r="AO76" s="1"/>
      <c r="AP76" s="1"/>
      <c r="AQ76" s="1"/>
      <c r="AR76" s="1"/>
      <c r="AS76" s="1"/>
      <c r="AT76" s="1"/>
      <c r="AU76" s="1"/>
    </row>
    <row r="77" spans="1:47" s="527" customFormat="1" ht="17.45" customHeight="1" x14ac:dyDescent="0.25">
      <c r="A77" s="501" t="s">
        <v>272</v>
      </c>
      <c r="B77" s="407" t="s">
        <v>32</v>
      </c>
      <c r="C77" s="407" t="s">
        <v>101</v>
      </c>
      <c r="D77" s="407" t="s">
        <v>7365</v>
      </c>
      <c r="E77" s="407" t="s">
        <v>273</v>
      </c>
      <c r="F77" s="404" t="s">
        <v>16</v>
      </c>
      <c r="G77" s="404"/>
      <c r="H77" s="404"/>
      <c r="I77" s="404"/>
      <c r="J77" s="141" t="s">
        <v>8015</v>
      </c>
      <c r="K77" s="141" t="s">
        <v>5783</v>
      </c>
      <c r="L77" s="408">
        <v>43053</v>
      </c>
      <c r="M77" s="409">
        <v>42786</v>
      </c>
      <c r="N77" s="141" t="s">
        <v>26</v>
      </c>
      <c r="O77" s="410">
        <v>43053</v>
      </c>
      <c r="P77" s="411">
        <v>1500000</v>
      </c>
      <c r="Q77" s="412">
        <f t="shared" si="4"/>
        <v>1.5</v>
      </c>
      <c r="R77" s="413">
        <v>12</v>
      </c>
      <c r="S77" s="414">
        <v>42789</v>
      </c>
      <c r="T77" s="141" t="s">
        <v>79</v>
      </c>
      <c r="U77" s="141" t="s">
        <v>4339</v>
      </c>
      <c r="V77" s="407" t="s">
        <v>92</v>
      </c>
      <c r="W77" s="407" t="s">
        <v>64</v>
      </c>
      <c r="X77" s="407" t="s">
        <v>6868</v>
      </c>
      <c r="Y77" s="407"/>
      <c r="Z77" s="528"/>
      <c r="AA77" s="502"/>
      <c r="AB77" s="1"/>
      <c r="AC77" s="1"/>
      <c r="AD77" s="1"/>
      <c r="AE77" s="1"/>
      <c r="AF77" s="1"/>
      <c r="AG77" s="1"/>
      <c r="AH77" s="1"/>
      <c r="AI77" s="1"/>
      <c r="AJ77" s="1"/>
      <c r="AK77" s="1"/>
      <c r="AL77" s="1"/>
      <c r="AM77" s="1"/>
      <c r="AN77" s="1"/>
      <c r="AO77" s="1"/>
      <c r="AP77" s="1"/>
      <c r="AQ77" s="1"/>
      <c r="AR77" s="1"/>
      <c r="AS77" s="1"/>
      <c r="AT77" s="1"/>
      <c r="AU77" s="1"/>
    </row>
    <row r="78" spans="1:47" s="527" customFormat="1" ht="17.45" customHeight="1" x14ac:dyDescent="0.25">
      <c r="A78" s="501" t="s">
        <v>5033</v>
      </c>
      <c r="B78" s="407" t="s">
        <v>32</v>
      </c>
      <c r="C78" s="407" t="s">
        <v>101</v>
      </c>
      <c r="D78" s="407" t="s">
        <v>2716</v>
      </c>
      <c r="E78" s="407" t="s">
        <v>7912</v>
      </c>
      <c r="F78" s="404" t="s">
        <v>19</v>
      </c>
      <c r="G78" s="404"/>
      <c r="H78" s="404"/>
      <c r="I78" s="404"/>
      <c r="J78" s="141" t="s">
        <v>8015</v>
      </c>
      <c r="K78" s="152" t="s">
        <v>5785</v>
      </c>
      <c r="L78" s="415">
        <v>43098</v>
      </c>
      <c r="M78" s="409" t="s">
        <v>6970</v>
      </c>
      <c r="N78" s="152" t="s">
        <v>26</v>
      </c>
      <c r="O78" s="415">
        <v>43098</v>
      </c>
      <c r="P78" s="411">
        <v>1500000</v>
      </c>
      <c r="Q78" s="412">
        <f t="shared" si="4"/>
        <v>1.5</v>
      </c>
      <c r="R78" s="416">
        <v>12</v>
      </c>
      <c r="S78" s="417" t="s">
        <v>6985</v>
      </c>
      <c r="T78" s="152" t="s">
        <v>79</v>
      </c>
      <c r="U78" s="141" t="s">
        <v>4339</v>
      </c>
      <c r="V78" s="407" t="s">
        <v>84</v>
      </c>
      <c r="W78" s="407"/>
      <c r="X78" s="407" t="s">
        <v>6986</v>
      </c>
      <c r="Y78" s="407"/>
      <c r="Z78" s="528"/>
      <c r="AA78" s="502"/>
      <c r="AB78" s="1"/>
      <c r="AC78" s="1"/>
      <c r="AD78" s="1"/>
      <c r="AE78" s="1"/>
      <c r="AF78" s="1"/>
      <c r="AG78" s="1"/>
      <c r="AH78" s="1"/>
      <c r="AI78" s="1"/>
      <c r="AJ78" s="1"/>
      <c r="AK78" s="1"/>
      <c r="AL78" s="1"/>
      <c r="AM78" s="1"/>
      <c r="AN78" s="1"/>
      <c r="AO78" s="1"/>
      <c r="AP78" s="1"/>
      <c r="AQ78" s="1"/>
      <c r="AR78" s="1"/>
      <c r="AS78" s="1"/>
      <c r="AT78" s="1"/>
      <c r="AU78" s="1"/>
    </row>
    <row r="79" spans="1:47" s="527" customFormat="1" ht="17.45" customHeight="1" x14ac:dyDescent="0.25">
      <c r="A79" s="501" t="s">
        <v>4651</v>
      </c>
      <c r="B79" s="407" t="s">
        <v>33</v>
      </c>
      <c r="C79" s="407" t="s">
        <v>33</v>
      </c>
      <c r="D79" s="407" t="s">
        <v>8226</v>
      </c>
      <c r="E79" s="407" t="s">
        <v>4652</v>
      </c>
      <c r="F79" s="404" t="s">
        <v>17</v>
      </c>
      <c r="G79" s="404"/>
      <c r="H79" s="404"/>
      <c r="I79" s="404"/>
      <c r="J79" s="141" t="s">
        <v>8015</v>
      </c>
      <c r="K79" s="141" t="s">
        <v>5780</v>
      </c>
      <c r="L79" s="408">
        <v>43091</v>
      </c>
      <c r="M79" s="409">
        <v>42774</v>
      </c>
      <c r="N79" s="141" t="s">
        <v>26</v>
      </c>
      <c r="O79" s="410">
        <v>43091</v>
      </c>
      <c r="P79" s="411">
        <v>1428571</v>
      </c>
      <c r="Q79" s="412">
        <f t="shared" si="4"/>
        <v>1.428571</v>
      </c>
      <c r="R79" s="413">
        <v>12</v>
      </c>
      <c r="S79" s="414">
        <v>42775</v>
      </c>
      <c r="T79" s="141" t="s">
        <v>79</v>
      </c>
      <c r="U79" s="141" t="s">
        <v>4339</v>
      </c>
      <c r="V79" s="407" t="s">
        <v>92</v>
      </c>
      <c r="W79" s="407" t="s">
        <v>4414</v>
      </c>
      <c r="X79" s="407" t="s">
        <v>4653</v>
      </c>
      <c r="Y79" s="407" t="s">
        <v>4416</v>
      </c>
      <c r="Z79" s="528"/>
      <c r="AA79" s="502"/>
      <c r="AB79" s="1"/>
      <c r="AC79" s="1"/>
      <c r="AD79" s="1"/>
      <c r="AE79" s="1"/>
      <c r="AF79" s="1"/>
      <c r="AG79" s="1"/>
      <c r="AH79" s="1"/>
      <c r="AI79" s="1"/>
      <c r="AJ79" s="1"/>
      <c r="AK79" s="1"/>
      <c r="AL79" s="1"/>
      <c r="AM79" s="1"/>
      <c r="AN79" s="1"/>
      <c r="AO79" s="1"/>
      <c r="AP79" s="1"/>
      <c r="AQ79" s="1"/>
      <c r="AR79" s="1"/>
      <c r="AS79" s="1"/>
      <c r="AT79" s="1"/>
      <c r="AU79" s="1"/>
    </row>
    <row r="80" spans="1:47" s="527" customFormat="1" ht="17.45" customHeight="1" x14ac:dyDescent="0.25">
      <c r="A80" s="501" t="s">
        <v>1012</v>
      </c>
      <c r="B80" s="407" t="s">
        <v>31</v>
      </c>
      <c r="C80" s="407" t="s">
        <v>91</v>
      </c>
      <c r="D80" s="407" t="s">
        <v>8540</v>
      </c>
      <c r="E80" s="407" t="s">
        <v>1013</v>
      </c>
      <c r="F80" s="404" t="s">
        <v>17</v>
      </c>
      <c r="G80" s="404"/>
      <c r="H80" s="404"/>
      <c r="I80" s="404"/>
      <c r="J80" s="141" t="s">
        <v>8014</v>
      </c>
      <c r="K80" s="152" t="s">
        <v>21</v>
      </c>
      <c r="L80" s="415">
        <v>42979</v>
      </c>
      <c r="M80" s="409" t="s">
        <v>1014</v>
      </c>
      <c r="N80" s="152" t="s">
        <v>27</v>
      </c>
      <c r="O80" s="415">
        <v>43048</v>
      </c>
      <c r="P80" s="411">
        <v>1</v>
      </c>
      <c r="Q80" s="412">
        <f t="shared" si="4"/>
        <v>9.9999999999999995E-7</v>
      </c>
      <c r="R80" s="416">
        <v>12</v>
      </c>
      <c r="S80" s="417" t="s">
        <v>4790</v>
      </c>
      <c r="T80" s="152" t="s">
        <v>79</v>
      </c>
      <c r="U80" s="141" t="s">
        <v>4339</v>
      </c>
      <c r="V80" s="407" t="s">
        <v>63</v>
      </c>
      <c r="W80" s="407" t="s">
        <v>64</v>
      </c>
      <c r="X80" s="407" t="s">
        <v>4377</v>
      </c>
      <c r="Y80" s="407" t="s">
        <v>1011</v>
      </c>
      <c r="Z80" s="528"/>
      <c r="AA80" s="502"/>
      <c r="AB80" s="1"/>
      <c r="AC80" s="1"/>
      <c r="AD80" s="1"/>
      <c r="AE80" s="1"/>
      <c r="AF80" s="1"/>
      <c r="AG80" s="1"/>
      <c r="AH80" s="1"/>
      <c r="AI80" s="1"/>
      <c r="AJ80" s="1"/>
      <c r="AK80" s="1"/>
      <c r="AL80" s="1"/>
      <c r="AM80" s="1"/>
      <c r="AN80" s="1"/>
      <c r="AO80" s="1"/>
      <c r="AP80" s="1"/>
      <c r="AQ80" s="1"/>
      <c r="AR80" s="1"/>
      <c r="AS80" s="1"/>
      <c r="AT80" s="1"/>
      <c r="AU80" s="1"/>
    </row>
    <row r="81" spans="1:47" s="527" customFormat="1" ht="17.45" customHeight="1" x14ac:dyDescent="0.25">
      <c r="A81" s="501" t="s">
        <v>1110</v>
      </c>
      <c r="B81" s="407" t="s">
        <v>31</v>
      </c>
      <c r="C81" s="407" t="s">
        <v>91</v>
      </c>
      <c r="D81" s="407" t="s">
        <v>124</v>
      </c>
      <c r="E81" s="407" t="s">
        <v>1111</v>
      </c>
      <c r="F81" s="404" t="s">
        <v>17</v>
      </c>
      <c r="G81" s="404" t="s">
        <v>2907</v>
      </c>
      <c r="H81" s="404" t="str">
        <f>VLOOKUP(A81,'[1]2017 SalesConnect'!$A:$J,8,0)</f>
        <v>US Garage &amp; IRL</v>
      </c>
      <c r="I81" s="404" t="str">
        <f>VLOOKUP(A81,'[1]2017 SalesConnect'!$A:$I,9,0)</f>
        <v>US Garage is involved</v>
      </c>
      <c r="J81" s="141" t="s">
        <v>8014</v>
      </c>
      <c r="K81" s="152" t="s">
        <v>21</v>
      </c>
      <c r="L81" s="415">
        <v>42946</v>
      </c>
      <c r="M81" s="409" t="s">
        <v>1112</v>
      </c>
      <c r="N81" s="152" t="s">
        <v>27</v>
      </c>
      <c r="O81" s="415">
        <v>42946</v>
      </c>
      <c r="P81" s="411">
        <v>200000</v>
      </c>
      <c r="Q81" s="412">
        <f t="shared" si="4"/>
        <v>0.19999999999999998</v>
      </c>
      <c r="R81" s="416">
        <v>3</v>
      </c>
      <c r="S81" s="417" t="s">
        <v>7137</v>
      </c>
      <c r="T81" s="152" t="s">
        <v>125</v>
      </c>
      <c r="U81" s="152" t="s">
        <v>2</v>
      </c>
      <c r="V81" s="407" t="s">
        <v>1113</v>
      </c>
      <c r="W81" s="407" t="s">
        <v>1114</v>
      </c>
      <c r="X81" s="407" t="s">
        <v>4377</v>
      </c>
      <c r="Y81" s="407" t="s">
        <v>126</v>
      </c>
      <c r="Z81" s="528"/>
      <c r="AA81" s="502"/>
      <c r="AB81" s="1"/>
      <c r="AC81" s="1"/>
      <c r="AD81" s="1"/>
      <c r="AE81" s="1"/>
      <c r="AF81" s="1"/>
      <c r="AG81" s="1"/>
      <c r="AH81" s="1"/>
      <c r="AI81" s="1"/>
      <c r="AJ81" s="1"/>
      <c r="AK81" s="1"/>
      <c r="AL81" s="1"/>
      <c r="AM81" s="1"/>
      <c r="AN81" s="1"/>
      <c r="AO81" s="1"/>
      <c r="AP81" s="1"/>
      <c r="AQ81" s="1"/>
      <c r="AR81" s="1"/>
      <c r="AS81" s="1"/>
      <c r="AT81" s="1"/>
      <c r="AU81" s="1"/>
    </row>
    <row r="82" spans="1:47" s="527" customFormat="1" ht="17.45" customHeight="1" x14ac:dyDescent="0.25">
      <c r="A82" s="501" t="s">
        <v>1110</v>
      </c>
      <c r="B82" s="407" t="s">
        <v>31</v>
      </c>
      <c r="C82" s="407" t="s">
        <v>91</v>
      </c>
      <c r="D82" s="407" t="s">
        <v>124</v>
      </c>
      <c r="E82" s="407" t="s">
        <v>1111</v>
      </c>
      <c r="F82" s="404" t="s">
        <v>17</v>
      </c>
      <c r="G82" s="404" t="s">
        <v>2907</v>
      </c>
      <c r="H82" s="404" t="str">
        <f>VLOOKUP(A82,'[1]2017 SalesConnect'!$A:$J,8,0)</f>
        <v>US Garage &amp; IRL</v>
      </c>
      <c r="I82" s="404" t="str">
        <f>VLOOKUP(A82,'[1]2017 SalesConnect'!$A:$I,9,0)</f>
        <v>US Garage is involved</v>
      </c>
      <c r="J82" s="141" t="s">
        <v>8014</v>
      </c>
      <c r="K82" s="152" t="s">
        <v>21</v>
      </c>
      <c r="L82" s="415">
        <v>42946</v>
      </c>
      <c r="M82" s="409" t="s">
        <v>1112</v>
      </c>
      <c r="N82" s="152" t="s">
        <v>27</v>
      </c>
      <c r="O82" s="415">
        <v>42946</v>
      </c>
      <c r="P82" s="411">
        <v>50000</v>
      </c>
      <c r="Q82" s="412">
        <f t="shared" si="4"/>
        <v>4.9999999999999996E-2</v>
      </c>
      <c r="R82" s="416">
        <v>12</v>
      </c>
      <c r="S82" s="417" t="s">
        <v>4991</v>
      </c>
      <c r="T82" s="152" t="s">
        <v>62</v>
      </c>
      <c r="U82" s="152" t="s">
        <v>5009</v>
      </c>
      <c r="V82" s="407" t="s">
        <v>5009</v>
      </c>
      <c r="W82" s="407" t="s">
        <v>5010</v>
      </c>
      <c r="X82" s="407" t="s">
        <v>4377</v>
      </c>
      <c r="Y82" s="407" t="s">
        <v>126</v>
      </c>
      <c r="Z82" s="528"/>
      <c r="AA82" s="502"/>
      <c r="AB82" s="1"/>
      <c r="AC82" s="1"/>
      <c r="AD82" s="1"/>
      <c r="AE82" s="1"/>
      <c r="AF82" s="1"/>
      <c r="AG82" s="1"/>
      <c r="AH82" s="1"/>
      <c r="AI82" s="1"/>
      <c r="AJ82" s="1"/>
      <c r="AK82" s="1"/>
      <c r="AL82" s="1"/>
      <c r="AM82" s="1"/>
      <c r="AN82" s="1"/>
      <c r="AO82" s="1"/>
      <c r="AP82" s="1"/>
      <c r="AQ82" s="1"/>
      <c r="AR82" s="1"/>
      <c r="AS82" s="1"/>
      <c r="AT82" s="1"/>
      <c r="AU82" s="1"/>
    </row>
    <row r="83" spans="1:47" s="527" customFormat="1" ht="17.45" customHeight="1" x14ac:dyDescent="0.25">
      <c r="A83" s="501" t="s">
        <v>540</v>
      </c>
      <c r="B83" s="407" t="s">
        <v>35</v>
      </c>
      <c r="C83" s="407" t="s">
        <v>227</v>
      </c>
      <c r="D83" s="407" t="s">
        <v>8227</v>
      </c>
      <c r="E83" s="407" t="s">
        <v>4396</v>
      </c>
      <c r="F83" s="404" t="s">
        <v>17</v>
      </c>
      <c r="G83" s="404"/>
      <c r="H83" s="404"/>
      <c r="I83" s="404"/>
      <c r="J83" s="141" t="s">
        <v>8014</v>
      </c>
      <c r="K83" s="141" t="s">
        <v>5780</v>
      </c>
      <c r="L83" s="408">
        <v>43000</v>
      </c>
      <c r="M83" s="409">
        <v>42779</v>
      </c>
      <c r="N83" s="141" t="s">
        <v>28</v>
      </c>
      <c r="O83" s="410">
        <v>43000</v>
      </c>
      <c r="P83" s="411">
        <v>1200000</v>
      </c>
      <c r="Q83" s="412">
        <f t="shared" si="4"/>
        <v>1.2</v>
      </c>
      <c r="R83" s="413">
        <v>12</v>
      </c>
      <c r="S83" s="414">
        <v>42914</v>
      </c>
      <c r="T83" s="141" t="s">
        <v>169</v>
      </c>
      <c r="U83" s="141" t="s">
        <v>4339</v>
      </c>
      <c r="V83" s="407" t="s">
        <v>1038</v>
      </c>
      <c r="W83" s="407" t="s">
        <v>316</v>
      </c>
      <c r="X83" s="407" t="s">
        <v>5942</v>
      </c>
      <c r="Y83" s="407"/>
      <c r="Z83" s="528"/>
      <c r="AA83" s="502"/>
      <c r="AB83" s="1"/>
      <c r="AC83" s="1"/>
      <c r="AD83" s="1"/>
      <c r="AE83" s="1"/>
      <c r="AF83" s="1"/>
      <c r="AG83" s="1"/>
      <c r="AH83" s="1"/>
      <c r="AI83" s="1"/>
      <c r="AJ83" s="1"/>
      <c r="AK83" s="1"/>
      <c r="AL83" s="1"/>
      <c r="AM83" s="1"/>
      <c r="AN83" s="1"/>
      <c r="AO83" s="1"/>
      <c r="AP83" s="1"/>
      <c r="AQ83" s="1"/>
      <c r="AR83" s="1"/>
      <c r="AS83" s="1"/>
      <c r="AT83" s="1"/>
      <c r="AU83" s="1"/>
    </row>
    <row r="84" spans="1:47" s="527" customFormat="1" ht="17.45" customHeight="1" x14ac:dyDescent="0.25">
      <c r="A84" s="501" t="s">
        <v>4654</v>
      </c>
      <c r="B84" s="407" t="s">
        <v>34</v>
      </c>
      <c r="C84" s="407" t="s">
        <v>6387</v>
      </c>
      <c r="D84" s="407" t="s">
        <v>7069</v>
      </c>
      <c r="E84" s="407" t="s">
        <v>4655</v>
      </c>
      <c r="F84" s="404" t="s">
        <v>17</v>
      </c>
      <c r="G84" s="404"/>
      <c r="H84" s="404"/>
      <c r="I84" s="404"/>
      <c r="J84" s="141" t="s">
        <v>8015</v>
      </c>
      <c r="K84" s="141" t="s">
        <v>5780</v>
      </c>
      <c r="L84" s="408">
        <v>43054</v>
      </c>
      <c r="M84" s="409">
        <v>42786</v>
      </c>
      <c r="N84" s="141" t="s">
        <v>26</v>
      </c>
      <c r="O84" s="410">
        <v>43054</v>
      </c>
      <c r="P84" s="411">
        <v>1097556</v>
      </c>
      <c r="Q84" s="412">
        <f t="shared" si="4"/>
        <v>1.097556</v>
      </c>
      <c r="R84" s="413">
        <v>12</v>
      </c>
      <c r="S84" s="414">
        <v>42789</v>
      </c>
      <c r="T84" s="141" t="s">
        <v>79</v>
      </c>
      <c r="U84" s="141" t="s">
        <v>4339</v>
      </c>
      <c r="V84" s="407" t="s">
        <v>92</v>
      </c>
      <c r="W84" s="407" t="s">
        <v>4414</v>
      </c>
      <c r="X84" s="407" t="s">
        <v>4656</v>
      </c>
      <c r="Y84" s="407"/>
      <c r="Z84" s="528"/>
      <c r="AA84" s="502"/>
      <c r="AB84" s="1"/>
      <c r="AC84" s="1"/>
      <c r="AD84" s="1"/>
      <c r="AE84" s="1"/>
      <c r="AF84" s="1"/>
      <c r="AG84" s="1"/>
      <c r="AH84" s="1"/>
      <c r="AI84" s="1"/>
      <c r="AJ84" s="1"/>
      <c r="AK84" s="1"/>
      <c r="AL84" s="1"/>
      <c r="AM84" s="1"/>
      <c r="AN84" s="1"/>
      <c r="AO84" s="1"/>
      <c r="AP84" s="1"/>
      <c r="AQ84" s="1"/>
      <c r="AR84" s="1"/>
      <c r="AS84" s="1"/>
      <c r="AT84" s="1"/>
      <c r="AU84" s="1"/>
    </row>
    <row r="85" spans="1:47" s="527" customFormat="1" ht="17.45" customHeight="1" x14ac:dyDescent="0.25">
      <c r="A85" s="501" t="s">
        <v>371</v>
      </c>
      <c r="B85" s="407" t="s">
        <v>34</v>
      </c>
      <c r="C85" s="407" t="s">
        <v>6387</v>
      </c>
      <c r="D85" s="407" t="s">
        <v>7838</v>
      </c>
      <c r="E85" s="407" t="s">
        <v>372</v>
      </c>
      <c r="F85" s="404" t="s">
        <v>19</v>
      </c>
      <c r="G85" s="404"/>
      <c r="H85" s="404"/>
      <c r="I85" s="404"/>
      <c r="J85" s="141" t="s">
        <v>8014</v>
      </c>
      <c r="K85" s="141" t="s">
        <v>5822</v>
      </c>
      <c r="L85" s="408">
        <v>42978</v>
      </c>
      <c r="M85" s="409">
        <v>42633</v>
      </c>
      <c r="N85" s="141" t="s">
        <v>28</v>
      </c>
      <c r="O85" s="410">
        <v>43008</v>
      </c>
      <c r="P85" s="411">
        <v>1089834</v>
      </c>
      <c r="Q85" s="412">
        <f t="shared" si="4"/>
        <v>1.089834</v>
      </c>
      <c r="R85" s="413">
        <v>12</v>
      </c>
      <c r="S85" s="414">
        <v>42908</v>
      </c>
      <c r="T85" s="141" t="s">
        <v>169</v>
      </c>
      <c r="U85" s="141" t="s">
        <v>4339</v>
      </c>
      <c r="V85" s="407" t="s">
        <v>92</v>
      </c>
      <c r="W85" s="407" t="s">
        <v>64</v>
      </c>
      <c r="X85" s="407" t="s">
        <v>8137</v>
      </c>
      <c r="Y85" s="407" t="s">
        <v>4218</v>
      </c>
      <c r="Z85" s="528"/>
      <c r="AA85" s="502"/>
      <c r="AB85" s="1"/>
      <c r="AC85" s="1"/>
      <c r="AD85" s="1"/>
      <c r="AE85" s="1"/>
      <c r="AF85" s="1"/>
      <c r="AG85" s="1"/>
      <c r="AH85" s="1"/>
      <c r="AI85" s="1"/>
      <c r="AJ85" s="1"/>
      <c r="AK85" s="1"/>
      <c r="AL85" s="1"/>
      <c r="AM85" s="1"/>
      <c r="AN85" s="1"/>
      <c r="AO85" s="1"/>
      <c r="AP85" s="1"/>
      <c r="AQ85" s="1"/>
      <c r="AR85" s="1"/>
      <c r="AS85" s="1"/>
      <c r="AT85" s="1"/>
      <c r="AU85" s="1"/>
    </row>
    <row r="86" spans="1:47" s="527" customFormat="1" ht="17.45" customHeight="1" x14ac:dyDescent="0.25">
      <c r="A86" s="501" t="s">
        <v>1148</v>
      </c>
      <c r="B86" s="407" t="s">
        <v>31</v>
      </c>
      <c r="C86" s="407" t="s">
        <v>141</v>
      </c>
      <c r="D86" s="407" t="s">
        <v>1149</v>
      </c>
      <c r="E86" s="407" t="s">
        <v>1150</v>
      </c>
      <c r="F86" s="404" t="s">
        <v>15</v>
      </c>
      <c r="G86" s="404"/>
      <c r="H86" s="404"/>
      <c r="I86" s="404"/>
      <c r="J86" s="141" t="s">
        <v>8014</v>
      </c>
      <c r="K86" s="152" t="s">
        <v>5781</v>
      </c>
      <c r="L86" s="415">
        <v>43007</v>
      </c>
      <c r="M86" s="409" t="s">
        <v>1151</v>
      </c>
      <c r="N86" s="152" t="s">
        <v>27</v>
      </c>
      <c r="O86" s="415">
        <v>43007</v>
      </c>
      <c r="P86" s="411">
        <v>200000</v>
      </c>
      <c r="Q86" s="412">
        <f t="shared" si="4"/>
        <v>0.19999999999999998</v>
      </c>
      <c r="R86" s="416">
        <v>1</v>
      </c>
      <c r="S86" s="417" t="s">
        <v>4884</v>
      </c>
      <c r="T86" s="152" t="s">
        <v>62</v>
      </c>
      <c r="U86" s="141" t="s">
        <v>4339</v>
      </c>
      <c r="V86" s="407" t="s">
        <v>84</v>
      </c>
      <c r="W86" s="407" t="s">
        <v>4829</v>
      </c>
      <c r="X86" s="407" t="s">
        <v>4570</v>
      </c>
      <c r="Y86" s="407" t="s">
        <v>1152</v>
      </c>
      <c r="Z86" s="528"/>
      <c r="AA86" s="502"/>
      <c r="AB86" s="1"/>
      <c r="AC86" s="1"/>
      <c r="AD86" s="1"/>
      <c r="AE86" s="1"/>
      <c r="AF86" s="1"/>
      <c r="AG86" s="1"/>
      <c r="AH86" s="1"/>
      <c r="AI86" s="1"/>
      <c r="AJ86" s="1"/>
      <c r="AK86" s="1"/>
      <c r="AL86" s="1"/>
      <c r="AM86" s="1"/>
      <c r="AN86" s="1"/>
      <c r="AO86" s="1"/>
      <c r="AP86" s="1"/>
      <c r="AQ86" s="1"/>
      <c r="AR86" s="1"/>
      <c r="AS86" s="1"/>
      <c r="AT86" s="1"/>
      <c r="AU86" s="1"/>
    </row>
    <row r="87" spans="1:47" s="527" customFormat="1" ht="17.45" customHeight="1" x14ac:dyDescent="0.25">
      <c r="A87" s="501" t="s">
        <v>6158</v>
      </c>
      <c r="B87" s="407" t="s">
        <v>31</v>
      </c>
      <c r="C87" s="407" t="s">
        <v>91</v>
      </c>
      <c r="D87" s="407" t="s">
        <v>3977</v>
      </c>
      <c r="E87" s="407" t="s">
        <v>6159</v>
      </c>
      <c r="F87" s="404" t="s">
        <v>17</v>
      </c>
      <c r="G87" s="404"/>
      <c r="H87" s="404"/>
      <c r="I87" s="404"/>
      <c r="J87" s="141" t="s">
        <v>8014</v>
      </c>
      <c r="K87" s="152" t="s">
        <v>5780</v>
      </c>
      <c r="L87" s="415">
        <v>42968</v>
      </c>
      <c r="M87" s="409" t="s">
        <v>8028</v>
      </c>
      <c r="N87" s="152" t="s">
        <v>27</v>
      </c>
      <c r="O87" s="415">
        <v>42968</v>
      </c>
      <c r="P87" s="411">
        <v>250000</v>
      </c>
      <c r="Q87" s="412">
        <f t="shared" si="4"/>
        <v>0.25</v>
      </c>
      <c r="R87" s="416">
        <v>12</v>
      </c>
      <c r="S87" s="417" t="s">
        <v>8074</v>
      </c>
      <c r="T87" s="152" t="s">
        <v>62</v>
      </c>
      <c r="U87" s="152" t="s">
        <v>6059</v>
      </c>
      <c r="V87" s="407" t="s">
        <v>103</v>
      </c>
      <c r="W87" s="407" t="s">
        <v>8124</v>
      </c>
      <c r="X87" s="407" t="s">
        <v>8147</v>
      </c>
      <c r="Y87" s="407" t="s">
        <v>132</v>
      </c>
      <c r="Z87" s="528"/>
      <c r="AA87" s="502"/>
      <c r="AB87" s="1"/>
      <c r="AC87" s="1"/>
      <c r="AD87" s="1"/>
      <c r="AE87" s="1"/>
      <c r="AF87" s="1"/>
      <c r="AG87" s="1"/>
      <c r="AH87" s="1"/>
      <c r="AI87" s="1"/>
      <c r="AJ87" s="1"/>
      <c r="AK87" s="1"/>
      <c r="AL87" s="1"/>
      <c r="AM87" s="1"/>
      <c r="AN87" s="1"/>
      <c r="AO87" s="1"/>
      <c r="AP87" s="1"/>
      <c r="AQ87" s="1"/>
      <c r="AR87" s="1"/>
      <c r="AS87" s="1"/>
      <c r="AT87" s="1"/>
      <c r="AU87" s="1"/>
    </row>
    <row r="88" spans="1:47" s="527" customFormat="1" ht="17.45" customHeight="1" x14ac:dyDescent="0.25">
      <c r="A88" s="501" t="s">
        <v>4222</v>
      </c>
      <c r="B88" s="407" t="s">
        <v>31</v>
      </c>
      <c r="C88" s="407" t="s">
        <v>111</v>
      </c>
      <c r="D88" s="407" t="s">
        <v>7067</v>
      </c>
      <c r="E88" s="407" t="s">
        <v>4223</v>
      </c>
      <c r="F88" s="404" t="s">
        <v>18</v>
      </c>
      <c r="G88" s="404" t="s">
        <v>2907</v>
      </c>
      <c r="H88" s="404" t="str">
        <f>VLOOKUP(A88,'[1]2017 SalesConnect'!$A:$J,8,0)</f>
        <v>India</v>
      </c>
      <c r="I88" s="404" t="str">
        <f>VLOOKUP(A88,'[1]2017 SalesConnect'!$A:$I,9,0)</f>
        <v>Involved in Initial discussions, await further updtes from Kaustubh and Sector Spoc</v>
      </c>
      <c r="J88" s="141" t="s">
        <v>8014</v>
      </c>
      <c r="K88" s="141" t="s">
        <v>4902</v>
      </c>
      <c r="L88" s="408">
        <v>43007</v>
      </c>
      <c r="M88" s="409">
        <v>42823</v>
      </c>
      <c r="N88" s="141" t="s">
        <v>28</v>
      </c>
      <c r="O88" s="410">
        <v>43014</v>
      </c>
      <c r="P88" s="411">
        <v>2500000</v>
      </c>
      <c r="Q88" s="412">
        <f t="shared" si="4"/>
        <v>2.5</v>
      </c>
      <c r="R88" s="413">
        <v>5</v>
      </c>
      <c r="S88" s="414">
        <v>42908</v>
      </c>
      <c r="T88" s="141" t="s">
        <v>62</v>
      </c>
      <c r="U88" s="141" t="s">
        <v>4339</v>
      </c>
      <c r="V88" s="407" t="s">
        <v>92</v>
      </c>
      <c r="W88" s="407" t="s">
        <v>64</v>
      </c>
      <c r="X88" s="407" t="s">
        <v>6603</v>
      </c>
      <c r="Y88" s="407" t="s">
        <v>6116</v>
      </c>
      <c r="Z88" s="528"/>
      <c r="AA88" s="502"/>
      <c r="AB88" s="1"/>
      <c r="AC88" s="1"/>
      <c r="AD88" s="1"/>
      <c r="AE88" s="1"/>
      <c r="AF88" s="1"/>
      <c r="AG88" s="1"/>
      <c r="AH88" s="1"/>
      <c r="AI88" s="1"/>
      <c r="AJ88" s="1"/>
      <c r="AK88" s="1"/>
      <c r="AL88" s="1"/>
      <c r="AM88" s="1"/>
      <c r="AN88" s="1"/>
      <c r="AO88" s="1"/>
      <c r="AP88" s="1"/>
      <c r="AQ88" s="1"/>
      <c r="AR88" s="1"/>
      <c r="AS88" s="1"/>
      <c r="AT88" s="1"/>
      <c r="AU88" s="1"/>
    </row>
    <row r="89" spans="1:47" s="527" customFormat="1" ht="17.45" customHeight="1" x14ac:dyDescent="0.25">
      <c r="A89" s="501" t="s">
        <v>170</v>
      </c>
      <c r="B89" s="407" t="s">
        <v>31</v>
      </c>
      <c r="C89" s="407" t="s">
        <v>91</v>
      </c>
      <c r="D89" s="407" t="s">
        <v>7155</v>
      </c>
      <c r="E89" s="407" t="s">
        <v>5791</v>
      </c>
      <c r="F89" s="404" t="s">
        <v>17</v>
      </c>
      <c r="G89" s="404" t="s">
        <v>2907</v>
      </c>
      <c r="H89" s="404" t="str">
        <f>VLOOKUP(A89,'[1]2017 SalesConnect'!$A:$J,8,0)</f>
        <v>India</v>
      </c>
      <c r="I89" s="404" t="str">
        <f>VLOOKUP(A89,'[1]2017 SalesConnect'!$A:$I,9,0)</f>
        <v>In touch with Pramod Achanta, NA Blockchian leader, Currently understanding what was constributed to by Australia labs for the phase 1, so that CIC can be leveraged in the Go Phase.</v>
      </c>
      <c r="J89" s="141" t="s">
        <v>8014</v>
      </c>
      <c r="K89" s="141" t="s">
        <v>5780</v>
      </c>
      <c r="L89" s="408">
        <v>42978</v>
      </c>
      <c r="M89" s="409">
        <v>42671</v>
      </c>
      <c r="N89" s="141" t="s">
        <v>27</v>
      </c>
      <c r="O89" s="410">
        <v>42982</v>
      </c>
      <c r="P89" s="411">
        <v>2500000</v>
      </c>
      <c r="Q89" s="412">
        <f t="shared" si="4"/>
        <v>2.5</v>
      </c>
      <c r="R89" s="413">
        <v>12</v>
      </c>
      <c r="S89" s="414">
        <v>42881</v>
      </c>
      <c r="T89" s="141" t="s">
        <v>62</v>
      </c>
      <c r="U89" s="141" t="s">
        <v>4339</v>
      </c>
      <c r="V89" s="407" t="s">
        <v>92</v>
      </c>
      <c r="W89" s="407" t="s">
        <v>64</v>
      </c>
      <c r="X89" s="407" t="s">
        <v>6594</v>
      </c>
      <c r="Y89" s="407"/>
      <c r="Z89" s="528"/>
      <c r="AA89" s="502"/>
      <c r="AB89" s="1"/>
      <c r="AC89" s="1"/>
      <c r="AD89" s="1"/>
      <c r="AE89" s="1"/>
      <c r="AF89" s="1"/>
      <c r="AG89" s="1"/>
      <c r="AH89" s="1"/>
      <c r="AI89" s="1"/>
      <c r="AJ89" s="1"/>
      <c r="AK89" s="1"/>
      <c r="AL89" s="1"/>
      <c r="AM89" s="1"/>
      <c r="AN89" s="1"/>
      <c r="AO89" s="1"/>
      <c r="AP89" s="1"/>
      <c r="AQ89" s="1"/>
      <c r="AR89" s="1"/>
      <c r="AS89" s="1"/>
      <c r="AT89" s="1"/>
      <c r="AU89" s="1"/>
    </row>
    <row r="90" spans="1:47" s="527" customFormat="1" ht="17.45" customHeight="1" x14ac:dyDescent="0.25">
      <c r="A90" s="501" t="s">
        <v>188</v>
      </c>
      <c r="B90" s="407" t="s">
        <v>32</v>
      </c>
      <c r="C90" s="407" t="s">
        <v>101</v>
      </c>
      <c r="D90" s="407" t="s">
        <v>189</v>
      </c>
      <c r="E90" s="407" t="s">
        <v>190</v>
      </c>
      <c r="F90" s="404" t="s">
        <v>17</v>
      </c>
      <c r="G90" s="404" t="s">
        <v>2907</v>
      </c>
      <c r="H90" s="404" t="str">
        <f>VLOOKUP(A90,'[1]2017 SalesConnect'!$A:$J,8,0)</f>
        <v>India</v>
      </c>
      <c r="I90" s="404" t="str">
        <f>VLOOKUP(A90,'[1]2017 SalesConnect'!$A:$I,9,0)</f>
        <v>Staffing in Progress</v>
      </c>
      <c r="J90" s="141" t="s">
        <v>8014</v>
      </c>
      <c r="K90" s="152" t="s">
        <v>5780</v>
      </c>
      <c r="L90" s="415">
        <v>42993</v>
      </c>
      <c r="M90" s="409" t="s">
        <v>191</v>
      </c>
      <c r="N90" s="152" t="s">
        <v>28</v>
      </c>
      <c r="O90" s="415">
        <v>42993</v>
      </c>
      <c r="P90" s="411">
        <v>2400000</v>
      </c>
      <c r="Q90" s="412">
        <f t="shared" si="4"/>
        <v>2.4</v>
      </c>
      <c r="R90" s="416">
        <v>30</v>
      </c>
      <c r="S90" s="417" t="s">
        <v>5449</v>
      </c>
      <c r="T90" s="152" t="s">
        <v>125</v>
      </c>
      <c r="U90" s="141" t="s">
        <v>4339</v>
      </c>
      <c r="V90" s="407" t="s">
        <v>84</v>
      </c>
      <c r="W90" s="407" t="s">
        <v>280</v>
      </c>
      <c r="X90" s="407" t="s">
        <v>3478</v>
      </c>
      <c r="Y90" s="407" t="s">
        <v>192</v>
      </c>
      <c r="Z90" s="528"/>
      <c r="AA90" s="502"/>
      <c r="AB90" s="1"/>
      <c r="AC90" s="1"/>
      <c r="AD90" s="1"/>
      <c r="AE90" s="1"/>
      <c r="AF90" s="1"/>
      <c r="AG90" s="1"/>
      <c r="AH90" s="1"/>
      <c r="AI90" s="1"/>
      <c r="AJ90" s="1"/>
      <c r="AK90" s="1"/>
      <c r="AL90" s="1"/>
      <c r="AM90" s="1"/>
      <c r="AN90" s="1"/>
      <c r="AO90" s="1"/>
      <c r="AP90" s="1"/>
      <c r="AQ90" s="1"/>
      <c r="AR90" s="1"/>
      <c r="AS90" s="1"/>
      <c r="AT90" s="1"/>
      <c r="AU90" s="1"/>
    </row>
    <row r="91" spans="1:47" s="527" customFormat="1" ht="17.45" customHeight="1" x14ac:dyDescent="0.25">
      <c r="A91" s="501" t="s">
        <v>4052</v>
      </c>
      <c r="B91" s="407" t="s">
        <v>31</v>
      </c>
      <c r="C91" s="407" t="s">
        <v>111</v>
      </c>
      <c r="D91" s="407" t="s">
        <v>7067</v>
      </c>
      <c r="E91" s="407" t="s">
        <v>4053</v>
      </c>
      <c r="F91" s="404" t="s">
        <v>18</v>
      </c>
      <c r="G91" s="404"/>
      <c r="H91" s="404"/>
      <c r="I91" s="404"/>
      <c r="J91" s="141" t="s">
        <v>8014</v>
      </c>
      <c r="K91" s="141" t="s">
        <v>4902</v>
      </c>
      <c r="L91" s="408">
        <v>43008</v>
      </c>
      <c r="M91" s="409">
        <v>42823</v>
      </c>
      <c r="N91" s="141" t="s">
        <v>28</v>
      </c>
      <c r="O91" s="410">
        <v>43008</v>
      </c>
      <c r="P91" s="411">
        <v>350000</v>
      </c>
      <c r="Q91" s="412">
        <f t="shared" si="4"/>
        <v>0.35</v>
      </c>
      <c r="R91" s="413">
        <v>3</v>
      </c>
      <c r="S91" s="414">
        <v>42838</v>
      </c>
      <c r="T91" s="141" t="s">
        <v>79</v>
      </c>
      <c r="U91" s="141" t="s">
        <v>4339</v>
      </c>
      <c r="V91" s="407" t="s">
        <v>92</v>
      </c>
      <c r="W91" s="407" t="s">
        <v>64</v>
      </c>
      <c r="X91" s="407" t="s">
        <v>6603</v>
      </c>
      <c r="Y91" s="407" t="s">
        <v>4218</v>
      </c>
      <c r="Z91" s="528"/>
      <c r="AA91" s="502"/>
      <c r="AB91" s="1"/>
      <c r="AC91" s="1"/>
      <c r="AD91" s="1"/>
      <c r="AE91" s="1"/>
      <c r="AF91" s="1"/>
      <c r="AG91" s="1"/>
      <c r="AH91" s="1"/>
      <c r="AI91" s="1"/>
      <c r="AJ91" s="1"/>
      <c r="AK91" s="1"/>
      <c r="AL91" s="1"/>
      <c r="AM91" s="1"/>
      <c r="AN91" s="1"/>
      <c r="AO91" s="1"/>
      <c r="AP91" s="1"/>
      <c r="AQ91" s="1"/>
      <c r="AR91" s="1"/>
      <c r="AS91" s="1"/>
      <c r="AT91" s="1"/>
      <c r="AU91" s="1"/>
    </row>
    <row r="92" spans="1:47" s="527" customFormat="1" ht="17.45" customHeight="1" x14ac:dyDescent="0.25">
      <c r="A92" s="501" t="s">
        <v>129</v>
      </c>
      <c r="B92" s="407" t="s">
        <v>4250</v>
      </c>
      <c r="C92" s="407" t="s">
        <v>4250</v>
      </c>
      <c r="D92" s="407" t="s">
        <v>7165</v>
      </c>
      <c r="E92" s="407" t="s">
        <v>131</v>
      </c>
      <c r="F92" s="404" t="s">
        <v>17</v>
      </c>
      <c r="G92" s="404" t="s">
        <v>2907</v>
      </c>
      <c r="H92" s="404" t="str">
        <f>VLOOKUP(A92,'[1]2017 SalesConnect'!$A:$J,8,0)</f>
        <v>India</v>
      </c>
      <c r="I92" s="404" t="str">
        <f>VLOOKUP(A92,'[1]2017 SalesConnect'!$A:$I,9,0)</f>
        <v>Later Phases : place Holder</v>
      </c>
      <c r="J92" s="141" t="s">
        <v>8014</v>
      </c>
      <c r="K92" s="141" t="s">
        <v>5780</v>
      </c>
      <c r="L92" s="408">
        <v>42944</v>
      </c>
      <c r="M92" s="409">
        <v>42800</v>
      </c>
      <c r="N92" s="141" t="s">
        <v>27</v>
      </c>
      <c r="O92" s="410">
        <v>42944</v>
      </c>
      <c r="P92" s="411">
        <v>1509183</v>
      </c>
      <c r="Q92" s="412">
        <f t="shared" si="4"/>
        <v>1.5091829999999999</v>
      </c>
      <c r="R92" s="413">
        <v>6</v>
      </c>
      <c r="S92" s="414">
        <v>42908</v>
      </c>
      <c r="T92" s="141" t="s">
        <v>62</v>
      </c>
      <c r="U92" s="141" t="s">
        <v>4339</v>
      </c>
      <c r="V92" s="407" t="s">
        <v>92</v>
      </c>
      <c r="W92" s="407" t="s">
        <v>64</v>
      </c>
      <c r="X92" s="407" t="s">
        <v>6775</v>
      </c>
      <c r="Y92" s="407"/>
      <c r="Z92" s="528"/>
      <c r="AA92" s="502"/>
      <c r="AB92" s="1"/>
      <c r="AC92" s="1"/>
      <c r="AD92" s="1"/>
      <c r="AE92" s="1"/>
      <c r="AF92" s="1"/>
      <c r="AG92" s="1"/>
      <c r="AH92" s="1"/>
      <c r="AI92" s="1"/>
      <c r="AJ92" s="1"/>
      <c r="AK92" s="1"/>
      <c r="AL92" s="1"/>
      <c r="AM92" s="1"/>
      <c r="AN92" s="1"/>
      <c r="AO92" s="1"/>
      <c r="AP92" s="1"/>
      <c r="AQ92" s="1"/>
      <c r="AR92" s="1"/>
      <c r="AS92" s="1"/>
      <c r="AT92" s="1"/>
      <c r="AU92" s="1"/>
    </row>
    <row r="93" spans="1:47" s="527" customFormat="1" ht="17.45" customHeight="1" x14ac:dyDescent="0.25">
      <c r="A93" s="501" t="s">
        <v>275</v>
      </c>
      <c r="B93" s="407" t="s">
        <v>31</v>
      </c>
      <c r="C93" s="407" t="s">
        <v>111</v>
      </c>
      <c r="D93" s="407" t="s">
        <v>276</v>
      </c>
      <c r="E93" s="407" t="s">
        <v>277</v>
      </c>
      <c r="F93" s="404" t="s">
        <v>18</v>
      </c>
      <c r="G93" s="404" t="s">
        <v>2907</v>
      </c>
      <c r="H93" s="404" t="str">
        <f>VLOOKUP(A93,'[1]2017 SalesConnect'!$A:$J,8,0)</f>
        <v>India</v>
      </c>
      <c r="I93" s="404" t="str">
        <f>VLOOKUP(A93,'[1]2017 SalesConnect'!$A:$I,9,0)</f>
        <v>Account team needs to establish connect with other units of J&amp;J i.e. beyond current Human resources and Finance</v>
      </c>
      <c r="J93" s="141" t="s">
        <v>8015</v>
      </c>
      <c r="K93" s="152" t="s">
        <v>4902</v>
      </c>
      <c r="L93" s="415">
        <v>43056</v>
      </c>
      <c r="M93" s="409" t="s">
        <v>278</v>
      </c>
      <c r="N93" s="152" t="s">
        <v>27</v>
      </c>
      <c r="O93" s="415">
        <v>43056</v>
      </c>
      <c r="P93" s="411">
        <v>1500000</v>
      </c>
      <c r="Q93" s="412">
        <f t="shared" si="4"/>
        <v>1.5</v>
      </c>
      <c r="R93" s="416">
        <v>6</v>
      </c>
      <c r="S93" s="417" t="s">
        <v>6086</v>
      </c>
      <c r="T93" s="152" t="s">
        <v>62</v>
      </c>
      <c r="U93" s="141" t="s">
        <v>4339</v>
      </c>
      <c r="V93" s="407" t="s">
        <v>63</v>
      </c>
      <c r="W93" s="407" t="s">
        <v>211</v>
      </c>
      <c r="X93" s="407" t="s">
        <v>3482</v>
      </c>
      <c r="Y93" s="407" t="s">
        <v>279</v>
      </c>
      <c r="Z93" s="528"/>
      <c r="AA93" s="502"/>
      <c r="AB93" s="1"/>
      <c r="AC93" s="1"/>
      <c r="AD93" s="1"/>
      <c r="AE93" s="1"/>
      <c r="AF93" s="1"/>
      <c r="AG93" s="1"/>
      <c r="AH93" s="1"/>
      <c r="AI93" s="1"/>
      <c r="AJ93" s="1"/>
      <c r="AK93" s="1"/>
      <c r="AL93" s="1"/>
      <c r="AM93" s="1"/>
      <c r="AN93" s="1"/>
      <c r="AO93" s="1"/>
      <c r="AP93" s="1"/>
      <c r="AQ93" s="1"/>
      <c r="AR93" s="1"/>
      <c r="AS93" s="1"/>
      <c r="AT93" s="1"/>
      <c r="AU93" s="1"/>
    </row>
    <row r="94" spans="1:47" s="527" customFormat="1" ht="17.45" customHeight="1" x14ac:dyDescent="0.25">
      <c r="A94" s="501" t="s">
        <v>4228</v>
      </c>
      <c r="B94" s="407" t="s">
        <v>32</v>
      </c>
      <c r="C94" s="407" t="s">
        <v>60</v>
      </c>
      <c r="D94" s="407" t="s">
        <v>5860</v>
      </c>
      <c r="E94" s="407" t="s">
        <v>4229</v>
      </c>
      <c r="F94" s="404" t="s">
        <v>16</v>
      </c>
      <c r="G94" s="404" t="s">
        <v>2907</v>
      </c>
      <c r="H94" s="404" t="str">
        <f>VLOOKUP(A94,'[1]2017 SalesConnect'!$A:$J,8,0)</f>
        <v>India</v>
      </c>
      <c r="I94" s="404" t="str">
        <f>VLOOKUP(A94,'[1]2017 SalesConnect'!$A:$I,9,0)</f>
        <v>Working on a POC to implement a BC based solution for Document approvals in a Bonded warehouse context</v>
      </c>
      <c r="J94" s="141" t="s">
        <v>8014</v>
      </c>
      <c r="K94" s="141" t="s">
        <v>23</v>
      </c>
      <c r="L94" s="408">
        <v>43007</v>
      </c>
      <c r="M94" s="409">
        <v>42823</v>
      </c>
      <c r="N94" s="141" t="s">
        <v>28</v>
      </c>
      <c r="O94" s="410">
        <v>43007</v>
      </c>
      <c r="P94" s="411">
        <v>1000000</v>
      </c>
      <c r="Q94" s="412">
        <f t="shared" si="4"/>
        <v>1</v>
      </c>
      <c r="R94" s="413">
        <v>12</v>
      </c>
      <c r="S94" s="414">
        <v>42901</v>
      </c>
      <c r="T94" s="141" t="s">
        <v>62</v>
      </c>
      <c r="U94" s="141" t="s">
        <v>4339</v>
      </c>
      <c r="V94" s="407" t="s">
        <v>92</v>
      </c>
      <c r="W94" s="407" t="s">
        <v>64</v>
      </c>
      <c r="X94" s="407" t="s">
        <v>6776</v>
      </c>
      <c r="Y94" s="407" t="s">
        <v>6263</v>
      </c>
      <c r="Z94" s="528"/>
      <c r="AA94" s="502"/>
      <c r="AB94" s="1"/>
      <c r="AC94" s="1"/>
      <c r="AD94" s="1"/>
      <c r="AE94" s="1"/>
      <c r="AF94" s="1"/>
      <c r="AG94" s="1"/>
      <c r="AH94" s="1"/>
      <c r="AI94" s="1"/>
      <c r="AJ94" s="1"/>
      <c r="AK94" s="1"/>
      <c r="AL94" s="1"/>
      <c r="AM94" s="1"/>
      <c r="AN94" s="1"/>
      <c r="AO94" s="1"/>
      <c r="AP94" s="1"/>
      <c r="AQ94" s="1"/>
      <c r="AR94" s="1"/>
      <c r="AS94" s="1"/>
      <c r="AT94" s="1"/>
      <c r="AU94" s="1"/>
    </row>
    <row r="95" spans="1:47" s="527" customFormat="1" ht="17.45" customHeight="1" x14ac:dyDescent="0.25">
      <c r="A95" s="501" t="s">
        <v>140</v>
      </c>
      <c r="B95" s="407" t="s">
        <v>31</v>
      </c>
      <c r="C95" s="407" t="s">
        <v>141</v>
      </c>
      <c r="D95" s="407" t="s">
        <v>7166</v>
      </c>
      <c r="E95" s="407" t="s">
        <v>5792</v>
      </c>
      <c r="F95" s="404" t="s">
        <v>15</v>
      </c>
      <c r="G95" s="404" t="s">
        <v>2907</v>
      </c>
      <c r="H95" s="404" t="str">
        <f>VLOOKUP(A95,'[1]2017 SalesConnect'!$A:$J,8,0)</f>
        <v>India</v>
      </c>
      <c r="I95" s="404" t="str">
        <f>VLOOKUP(A95,'[1]2017 SalesConnect'!$A:$I,9,0)</f>
        <v>Intial Discussion around in supporting the account team in solutioning the opportunity. Need more details</v>
      </c>
      <c r="J95" s="141" t="s">
        <v>8014</v>
      </c>
      <c r="K95" s="141" t="s">
        <v>5781</v>
      </c>
      <c r="L95" s="408">
        <v>42951</v>
      </c>
      <c r="M95" s="409">
        <v>42654</v>
      </c>
      <c r="N95" s="141" t="s">
        <v>28</v>
      </c>
      <c r="O95" s="410">
        <v>42972</v>
      </c>
      <c r="P95" s="411">
        <v>1000000</v>
      </c>
      <c r="Q95" s="412">
        <f t="shared" si="4"/>
        <v>1</v>
      </c>
      <c r="R95" s="413">
        <v>10</v>
      </c>
      <c r="S95" s="414">
        <v>42906</v>
      </c>
      <c r="T95" s="141" t="s">
        <v>169</v>
      </c>
      <c r="U95" s="141" t="s">
        <v>4339</v>
      </c>
      <c r="V95" s="407" t="s">
        <v>92</v>
      </c>
      <c r="W95" s="407" t="s">
        <v>64</v>
      </c>
      <c r="X95" s="407" t="s">
        <v>6770</v>
      </c>
      <c r="Y95" s="407" t="s">
        <v>6116</v>
      </c>
      <c r="Z95" s="528"/>
      <c r="AA95" s="502"/>
      <c r="AB95" s="1"/>
      <c r="AC95" s="1"/>
      <c r="AD95" s="1"/>
      <c r="AE95" s="1"/>
      <c r="AF95" s="1"/>
      <c r="AG95" s="1"/>
      <c r="AH95" s="1"/>
      <c r="AI95" s="1"/>
      <c r="AJ95" s="1"/>
      <c r="AK95" s="1"/>
      <c r="AL95" s="1"/>
      <c r="AM95" s="1"/>
      <c r="AN95" s="1"/>
      <c r="AO95" s="1"/>
      <c r="AP95" s="1"/>
      <c r="AQ95" s="1"/>
      <c r="AR95" s="1"/>
      <c r="AS95" s="1"/>
      <c r="AT95" s="1"/>
      <c r="AU95" s="1"/>
    </row>
    <row r="96" spans="1:47" s="527" customFormat="1" ht="17.45" customHeight="1" x14ac:dyDescent="0.25">
      <c r="A96" s="501" t="s">
        <v>4540</v>
      </c>
      <c r="B96" s="407" t="s">
        <v>31</v>
      </c>
      <c r="C96" s="407" t="s">
        <v>68</v>
      </c>
      <c r="D96" s="407" t="s">
        <v>7170</v>
      </c>
      <c r="E96" s="407" t="s">
        <v>368</v>
      </c>
      <c r="F96" s="404" t="s">
        <v>19</v>
      </c>
      <c r="G96" s="404" t="s">
        <v>2907</v>
      </c>
      <c r="H96" s="404" t="str">
        <f>VLOOKUP(A96,'[1]2017 SalesConnect'!$A:$J,8,0)</f>
        <v>India</v>
      </c>
      <c r="I96" s="404" t="str">
        <f>VLOOKUP(A96,'[1]2017 SalesConnect'!$A:$I,9,0)</f>
        <v>Initial discussion on Supply Chain Usecase</v>
      </c>
      <c r="J96" s="141" t="s">
        <v>8014</v>
      </c>
      <c r="K96" s="141" t="s">
        <v>24</v>
      </c>
      <c r="L96" s="408">
        <v>42993</v>
      </c>
      <c r="M96" s="409">
        <v>42829</v>
      </c>
      <c r="N96" s="141" t="s">
        <v>26</v>
      </c>
      <c r="O96" s="410">
        <v>42993</v>
      </c>
      <c r="P96" s="411">
        <v>1000000</v>
      </c>
      <c r="Q96" s="412">
        <f t="shared" si="4"/>
        <v>1</v>
      </c>
      <c r="R96" s="413">
        <v>12</v>
      </c>
      <c r="S96" s="414">
        <v>42831</v>
      </c>
      <c r="T96" s="141" t="s">
        <v>79</v>
      </c>
      <c r="U96" s="141" t="s">
        <v>4339</v>
      </c>
      <c r="V96" s="407" t="s">
        <v>1038</v>
      </c>
      <c r="W96" s="407" t="s">
        <v>316</v>
      </c>
      <c r="X96" s="407" t="s">
        <v>6778</v>
      </c>
      <c r="Y96" s="407" t="s">
        <v>4218</v>
      </c>
      <c r="Z96" s="528"/>
      <c r="AA96" s="502"/>
      <c r="AB96" s="1"/>
      <c r="AC96" s="1"/>
      <c r="AD96" s="1"/>
      <c r="AE96" s="1"/>
      <c r="AF96" s="1"/>
      <c r="AG96" s="1"/>
      <c r="AH96" s="1"/>
      <c r="AI96" s="1"/>
      <c r="AJ96" s="1"/>
      <c r="AK96" s="1"/>
      <c r="AL96" s="1"/>
      <c r="AM96" s="1"/>
      <c r="AN96" s="1"/>
      <c r="AO96" s="1"/>
      <c r="AP96" s="1"/>
      <c r="AQ96" s="1"/>
      <c r="AR96" s="1"/>
      <c r="AS96" s="1"/>
      <c r="AT96" s="1"/>
      <c r="AU96" s="1"/>
    </row>
    <row r="97" spans="1:47" s="527" customFormat="1" ht="17.45" customHeight="1" x14ac:dyDescent="0.25">
      <c r="A97" s="501" t="s">
        <v>249</v>
      </c>
      <c r="B97" s="407" t="s">
        <v>31</v>
      </c>
      <c r="C97" s="407" t="s">
        <v>68</v>
      </c>
      <c r="D97" s="407" t="s">
        <v>8230</v>
      </c>
      <c r="E97" s="407" t="s">
        <v>251</v>
      </c>
      <c r="F97" s="404" t="s">
        <v>19</v>
      </c>
      <c r="G97" s="404" t="s">
        <v>2907</v>
      </c>
      <c r="H97" s="404" t="str">
        <f>VLOOKUP(A97,'[1]2017 SalesConnect'!$A:$J,8,0)</f>
        <v>India</v>
      </c>
      <c r="I97" s="404" t="str">
        <f>VLOOKUP(A97,'[1]2017 SalesConnect'!$A:$I,9,0)</f>
        <v>BDE is in discussion with Todd (account partner) on this opportunity..   Meeting being scheduled in Apr along with Naren on taking this forward.</v>
      </c>
      <c r="J97" s="141" t="s">
        <v>8015</v>
      </c>
      <c r="K97" s="141" t="s">
        <v>24</v>
      </c>
      <c r="L97" s="408">
        <v>43100</v>
      </c>
      <c r="M97" s="409">
        <v>42775</v>
      </c>
      <c r="N97" s="141" t="s">
        <v>26</v>
      </c>
      <c r="O97" s="410">
        <v>43100</v>
      </c>
      <c r="P97" s="411">
        <v>1000000</v>
      </c>
      <c r="Q97" s="412">
        <f t="shared" si="4"/>
        <v>1</v>
      </c>
      <c r="R97" s="413">
        <v>12</v>
      </c>
      <c r="S97" s="414">
        <v>42866</v>
      </c>
      <c r="T97" s="141" t="s">
        <v>62</v>
      </c>
      <c r="U97" s="141" t="s">
        <v>4339</v>
      </c>
      <c r="V97" s="407" t="s">
        <v>92</v>
      </c>
      <c r="W97" s="407" t="s">
        <v>4414</v>
      </c>
      <c r="X97" s="407" t="s">
        <v>8669</v>
      </c>
      <c r="Y97" s="407" t="s">
        <v>4416</v>
      </c>
      <c r="Z97" s="528"/>
      <c r="AA97" s="502"/>
      <c r="AB97" s="1"/>
      <c r="AC97" s="1"/>
      <c r="AD97" s="1"/>
      <c r="AE97" s="1"/>
      <c r="AF97" s="1"/>
      <c r="AG97" s="1"/>
      <c r="AH97" s="1"/>
      <c r="AI97" s="1"/>
      <c r="AJ97" s="1"/>
      <c r="AK97" s="1"/>
      <c r="AL97" s="1"/>
      <c r="AM97" s="1"/>
      <c r="AN97" s="1"/>
      <c r="AO97" s="1"/>
      <c r="AP97" s="1"/>
      <c r="AQ97" s="1"/>
      <c r="AR97" s="1"/>
      <c r="AS97" s="1"/>
      <c r="AT97" s="1"/>
      <c r="AU97" s="1"/>
    </row>
    <row r="98" spans="1:47" s="527" customFormat="1" ht="17.45" customHeight="1" x14ac:dyDescent="0.25">
      <c r="A98" s="501" t="s">
        <v>95</v>
      </c>
      <c r="B98" s="407" t="s">
        <v>31</v>
      </c>
      <c r="C98" s="407" t="s">
        <v>73</v>
      </c>
      <c r="D98" s="407" t="s">
        <v>7601</v>
      </c>
      <c r="E98" s="407" t="s">
        <v>96</v>
      </c>
      <c r="F98" s="404" t="s">
        <v>16</v>
      </c>
      <c r="G98" s="404"/>
      <c r="H98" s="404"/>
      <c r="I98" s="404"/>
      <c r="J98" s="141" t="s">
        <v>8015</v>
      </c>
      <c r="K98" s="141" t="s">
        <v>23</v>
      </c>
      <c r="L98" s="408">
        <v>43098</v>
      </c>
      <c r="M98" s="409">
        <v>42760</v>
      </c>
      <c r="N98" s="141" t="s">
        <v>27</v>
      </c>
      <c r="O98" s="410">
        <v>43098</v>
      </c>
      <c r="P98" s="411">
        <v>5000000</v>
      </c>
      <c r="Q98" s="412">
        <f t="shared" si="4"/>
        <v>5</v>
      </c>
      <c r="R98" s="413">
        <v>18</v>
      </c>
      <c r="S98" s="414">
        <v>42887</v>
      </c>
      <c r="T98" s="141" t="s">
        <v>62</v>
      </c>
      <c r="U98" s="141" t="s">
        <v>4339</v>
      </c>
      <c r="V98" s="407" t="s">
        <v>92</v>
      </c>
      <c r="W98" s="407" t="s">
        <v>64</v>
      </c>
      <c r="X98" s="407" t="s">
        <v>6768</v>
      </c>
      <c r="Y98" s="407"/>
      <c r="Z98" s="528"/>
      <c r="AA98" s="502"/>
      <c r="AB98" s="1"/>
      <c r="AC98" s="1"/>
      <c r="AD98" s="1"/>
      <c r="AE98" s="1"/>
      <c r="AF98" s="1"/>
      <c r="AG98" s="1"/>
      <c r="AH98" s="1"/>
      <c r="AI98" s="1"/>
      <c r="AJ98" s="1"/>
      <c r="AK98" s="1"/>
      <c r="AL98" s="1"/>
      <c r="AM98" s="1"/>
      <c r="AN98" s="1"/>
      <c r="AO98" s="1"/>
      <c r="AP98" s="1"/>
      <c r="AQ98" s="1"/>
      <c r="AR98" s="1"/>
      <c r="AS98" s="1"/>
      <c r="AT98" s="1"/>
      <c r="AU98" s="1"/>
    </row>
    <row r="99" spans="1:47" s="527" customFormat="1" ht="17.45" customHeight="1" x14ac:dyDescent="0.25">
      <c r="A99" s="501" t="s">
        <v>5594</v>
      </c>
      <c r="B99" s="407" t="s">
        <v>31</v>
      </c>
      <c r="C99" s="407" t="s">
        <v>68</v>
      </c>
      <c r="D99" s="407" t="s">
        <v>5595</v>
      </c>
      <c r="E99" s="407" t="s">
        <v>5596</v>
      </c>
      <c r="F99" s="404" t="s">
        <v>19</v>
      </c>
      <c r="G99" s="404"/>
      <c r="H99" s="404"/>
      <c r="I99" s="404"/>
      <c r="J99" s="141" t="s">
        <v>8015</v>
      </c>
      <c r="K99" s="152" t="s">
        <v>24</v>
      </c>
      <c r="L99" s="415">
        <v>43084</v>
      </c>
      <c r="M99" s="409" t="s">
        <v>5705</v>
      </c>
      <c r="N99" s="152" t="s">
        <v>26</v>
      </c>
      <c r="O99" s="415">
        <v>43084</v>
      </c>
      <c r="P99" s="411">
        <v>200000</v>
      </c>
      <c r="Q99" s="412">
        <f t="shared" si="4"/>
        <v>0.19999999999999998</v>
      </c>
      <c r="R99" s="416">
        <v>12</v>
      </c>
      <c r="S99" s="417" t="s">
        <v>4884</v>
      </c>
      <c r="T99" s="152" t="s">
        <v>79</v>
      </c>
      <c r="U99" s="152" t="s">
        <v>2</v>
      </c>
      <c r="V99" s="407" t="s">
        <v>288</v>
      </c>
      <c r="W99" s="407"/>
      <c r="X99" s="407" t="s">
        <v>5740</v>
      </c>
      <c r="Y99" s="407"/>
      <c r="Z99" s="528"/>
      <c r="AA99" s="502"/>
      <c r="AB99" s="1"/>
      <c r="AC99" s="1"/>
      <c r="AD99" s="1"/>
      <c r="AE99" s="1"/>
      <c r="AF99" s="1"/>
      <c r="AG99" s="1"/>
      <c r="AH99" s="1"/>
      <c r="AI99" s="1"/>
      <c r="AJ99" s="1"/>
      <c r="AK99" s="1"/>
      <c r="AL99" s="1"/>
      <c r="AM99" s="1"/>
      <c r="AN99" s="1"/>
      <c r="AO99" s="1"/>
      <c r="AP99" s="1"/>
      <c r="AQ99" s="1"/>
      <c r="AR99" s="1"/>
      <c r="AS99" s="1"/>
      <c r="AT99" s="1"/>
      <c r="AU99" s="1"/>
    </row>
    <row r="100" spans="1:47" s="527" customFormat="1" ht="17.45" customHeight="1" x14ac:dyDescent="0.25">
      <c r="A100" s="501" t="s">
        <v>333</v>
      </c>
      <c r="B100" s="407" t="s">
        <v>32</v>
      </c>
      <c r="C100" s="407" t="s">
        <v>194</v>
      </c>
      <c r="D100" s="407" t="s">
        <v>468</v>
      </c>
      <c r="E100" s="407" t="s">
        <v>162</v>
      </c>
      <c r="F100" s="404" t="s">
        <v>17</v>
      </c>
      <c r="G100" s="404" t="s">
        <v>2907</v>
      </c>
      <c r="H100" s="404" t="str">
        <f>VLOOKUP(A100,'[1]2017 SalesConnect'!$A:$J,8,0)</f>
        <v>US Garage &amp; IRL</v>
      </c>
      <c r="I100" s="404" t="str">
        <f>VLOOKUP(A100,'[1]2017 SalesConnect'!$A:$I,9,0)</f>
        <v>Had a discussion with Paul Berry, the project team is currently using IRL staff from US and UK, they will engage CIC in future phases. IBM is providing staff support to build a BC solution driven by LSE.</v>
      </c>
      <c r="J100" s="141" t="s">
        <v>8015</v>
      </c>
      <c r="K100" s="152" t="s">
        <v>5780</v>
      </c>
      <c r="L100" s="415">
        <v>43088</v>
      </c>
      <c r="M100" s="409" t="s">
        <v>334</v>
      </c>
      <c r="N100" s="152" t="s">
        <v>27</v>
      </c>
      <c r="O100" s="415">
        <v>43088</v>
      </c>
      <c r="P100" s="411">
        <v>1000000</v>
      </c>
      <c r="Q100" s="412">
        <f t="shared" si="4"/>
        <v>1</v>
      </c>
      <c r="R100" s="416">
        <v>1</v>
      </c>
      <c r="S100" s="417" t="s">
        <v>335</v>
      </c>
      <c r="T100" s="152" t="s">
        <v>62</v>
      </c>
      <c r="U100" s="152" t="s">
        <v>8</v>
      </c>
      <c r="V100" s="407" t="s">
        <v>80</v>
      </c>
      <c r="W100" s="407" t="s">
        <v>81</v>
      </c>
      <c r="X100" s="407" t="s">
        <v>3992</v>
      </c>
      <c r="Y100" s="407" t="s">
        <v>8813</v>
      </c>
      <c r="Z100" s="528"/>
      <c r="AA100" s="502"/>
      <c r="AB100" s="1"/>
      <c r="AC100" s="1"/>
      <c r="AD100" s="1"/>
      <c r="AE100" s="1"/>
      <c r="AF100" s="1"/>
      <c r="AG100" s="1"/>
      <c r="AH100" s="1"/>
      <c r="AI100" s="1"/>
      <c r="AJ100" s="1"/>
      <c r="AK100" s="1"/>
      <c r="AL100" s="1"/>
      <c r="AM100" s="1"/>
      <c r="AN100" s="1"/>
      <c r="AO100" s="1"/>
      <c r="AP100" s="1"/>
      <c r="AQ100" s="1"/>
      <c r="AR100" s="1"/>
      <c r="AS100" s="1"/>
      <c r="AT100" s="1"/>
      <c r="AU100" s="1"/>
    </row>
    <row r="101" spans="1:47" s="527" customFormat="1" ht="17.45" customHeight="1" x14ac:dyDescent="0.25">
      <c r="A101" s="501" t="s">
        <v>5861</v>
      </c>
      <c r="B101" s="407" t="s">
        <v>4250</v>
      </c>
      <c r="C101" s="407" t="s">
        <v>4250</v>
      </c>
      <c r="D101" s="407" t="s">
        <v>5862</v>
      </c>
      <c r="E101" s="407" t="s">
        <v>5857</v>
      </c>
      <c r="F101" s="404" t="s">
        <v>17</v>
      </c>
      <c r="G101" s="404"/>
      <c r="H101" s="404"/>
      <c r="I101" s="404"/>
      <c r="J101" s="141" t="s">
        <v>8014</v>
      </c>
      <c r="K101" s="152" t="s">
        <v>5780</v>
      </c>
      <c r="L101" s="415">
        <v>42962</v>
      </c>
      <c r="M101" s="409" t="s">
        <v>5929</v>
      </c>
      <c r="N101" s="152" t="s">
        <v>27</v>
      </c>
      <c r="O101" s="415">
        <v>42962</v>
      </c>
      <c r="P101" s="411">
        <v>1000000</v>
      </c>
      <c r="Q101" s="412">
        <f t="shared" si="4"/>
        <v>1</v>
      </c>
      <c r="R101" s="416">
        <v>1</v>
      </c>
      <c r="S101" s="417" t="s">
        <v>8595</v>
      </c>
      <c r="T101" s="152" t="s">
        <v>79</v>
      </c>
      <c r="U101" s="152" t="s">
        <v>8</v>
      </c>
      <c r="V101" s="407" t="s">
        <v>80</v>
      </c>
      <c r="W101" s="407" t="s">
        <v>262</v>
      </c>
      <c r="X101" s="407" t="s">
        <v>5496</v>
      </c>
      <c r="Y101" s="407" t="s">
        <v>421</v>
      </c>
      <c r="Z101" s="528"/>
      <c r="AA101" s="502"/>
      <c r="AB101" s="1"/>
      <c r="AC101" s="1"/>
      <c r="AD101" s="1"/>
      <c r="AE101" s="1"/>
      <c r="AF101" s="1"/>
      <c r="AG101" s="1"/>
      <c r="AH101" s="1"/>
      <c r="AI101" s="1"/>
      <c r="AJ101" s="1"/>
      <c r="AK101" s="1"/>
      <c r="AL101" s="1"/>
      <c r="AM101" s="1"/>
      <c r="AN101" s="1"/>
      <c r="AO101" s="1"/>
      <c r="AP101" s="1"/>
      <c r="AQ101" s="1"/>
      <c r="AR101" s="1"/>
      <c r="AS101" s="1"/>
      <c r="AT101" s="1"/>
      <c r="AU101" s="1"/>
    </row>
    <row r="102" spans="1:47" s="527" customFormat="1" ht="17.45" customHeight="1" x14ac:dyDescent="0.25">
      <c r="A102" s="501" t="s">
        <v>5038</v>
      </c>
      <c r="B102" s="407" t="s">
        <v>4250</v>
      </c>
      <c r="C102" s="407" t="s">
        <v>4250</v>
      </c>
      <c r="D102" s="407" t="s">
        <v>7157</v>
      </c>
      <c r="E102" s="407" t="s">
        <v>5039</v>
      </c>
      <c r="F102" s="404" t="s">
        <v>18</v>
      </c>
      <c r="G102" s="404"/>
      <c r="H102" s="404"/>
      <c r="I102" s="404"/>
      <c r="J102" s="141" t="s">
        <v>8014</v>
      </c>
      <c r="K102" s="141" t="s">
        <v>5779</v>
      </c>
      <c r="L102" s="408">
        <v>42929</v>
      </c>
      <c r="M102" s="409">
        <v>42839</v>
      </c>
      <c r="N102" s="141" t="s">
        <v>26</v>
      </c>
      <c r="O102" s="410">
        <v>42929</v>
      </c>
      <c r="P102" s="411">
        <v>1000000</v>
      </c>
      <c r="Q102" s="412">
        <f t="shared" si="4"/>
        <v>1</v>
      </c>
      <c r="R102" s="413">
        <v>6</v>
      </c>
      <c r="S102" s="414">
        <v>42845</v>
      </c>
      <c r="T102" s="141" t="s">
        <v>79</v>
      </c>
      <c r="U102" s="141" t="s">
        <v>4339</v>
      </c>
      <c r="V102" s="407" t="s">
        <v>92</v>
      </c>
      <c r="W102" s="407" t="s">
        <v>4414</v>
      </c>
      <c r="X102" s="407" t="s">
        <v>8671</v>
      </c>
      <c r="Y102" s="407"/>
      <c r="Z102" s="528"/>
      <c r="AA102" s="502"/>
      <c r="AB102" s="1"/>
      <c r="AC102" s="1"/>
      <c r="AD102" s="1"/>
      <c r="AE102" s="1"/>
      <c r="AF102" s="1"/>
      <c r="AG102" s="1"/>
      <c r="AH102" s="1"/>
      <c r="AI102" s="1"/>
      <c r="AJ102" s="1"/>
      <c r="AK102" s="1"/>
      <c r="AL102" s="1"/>
      <c r="AM102" s="1"/>
      <c r="AN102" s="1"/>
      <c r="AO102" s="1"/>
      <c r="AP102" s="1"/>
      <c r="AQ102" s="1"/>
      <c r="AR102" s="1"/>
      <c r="AS102" s="1"/>
      <c r="AT102" s="1"/>
      <c r="AU102" s="1"/>
    </row>
    <row r="103" spans="1:47" s="527" customFormat="1" ht="17.45" customHeight="1" x14ac:dyDescent="0.25">
      <c r="A103" s="501" t="s">
        <v>540</v>
      </c>
      <c r="B103" s="407" t="s">
        <v>35</v>
      </c>
      <c r="C103" s="407" t="s">
        <v>227</v>
      </c>
      <c r="D103" s="407" t="s">
        <v>541</v>
      </c>
      <c r="E103" s="407" t="s">
        <v>4396</v>
      </c>
      <c r="F103" s="404" t="s">
        <v>17</v>
      </c>
      <c r="G103" s="404"/>
      <c r="H103" s="404"/>
      <c r="I103" s="404"/>
      <c r="J103" s="141" t="s">
        <v>8014</v>
      </c>
      <c r="K103" s="152" t="s">
        <v>5780</v>
      </c>
      <c r="L103" s="415">
        <v>43000</v>
      </c>
      <c r="M103" s="409" t="s">
        <v>542</v>
      </c>
      <c r="N103" s="152" t="s">
        <v>28</v>
      </c>
      <c r="O103" s="415">
        <v>43000</v>
      </c>
      <c r="P103" s="411">
        <v>1000000</v>
      </c>
      <c r="Q103" s="412">
        <f t="shared" si="4"/>
        <v>1</v>
      </c>
      <c r="R103" s="416">
        <v>10</v>
      </c>
      <c r="S103" s="417" t="s">
        <v>6777</v>
      </c>
      <c r="T103" s="152" t="s">
        <v>169</v>
      </c>
      <c r="U103" s="152" t="s">
        <v>6059</v>
      </c>
      <c r="V103" s="407" t="s">
        <v>103</v>
      </c>
      <c r="W103" s="407" t="s">
        <v>466</v>
      </c>
      <c r="X103" s="407" t="s">
        <v>3670</v>
      </c>
      <c r="Y103" s="407" t="s">
        <v>421</v>
      </c>
      <c r="Z103" s="528"/>
      <c r="AA103" s="502"/>
      <c r="AB103" s="1"/>
      <c r="AC103" s="1"/>
      <c r="AD103" s="1"/>
      <c r="AE103" s="1"/>
      <c r="AF103" s="1"/>
      <c r="AG103" s="1"/>
      <c r="AH103" s="1"/>
      <c r="AI103" s="1"/>
      <c r="AJ103" s="1"/>
      <c r="AK103" s="1"/>
      <c r="AL103" s="1"/>
      <c r="AM103" s="1"/>
      <c r="AN103" s="1"/>
      <c r="AO103" s="1"/>
      <c r="AP103" s="1"/>
      <c r="AQ103" s="1"/>
      <c r="AR103" s="1"/>
      <c r="AS103" s="1"/>
      <c r="AT103" s="1"/>
      <c r="AU103" s="1"/>
    </row>
    <row r="104" spans="1:47" s="527" customFormat="1" ht="17.45" customHeight="1" x14ac:dyDescent="0.25">
      <c r="A104" s="501" t="s">
        <v>307</v>
      </c>
      <c r="B104" s="407" t="s">
        <v>35</v>
      </c>
      <c r="C104" s="407" t="s">
        <v>227</v>
      </c>
      <c r="D104" s="407" t="s">
        <v>7169</v>
      </c>
      <c r="E104" s="407" t="s">
        <v>308</v>
      </c>
      <c r="F104" s="404" t="s">
        <v>16</v>
      </c>
      <c r="G104" s="404"/>
      <c r="H104" s="404"/>
      <c r="I104" s="404"/>
      <c r="J104" s="141" t="s">
        <v>8014</v>
      </c>
      <c r="K104" s="141" t="s">
        <v>23</v>
      </c>
      <c r="L104" s="408">
        <v>42993</v>
      </c>
      <c r="M104" s="409">
        <v>42807</v>
      </c>
      <c r="N104" s="141" t="s">
        <v>27</v>
      </c>
      <c r="O104" s="410">
        <v>42993</v>
      </c>
      <c r="P104" s="411">
        <v>1000000</v>
      </c>
      <c r="Q104" s="412">
        <f t="shared" si="4"/>
        <v>1</v>
      </c>
      <c r="R104" s="413">
        <v>12</v>
      </c>
      <c r="S104" s="414">
        <v>42908</v>
      </c>
      <c r="T104" s="141" t="s">
        <v>62</v>
      </c>
      <c r="U104" s="141" t="s">
        <v>4339</v>
      </c>
      <c r="V104" s="407" t="s">
        <v>92</v>
      </c>
      <c r="W104" s="407" t="s">
        <v>64</v>
      </c>
      <c r="X104" s="407" t="s">
        <v>5838</v>
      </c>
      <c r="Y104" s="407"/>
      <c r="Z104" s="528"/>
      <c r="AA104" s="502"/>
      <c r="AB104" s="1"/>
      <c r="AC104" s="1"/>
      <c r="AD104" s="1"/>
      <c r="AE104" s="1"/>
      <c r="AF104" s="1"/>
      <c r="AG104" s="1"/>
      <c r="AH104" s="1"/>
      <c r="AI104" s="1"/>
      <c r="AJ104" s="1"/>
      <c r="AK104" s="1"/>
      <c r="AL104" s="1"/>
      <c r="AM104" s="1"/>
      <c r="AN104" s="1"/>
      <c r="AO104" s="1"/>
      <c r="AP104" s="1"/>
      <c r="AQ104" s="1"/>
      <c r="AR104" s="1"/>
      <c r="AS104" s="1"/>
      <c r="AT104" s="1"/>
      <c r="AU104" s="1"/>
    </row>
    <row r="105" spans="1:47" s="527" customFormat="1" ht="17.45" customHeight="1" x14ac:dyDescent="0.25">
      <c r="A105" s="501" t="s">
        <v>5544</v>
      </c>
      <c r="B105" s="407" t="s">
        <v>32</v>
      </c>
      <c r="C105" s="407" t="s">
        <v>832</v>
      </c>
      <c r="D105" s="407" t="s">
        <v>5545</v>
      </c>
      <c r="E105" s="407" t="s">
        <v>863</v>
      </c>
      <c r="F105" s="404" t="s">
        <v>16</v>
      </c>
      <c r="G105" s="404"/>
      <c r="H105" s="404"/>
      <c r="I105" s="404"/>
      <c r="J105" s="141" t="s">
        <v>8015</v>
      </c>
      <c r="K105" s="152" t="s">
        <v>23</v>
      </c>
      <c r="L105" s="415">
        <v>43083</v>
      </c>
      <c r="M105" s="409" t="s">
        <v>5691</v>
      </c>
      <c r="N105" s="152" t="s">
        <v>26</v>
      </c>
      <c r="O105" s="415">
        <v>43083</v>
      </c>
      <c r="P105" s="411">
        <v>1000000</v>
      </c>
      <c r="Q105" s="412">
        <f t="shared" si="4"/>
        <v>1</v>
      </c>
      <c r="R105" s="416">
        <v>12</v>
      </c>
      <c r="S105" s="417" t="s">
        <v>6353</v>
      </c>
      <c r="T105" s="152" t="s">
        <v>79</v>
      </c>
      <c r="U105" s="141" t="s">
        <v>4339</v>
      </c>
      <c r="V105" s="407" t="s">
        <v>63</v>
      </c>
      <c r="W105" s="407" t="s">
        <v>1060</v>
      </c>
      <c r="X105" s="407" t="s">
        <v>5730</v>
      </c>
      <c r="Y105" s="407" t="s">
        <v>1316</v>
      </c>
      <c r="Z105" s="528"/>
      <c r="AA105" s="502"/>
      <c r="AB105" s="1"/>
      <c r="AC105" s="1"/>
      <c r="AD105" s="1"/>
      <c r="AE105" s="1"/>
      <c r="AF105" s="1"/>
      <c r="AG105" s="1"/>
      <c r="AH105" s="1"/>
      <c r="AI105" s="1"/>
      <c r="AJ105" s="1"/>
      <c r="AK105" s="1"/>
      <c r="AL105" s="1"/>
      <c r="AM105" s="1"/>
      <c r="AN105" s="1"/>
      <c r="AO105" s="1"/>
      <c r="AP105" s="1"/>
      <c r="AQ105" s="1"/>
      <c r="AR105" s="1"/>
      <c r="AS105" s="1"/>
      <c r="AT105" s="1"/>
      <c r="AU105" s="1"/>
    </row>
    <row r="106" spans="1:47" s="527" customFormat="1" ht="17.45" customHeight="1" x14ac:dyDescent="0.25">
      <c r="A106" s="501" t="s">
        <v>8233</v>
      </c>
      <c r="B106" s="407" t="s">
        <v>34</v>
      </c>
      <c r="C106" s="407" t="s">
        <v>6387</v>
      </c>
      <c r="D106" s="407" t="s">
        <v>8234</v>
      </c>
      <c r="E106" s="407" t="s">
        <v>8235</v>
      </c>
      <c r="F106" s="404" t="s">
        <v>17</v>
      </c>
      <c r="G106" s="404"/>
      <c r="H106" s="404"/>
      <c r="I106" s="404"/>
      <c r="J106" s="141" t="s">
        <v>8014</v>
      </c>
      <c r="K106" s="141" t="s">
        <v>5780</v>
      </c>
      <c r="L106" s="408">
        <v>42947</v>
      </c>
      <c r="M106" s="409">
        <v>42898</v>
      </c>
      <c r="N106" s="141" t="s">
        <v>27</v>
      </c>
      <c r="O106" s="410">
        <v>42947</v>
      </c>
      <c r="P106" s="411">
        <v>1000000</v>
      </c>
      <c r="Q106" s="412">
        <f t="shared" si="4"/>
        <v>1</v>
      </c>
      <c r="R106" s="413">
        <v>12</v>
      </c>
      <c r="S106" s="414">
        <v>42912</v>
      </c>
      <c r="T106" s="141" t="s">
        <v>62</v>
      </c>
      <c r="U106" s="141" t="s">
        <v>4339</v>
      </c>
      <c r="V106" s="407" t="s">
        <v>92</v>
      </c>
      <c r="W106" s="407" t="s">
        <v>64</v>
      </c>
      <c r="X106" s="407" t="s">
        <v>6792</v>
      </c>
      <c r="Y106" s="407"/>
      <c r="Z106" s="528"/>
      <c r="AA106" s="502"/>
      <c r="AB106" s="1"/>
      <c r="AC106" s="1"/>
      <c r="AD106" s="1"/>
      <c r="AE106" s="1"/>
      <c r="AF106" s="1"/>
      <c r="AG106" s="1"/>
      <c r="AH106" s="1"/>
      <c r="AI106" s="1"/>
      <c r="AJ106" s="1"/>
      <c r="AK106" s="1"/>
      <c r="AL106" s="1"/>
      <c r="AM106" s="1"/>
      <c r="AN106" s="1"/>
      <c r="AO106" s="1"/>
      <c r="AP106" s="1"/>
      <c r="AQ106" s="1"/>
      <c r="AR106" s="1"/>
      <c r="AS106" s="1"/>
      <c r="AT106" s="1"/>
      <c r="AU106" s="1"/>
    </row>
    <row r="107" spans="1:47" s="527" customFormat="1" ht="17.45" customHeight="1" x14ac:dyDescent="0.25">
      <c r="A107" s="501" t="s">
        <v>8215</v>
      </c>
      <c r="B107" s="407" t="s">
        <v>34</v>
      </c>
      <c r="C107" s="407" t="s">
        <v>6387</v>
      </c>
      <c r="D107" s="407" t="s">
        <v>8216</v>
      </c>
      <c r="E107" s="407" t="s">
        <v>8217</v>
      </c>
      <c r="F107" s="404" t="s">
        <v>17</v>
      </c>
      <c r="G107" s="404"/>
      <c r="H107" s="404"/>
      <c r="I107" s="404"/>
      <c r="J107" s="141" t="s">
        <v>8014</v>
      </c>
      <c r="K107" s="152" t="s">
        <v>5780</v>
      </c>
      <c r="L107" s="415">
        <v>43007</v>
      </c>
      <c r="M107" s="409" t="s">
        <v>8548</v>
      </c>
      <c r="N107" s="152" t="s">
        <v>28</v>
      </c>
      <c r="O107" s="415">
        <v>43007</v>
      </c>
      <c r="P107" s="411">
        <v>1000000</v>
      </c>
      <c r="Q107" s="412">
        <f t="shared" ref="Q107:Q119" si="5">+P107*0.000001</f>
        <v>1</v>
      </c>
      <c r="R107" s="416">
        <v>36</v>
      </c>
      <c r="S107" s="417" t="s">
        <v>6086</v>
      </c>
      <c r="T107" s="152" t="s">
        <v>169</v>
      </c>
      <c r="U107" s="141" t="s">
        <v>4339</v>
      </c>
      <c r="V107" s="407" t="s">
        <v>84</v>
      </c>
      <c r="W107" s="407" t="s">
        <v>995</v>
      </c>
      <c r="X107" s="407" t="s">
        <v>8666</v>
      </c>
      <c r="Y107" s="407" t="s">
        <v>132</v>
      </c>
      <c r="Z107" s="528"/>
      <c r="AA107" s="502"/>
      <c r="AB107" s="1"/>
      <c r="AC107" s="1"/>
      <c r="AD107" s="1"/>
      <c r="AE107" s="1"/>
      <c r="AF107" s="1"/>
      <c r="AG107" s="1"/>
      <c r="AH107" s="1"/>
      <c r="AI107" s="1"/>
      <c r="AJ107" s="1"/>
      <c r="AK107" s="1"/>
      <c r="AL107" s="1"/>
      <c r="AM107" s="1"/>
      <c r="AN107" s="1"/>
      <c r="AO107" s="1"/>
      <c r="AP107" s="1"/>
      <c r="AQ107" s="1"/>
      <c r="AR107" s="1"/>
      <c r="AS107" s="1"/>
      <c r="AT107" s="1"/>
      <c r="AU107" s="1"/>
    </row>
    <row r="108" spans="1:47" s="527" customFormat="1" ht="17.45" customHeight="1" x14ac:dyDescent="0.25">
      <c r="A108" s="501" t="s">
        <v>351</v>
      </c>
      <c r="B108" s="407" t="s">
        <v>33</v>
      </c>
      <c r="C108" s="407" t="s">
        <v>33</v>
      </c>
      <c r="D108" s="407" t="s">
        <v>352</v>
      </c>
      <c r="E108" s="407" t="s">
        <v>186</v>
      </c>
      <c r="F108" s="404" t="s">
        <v>17</v>
      </c>
      <c r="G108" s="404" t="s">
        <v>2907</v>
      </c>
      <c r="H108" s="404" t="str">
        <f>VLOOKUP(A108,'[1]2017 SalesConnect'!$A:$J,8,0)</f>
        <v>India</v>
      </c>
      <c r="I108" s="404" t="str">
        <f>VLOOKUP(A108,'[1]2017 SalesConnect'!$A:$I,9,0)</f>
        <v>Will get involved</v>
      </c>
      <c r="J108" s="141" t="s">
        <v>8014</v>
      </c>
      <c r="K108" s="152" t="s">
        <v>5780</v>
      </c>
      <c r="L108" s="415">
        <v>43006</v>
      </c>
      <c r="M108" s="409" t="s">
        <v>353</v>
      </c>
      <c r="N108" s="152" t="s">
        <v>28</v>
      </c>
      <c r="O108" s="415">
        <v>43098</v>
      </c>
      <c r="P108" s="411">
        <v>952380</v>
      </c>
      <c r="Q108" s="412">
        <f t="shared" si="5"/>
        <v>0.95238</v>
      </c>
      <c r="R108" s="416">
        <v>12</v>
      </c>
      <c r="S108" s="417" t="s">
        <v>7137</v>
      </c>
      <c r="T108" s="152" t="s">
        <v>79</v>
      </c>
      <c r="U108" s="141" t="s">
        <v>4339</v>
      </c>
      <c r="V108" s="407" t="s">
        <v>89</v>
      </c>
      <c r="W108" s="407" t="s">
        <v>3993</v>
      </c>
      <c r="X108" s="407" t="s">
        <v>3994</v>
      </c>
      <c r="Y108" s="407" t="s">
        <v>354</v>
      </c>
      <c r="Z108" s="528"/>
      <c r="AA108" s="502"/>
      <c r="AB108" s="1"/>
      <c r="AC108" s="1"/>
      <c r="AD108" s="1"/>
      <c r="AE108" s="1"/>
      <c r="AF108" s="1"/>
      <c r="AG108" s="1"/>
      <c r="AH108" s="1"/>
      <c r="AI108" s="1"/>
      <c r="AJ108" s="1"/>
      <c r="AK108" s="1"/>
      <c r="AL108" s="1"/>
      <c r="AM108" s="1"/>
      <c r="AN108" s="1"/>
      <c r="AO108" s="1"/>
      <c r="AP108" s="1"/>
      <c r="AQ108" s="1"/>
      <c r="AR108" s="1"/>
      <c r="AS108" s="1"/>
      <c r="AT108" s="1"/>
      <c r="AU108" s="1"/>
    </row>
    <row r="109" spans="1:47" s="527" customFormat="1" ht="17.45" customHeight="1" x14ac:dyDescent="0.25">
      <c r="A109" s="501" t="s">
        <v>5045</v>
      </c>
      <c r="B109" s="407" t="s">
        <v>32</v>
      </c>
      <c r="C109" s="407" t="s">
        <v>86</v>
      </c>
      <c r="D109" s="407" t="s">
        <v>5046</v>
      </c>
      <c r="E109" s="407" t="s">
        <v>5047</v>
      </c>
      <c r="F109" s="404" t="s">
        <v>19</v>
      </c>
      <c r="G109" s="404"/>
      <c r="H109" s="404"/>
      <c r="I109" s="404"/>
      <c r="J109" s="141" t="s">
        <v>8014</v>
      </c>
      <c r="K109" s="152" t="s">
        <v>5785</v>
      </c>
      <c r="L109" s="415">
        <v>43006</v>
      </c>
      <c r="M109" s="409" t="s">
        <v>5378</v>
      </c>
      <c r="N109" s="152" t="s">
        <v>26</v>
      </c>
      <c r="O109" s="415">
        <v>43006</v>
      </c>
      <c r="P109" s="411">
        <v>1000000</v>
      </c>
      <c r="Q109" s="412">
        <f t="shared" si="5"/>
        <v>1</v>
      </c>
      <c r="R109" s="416">
        <v>12</v>
      </c>
      <c r="S109" s="417" t="s">
        <v>5378</v>
      </c>
      <c r="T109" s="152" t="s">
        <v>62</v>
      </c>
      <c r="U109" s="141" t="s">
        <v>4339</v>
      </c>
      <c r="V109" s="407" t="s">
        <v>63</v>
      </c>
      <c r="W109" s="407" t="s">
        <v>6096</v>
      </c>
      <c r="X109" s="407" t="s">
        <v>5453</v>
      </c>
      <c r="Y109" s="407"/>
      <c r="Z109" s="528"/>
      <c r="AA109" s="502"/>
      <c r="AB109" s="1"/>
      <c r="AC109" s="1"/>
      <c r="AD109" s="1"/>
      <c r="AE109" s="1"/>
      <c r="AF109" s="1"/>
      <c r="AG109" s="1"/>
      <c r="AH109" s="1"/>
      <c r="AI109" s="1"/>
      <c r="AJ109" s="1"/>
      <c r="AK109" s="1"/>
      <c r="AL109" s="1"/>
      <c r="AM109" s="1"/>
      <c r="AN109" s="1"/>
      <c r="AO109" s="1"/>
      <c r="AP109" s="1"/>
      <c r="AQ109" s="1"/>
      <c r="AR109" s="1"/>
      <c r="AS109" s="1"/>
      <c r="AT109" s="1"/>
      <c r="AU109" s="1"/>
    </row>
    <row r="110" spans="1:47" s="527" customFormat="1" ht="17.45" customHeight="1" x14ac:dyDescent="0.25">
      <c r="A110" s="501" t="s">
        <v>6150</v>
      </c>
      <c r="B110" s="407" t="s">
        <v>31</v>
      </c>
      <c r="C110" s="407" t="s">
        <v>68</v>
      </c>
      <c r="D110" s="407" t="s">
        <v>7190</v>
      </c>
      <c r="E110" s="407" t="s">
        <v>6151</v>
      </c>
      <c r="F110" s="404" t="s">
        <v>19</v>
      </c>
      <c r="G110" s="404"/>
      <c r="H110" s="404"/>
      <c r="I110" s="404"/>
      <c r="J110" s="141" t="s">
        <v>8014</v>
      </c>
      <c r="K110" s="141" t="s">
        <v>24</v>
      </c>
      <c r="L110" s="408">
        <v>43008</v>
      </c>
      <c r="M110" s="409">
        <v>42873</v>
      </c>
      <c r="N110" s="141" t="s">
        <v>26</v>
      </c>
      <c r="O110" s="410">
        <v>43008</v>
      </c>
      <c r="P110" s="411">
        <v>500000</v>
      </c>
      <c r="Q110" s="412">
        <f t="shared" si="5"/>
        <v>0.5</v>
      </c>
      <c r="R110" s="413">
        <v>12</v>
      </c>
      <c r="S110" s="414">
        <v>42880</v>
      </c>
      <c r="T110" s="141" t="s">
        <v>125</v>
      </c>
      <c r="U110" s="141" t="s">
        <v>4339</v>
      </c>
      <c r="V110" s="407" t="s">
        <v>92</v>
      </c>
      <c r="W110" s="407" t="s">
        <v>64</v>
      </c>
      <c r="X110" s="407" t="s">
        <v>6795</v>
      </c>
      <c r="Y110" s="407" t="s">
        <v>4401</v>
      </c>
      <c r="Z110" s="528"/>
      <c r="AA110" s="502"/>
      <c r="AB110" s="1"/>
      <c r="AC110" s="1"/>
      <c r="AD110" s="1"/>
      <c r="AE110" s="1"/>
      <c r="AF110" s="1"/>
      <c r="AG110" s="1"/>
      <c r="AH110" s="1"/>
      <c r="AI110" s="1"/>
      <c r="AJ110" s="1"/>
      <c r="AK110" s="1"/>
      <c r="AL110" s="1"/>
      <c r="AM110" s="1"/>
      <c r="AN110" s="1"/>
      <c r="AO110" s="1"/>
      <c r="AP110" s="1"/>
      <c r="AQ110" s="1"/>
      <c r="AR110" s="1"/>
      <c r="AS110" s="1"/>
      <c r="AT110" s="1"/>
      <c r="AU110" s="1"/>
    </row>
    <row r="111" spans="1:47" s="527" customFormat="1" ht="17.45" customHeight="1" x14ac:dyDescent="0.25">
      <c r="A111" s="501" t="s">
        <v>208</v>
      </c>
      <c r="B111" s="407" t="s">
        <v>31</v>
      </c>
      <c r="C111" s="407" t="s">
        <v>73</v>
      </c>
      <c r="D111" s="407" t="s">
        <v>4384</v>
      </c>
      <c r="E111" s="407" t="s">
        <v>209</v>
      </c>
      <c r="F111" s="404" t="s">
        <v>16</v>
      </c>
      <c r="G111" s="404"/>
      <c r="H111" s="404"/>
      <c r="I111" s="404"/>
      <c r="J111" s="141" t="s">
        <v>8016</v>
      </c>
      <c r="K111" s="152" t="s">
        <v>23</v>
      </c>
      <c r="L111" s="415">
        <v>42916</v>
      </c>
      <c r="M111" s="409" t="s">
        <v>210</v>
      </c>
      <c r="N111" s="152" t="s">
        <v>26</v>
      </c>
      <c r="O111" s="415">
        <v>42916</v>
      </c>
      <c r="P111" s="411">
        <v>2000000</v>
      </c>
      <c r="Q111" s="412">
        <f t="shared" si="5"/>
        <v>2</v>
      </c>
      <c r="R111" s="416">
        <v>12</v>
      </c>
      <c r="S111" s="417" t="s">
        <v>6417</v>
      </c>
      <c r="T111" s="152" t="s">
        <v>62</v>
      </c>
      <c r="U111" s="141" t="s">
        <v>4339</v>
      </c>
      <c r="V111" s="407" t="s">
        <v>63</v>
      </c>
      <c r="W111" s="407" t="s">
        <v>211</v>
      </c>
      <c r="X111" s="407" t="s">
        <v>3659</v>
      </c>
      <c r="Y111" s="407" t="s">
        <v>212</v>
      </c>
      <c r="Z111" s="528"/>
      <c r="AA111" s="502"/>
      <c r="AB111" s="1"/>
      <c r="AC111" s="1"/>
      <c r="AD111" s="1"/>
      <c r="AE111" s="1"/>
      <c r="AF111" s="1"/>
      <c r="AG111" s="1"/>
      <c r="AH111" s="1"/>
      <c r="AI111" s="1"/>
      <c r="AJ111" s="1"/>
      <c r="AK111" s="1"/>
      <c r="AL111" s="1"/>
      <c r="AM111" s="1"/>
      <c r="AN111" s="1"/>
      <c r="AO111" s="1"/>
      <c r="AP111" s="1"/>
      <c r="AQ111" s="1"/>
      <c r="AR111" s="1"/>
      <c r="AS111" s="1"/>
      <c r="AT111" s="1"/>
      <c r="AU111" s="1"/>
    </row>
    <row r="112" spans="1:47" s="527" customFormat="1" ht="17.45" customHeight="1" x14ac:dyDescent="0.25">
      <c r="A112" s="501" t="s">
        <v>304</v>
      </c>
      <c r="B112" s="407" t="s">
        <v>32</v>
      </c>
      <c r="C112" s="407" t="s">
        <v>101</v>
      </c>
      <c r="D112" s="407" t="s">
        <v>7171</v>
      </c>
      <c r="E112" s="407" t="s">
        <v>305</v>
      </c>
      <c r="F112" s="404" t="s">
        <v>19</v>
      </c>
      <c r="G112" s="404"/>
      <c r="H112" s="404"/>
      <c r="I112" s="404"/>
      <c r="J112" s="141" t="s">
        <v>8014</v>
      </c>
      <c r="K112" s="141" t="s">
        <v>24</v>
      </c>
      <c r="L112" s="408">
        <v>42999</v>
      </c>
      <c r="M112" s="409">
        <v>42705</v>
      </c>
      <c r="N112" s="141" t="s">
        <v>28</v>
      </c>
      <c r="O112" s="410">
        <v>43007</v>
      </c>
      <c r="P112" s="411">
        <v>1000000</v>
      </c>
      <c r="Q112" s="412">
        <f t="shared" si="5"/>
        <v>1</v>
      </c>
      <c r="R112" s="413">
        <v>12</v>
      </c>
      <c r="S112" s="414">
        <v>42880</v>
      </c>
      <c r="T112" s="141" t="s">
        <v>125</v>
      </c>
      <c r="U112" s="141" t="s">
        <v>4339</v>
      </c>
      <c r="V112" s="407" t="s">
        <v>92</v>
      </c>
      <c r="W112" s="407" t="s">
        <v>64</v>
      </c>
      <c r="X112" s="407" t="s">
        <v>6779</v>
      </c>
      <c r="Y112" s="407" t="s">
        <v>4218</v>
      </c>
      <c r="Z112" s="528"/>
      <c r="AA112" s="502"/>
      <c r="AB112" s="1"/>
      <c r="AC112" s="1"/>
      <c r="AD112" s="1"/>
      <c r="AE112" s="1"/>
      <c r="AF112" s="1"/>
      <c r="AG112" s="1"/>
      <c r="AH112" s="1"/>
      <c r="AI112" s="1"/>
      <c r="AJ112" s="1"/>
      <c r="AK112" s="1"/>
      <c r="AL112" s="1"/>
      <c r="AM112" s="1"/>
      <c r="AN112" s="1"/>
      <c r="AO112" s="1"/>
      <c r="AP112" s="1"/>
      <c r="AQ112" s="1"/>
      <c r="AR112" s="1"/>
      <c r="AS112" s="1"/>
      <c r="AT112" s="1"/>
      <c r="AU112" s="1"/>
    </row>
    <row r="113" spans="1:47" s="527" customFormat="1" ht="17.45" customHeight="1" x14ac:dyDescent="0.25">
      <c r="A113" s="503" t="s">
        <v>8236</v>
      </c>
      <c r="B113" s="418" t="s">
        <v>32</v>
      </c>
      <c r="C113" s="418" t="s">
        <v>101</v>
      </c>
      <c r="D113" s="418" t="s">
        <v>7646</v>
      </c>
      <c r="E113" s="418" t="s">
        <v>8237</v>
      </c>
      <c r="F113" s="404" t="s">
        <v>17</v>
      </c>
      <c r="G113" s="404"/>
      <c r="H113" s="404"/>
      <c r="I113" s="404"/>
      <c r="J113" s="403" t="s">
        <v>8014</v>
      </c>
      <c r="K113" s="403" t="s">
        <v>5780</v>
      </c>
      <c r="L113" s="427">
        <v>43002</v>
      </c>
      <c r="M113" s="421">
        <v>42912</v>
      </c>
      <c r="N113" s="403" t="s">
        <v>27</v>
      </c>
      <c r="O113" s="428">
        <v>43002</v>
      </c>
      <c r="P113" s="422">
        <v>1000000</v>
      </c>
      <c r="Q113" s="423">
        <f t="shared" si="5"/>
        <v>1</v>
      </c>
      <c r="R113" s="429">
        <v>12</v>
      </c>
      <c r="S113" s="430">
        <v>42912</v>
      </c>
      <c r="T113" s="403" t="s">
        <v>79</v>
      </c>
      <c r="U113" s="403" t="s">
        <v>4339</v>
      </c>
      <c r="V113" s="418" t="s">
        <v>92</v>
      </c>
      <c r="W113" s="418" t="s">
        <v>64</v>
      </c>
      <c r="X113" s="407" t="s">
        <v>6845</v>
      </c>
      <c r="Y113" s="407"/>
      <c r="Z113" s="528"/>
      <c r="AA113" s="502"/>
      <c r="AB113" s="1"/>
      <c r="AC113" s="1"/>
      <c r="AD113" s="1"/>
      <c r="AE113" s="1"/>
      <c r="AF113" s="1"/>
      <c r="AG113" s="1"/>
      <c r="AH113" s="1"/>
      <c r="AI113" s="1"/>
      <c r="AJ113" s="1"/>
      <c r="AK113" s="1"/>
      <c r="AL113" s="1"/>
      <c r="AM113" s="1"/>
      <c r="AN113" s="1"/>
      <c r="AO113" s="1"/>
      <c r="AP113" s="1"/>
      <c r="AQ113" s="1"/>
      <c r="AR113" s="1"/>
      <c r="AS113" s="1"/>
      <c r="AT113" s="1"/>
      <c r="AU113" s="1"/>
    </row>
    <row r="114" spans="1:47" s="527" customFormat="1" ht="17.45" customHeight="1" x14ac:dyDescent="0.25">
      <c r="A114" s="501" t="s">
        <v>5044</v>
      </c>
      <c r="B114" s="407" t="s">
        <v>32</v>
      </c>
      <c r="C114" s="407" t="s">
        <v>101</v>
      </c>
      <c r="D114" s="407" t="s">
        <v>2716</v>
      </c>
      <c r="E114" s="407" t="s">
        <v>7913</v>
      </c>
      <c r="F114" s="404" t="s">
        <v>19</v>
      </c>
      <c r="G114" s="404"/>
      <c r="H114" s="404"/>
      <c r="I114" s="404"/>
      <c r="J114" s="141" t="s">
        <v>8015</v>
      </c>
      <c r="K114" s="152" t="s">
        <v>5785</v>
      </c>
      <c r="L114" s="415">
        <v>43069</v>
      </c>
      <c r="M114" s="409" t="s">
        <v>6971</v>
      </c>
      <c r="N114" s="152" t="s">
        <v>26</v>
      </c>
      <c r="O114" s="415">
        <v>43069</v>
      </c>
      <c r="P114" s="411">
        <v>1000000</v>
      </c>
      <c r="Q114" s="412">
        <f t="shared" si="5"/>
        <v>1</v>
      </c>
      <c r="R114" s="416">
        <v>12</v>
      </c>
      <c r="S114" s="417" t="s">
        <v>6987</v>
      </c>
      <c r="T114" s="152" t="s">
        <v>79</v>
      </c>
      <c r="U114" s="141" t="s">
        <v>4339</v>
      </c>
      <c r="V114" s="407" t="s">
        <v>84</v>
      </c>
      <c r="W114" s="407"/>
      <c r="X114" s="407" t="s">
        <v>6986</v>
      </c>
      <c r="Y114" s="407"/>
      <c r="Z114" s="528"/>
      <c r="AA114" s="502"/>
      <c r="AB114" s="1"/>
      <c r="AC114" s="1"/>
      <c r="AD114" s="1"/>
      <c r="AE114" s="1"/>
      <c r="AF114" s="1"/>
      <c r="AG114" s="1"/>
      <c r="AH114" s="1"/>
      <c r="AI114" s="1"/>
      <c r="AJ114" s="1"/>
      <c r="AK114" s="1"/>
      <c r="AL114" s="1"/>
      <c r="AM114" s="1"/>
      <c r="AN114" s="1"/>
      <c r="AO114" s="1"/>
      <c r="AP114" s="1"/>
      <c r="AQ114" s="1"/>
      <c r="AR114" s="1"/>
      <c r="AS114" s="1"/>
      <c r="AT114" s="1"/>
      <c r="AU114" s="1"/>
    </row>
    <row r="115" spans="1:47" s="527" customFormat="1" ht="17.45" customHeight="1" x14ac:dyDescent="0.25">
      <c r="A115" s="501" t="s">
        <v>4288</v>
      </c>
      <c r="B115" s="407" t="s">
        <v>35</v>
      </c>
      <c r="C115" s="407" t="s">
        <v>510</v>
      </c>
      <c r="D115" s="407" t="s">
        <v>511</v>
      </c>
      <c r="E115" s="407" t="s">
        <v>512</v>
      </c>
      <c r="F115" s="404" t="s">
        <v>17</v>
      </c>
      <c r="G115" s="404" t="s">
        <v>2907</v>
      </c>
      <c r="H115" s="404"/>
      <c r="I115" s="404"/>
      <c r="J115" s="141" t="s">
        <v>8015</v>
      </c>
      <c r="K115" s="152" t="s">
        <v>5780</v>
      </c>
      <c r="L115" s="415">
        <v>43098</v>
      </c>
      <c r="M115" s="409" t="s">
        <v>4341</v>
      </c>
      <c r="N115" s="152" t="s">
        <v>27</v>
      </c>
      <c r="O115" s="415">
        <v>43098</v>
      </c>
      <c r="P115" s="411">
        <v>1000000</v>
      </c>
      <c r="Q115" s="412">
        <f t="shared" si="5"/>
        <v>1</v>
      </c>
      <c r="R115" s="416">
        <v>12</v>
      </c>
      <c r="S115" s="417" t="s">
        <v>4033</v>
      </c>
      <c r="T115" s="152" t="s">
        <v>62</v>
      </c>
      <c r="U115" s="141" t="s">
        <v>4339</v>
      </c>
      <c r="V115" s="407" t="s">
        <v>84</v>
      </c>
      <c r="W115" s="407" t="s">
        <v>6099</v>
      </c>
      <c r="X115" s="407" t="s">
        <v>3534</v>
      </c>
      <c r="Y115" s="407" t="s">
        <v>6063</v>
      </c>
      <c r="Z115" s="528"/>
      <c r="AA115" s="502"/>
      <c r="AB115" s="1"/>
      <c r="AC115" s="1"/>
      <c r="AD115" s="1"/>
      <c r="AE115" s="1"/>
      <c r="AF115" s="1"/>
      <c r="AG115" s="1"/>
      <c r="AH115" s="1"/>
      <c r="AI115" s="1"/>
      <c r="AJ115" s="1"/>
      <c r="AK115" s="1"/>
      <c r="AL115" s="1"/>
      <c r="AM115" s="1"/>
      <c r="AN115" s="1"/>
      <c r="AO115" s="1"/>
      <c r="AP115" s="1"/>
      <c r="AQ115" s="1"/>
      <c r="AR115" s="1"/>
      <c r="AS115" s="1"/>
      <c r="AT115" s="1"/>
      <c r="AU115" s="1"/>
    </row>
    <row r="116" spans="1:47" s="527" customFormat="1" ht="17.45" customHeight="1" x14ac:dyDescent="0.25">
      <c r="A116" s="501" t="s">
        <v>341</v>
      </c>
      <c r="B116" s="407" t="s">
        <v>35</v>
      </c>
      <c r="C116" s="407" t="s">
        <v>4069</v>
      </c>
      <c r="D116" s="407" t="s">
        <v>342</v>
      </c>
      <c r="E116" s="407" t="s">
        <v>338</v>
      </c>
      <c r="F116" s="404" t="s">
        <v>4069</v>
      </c>
      <c r="G116" s="404"/>
      <c r="H116" s="404"/>
      <c r="I116" s="404"/>
      <c r="J116" s="141" t="s">
        <v>8015</v>
      </c>
      <c r="K116" s="152" t="s">
        <v>5780</v>
      </c>
      <c r="L116" s="415">
        <v>43083</v>
      </c>
      <c r="M116" s="409" t="s">
        <v>343</v>
      </c>
      <c r="N116" s="152" t="s">
        <v>26</v>
      </c>
      <c r="O116" s="415">
        <v>43083</v>
      </c>
      <c r="P116" s="411">
        <v>999999</v>
      </c>
      <c r="Q116" s="412">
        <f t="shared" si="5"/>
        <v>0.99999899999999997</v>
      </c>
      <c r="R116" s="416">
        <v>12</v>
      </c>
      <c r="S116" s="417" t="s">
        <v>344</v>
      </c>
      <c r="T116" s="152" t="s">
        <v>79</v>
      </c>
      <c r="U116" s="141" t="s">
        <v>4339</v>
      </c>
      <c r="V116" s="407" t="s">
        <v>84</v>
      </c>
      <c r="W116" s="407" t="s">
        <v>345</v>
      </c>
      <c r="X116" s="407" t="s">
        <v>6354</v>
      </c>
      <c r="Y116" s="407" t="s">
        <v>6063</v>
      </c>
      <c r="Z116" s="528"/>
      <c r="AA116" s="502"/>
      <c r="AB116" s="1"/>
      <c r="AC116" s="1"/>
      <c r="AD116" s="1"/>
      <c r="AE116" s="1"/>
      <c r="AF116" s="1"/>
      <c r="AG116" s="1"/>
      <c r="AH116" s="1"/>
      <c r="AI116" s="1"/>
      <c r="AJ116" s="1"/>
      <c r="AK116" s="1"/>
      <c r="AL116" s="1"/>
      <c r="AM116" s="1"/>
      <c r="AN116" s="1"/>
      <c r="AO116" s="1"/>
      <c r="AP116" s="1"/>
      <c r="AQ116" s="1"/>
      <c r="AR116" s="1"/>
      <c r="AS116" s="1"/>
      <c r="AT116" s="1"/>
      <c r="AU116" s="1"/>
    </row>
    <row r="117" spans="1:47" s="527" customFormat="1" ht="17.45" customHeight="1" x14ac:dyDescent="0.25">
      <c r="A117" s="501" t="s">
        <v>336</v>
      </c>
      <c r="B117" s="407" t="s">
        <v>35</v>
      </c>
      <c r="C117" s="407" t="s">
        <v>4069</v>
      </c>
      <c r="D117" s="407" t="s">
        <v>337</v>
      </c>
      <c r="E117" s="407" t="s">
        <v>338</v>
      </c>
      <c r="F117" s="404" t="s">
        <v>4069</v>
      </c>
      <c r="G117" s="404"/>
      <c r="H117" s="404"/>
      <c r="I117" s="404"/>
      <c r="J117" s="141" t="s">
        <v>8015</v>
      </c>
      <c r="K117" s="152" t="s">
        <v>21</v>
      </c>
      <c r="L117" s="415">
        <v>43069</v>
      </c>
      <c r="M117" s="409" t="s">
        <v>339</v>
      </c>
      <c r="N117" s="152" t="s">
        <v>26</v>
      </c>
      <c r="O117" s="415">
        <v>43069</v>
      </c>
      <c r="P117" s="411">
        <v>999999</v>
      </c>
      <c r="Q117" s="412">
        <f t="shared" si="5"/>
        <v>0.99999899999999997</v>
      </c>
      <c r="R117" s="416">
        <v>36</v>
      </c>
      <c r="S117" s="417" t="s">
        <v>340</v>
      </c>
      <c r="T117" s="152" t="s">
        <v>79</v>
      </c>
      <c r="U117" s="141" t="s">
        <v>4339</v>
      </c>
      <c r="V117" s="407" t="s">
        <v>63</v>
      </c>
      <c r="W117" s="407" t="s">
        <v>313</v>
      </c>
      <c r="X117" s="407" t="s">
        <v>3759</v>
      </c>
      <c r="Y117" s="407" t="s">
        <v>6063</v>
      </c>
      <c r="Z117" s="528"/>
      <c r="AA117" s="502"/>
      <c r="AB117" s="1"/>
      <c r="AC117" s="1"/>
      <c r="AD117" s="1"/>
      <c r="AE117" s="1"/>
      <c r="AF117" s="1"/>
      <c r="AG117" s="1"/>
      <c r="AH117" s="1"/>
      <c r="AI117" s="1"/>
      <c r="AJ117" s="1"/>
      <c r="AK117" s="1"/>
      <c r="AL117" s="1"/>
      <c r="AM117" s="1"/>
      <c r="AN117" s="1"/>
      <c r="AO117" s="1"/>
      <c r="AP117" s="1"/>
      <c r="AQ117" s="1"/>
      <c r="AR117" s="1"/>
      <c r="AS117" s="1"/>
      <c r="AT117" s="1"/>
      <c r="AU117" s="1"/>
    </row>
    <row r="118" spans="1:47" s="527" customFormat="1" ht="17.45" customHeight="1" x14ac:dyDescent="0.25">
      <c r="A118" s="501" t="s">
        <v>208</v>
      </c>
      <c r="B118" s="407" t="s">
        <v>31</v>
      </c>
      <c r="C118" s="407" t="s">
        <v>73</v>
      </c>
      <c r="D118" s="407" t="s">
        <v>4384</v>
      </c>
      <c r="E118" s="407" t="s">
        <v>209</v>
      </c>
      <c r="F118" s="404" t="s">
        <v>16</v>
      </c>
      <c r="G118" s="404"/>
      <c r="H118" s="404"/>
      <c r="I118" s="404"/>
      <c r="J118" s="141" t="s">
        <v>8016</v>
      </c>
      <c r="K118" s="152" t="s">
        <v>23</v>
      </c>
      <c r="L118" s="415">
        <v>42916</v>
      </c>
      <c r="M118" s="409" t="s">
        <v>210</v>
      </c>
      <c r="N118" s="152" t="s">
        <v>26</v>
      </c>
      <c r="O118" s="415">
        <v>42977</v>
      </c>
      <c r="P118" s="411">
        <v>1500000</v>
      </c>
      <c r="Q118" s="412">
        <f t="shared" si="5"/>
        <v>1.5</v>
      </c>
      <c r="R118" s="416">
        <v>12</v>
      </c>
      <c r="S118" s="417" t="s">
        <v>6595</v>
      </c>
      <c r="T118" s="152" t="s">
        <v>62</v>
      </c>
      <c r="U118" s="141" t="s">
        <v>4339</v>
      </c>
      <c r="V118" s="407" t="s">
        <v>63</v>
      </c>
      <c r="W118" s="407" t="s">
        <v>211</v>
      </c>
      <c r="X118" s="407" t="s">
        <v>3659</v>
      </c>
      <c r="Y118" s="407" t="s">
        <v>212</v>
      </c>
      <c r="Z118" s="528"/>
      <c r="AA118" s="502"/>
      <c r="AB118" s="1"/>
      <c r="AC118" s="1"/>
      <c r="AD118" s="1"/>
      <c r="AE118" s="1"/>
      <c r="AF118" s="1"/>
      <c r="AG118" s="1"/>
      <c r="AH118" s="1"/>
      <c r="AI118" s="1"/>
      <c r="AJ118" s="1"/>
      <c r="AK118" s="1"/>
      <c r="AL118" s="1"/>
      <c r="AM118" s="1"/>
      <c r="AN118" s="1"/>
      <c r="AO118" s="1"/>
      <c r="AP118" s="1"/>
      <c r="AQ118" s="1"/>
      <c r="AR118" s="1"/>
      <c r="AS118" s="1"/>
      <c r="AT118" s="1"/>
      <c r="AU118" s="1"/>
    </row>
    <row r="119" spans="1:47" s="527" customFormat="1" ht="17.45" customHeight="1" x14ac:dyDescent="0.25">
      <c r="A119" s="501" t="s">
        <v>355</v>
      </c>
      <c r="B119" s="407" t="s">
        <v>33</v>
      </c>
      <c r="C119" s="407" t="s">
        <v>33</v>
      </c>
      <c r="D119" s="407" t="s">
        <v>356</v>
      </c>
      <c r="E119" s="407" t="s">
        <v>357</v>
      </c>
      <c r="F119" s="404" t="s">
        <v>17</v>
      </c>
      <c r="G119" s="404"/>
      <c r="H119" s="404"/>
      <c r="I119" s="404"/>
      <c r="J119" s="141" t="s">
        <v>8015</v>
      </c>
      <c r="K119" s="152" t="s">
        <v>5780</v>
      </c>
      <c r="L119" s="415">
        <v>43098</v>
      </c>
      <c r="M119" s="409" t="s">
        <v>358</v>
      </c>
      <c r="N119" s="152" t="s">
        <v>27</v>
      </c>
      <c r="O119" s="415">
        <v>43101</v>
      </c>
      <c r="P119" s="411">
        <v>952380</v>
      </c>
      <c r="Q119" s="412">
        <f t="shared" si="5"/>
        <v>0.95238</v>
      </c>
      <c r="R119" s="416">
        <v>12</v>
      </c>
      <c r="S119" s="417" t="s">
        <v>97</v>
      </c>
      <c r="T119" s="152" t="s">
        <v>79</v>
      </c>
      <c r="U119" s="141" t="s">
        <v>4339</v>
      </c>
      <c r="V119" s="407" t="s">
        <v>84</v>
      </c>
      <c r="W119" s="407" t="s">
        <v>6051</v>
      </c>
      <c r="X119" s="407" t="s">
        <v>3995</v>
      </c>
      <c r="Y119" s="407" t="s">
        <v>132</v>
      </c>
      <c r="Z119" s="528"/>
      <c r="AA119" s="502"/>
      <c r="AB119" s="1"/>
      <c r="AC119" s="1"/>
      <c r="AD119" s="1"/>
      <c r="AE119" s="1"/>
      <c r="AF119" s="1"/>
      <c r="AG119" s="1"/>
      <c r="AH119" s="1"/>
      <c r="AI119" s="1"/>
      <c r="AJ119" s="1"/>
      <c r="AK119" s="1"/>
      <c r="AL119" s="1"/>
      <c r="AM119" s="1"/>
      <c r="AN119" s="1"/>
      <c r="AO119" s="1"/>
      <c r="AP119" s="1"/>
      <c r="AQ119" s="1"/>
      <c r="AR119" s="1"/>
      <c r="AS119" s="1"/>
      <c r="AT119" s="1"/>
      <c r="AU119" s="1"/>
    </row>
    <row r="120" spans="1:47" s="527" customFormat="1" ht="17.45" customHeight="1" x14ac:dyDescent="0.25">
      <c r="A120" s="504" t="s">
        <v>362</v>
      </c>
      <c r="B120" s="431" t="s">
        <v>4250</v>
      </c>
      <c r="C120" s="431" t="s">
        <v>4250</v>
      </c>
      <c r="D120" s="431" t="s">
        <v>363</v>
      </c>
      <c r="E120" s="431" t="s">
        <v>364</v>
      </c>
      <c r="F120" s="404" t="s">
        <v>18</v>
      </c>
      <c r="G120" s="404" t="s">
        <v>2907</v>
      </c>
      <c r="H120" s="404" t="str">
        <f>VLOOKUP(A120,'[1]2017 SalesConnect'!$A:$J,8,0)</f>
        <v>India</v>
      </c>
      <c r="I120" s="404" t="str">
        <f>VLOOKUP(A120,'[1]2017 SalesConnect'!$A:$I,9,0)</f>
        <v>We are engaged. Ram engaged , likely to travel</v>
      </c>
      <c r="J120" s="432" t="s">
        <v>8017</v>
      </c>
      <c r="K120" s="432" t="s">
        <v>5779</v>
      </c>
      <c r="L120" s="433">
        <v>42823</v>
      </c>
      <c r="M120" s="434" t="s">
        <v>365</v>
      </c>
      <c r="N120" s="432" t="s">
        <v>30</v>
      </c>
      <c r="O120" s="433">
        <v>42823</v>
      </c>
      <c r="P120" s="435">
        <v>900000</v>
      </c>
      <c r="Q120" s="436">
        <v>0.89999999999999991</v>
      </c>
      <c r="R120" s="437">
        <v>5</v>
      </c>
      <c r="S120" s="438" t="s">
        <v>70</v>
      </c>
      <c r="T120" s="432" t="s">
        <v>366</v>
      </c>
      <c r="U120" s="432" t="s">
        <v>4339</v>
      </c>
      <c r="V120" s="431" t="s">
        <v>63</v>
      </c>
      <c r="W120" s="431" t="s">
        <v>64</v>
      </c>
      <c r="X120" s="395" t="s">
        <v>3480</v>
      </c>
      <c r="Y120" s="395" t="s">
        <v>6067</v>
      </c>
      <c r="Z120" s="528"/>
      <c r="AA120" s="502"/>
      <c r="AB120" s="1"/>
      <c r="AC120" s="1"/>
      <c r="AD120" s="1"/>
      <c r="AE120" s="1"/>
      <c r="AF120" s="1"/>
      <c r="AG120" s="1"/>
      <c r="AH120" s="1"/>
      <c r="AI120" s="1"/>
      <c r="AJ120" s="1"/>
      <c r="AK120" s="1"/>
      <c r="AL120" s="1"/>
      <c r="AM120" s="1"/>
      <c r="AN120" s="1"/>
      <c r="AO120" s="1"/>
      <c r="AP120" s="1"/>
      <c r="AQ120" s="1"/>
      <c r="AR120" s="1"/>
      <c r="AS120" s="1"/>
      <c r="AT120" s="1"/>
      <c r="AU120" s="1"/>
    </row>
    <row r="121" spans="1:47" s="527" customFormat="1" ht="17.45" customHeight="1" x14ac:dyDescent="0.25">
      <c r="A121" s="501" t="s">
        <v>4289</v>
      </c>
      <c r="B121" s="407" t="s">
        <v>33</v>
      </c>
      <c r="C121" s="407" t="s">
        <v>33</v>
      </c>
      <c r="D121" s="407" t="s">
        <v>2094</v>
      </c>
      <c r="E121" s="407" t="s">
        <v>4290</v>
      </c>
      <c r="F121" s="404" t="s">
        <v>17</v>
      </c>
      <c r="G121" s="404"/>
      <c r="H121" s="404"/>
      <c r="I121" s="404"/>
      <c r="J121" s="141" t="s">
        <v>8015</v>
      </c>
      <c r="K121" s="152" t="s">
        <v>5780</v>
      </c>
      <c r="L121" s="415">
        <v>43049</v>
      </c>
      <c r="M121" s="409" t="s">
        <v>4342</v>
      </c>
      <c r="N121" s="152" t="s">
        <v>26</v>
      </c>
      <c r="O121" s="415">
        <v>43049</v>
      </c>
      <c r="P121" s="411">
        <v>952380</v>
      </c>
      <c r="Q121" s="412">
        <f t="shared" ref="Q121:Q152" si="6">+P121*0.000001</f>
        <v>0.95238</v>
      </c>
      <c r="R121" s="416">
        <v>12</v>
      </c>
      <c r="S121" s="417" t="s">
        <v>653</v>
      </c>
      <c r="T121" s="152" t="s">
        <v>79</v>
      </c>
      <c r="U121" s="141" t="s">
        <v>4339</v>
      </c>
      <c r="V121" s="407" t="s">
        <v>63</v>
      </c>
      <c r="W121" s="407" t="s">
        <v>654</v>
      </c>
      <c r="X121" s="407" t="s">
        <v>3513</v>
      </c>
      <c r="Y121" s="407" t="s">
        <v>4371</v>
      </c>
      <c r="Z121" s="528"/>
      <c r="AA121" s="502"/>
      <c r="AB121" s="1"/>
      <c r="AC121" s="1"/>
      <c r="AD121" s="1"/>
      <c r="AE121" s="1"/>
      <c r="AF121" s="1"/>
      <c r="AG121" s="1"/>
      <c r="AH121" s="1"/>
      <c r="AI121" s="1"/>
      <c r="AJ121" s="1"/>
      <c r="AK121" s="1"/>
      <c r="AL121" s="1"/>
      <c r="AM121" s="1"/>
      <c r="AN121" s="1"/>
      <c r="AO121" s="1"/>
      <c r="AP121" s="1"/>
      <c r="AQ121" s="1"/>
      <c r="AR121" s="1"/>
      <c r="AS121" s="1"/>
      <c r="AT121" s="1"/>
      <c r="AU121" s="1"/>
    </row>
    <row r="122" spans="1:47" s="527" customFormat="1" ht="17.45" customHeight="1" x14ac:dyDescent="0.25">
      <c r="A122" s="501" t="s">
        <v>4541</v>
      </c>
      <c r="B122" s="407" t="s">
        <v>32</v>
      </c>
      <c r="C122" s="407" t="s">
        <v>101</v>
      </c>
      <c r="D122" s="407" t="s">
        <v>7409</v>
      </c>
      <c r="E122" s="407" t="s">
        <v>4542</v>
      </c>
      <c r="F122" s="404" t="s">
        <v>18</v>
      </c>
      <c r="G122" s="404"/>
      <c r="H122" s="404"/>
      <c r="I122" s="404"/>
      <c r="J122" s="141" t="s">
        <v>8015</v>
      </c>
      <c r="K122" s="141" t="s">
        <v>4902</v>
      </c>
      <c r="L122" s="408">
        <v>43013</v>
      </c>
      <c r="M122" s="409">
        <v>42831</v>
      </c>
      <c r="N122" s="141" t="s">
        <v>28</v>
      </c>
      <c r="O122" s="410">
        <v>42986</v>
      </c>
      <c r="P122" s="411">
        <v>950000</v>
      </c>
      <c r="Q122" s="412">
        <f t="shared" si="6"/>
        <v>0.95</v>
      </c>
      <c r="R122" s="413">
        <v>12</v>
      </c>
      <c r="S122" s="414">
        <v>42894</v>
      </c>
      <c r="T122" s="141" t="s">
        <v>169</v>
      </c>
      <c r="U122" s="141" t="s">
        <v>4339</v>
      </c>
      <c r="V122" s="407" t="s">
        <v>92</v>
      </c>
      <c r="W122" s="407" t="s">
        <v>64</v>
      </c>
      <c r="X122" s="407" t="s">
        <v>6878</v>
      </c>
      <c r="Y122" s="407" t="s">
        <v>4218</v>
      </c>
      <c r="Z122" s="528"/>
      <c r="AA122" s="502"/>
      <c r="AB122" s="1"/>
      <c r="AC122" s="1"/>
      <c r="AD122" s="1"/>
      <c r="AE122" s="1"/>
      <c r="AF122" s="1"/>
      <c r="AG122" s="1"/>
      <c r="AH122" s="1"/>
      <c r="AI122" s="1"/>
      <c r="AJ122" s="1"/>
      <c r="AK122" s="1"/>
      <c r="AL122" s="1"/>
      <c r="AM122" s="1"/>
      <c r="AN122" s="1"/>
      <c r="AO122" s="1"/>
      <c r="AP122" s="1"/>
      <c r="AQ122" s="1"/>
      <c r="AR122" s="1"/>
      <c r="AS122" s="1"/>
      <c r="AT122" s="1"/>
      <c r="AU122" s="1"/>
    </row>
    <row r="123" spans="1:47" s="527" customFormat="1" ht="17.45" customHeight="1" x14ac:dyDescent="0.25">
      <c r="A123" s="501" t="s">
        <v>4387</v>
      </c>
      <c r="B123" s="407" t="s">
        <v>35</v>
      </c>
      <c r="C123" s="407" t="s">
        <v>2985</v>
      </c>
      <c r="D123" s="407" t="s">
        <v>7610</v>
      </c>
      <c r="E123" s="407" t="s">
        <v>4388</v>
      </c>
      <c r="F123" s="404" t="s">
        <v>16</v>
      </c>
      <c r="G123" s="404"/>
      <c r="H123" s="404"/>
      <c r="I123" s="404"/>
      <c r="J123" s="141" t="s">
        <v>8015</v>
      </c>
      <c r="K123" s="141" t="s">
        <v>23</v>
      </c>
      <c r="L123" s="408">
        <v>43069</v>
      </c>
      <c r="M123" s="409">
        <v>42724</v>
      </c>
      <c r="N123" s="141" t="s">
        <v>26</v>
      </c>
      <c r="O123" s="410">
        <v>43069</v>
      </c>
      <c r="P123" s="411">
        <v>930001</v>
      </c>
      <c r="Q123" s="412">
        <f t="shared" si="6"/>
        <v>0.93000099999999997</v>
      </c>
      <c r="R123" s="413">
        <v>36</v>
      </c>
      <c r="S123" s="414">
        <v>42789</v>
      </c>
      <c r="T123" s="141" t="s">
        <v>62</v>
      </c>
      <c r="U123" s="141" t="s">
        <v>4339</v>
      </c>
      <c r="V123" s="407" t="s">
        <v>92</v>
      </c>
      <c r="W123" s="407" t="s">
        <v>64</v>
      </c>
      <c r="X123" s="407" t="s">
        <v>4389</v>
      </c>
      <c r="Y123" s="407" t="s">
        <v>4390</v>
      </c>
      <c r="Z123" s="528"/>
      <c r="AA123" s="502"/>
      <c r="AB123" s="1"/>
      <c r="AC123" s="1"/>
      <c r="AD123" s="1"/>
      <c r="AE123" s="1"/>
      <c r="AF123" s="1"/>
      <c r="AG123" s="1"/>
      <c r="AH123" s="1"/>
      <c r="AI123" s="1"/>
      <c r="AJ123" s="1"/>
      <c r="AK123" s="1"/>
      <c r="AL123" s="1"/>
      <c r="AM123" s="1"/>
      <c r="AN123" s="1"/>
      <c r="AO123" s="1"/>
      <c r="AP123" s="1"/>
      <c r="AQ123" s="1"/>
      <c r="AR123" s="1"/>
      <c r="AS123" s="1"/>
      <c r="AT123" s="1"/>
      <c r="AU123" s="1"/>
    </row>
    <row r="124" spans="1:47" s="527" customFormat="1" ht="17.45" customHeight="1" x14ac:dyDescent="0.25">
      <c r="A124" s="501" t="s">
        <v>208</v>
      </c>
      <c r="B124" s="407" t="s">
        <v>31</v>
      </c>
      <c r="C124" s="407" t="s">
        <v>73</v>
      </c>
      <c r="D124" s="407" t="s">
        <v>4384</v>
      </c>
      <c r="E124" s="407" t="s">
        <v>209</v>
      </c>
      <c r="F124" s="404" t="s">
        <v>16</v>
      </c>
      <c r="G124" s="404"/>
      <c r="H124" s="404"/>
      <c r="I124" s="404"/>
      <c r="J124" s="141" t="s">
        <v>8016</v>
      </c>
      <c r="K124" s="152" t="s">
        <v>23</v>
      </c>
      <c r="L124" s="415">
        <v>42916</v>
      </c>
      <c r="M124" s="409" t="s">
        <v>210</v>
      </c>
      <c r="N124" s="152" t="s">
        <v>26</v>
      </c>
      <c r="O124" s="415">
        <v>42916</v>
      </c>
      <c r="P124" s="411">
        <v>500000</v>
      </c>
      <c r="Q124" s="412">
        <f t="shared" si="6"/>
        <v>0.5</v>
      </c>
      <c r="R124" s="416">
        <v>12</v>
      </c>
      <c r="S124" s="417" t="s">
        <v>516</v>
      </c>
      <c r="T124" s="152" t="s">
        <v>62</v>
      </c>
      <c r="U124" s="152" t="s">
        <v>10</v>
      </c>
      <c r="V124" s="407" t="s">
        <v>164</v>
      </c>
      <c r="W124" s="407"/>
      <c r="X124" s="407" t="s">
        <v>3659</v>
      </c>
      <c r="Y124" s="407" t="s">
        <v>212</v>
      </c>
      <c r="Z124" s="528"/>
      <c r="AA124" s="502"/>
      <c r="AB124" s="1"/>
      <c r="AC124" s="1"/>
      <c r="AD124" s="1"/>
      <c r="AE124" s="1"/>
      <c r="AF124" s="1"/>
      <c r="AG124" s="1"/>
      <c r="AH124" s="1"/>
      <c r="AI124" s="1"/>
      <c r="AJ124" s="1"/>
      <c r="AK124" s="1"/>
      <c r="AL124" s="1"/>
      <c r="AM124" s="1"/>
      <c r="AN124" s="1"/>
      <c r="AO124" s="1"/>
      <c r="AP124" s="1"/>
      <c r="AQ124" s="1"/>
      <c r="AR124" s="1"/>
      <c r="AS124" s="1"/>
      <c r="AT124" s="1"/>
      <c r="AU124" s="1"/>
    </row>
    <row r="125" spans="1:47" s="527" customFormat="1" ht="17.45" customHeight="1" x14ac:dyDescent="0.25">
      <c r="A125" s="501" t="s">
        <v>208</v>
      </c>
      <c r="B125" s="407" t="s">
        <v>31</v>
      </c>
      <c r="C125" s="407" t="s">
        <v>73</v>
      </c>
      <c r="D125" s="407" t="s">
        <v>4384</v>
      </c>
      <c r="E125" s="407" t="s">
        <v>209</v>
      </c>
      <c r="F125" s="404" t="s">
        <v>16</v>
      </c>
      <c r="G125" s="404"/>
      <c r="H125" s="404"/>
      <c r="I125" s="404"/>
      <c r="J125" s="141" t="s">
        <v>8016</v>
      </c>
      <c r="K125" s="152" t="s">
        <v>23</v>
      </c>
      <c r="L125" s="415">
        <v>42916</v>
      </c>
      <c r="M125" s="409" t="s">
        <v>210</v>
      </c>
      <c r="N125" s="152" t="s">
        <v>26</v>
      </c>
      <c r="O125" s="415">
        <v>42977</v>
      </c>
      <c r="P125" s="411">
        <v>250000</v>
      </c>
      <c r="Q125" s="412">
        <f t="shared" si="6"/>
        <v>0.25</v>
      </c>
      <c r="R125" s="416">
        <v>12</v>
      </c>
      <c r="S125" s="417" t="s">
        <v>6613</v>
      </c>
      <c r="T125" s="152" t="s">
        <v>62</v>
      </c>
      <c r="U125" s="141" t="s">
        <v>4339</v>
      </c>
      <c r="V125" s="407" t="s">
        <v>63</v>
      </c>
      <c r="W125" s="407" t="s">
        <v>211</v>
      </c>
      <c r="X125" s="407" t="s">
        <v>3659</v>
      </c>
      <c r="Y125" s="407" t="s">
        <v>212</v>
      </c>
      <c r="Z125" s="528"/>
      <c r="AA125" s="502"/>
      <c r="AB125" s="1"/>
      <c r="AC125" s="1"/>
      <c r="AD125" s="1"/>
      <c r="AE125" s="1"/>
      <c r="AF125" s="1"/>
      <c r="AG125" s="1"/>
      <c r="AH125" s="1"/>
      <c r="AI125" s="1"/>
      <c r="AJ125" s="1"/>
      <c r="AK125" s="1"/>
      <c r="AL125" s="1"/>
      <c r="AM125" s="1"/>
      <c r="AN125" s="1"/>
      <c r="AO125" s="1"/>
      <c r="AP125" s="1"/>
      <c r="AQ125" s="1"/>
      <c r="AR125" s="1"/>
      <c r="AS125" s="1"/>
      <c r="AT125" s="1"/>
      <c r="AU125" s="1"/>
    </row>
    <row r="126" spans="1:47" s="527" customFormat="1" ht="17.45" customHeight="1" x14ac:dyDescent="0.25">
      <c r="A126" s="501" t="s">
        <v>4047</v>
      </c>
      <c r="B126" s="407" t="s">
        <v>31</v>
      </c>
      <c r="C126" s="407" t="s">
        <v>91</v>
      </c>
      <c r="D126" s="407" t="s">
        <v>171</v>
      </c>
      <c r="E126" s="407" t="s">
        <v>7611</v>
      </c>
      <c r="F126" s="404" t="s">
        <v>17</v>
      </c>
      <c r="G126" s="404" t="s">
        <v>2907</v>
      </c>
      <c r="H126" s="404" t="str">
        <f>VLOOKUP(A126,'[1]2017 SalesConnect'!$A:$J,8,0)</f>
        <v>India</v>
      </c>
      <c r="I126" s="404" t="str">
        <f>VLOOKUP(A126,'[1]2017 SalesConnect'!$A:$I,9,0)</f>
        <v>Will be involved in further phases, right now team is picking up Ethyrium work that has already happened from Australia garage</v>
      </c>
      <c r="J126" s="141" t="s">
        <v>8014</v>
      </c>
      <c r="K126" s="152" t="s">
        <v>5780</v>
      </c>
      <c r="L126" s="415">
        <v>42976</v>
      </c>
      <c r="M126" s="409" t="s">
        <v>4156</v>
      </c>
      <c r="N126" s="152" t="s">
        <v>26</v>
      </c>
      <c r="O126" s="415">
        <v>43080</v>
      </c>
      <c r="P126" s="411">
        <v>900000</v>
      </c>
      <c r="Q126" s="412">
        <f t="shared" si="6"/>
        <v>0.89999999999999991</v>
      </c>
      <c r="R126" s="416">
        <v>36</v>
      </c>
      <c r="S126" s="417" t="s">
        <v>4033</v>
      </c>
      <c r="T126" s="152" t="s">
        <v>79</v>
      </c>
      <c r="U126" s="152" t="s">
        <v>6059</v>
      </c>
      <c r="V126" s="407" t="s">
        <v>103</v>
      </c>
      <c r="W126" s="407" t="s">
        <v>8124</v>
      </c>
      <c r="X126" s="407" t="s">
        <v>4157</v>
      </c>
      <c r="Y126" s="407" t="s">
        <v>132</v>
      </c>
      <c r="Z126" s="528"/>
      <c r="AA126" s="502"/>
      <c r="AB126" s="1"/>
      <c r="AC126" s="1"/>
      <c r="AD126" s="1"/>
      <c r="AE126" s="1"/>
      <c r="AF126" s="1"/>
      <c r="AG126" s="1"/>
      <c r="AH126" s="1"/>
      <c r="AI126" s="1"/>
      <c r="AJ126" s="1"/>
      <c r="AK126" s="1"/>
      <c r="AL126" s="1"/>
      <c r="AM126" s="1"/>
      <c r="AN126" s="1"/>
      <c r="AO126" s="1"/>
      <c r="AP126" s="1"/>
      <c r="AQ126" s="1"/>
      <c r="AR126" s="1"/>
      <c r="AS126" s="1"/>
      <c r="AT126" s="1"/>
      <c r="AU126" s="1"/>
    </row>
    <row r="127" spans="1:47" s="527" customFormat="1" ht="17.45" customHeight="1" x14ac:dyDescent="0.25">
      <c r="A127" s="501" t="s">
        <v>6391</v>
      </c>
      <c r="B127" s="407" t="s">
        <v>34</v>
      </c>
      <c r="C127" s="407" t="s">
        <v>6387</v>
      </c>
      <c r="D127" s="407" t="s">
        <v>7172</v>
      </c>
      <c r="E127" s="407" t="s">
        <v>6392</v>
      </c>
      <c r="F127" s="404" t="s">
        <v>19</v>
      </c>
      <c r="G127" s="404"/>
      <c r="H127" s="404"/>
      <c r="I127" s="404"/>
      <c r="J127" s="141" t="s">
        <v>8014</v>
      </c>
      <c r="K127" s="141" t="s">
        <v>5822</v>
      </c>
      <c r="L127" s="408">
        <v>42926</v>
      </c>
      <c r="M127" s="409">
        <v>42880</v>
      </c>
      <c r="N127" s="141" t="s">
        <v>28</v>
      </c>
      <c r="O127" s="410">
        <v>42926</v>
      </c>
      <c r="P127" s="411">
        <v>896124</v>
      </c>
      <c r="Q127" s="412">
        <f t="shared" si="6"/>
        <v>0.89612399999999992</v>
      </c>
      <c r="R127" s="413">
        <v>12</v>
      </c>
      <c r="S127" s="414">
        <v>42913</v>
      </c>
      <c r="T127" s="141" t="s">
        <v>62</v>
      </c>
      <c r="U127" s="141" t="s">
        <v>4339</v>
      </c>
      <c r="V127" s="407" t="s">
        <v>92</v>
      </c>
      <c r="W127" s="407" t="s">
        <v>64</v>
      </c>
      <c r="X127" s="407" t="s">
        <v>6596</v>
      </c>
      <c r="Y127" s="407"/>
      <c r="Z127" s="528"/>
      <c r="AA127" s="502"/>
      <c r="AB127" s="1"/>
      <c r="AC127" s="1"/>
      <c r="AD127" s="1"/>
      <c r="AE127" s="1"/>
      <c r="AF127" s="1"/>
      <c r="AG127" s="1"/>
      <c r="AH127" s="1"/>
      <c r="AI127" s="1"/>
      <c r="AJ127" s="1"/>
      <c r="AK127" s="1"/>
      <c r="AL127" s="1"/>
      <c r="AM127" s="1"/>
      <c r="AN127" s="1"/>
      <c r="AO127" s="1"/>
      <c r="AP127" s="1"/>
      <c r="AQ127" s="1"/>
      <c r="AR127" s="1"/>
      <c r="AS127" s="1"/>
      <c r="AT127" s="1"/>
      <c r="AU127" s="1"/>
    </row>
    <row r="128" spans="1:47" s="527" customFormat="1" ht="17.45" customHeight="1" x14ac:dyDescent="0.25">
      <c r="A128" s="501" t="s">
        <v>208</v>
      </c>
      <c r="B128" s="407" t="s">
        <v>31</v>
      </c>
      <c r="C128" s="407" t="s">
        <v>73</v>
      </c>
      <c r="D128" s="407" t="s">
        <v>4384</v>
      </c>
      <c r="E128" s="407" t="s">
        <v>209</v>
      </c>
      <c r="F128" s="404" t="s">
        <v>16</v>
      </c>
      <c r="G128" s="404"/>
      <c r="H128" s="404"/>
      <c r="I128" s="404"/>
      <c r="J128" s="141" t="s">
        <v>8016</v>
      </c>
      <c r="K128" s="152" t="s">
        <v>23</v>
      </c>
      <c r="L128" s="415">
        <v>42916</v>
      </c>
      <c r="M128" s="409" t="s">
        <v>210</v>
      </c>
      <c r="N128" s="152" t="s">
        <v>26</v>
      </c>
      <c r="O128" s="415">
        <v>42916</v>
      </c>
      <c r="P128" s="411">
        <v>100000</v>
      </c>
      <c r="Q128" s="412">
        <f t="shared" si="6"/>
        <v>9.9999999999999992E-2</v>
      </c>
      <c r="R128" s="416">
        <v>12</v>
      </c>
      <c r="S128" s="417" t="s">
        <v>523</v>
      </c>
      <c r="T128" s="152" t="s">
        <v>62</v>
      </c>
      <c r="U128" s="152" t="s">
        <v>10</v>
      </c>
      <c r="V128" s="407" t="s">
        <v>164</v>
      </c>
      <c r="W128" s="407"/>
      <c r="X128" s="407" t="s">
        <v>3659</v>
      </c>
      <c r="Y128" s="407" t="s">
        <v>212</v>
      </c>
      <c r="Z128" s="528"/>
      <c r="AA128" s="502"/>
      <c r="AB128" s="1"/>
      <c r="AC128" s="1"/>
      <c r="AD128" s="1"/>
      <c r="AE128" s="1"/>
      <c r="AF128" s="1"/>
      <c r="AG128" s="1"/>
      <c r="AH128" s="1"/>
      <c r="AI128" s="1"/>
      <c r="AJ128" s="1"/>
      <c r="AK128" s="1"/>
      <c r="AL128" s="1"/>
      <c r="AM128" s="1"/>
      <c r="AN128" s="1"/>
      <c r="AO128" s="1"/>
      <c r="AP128" s="1"/>
      <c r="AQ128" s="1"/>
      <c r="AR128" s="1"/>
      <c r="AS128" s="1"/>
      <c r="AT128" s="1"/>
      <c r="AU128" s="1"/>
    </row>
    <row r="129" spans="1:47" s="527" customFormat="1" ht="17.45" customHeight="1" x14ac:dyDescent="0.25">
      <c r="A129" s="501" t="s">
        <v>373</v>
      </c>
      <c r="B129" s="407" t="s">
        <v>33</v>
      </c>
      <c r="C129" s="407" t="s">
        <v>33</v>
      </c>
      <c r="D129" s="407" t="s">
        <v>374</v>
      </c>
      <c r="E129" s="407" t="s">
        <v>375</v>
      </c>
      <c r="F129" s="404" t="s">
        <v>17</v>
      </c>
      <c r="G129" s="404" t="s">
        <v>2907</v>
      </c>
      <c r="H129" s="404" t="str">
        <f>VLOOKUP(A129,'[1]2017 SalesConnect'!$A:$J,8,0)</f>
        <v>India</v>
      </c>
      <c r="I129" s="404" t="str">
        <f>VLOOKUP(A129,'[1]2017 SalesConnect'!$A:$I,9,0)</f>
        <v>Place Holder, will get involved once it picks up traction</v>
      </c>
      <c r="J129" s="141" t="s">
        <v>8015</v>
      </c>
      <c r="K129" s="152" t="s">
        <v>5780</v>
      </c>
      <c r="L129" s="415">
        <v>43084</v>
      </c>
      <c r="M129" s="409" t="s">
        <v>376</v>
      </c>
      <c r="N129" s="152" t="s">
        <v>26</v>
      </c>
      <c r="O129" s="415">
        <v>43084</v>
      </c>
      <c r="P129" s="411">
        <v>819047</v>
      </c>
      <c r="Q129" s="412">
        <f t="shared" si="6"/>
        <v>0.81904699999999997</v>
      </c>
      <c r="R129" s="416">
        <v>12</v>
      </c>
      <c r="S129" s="417" t="s">
        <v>232</v>
      </c>
      <c r="T129" s="152" t="s">
        <v>79</v>
      </c>
      <c r="U129" s="141" t="s">
        <v>4339</v>
      </c>
      <c r="V129" s="407" t="s">
        <v>63</v>
      </c>
      <c r="W129" s="407" t="s">
        <v>377</v>
      </c>
      <c r="X129" s="407" t="s">
        <v>3996</v>
      </c>
      <c r="Y129" s="407"/>
      <c r="Z129" s="528"/>
      <c r="AA129" s="502"/>
      <c r="AB129" s="1"/>
      <c r="AC129" s="1"/>
      <c r="AD129" s="1"/>
      <c r="AE129" s="1"/>
      <c r="AF129" s="1"/>
      <c r="AG129" s="1"/>
      <c r="AH129" s="1"/>
      <c r="AI129" s="1"/>
      <c r="AJ129" s="1"/>
      <c r="AK129" s="1"/>
      <c r="AL129" s="1"/>
      <c r="AM129" s="1"/>
      <c r="AN129" s="1"/>
      <c r="AO129" s="1"/>
      <c r="AP129" s="1"/>
      <c r="AQ129" s="1"/>
      <c r="AR129" s="1"/>
      <c r="AS129" s="1"/>
      <c r="AT129" s="1"/>
      <c r="AU129" s="1"/>
    </row>
    <row r="130" spans="1:47" s="527" customFormat="1" ht="17.45" customHeight="1" x14ac:dyDescent="0.25">
      <c r="A130" s="501" t="s">
        <v>422</v>
      </c>
      <c r="B130" s="407" t="s">
        <v>34</v>
      </c>
      <c r="C130" s="407" t="s">
        <v>6387</v>
      </c>
      <c r="D130" s="407" t="s">
        <v>7838</v>
      </c>
      <c r="E130" s="407" t="s">
        <v>423</v>
      </c>
      <c r="F130" s="404" t="s">
        <v>19</v>
      </c>
      <c r="G130" s="404"/>
      <c r="H130" s="404"/>
      <c r="I130" s="404"/>
      <c r="J130" s="141" t="s">
        <v>8014</v>
      </c>
      <c r="K130" s="141" t="s">
        <v>5822</v>
      </c>
      <c r="L130" s="408">
        <v>42978</v>
      </c>
      <c r="M130" s="409">
        <v>42633</v>
      </c>
      <c r="N130" s="141" t="s">
        <v>28</v>
      </c>
      <c r="O130" s="410">
        <v>42978</v>
      </c>
      <c r="P130" s="411">
        <v>817375</v>
      </c>
      <c r="Q130" s="412">
        <f t="shared" si="6"/>
        <v>0.81737499999999996</v>
      </c>
      <c r="R130" s="413">
        <v>12</v>
      </c>
      <c r="S130" s="414">
        <v>42908</v>
      </c>
      <c r="T130" s="141" t="s">
        <v>169</v>
      </c>
      <c r="U130" s="141" t="s">
        <v>4339</v>
      </c>
      <c r="V130" s="407" t="s">
        <v>92</v>
      </c>
      <c r="W130" s="407" t="s">
        <v>64</v>
      </c>
      <c r="X130" s="407" t="s">
        <v>8137</v>
      </c>
      <c r="Y130" s="407" t="s">
        <v>4218</v>
      </c>
      <c r="Z130" s="528"/>
      <c r="AA130" s="502"/>
      <c r="AB130" s="1"/>
      <c r="AC130" s="1"/>
      <c r="AD130" s="1"/>
      <c r="AE130" s="1"/>
      <c r="AF130" s="1"/>
      <c r="AG130" s="1"/>
      <c r="AH130" s="1"/>
      <c r="AI130" s="1"/>
      <c r="AJ130" s="1"/>
      <c r="AK130" s="1"/>
      <c r="AL130" s="1"/>
      <c r="AM130" s="1"/>
      <c r="AN130" s="1"/>
      <c r="AO130" s="1"/>
      <c r="AP130" s="1"/>
      <c r="AQ130" s="1"/>
      <c r="AR130" s="1"/>
      <c r="AS130" s="1"/>
      <c r="AT130" s="1"/>
      <c r="AU130" s="1"/>
    </row>
    <row r="131" spans="1:47" s="527" customFormat="1" ht="17.45" customHeight="1" x14ac:dyDescent="0.25">
      <c r="A131" s="501" t="s">
        <v>3570</v>
      </c>
      <c r="B131" s="407" t="s">
        <v>32</v>
      </c>
      <c r="C131" s="407" t="s">
        <v>60</v>
      </c>
      <c r="D131" s="407" t="s">
        <v>7613</v>
      </c>
      <c r="E131" s="407" t="s">
        <v>5793</v>
      </c>
      <c r="F131" s="404" t="s">
        <v>16</v>
      </c>
      <c r="G131" s="404"/>
      <c r="H131" s="404"/>
      <c r="I131" s="404"/>
      <c r="J131" s="141" t="s">
        <v>8015</v>
      </c>
      <c r="K131" s="141" t="s">
        <v>5783</v>
      </c>
      <c r="L131" s="408">
        <v>43091</v>
      </c>
      <c r="M131" s="409">
        <v>42816</v>
      </c>
      <c r="N131" s="141" t="s">
        <v>27</v>
      </c>
      <c r="O131" s="410">
        <v>43091</v>
      </c>
      <c r="P131" s="411">
        <v>800000</v>
      </c>
      <c r="Q131" s="412">
        <f t="shared" si="6"/>
        <v>0.79999999999999993</v>
      </c>
      <c r="R131" s="413">
        <v>12</v>
      </c>
      <c r="S131" s="414">
        <v>42880</v>
      </c>
      <c r="T131" s="141" t="s">
        <v>79</v>
      </c>
      <c r="U131" s="141" t="s">
        <v>4339</v>
      </c>
      <c r="V131" s="407" t="s">
        <v>92</v>
      </c>
      <c r="W131" s="407" t="s">
        <v>64</v>
      </c>
      <c r="X131" s="407" t="s">
        <v>6813</v>
      </c>
      <c r="Y131" s="407"/>
      <c r="Z131" s="528"/>
      <c r="AA131" s="502"/>
      <c r="AB131" s="1"/>
      <c r="AC131" s="1"/>
      <c r="AD131" s="1"/>
      <c r="AE131" s="1"/>
      <c r="AF131" s="1"/>
      <c r="AG131" s="1"/>
      <c r="AH131" s="1"/>
      <c r="AI131" s="1"/>
      <c r="AJ131" s="1"/>
      <c r="AK131" s="1"/>
      <c r="AL131" s="1"/>
      <c r="AM131" s="1"/>
      <c r="AN131" s="1"/>
      <c r="AO131" s="1"/>
      <c r="AP131" s="1"/>
      <c r="AQ131" s="1"/>
      <c r="AR131" s="1"/>
      <c r="AS131" s="1"/>
      <c r="AT131" s="1"/>
      <c r="AU131" s="1"/>
    </row>
    <row r="132" spans="1:47" s="527" customFormat="1" ht="17.45" customHeight="1" x14ac:dyDescent="0.25">
      <c r="A132" s="501" t="s">
        <v>5988</v>
      </c>
      <c r="B132" s="407" t="s">
        <v>32</v>
      </c>
      <c r="C132" s="407" t="s">
        <v>60</v>
      </c>
      <c r="D132" s="407" t="s">
        <v>7612</v>
      </c>
      <c r="E132" s="407" t="s">
        <v>5989</v>
      </c>
      <c r="F132" s="404" t="s">
        <v>16</v>
      </c>
      <c r="G132" s="404"/>
      <c r="H132" s="404"/>
      <c r="I132" s="404"/>
      <c r="J132" s="141" t="s">
        <v>8015</v>
      </c>
      <c r="K132" s="141" t="s">
        <v>23</v>
      </c>
      <c r="L132" s="408">
        <v>43018</v>
      </c>
      <c r="M132" s="409">
        <v>42870</v>
      </c>
      <c r="N132" s="141" t="s">
        <v>26</v>
      </c>
      <c r="O132" s="410">
        <v>43018</v>
      </c>
      <c r="P132" s="411">
        <v>800000</v>
      </c>
      <c r="Q132" s="412">
        <f t="shared" si="6"/>
        <v>0.79999999999999993</v>
      </c>
      <c r="R132" s="413">
        <v>12</v>
      </c>
      <c r="S132" s="414">
        <v>42873</v>
      </c>
      <c r="T132" s="141" t="s">
        <v>62</v>
      </c>
      <c r="U132" s="141" t="s">
        <v>4339</v>
      </c>
      <c r="V132" s="407" t="s">
        <v>92</v>
      </c>
      <c r="W132" s="407" t="s">
        <v>64</v>
      </c>
      <c r="X132" s="407" t="s">
        <v>6990</v>
      </c>
      <c r="Y132" s="407"/>
      <c r="Z132" s="528"/>
      <c r="AA132" s="502"/>
      <c r="AB132" s="1"/>
      <c r="AC132" s="1"/>
      <c r="AD132" s="1"/>
      <c r="AE132" s="1"/>
      <c r="AF132" s="1"/>
      <c r="AG132" s="1"/>
      <c r="AH132" s="1"/>
      <c r="AI132" s="1"/>
      <c r="AJ132" s="1"/>
      <c r="AK132" s="1"/>
      <c r="AL132" s="1"/>
      <c r="AM132" s="1"/>
      <c r="AN132" s="1"/>
      <c r="AO132" s="1"/>
      <c r="AP132" s="1"/>
      <c r="AQ132" s="1"/>
      <c r="AR132" s="1"/>
      <c r="AS132" s="1"/>
      <c r="AT132" s="1"/>
      <c r="AU132" s="1"/>
    </row>
    <row r="133" spans="1:47" s="527" customFormat="1" ht="17.45" customHeight="1" x14ac:dyDescent="0.25">
      <c r="A133" s="501" t="s">
        <v>807</v>
      </c>
      <c r="B133" s="407" t="s">
        <v>32</v>
      </c>
      <c r="C133" s="407" t="s">
        <v>60</v>
      </c>
      <c r="D133" s="407" t="s">
        <v>808</v>
      </c>
      <c r="E133" s="407" t="s">
        <v>6673</v>
      </c>
      <c r="F133" s="404" t="s">
        <v>17</v>
      </c>
      <c r="G133" s="404" t="s">
        <v>2907</v>
      </c>
      <c r="H133" s="404"/>
      <c r="I133" s="404"/>
      <c r="J133" s="141" t="s">
        <v>8014</v>
      </c>
      <c r="K133" s="152" t="s">
        <v>5780</v>
      </c>
      <c r="L133" s="415">
        <v>42944</v>
      </c>
      <c r="M133" s="409" t="s">
        <v>809</v>
      </c>
      <c r="N133" s="152" t="s">
        <v>28</v>
      </c>
      <c r="O133" s="415">
        <v>42944</v>
      </c>
      <c r="P133" s="411">
        <v>800000</v>
      </c>
      <c r="Q133" s="412">
        <f t="shared" si="6"/>
        <v>0.79999999999999993</v>
      </c>
      <c r="R133" s="416">
        <v>1</v>
      </c>
      <c r="S133" s="417" t="s">
        <v>6419</v>
      </c>
      <c r="T133" s="152" t="s">
        <v>62</v>
      </c>
      <c r="U133" s="141" t="s">
        <v>4339</v>
      </c>
      <c r="V133" s="407" t="s">
        <v>63</v>
      </c>
      <c r="W133" s="407" t="s">
        <v>810</v>
      </c>
      <c r="X133" s="407" t="s">
        <v>65</v>
      </c>
      <c r="Y133" s="407" t="s">
        <v>8199</v>
      </c>
      <c r="Z133" s="528"/>
      <c r="AA133" s="502"/>
      <c r="AB133" s="1"/>
      <c r="AC133" s="1"/>
      <c r="AD133" s="1"/>
      <c r="AE133" s="1"/>
      <c r="AF133" s="1"/>
      <c r="AG133" s="1"/>
      <c r="AH133" s="1"/>
      <c r="AI133" s="1"/>
      <c r="AJ133" s="1"/>
      <c r="AK133" s="1"/>
      <c r="AL133" s="1"/>
      <c r="AM133" s="1"/>
      <c r="AN133" s="1"/>
      <c r="AO133" s="1"/>
      <c r="AP133" s="1"/>
      <c r="AQ133" s="1"/>
      <c r="AR133" s="1"/>
      <c r="AS133" s="1"/>
      <c r="AT133" s="1"/>
      <c r="AU133" s="1"/>
    </row>
    <row r="134" spans="1:47" s="527" customFormat="1" ht="17.45" customHeight="1" x14ac:dyDescent="0.25">
      <c r="A134" s="501" t="s">
        <v>208</v>
      </c>
      <c r="B134" s="407" t="s">
        <v>31</v>
      </c>
      <c r="C134" s="407" t="s">
        <v>73</v>
      </c>
      <c r="D134" s="407" t="s">
        <v>4384</v>
      </c>
      <c r="E134" s="407" t="s">
        <v>209</v>
      </c>
      <c r="F134" s="404" t="s">
        <v>16</v>
      </c>
      <c r="G134" s="404"/>
      <c r="H134" s="404"/>
      <c r="I134" s="404"/>
      <c r="J134" s="141" t="s">
        <v>8016</v>
      </c>
      <c r="K134" s="152" t="s">
        <v>23</v>
      </c>
      <c r="L134" s="415">
        <v>42916</v>
      </c>
      <c r="M134" s="409" t="s">
        <v>210</v>
      </c>
      <c r="N134" s="152" t="s">
        <v>26</v>
      </c>
      <c r="O134" s="415">
        <v>42916</v>
      </c>
      <c r="P134" s="411">
        <v>50000</v>
      </c>
      <c r="Q134" s="412">
        <f t="shared" si="6"/>
        <v>4.9999999999999996E-2</v>
      </c>
      <c r="R134" s="416">
        <v>12</v>
      </c>
      <c r="S134" s="417" t="s">
        <v>6650</v>
      </c>
      <c r="T134" s="152" t="s">
        <v>125</v>
      </c>
      <c r="U134" s="152" t="s">
        <v>10</v>
      </c>
      <c r="V134" s="407" t="s">
        <v>164</v>
      </c>
      <c r="W134" s="407" t="s">
        <v>5746</v>
      </c>
      <c r="X134" s="407" t="s">
        <v>3659</v>
      </c>
      <c r="Y134" s="407" t="s">
        <v>212</v>
      </c>
      <c r="Z134" s="528"/>
      <c r="AA134" s="502"/>
      <c r="AB134" s="1"/>
      <c r="AC134" s="1"/>
      <c r="AD134" s="1"/>
      <c r="AE134" s="1"/>
      <c r="AF134" s="1"/>
      <c r="AG134" s="1"/>
      <c r="AH134" s="1"/>
      <c r="AI134" s="1"/>
      <c r="AJ134" s="1"/>
      <c r="AK134" s="1"/>
      <c r="AL134" s="1"/>
      <c r="AM134" s="1"/>
      <c r="AN134" s="1"/>
      <c r="AO134" s="1"/>
      <c r="AP134" s="1"/>
      <c r="AQ134" s="1"/>
      <c r="AR134" s="1"/>
      <c r="AS134" s="1"/>
      <c r="AT134" s="1"/>
      <c r="AU134" s="1"/>
    </row>
    <row r="135" spans="1:47" s="527" customFormat="1" ht="17.45" customHeight="1" x14ac:dyDescent="0.25">
      <c r="A135" s="501" t="s">
        <v>5546</v>
      </c>
      <c r="B135" s="407" t="s">
        <v>32</v>
      </c>
      <c r="C135" s="407" t="s">
        <v>194</v>
      </c>
      <c r="D135" s="407" t="s">
        <v>4577</v>
      </c>
      <c r="E135" s="407" t="s">
        <v>5032</v>
      </c>
      <c r="F135" s="404" t="s">
        <v>15</v>
      </c>
      <c r="G135" s="404"/>
      <c r="H135" s="404"/>
      <c r="I135" s="404"/>
      <c r="J135" s="141" t="s">
        <v>8015</v>
      </c>
      <c r="K135" s="152" t="s">
        <v>25</v>
      </c>
      <c r="L135" s="415">
        <v>43084</v>
      </c>
      <c r="M135" s="409" t="s">
        <v>5692</v>
      </c>
      <c r="N135" s="152" t="s">
        <v>27</v>
      </c>
      <c r="O135" s="415">
        <v>43084</v>
      </c>
      <c r="P135" s="411">
        <v>775000</v>
      </c>
      <c r="Q135" s="412">
        <f t="shared" si="6"/>
        <v>0.77499999999999991</v>
      </c>
      <c r="R135" s="416">
        <v>12</v>
      </c>
      <c r="S135" s="417" t="s">
        <v>4883</v>
      </c>
      <c r="T135" s="152" t="s">
        <v>62</v>
      </c>
      <c r="U135" s="141" t="s">
        <v>4339</v>
      </c>
      <c r="V135" s="407" t="s">
        <v>63</v>
      </c>
      <c r="W135" s="407" t="s">
        <v>71</v>
      </c>
      <c r="X135" s="407" t="s">
        <v>4579</v>
      </c>
      <c r="Y135" s="407" t="s">
        <v>6375</v>
      </c>
      <c r="Z135" s="528"/>
      <c r="AA135" s="502"/>
      <c r="AB135" s="1"/>
      <c r="AC135" s="1"/>
      <c r="AD135" s="1"/>
      <c r="AE135" s="1"/>
      <c r="AF135" s="1"/>
      <c r="AG135" s="1"/>
      <c r="AH135" s="1"/>
      <c r="AI135" s="1"/>
      <c r="AJ135" s="1"/>
      <c r="AK135" s="1"/>
      <c r="AL135" s="1"/>
      <c r="AM135" s="1"/>
      <c r="AN135" s="1"/>
      <c r="AO135" s="1"/>
      <c r="AP135" s="1"/>
      <c r="AQ135" s="1"/>
      <c r="AR135" s="1"/>
      <c r="AS135" s="1"/>
      <c r="AT135" s="1"/>
      <c r="AU135" s="1"/>
    </row>
    <row r="136" spans="1:47" s="527" customFormat="1" ht="17.45" customHeight="1" x14ac:dyDescent="0.25">
      <c r="A136" s="501" t="s">
        <v>6285</v>
      </c>
      <c r="B136" s="407" t="s">
        <v>32</v>
      </c>
      <c r="C136" s="407" t="s">
        <v>194</v>
      </c>
      <c r="D136" s="407" t="s">
        <v>7615</v>
      </c>
      <c r="E136" s="407" t="s">
        <v>6286</v>
      </c>
      <c r="F136" s="404" t="s">
        <v>15</v>
      </c>
      <c r="G136" s="404"/>
      <c r="H136" s="404"/>
      <c r="I136" s="404"/>
      <c r="J136" s="141" t="s">
        <v>8015</v>
      </c>
      <c r="K136" s="141" t="s">
        <v>5781</v>
      </c>
      <c r="L136" s="408">
        <v>43077</v>
      </c>
      <c r="M136" s="409">
        <v>42878</v>
      </c>
      <c r="N136" s="141" t="s">
        <v>26</v>
      </c>
      <c r="O136" s="410">
        <v>43101</v>
      </c>
      <c r="P136" s="411">
        <v>774953</v>
      </c>
      <c r="Q136" s="412">
        <f t="shared" si="6"/>
        <v>0.774953</v>
      </c>
      <c r="R136" s="413">
        <v>12</v>
      </c>
      <c r="S136" s="414">
        <v>42880</v>
      </c>
      <c r="T136" s="141" t="s">
        <v>79</v>
      </c>
      <c r="U136" s="141" t="s">
        <v>4339</v>
      </c>
      <c r="V136" s="407" t="s">
        <v>92</v>
      </c>
      <c r="W136" s="407" t="s">
        <v>64</v>
      </c>
      <c r="X136" s="407" t="s">
        <v>6991</v>
      </c>
      <c r="Y136" s="407" t="s">
        <v>4416</v>
      </c>
      <c r="Z136" s="528"/>
      <c r="AA136" s="502"/>
      <c r="AB136" s="1"/>
      <c r="AC136" s="1"/>
      <c r="AD136" s="1"/>
      <c r="AE136" s="1"/>
      <c r="AF136" s="1"/>
      <c r="AG136" s="1"/>
      <c r="AH136" s="1"/>
      <c r="AI136" s="1"/>
      <c r="AJ136" s="1"/>
      <c r="AK136" s="1"/>
      <c r="AL136" s="1"/>
      <c r="AM136" s="1"/>
      <c r="AN136" s="1"/>
      <c r="AO136" s="1"/>
      <c r="AP136" s="1"/>
      <c r="AQ136" s="1"/>
      <c r="AR136" s="1"/>
      <c r="AS136" s="1"/>
      <c r="AT136" s="1"/>
      <c r="AU136" s="1"/>
    </row>
    <row r="137" spans="1:47" s="527" customFormat="1" ht="17.45" customHeight="1" x14ac:dyDescent="0.25">
      <c r="A137" s="501" t="s">
        <v>208</v>
      </c>
      <c r="B137" s="407" t="s">
        <v>31</v>
      </c>
      <c r="C137" s="407" t="s">
        <v>73</v>
      </c>
      <c r="D137" s="407" t="s">
        <v>4384</v>
      </c>
      <c r="E137" s="407" t="s">
        <v>209</v>
      </c>
      <c r="F137" s="404" t="s">
        <v>16</v>
      </c>
      <c r="G137" s="404"/>
      <c r="H137" s="404"/>
      <c r="I137" s="404"/>
      <c r="J137" s="141" t="s">
        <v>8016</v>
      </c>
      <c r="K137" s="152" t="s">
        <v>23</v>
      </c>
      <c r="L137" s="415">
        <v>42916</v>
      </c>
      <c r="M137" s="409" t="s">
        <v>210</v>
      </c>
      <c r="N137" s="152" t="s">
        <v>26</v>
      </c>
      <c r="O137" s="415">
        <v>42977</v>
      </c>
      <c r="P137" s="411">
        <v>50000</v>
      </c>
      <c r="Q137" s="412">
        <f t="shared" si="6"/>
        <v>4.9999999999999996E-2</v>
      </c>
      <c r="R137" s="416">
        <v>12</v>
      </c>
      <c r="S137" s="417" t="s">
        <v>6613</v>
      </c>
      <c r="T137" s="152" t="s">
        <v>62</v>
      </c>
      <c r="U137" s="141" t="s">
        <v>4339</v>
      </c>
      <c r="V137" s="407" t="s">
        <v>63</v>
      </c>
      <c r="W137" s="407" t="s">
        <v>211</v>
      </c>
      <c r="X137" s="407" t="s">
        <v>3659</v>
      </c>
      <c r="Y137" s="407" t="s">
        <v>212</v>
      </c>
      <c r="Z137" s="528"/>
      <c r="AA137" s="502"/>
      <c r="AB137" s="1"/>
      <c r="AC137" s="1"/>
      <c r="AD137" s="1"/>
      <c r="AE137" s="1"/>
      <c r="AF137" s="1"/>
      <c r="AG137" s="1"/>
      <c r="AH137" s="1"/>
      <c r="AI137" s="1"/>
      <c r="AJ137" s="1"/>
      <c r="AK137" s="1"/>
      <c r="AL137" s="1"/>
      <c r="AM137" s="1"/>
      <c r="AN137" s="1"/>
      <c r="AO137" s="1"/>
      <c r="AP137" s="1"/>
      <c r="AQ137" s="1"/>
      <c r="AR137" s="1"/>
      <c r="AS137" s="1"/>
      <c r="AT137" s="1"/>
      <c r="AU137" s="1"/>
    </row>
    <row r="138" spans="1:47" s="527" customFormat="1" ht="17.45" customHeight="1" x14ac:dyDescent="0.25">
      <c r="A138" s="501" t="s">
        <v>378</v>
      </c>
      <c r="B138" s="407" t="s">
        <v>33</v>
      </c>
      <c r="C138" s="407" t="s">
        <v>33</v>
      </c>
      <c r="D138" s="407" t="s">
        <v>379</v>
      </c>
      <c r="E138" s="407" t="s">
        <v>380</v>
      </c>
      <c r="F138" s="404" t="s">
        <v>17</v>
      </c>
      <c r="G138" s="404"/>
      <c r="H138" s="404"/>
      <c r="I138" s="404"/>
      <c r="J138" s="141" t="s">
        <v>8014</v>
      </c>
      <c r="K138" s="152" t="s">
        <v>5780</v>
      </c>
      <c r="L138" s="415">
        <v>43007</v>
      </c>
      <c r="M138" s="409" t="s">
        <v>381</v>
      </c>
      <c r="N138" s="152" t="s">
        <v>28</v>
      </c>
      <c r="O138" s="415">
        <v>43007</v>
      </c>
      <c r="P138" s="411">
        <v>761904</v>
      </c>
      <c r="Q138" s="412">
        <f t="shared" si="6"/>
        <v>0.76190399999999991</v>
      </c>
      <c r="R138" s="416">
        <v>9</v>
      </c>
      <c r="S138" s="417" t="s">
        <v>4724</v>
      </c>
      <c r="T138" s="152" t="s">
        <v>79</v>
      </c>
      <c r="U138" s="141" t="s">
        <v>4339</v>
      </c>
      <c r="V138" s="407" t="s">
        <v>84</v>
      </c>
      <c r="W138" s="407" t="s">
        <v>6051</v>
      </c>
      <c r="X138" s="407" t="s">
        <v>3514</v>
      </c>
      <c r="Y138" s="407" t="s">
        <v>6063</v>
      </c>
      <c r="Z138" s="528"/>
      <c r="AA138" s="502"/>
      <c r="AB138" s="1"/>
      <c r="AC138" s="1"/>
      <c r="AD138" s="1"/>
      <c r="AE138" s="1"/>
      <c r="AF138" s="1"/>
      <c r="AG138" s="1"/>
      <c r="AH138" s="1"/>
      <c r="AI138" s="1"/>
      <c r="AJ138" s="1"/>
      <c r="AK138" s="1"/>
      <c r="AL138" s="1"/>
      <c r="AM138" s="1"/>
      <c r="AN138" s="1"/>
      <c r="AO138" s="1"/>
      <c r="AP138" s="1"/>
      <c r="AQ138" s="1"/>
      <c r="AR138" s="1"/>
      <c r="AS138" s="1"/>
      <c r="AT138" s="1"/>
      <c r="AU138" s="1"/>
    </row>
    <row r="139" spans="1:47" s="527" customFormat="1" ht="17.45" customHeight="1" x14ac:dyDescent="0.25">
      <c r="A139" s="501" t="s">
        <v>2399</v>
      </c>
      <c r="B139" s="407" t="s">
        <v>31</v>
      </c>
      <c r="C139" s="407" t="s">
        <v>73</v>
      </c>
      <c r="D139" s="407" t="s">
        <v>2400</v>
      </c>
      <c r="E139" s="407" t="s">
        <v>2401</v>
      </c>
      <c r="F139" s="404" t="s">
        <v>16</v>
      </c>
      <c r="G139" s="404"/>
      <c r="H139" s="404"/>
      <c r="I139" s="404"/>
      <c r="J139" s="141" t="s">
        <v>8016</v>
      </c>
      <c r="K139" s="152" t="s">
        <v>23</v>
      </c>
      <c r="L139" s="415">
        <v>42826</v>
      </c>
      <c r="M139" s="409" t="s">
        <v>2402</v>
      </c>
      <c r="N139" s="152" t="s">
        <v>30</v>
      </c>
      <c r="O139" s="415">
        <v>42826</v>
      </c>
      <c r="P139" s="411">
        <v>20000</v>
      </c>
      <c r="Q139" s="412">
        <f t="shared" si="6"/>
        <v>0.02</v>
      </c>
      <c r="R139" s="416">
        <v>1</v>
      </c>
      <c r="S139" s="417" t="s">
        <v>6107</v>
      </c>
      <c r="T139" s="152" t="s">
        <v>366</v>
      </c>
      <c r="U139" s="152" t="s">
        <v>10</v>
      </c>
      <c r="V139" s="407" t="s">
        <v>164</v>
      </c>
      <c r="W139" s="407" t="s">
        <v>2403</v>
      </c>
      <c r="X139" s="407" t="s">
        <v>3833</v>
      </c>
      <c r="Y139" s="407" t="s">
        <v>480</v>
      </c>
      <c r="Z139" s="528"/>
      <c r="AA139" s="502"/>
      <c r="AB139" s="1"/>
      <c r="AC139" s="1"/>
      <c r="AD139" s="1"/>
      <c r="AE139" s="1"/>
      <c r="AF139" s="1"/>
      <c r="AG139" s="1"/>
      <c r="AH139" s="1"/>
      <c r="AI139" s="1"/>
      <c r="AJ139" s="1"/>
      <c r="AK139" s="1"/>
      <c r="AL139" s="1"/>
      <c r="AM139" s="1"/>
      <c r="AN139" s="1"/>
      <c r="AO139" s="1"/>
      <c r="AP139" s="1"/>
      <c r="AQ139" s="1"/>
      <c r="AR139" s="1"/>
      <c r="AS139" s="1"/>
      <c r="AT139" s="1"/>
      <c r="AU139" s="1"/>
    </row>
    <row r="140" spans="1:47" s="527" customFormat="1" ht="17.45" customHeight="1" x14ac:dyDescent="0.25">
      <c r="A140" s="501" t="s">
        <v>790</v>
      </c>
      <c r="B140" s="407" t="s">
        <v>31</v>
      </c>
      <c r="C140" s="407" t="s">
        <v>73</v>
      </c>
      <c r="D140" s="407" t="s">
        <v>7217</v>
      </c>
      <c r="E140" s="407" t="s">
        <v>791</v>
      </c>
      <c r="F140" s="404" t="s">
        <v>16</v>
      </c>
      <c r="G140" s="404"/>
      <c r="H140" s="404"/>
      <c r="I140" s="404"/>
      <c r="J140" s="141" t="s">
        <v>8014</v>
      </c>
      <c r="K140" s="141" t="s">
        <v>23</v>
      </c>
      <c r="L140" s="408">
        <v>43007</v>
      </c>
      <c r="M140" s="409">
        <v>42790</v>
      </c>
      <c r="N140" s="141" t="s">
        <v>27</v>
      </c>
      <c r="O140" s="410">
        <v>43007</v>
      </c>
      <c r="P140" s="411">
        <v>300000</v>
      </c>
      <c r="Q140" s="412">
        <f t="shared" si="6"/>
        <v>0.3</v>
      </c>
      <c r="R140" s="413">
        <v>3</v>
      </c>
      <c r="S140" s="414">
        <v>42894</v>
      </c>
      <c r="T140" s="141" t="s">
        <v>62</v>
      </c>
      <c r="U140" s="141" t="s">
        <v>4339</v>
      </c>
      <c r="V140" s="407" t="s">
        <v>92</v>
      </c>
      <c r="W140" s="407" t="s">
        <v>64</v>
      </c>
      <c r="X140" s="407" t="s">
        <v>5945</v>
      </c>
      <c r="Y140" s="407" t="s">
        <v>4218</v>
      </c>
      <c r="Z140" s="528"/>
      <c r="AA140" s="502"/>
      <c r="AB140" s="1"/>
      <c r="AC140" s="1"/>
      <c r="AD140" s="1"/>
      <c r="AE140" s="1"/>
      <c r="AF140" s="1"/>
      <c r="AG140" s="1"/>
      <c r="AH140" s="1"/>
      <c r="AI140" s="1"/>
      <c r="AJ140" s="1"/>
      <c r="AK140" s="1"/>
      <c r="AL140" s="1"/>
      <c r="AM140" s="1"/>
      <c r="AN140" s="1"/>
      <c r="AO140" s="1"/>
      <c r="AP140" s="1"/>
      <c r="AQ140" s="1"/>
      <c r="AR140" s="1"/>
      <c r="AS140" s="1"/>
      <c r="AT140" s="1"/>
      <c r="AU140" s="1"/>
    </row>
    <row r="141" spans="1:47" s="527" customFormat="1" ht="17.45" customHeight="1" x14ac:dyDescent="0.25">
      <c r="A141" s="501" t="s">
        <v>1477</v>
      </c>
      <c r="B141" s="407" t="s">
        <v>32</v>
      </c>
      <c r="C141" s="407" t="s">
        <v>663</v>
      </c>
      <c r="D141" s="407" t="s">
        <v>1478</v>
      </c>
      <c r="E141" s="407" t="s">
        <v>1479</v>
      </c>
      <c r="F141" s="404" t="s">
        <v>17</v>
      </c>
      <c r="G141" s="404"/>
      <c r="H141" s="404"/>
      <c r="I141" s="404"/>
      <c r="J141" s="141" t="s">
        <v>8014</v>
      </c>
      <c r="K141" s="152" t="s">
        <v>5780</v>
      </c>
      <c r="L141" s="415">
        <v>42977</v>
      </c>
      <c r="M141" s="409" t="s">
        <v>1480</v>
      </c>
      <c r="N141" s="152" t="s">
        <v>27</v>
      </c>
      <c r="O141" s="415">
        <v>42977</v>
      </c>
      <c r="P141" s="411">
        <v>750000</v>
      </c>
      <c r="Q141" s="412">
        <f t="shared" si="6"/>
        <v>0.75</v>
      </c>
      <c r="R141" s="416">
        <v>3</v>
      </c>
      <c r="S141" s="417" t="s">
        <v>6593</v>
      </c>
      <c r="T141" s="152" t="s">
        <v>169</v>
      </c>
      <c r="U141" s="141" t="s">
        <v>4339</v>
      </c>
      <c r="V141" s="407" t="s">
        <v>84</v>
      </c>
      <c r="W141" s="407" t="s">
        <v>469</v>
      </c>
      <c r="X141" s="407" t="s">
        <v>3748</v>
      </c>
      <c r="Y141" s="407" t="s">
        <v>470</v>
      </c>
      <c r="Z141" s="528"/>
      <c r="AA141" s="502"/>
      <c r="AB141" s="1"/>
      <c r="AC141" s="1"/>
      <c r="AD141" s="1"/>
      <c r="AE141" s="1"/>
      <c r="AF141" s="1"/>
      <c r="AG141" s="1"/>
      <c r="AH141" s="1"/>
      <c r="AI141" s="1"/>
      <c r="AJ141" s="1"/>
      <c r="AK141" s="1"/>
      <c r="AL141" s="1"/>
      <c r="AM141" s="1"/>
      <c r="AN141" s="1"/>
      <c r="AO141" s="1"/>
      <c r="AP141" s="1"/>
      <c r="AQ141" s="1"/>
      <c r="AR141" s="1"/>
      <c r="AS141" s="1"/>
      <c r="AT141" s="1"/>
      <c r="AU141" s="1"/>
    </row>
    <row r="142" spans="1:47" s="527" customFormat="1" ht="17.45" customHeight="1" x14ac:dyDescent="0.25">
      <c r="A142" s="501" t="s">
        <v>385</v>
      </c>
      <c r="B142" s="407" t="s">
        <v>32</v>
      </c>
      <c r="C142" s="407" t="s">
        <v>60</v>
      </c>
      <c r="D142" s="407" t="s">
        <v>7616</v>
      </c>
      <c r="E142" s="407" t="s">
        <v>387</v>
      </c>
      <c r="F142" s="404" t="s">
        <v>17</v>
      </c>
      <c r="G142" s="404"/>
      <c r="H142" s="404"/>
      <c r="I142" s="404"/>
      <c r="J142" s="141" t="s">
        <v>8015</v>
      </c>
      <c r="K142" s="141" t="s">
        <v>5780</v>
      </c>
      <c r="L142" s="408">
        <v>43034</v>
      </c>
      <c r="M142" s="409">
        <v>42534</v>
      </c>
      <c r="N142" s="141" t="s">
        <v>27</v>
      </c>
      <c r="O142" s="410">
        <v>43034</v>
      </c>
      <c r="P142" s="411">
        <v>750000</v>
      </c>
      <c r="Q142" s="412">
        <f t="shared" si="6"/>
        <v>0.75</v>
      </c>
      <c r="R142" s="413">
        <v>12</v>
      </c>
      <c r="S142" s="414">
        <v>42887</v>
      </c>
      <c r="T142" s="141" t="s">
        <v>79</v>
      </c>
      <c r="U142" s="141" t="s">
        <v>4339</v>
      </c>
      <c r="V142" s="407" t="s">
        <v>92</v>
      </c>
      <c r="W142" s="407" t="s">
        <v>64</v>
      </c>
      <c r="X142" s="407" t="s">
        <v>6846</v>
      </c>
      <c r="Y142" s="407" t="s">
        <v>6265</v>
      </c>
      <c r="Z142" s="528"/>
      <c r="AA142" s="502"/>
      <c r="AB142" s="1"/>
      <c r="AC142" s="1"/>
      <c r="AD142" s="1"/>
      <c r="AE142" s="1"/>
      <c r="AF142" s="1"/>
      <c r="AG142" s="1"/>
      <c r="AH142" s="1"/>
      <c r="AI142" s="1"/>
      <c r="AJ142" s="1"/>
      <c r="AK142" s="1"/>
      <c r="AL142" s="1"/>
      <c r="AM142" s="1"/>
      <c r="AN142" s="1"/>
      <c r="AO142" s="1"/>
      <c r="AP142" s="1"/>
      <c r="AQ142" s="1"/>
      <c r="AR142" s="1"/>
      <c r="AS142" s="1"/>
      <c r="AT142" s="1"/>
      <c r="AU142" s="1"/>
    </row>
    <row r="143" spans="1:47" s="527" customFormat="1" ht="17.45" customHeight="1" x14ac:dyDescent="0.25">
      <c r="A143" s="501" t="s">
        <v>389</v>
      </c>
      <c r="B143" s="407" t="s">
        <v>32</v>
      </c>
      <c r="C143" s="407" t="s">
        <v>60</v>
      </c>
      <c r="D143" s="407" t="s">
        <v>390</v>
      </c>
      <c r="E143" s="407" t="s">
        <v>391</v>
      </c>
      <c r="F143" s="404" t="s">
        <v>15</v>
      </c>
      <c r="G143" s="404"/>
      <c r="H143" s="404"/>
      <c r="I143" s="404"/>
      <c r="J143" s="141" t="s">
        <v>8014</v>
      </c>
      <c r="K143" s="152" t="s">
        <v>5781</v>
      </c>
      <c r="L143" s="415">
        <v>42983</v>
      </c>
      <c r="M143" s="409" t="s">
        <v>392</v>
      </c>
      <c r="N143" s="152" t="s">
        <v>28</v>
      </c>
      <c r="O143" s="415">
        <v>42983</v>
      </c>
      <c r="P143" s="411">
        <v>750000</v>
      </c>
      <c r="Q143" s="412">
        <f t="shared" si="6"/>
        <v>0.75</v>
      </c>
      <c r="R143" s="416">
        <v>12</v>
      </c>
      <c r="S143" s="417" t="s">
        <v>8600</v>
      </c>
      <c r="T143" s="152" t="s">
        <v>169</v>
      </c>
      <c r="U143" s="141" t="s">
        <v>4339</v>
      </c>
      <c r="V143" s="407" t="s">
        <v>84</v>
      </c>
      <c r="W143" s="407" t="s">
        <v>3533</v>
      </c>
      <c r="X143" s="407" t="s">
        <v>65</v>
      </c>
      <c r="Y143" s="407" t="s">
        <v>393</v>
      </c>
      <c r="Z143" s="528"/>
      <c r="AA143" s="502"/>
      <c r="AB143" s="1"/>
      <c r="AC143" s="1"/>
      <c r="AD143" s="1"/>
      <c r="AE143" s="1"/>
      <c r="AF143" s="1"/>
      <c r="AG143" s="1"/>
      <c r="AH143" s="1"/>
      <c r="AI143" s="1"/>
      <c r="AJ143" s="1"/>
      <c r="AK143" s="1"/>
      <c r="AL143" s="1"/>
      <c r="AM143" s="1"/>
      <c r="AN143" s="1"/>
      <c r="AO143" s="1"/>
      <c r="AP143" s="1"/>
      <c r="AQ143" s="1"/>
      <c r="AR143" s="1"/>
      <c r="AS143" s="1"/>
      <c r="AT143" s="1"/>
      <c r="AU143" s="1"/>
    </row>
    <row r="144" spans="1:47" s="527" customFormat="1" ht="17.45" customHeight="1" x14ac:dyDescent="0.25">
      <c r="A144" s="501" t="s">
        <v>410</v>
      </c>
      <c r="B144" s="407" t="s">
        <v>35</v>
      </c>
      <c r="C144" s="407" t="s">
        <v>2985</v>
      </c>
      <c r="D144" s="407" t="s">
        <v>411</v>
      </c>
      <c r="E144" s="407" t="s">
        <v>405</v>
      </c>
      <c r="F144" s="404" t="s">
        <v>16</v>
      </c>
      <c r="G144" s="404"/>
      <c r="H144" s="404"/>
      <c r="I144" s="404"/>
      <c r="J144" s="141" t="s">
        <v>8015</v>
      </c>
      <c r="K144" s="152" t="s">
        <v>23</v>
      </c>
      <c r="L144" s="415">
        <v>43066</v>
      </c>
      <c r="M144" s="409" t="s">
        <v>412</v>
      </c>
      <c r="N144" s="152" t="s">
        <v>27</v>
      </c>
      <c r="O144" s="415">
        <v>43101</v>
      </c>
      <c r="P144" s="411">
        <v>744000</v>
      </c>
      <c r="Q144" s="412">
        <f t="shared" si="6"/>
        <v>0.74399999999999999</v>
      </c>
      <c r="R144" s="416">
        <v>12</v>
      </c>
      <c r="S144" s="417" t="s">
        <v>413</v>
      </c>
      <c r="T144" s="152" t="s">
        <v>62</v>
      </c>
      <c r="U144" s="152" t="s">
        <v>6059</v>
      </c>
      <c r="V144" s="407" t="s">
        <v>103</v>
      </c>
      <c r="W144" s="407" t="s">
        <v>8124</v>
      </c>
      <c r="X144" s="407" t="s">
        <v>3928</v>
      </c>
      <c r="Y144" s="407" t="s">
        <v>183</v>
      </c>
      <c r="Z144" s="528"/>
      <c r="AA144" s="502"/>
      <c r="AB144" s="1"/>
      <c r="AC144" s="1"/>
      <c r="AD144" s="1"/>
      <c r="AE144" s="1"/>
      <c r="AF144" s="1"/>
      <c r="AG144" s="1"/>
      <c r="AH144" s="1"/>
      <c r="AI144" s="1"/>
      <c r="AJ144" s="1"/>
      <c r="AK144" s="1"/>
      <c r="AL144" s="1"/>
      <c r="AM144" s="1"/>
      <c r="AN144" s="1"/>
      <c r="AO144" s="1"/>
      <c r="AP144" s="1"/>
      <c r="AQ144" s="1"/>
      <c r="AR144" s="1"/>
      <c r="AS144" s="1"/>
      <c r="AT144" s="1"/>
      <c r="AU144" s="1"/>
    </row>
    <row r="145" spans="1:47" s="527" customFormat="1" ht="17.45" customHeight="1" x14ac:dyDescent="0.25">
      <c r="A145" s="501" t="s">
        <v>406</v>
      </c>
      <c r="B145" s="407" t="s">
        <v>35</v>
      </c>
      <c r="C145" s="407" t="s">
        <v>2985</v>
      </c>
      <c r="D145" s="407" t="s">
        <v>407</v>
      </c>
      <c r="E145" s="407" t="s">
        <v>405</v>
      </c>
      <c r="F145" s="404" t="s">
        <v>16</v>
      </c>
      <c r="G145" s="404"/>
      <c r="H145" s="404"/>
      <c r="I145" s="404"/>
      <c r="J145" s="141" t="s">
        <v>8015</v>
      </c>
      <c r="K145" s="152" t="s">
        <v>23</v>
      </c>
      <c r="L145" s="415">
        <v>43066</v>
      </c>
      <c r="M145" s="409" t="s">
        <v>408</v>
      </c>
      <c r="N145" s="152" t="s">
        <v>27</v>
      </c>
      <c r="O145" s="415">
        <v>43101</v>
      </c>
      <c r="P145" s="411">
        <v>744000</v>
      </c>
      <c r="Q145" s="412">
        <f t="shared" si="6"/>
        <v>0.74399999999999999</v>
      </c>
      <c r="R145" s="416">
        <v>12</v>
      </c>
      <c r="S145" s="417" t="s">
        <v>409</v>
      </c>
      <c r="T145" s="152" t="s">
        <v>62</v>
      </c>
      <c r="U145" s="152" t="s">
        <v>6059</v>
      </c>
      <c r="V145" s="407" t="s">
        <v>103</v>
      </c>
      <c r="W145" s="407" t="s">
        <v>8124</v>
      </c>
      <c r="X145" s="407" t="s">
        <v>3928</v>
      </c>
      <c r="Y145" s="407" t="s">
        <v>183</v>
      </c>
      <c r="Z145" s="528"/>
      <c r="AA145" s="502"/>
      <c r="AB145" s="1"/>
      <c r="AC145" s="1"/>
      <c r="AD145" s="1"/>
      <c r="AE145" s="1"/>
      <c r="AF145" s="1"/>
      <c r="AG145" s="1"/>
      <c r="AH145" s="1"/>
      <c r="AI145" s="1"/>
      <c r="AJ145" s="1"/>
      <c r="AK145" s="1"/>
      <c r="AL145" s="1"/>
      <c r="AM145" s="1"/>
      <c r="AN145" s="1"/>
      <c r="AO145" s="1"/>
      <c r="AP145" s="1"/>
      <c r="AQ145" s="1"/>
      <c r="AR145" s="1"/>
      <c r="AS145" s="1"/>
      <c r="AT145" s="1"/>
      <c r="AU145" s="1"/>
    </row>
    <row r="146" spans="1:47" s="527" customFormat="1" ht="17.45" customHeight="1" x14ac:dyDescent="0.25">
      <c r="A146" s="501" t="s">
        <v>1180</v>
      </c>
      <c r="B146" s="407" t="s">
        <v>31</v>
      </c>
      <c r="C146" s="407" t="s">
        <v>73</v>
      </c>
      <c r="D146" s="407" t="s">
        <v>7217</v>
      </c>
      <c r="E146" s="407" t="s">
        <v>1181</v>
      </c>
      <c r="F146" s="404" t="s">
        <v>16</v>
      </c>
      <c r="G146" s="404"/>
      <c r="H146" s="404"/>
      <c r="I146" s="404"/>
      <c r="J146" s="141" t="s">
        <v>8014</v>
      </c>
      <c r="K146" s="141" t="s">
        <v>23</v>
      </c>
      <c r="L146" s="408">
        <v>43007</v>
      </c>
      <c r="M146" s="409">
        <v>42803</v>
      </c>
      <c r="N146" s="141" t="s">
        <v>27</v>
      </c>
      <c r="O146" s="410">
        <v>43007</v>
      </c>
      <c r="P146" s="411">
        <v>200000</v>
      </c>
      <c r="Q146" s="412">
        <f t="shared" si="6"/>
        <v>0.19999999999999998</v>
      </c>
      <c r="R146" s="413">
        <v>3</v>
      </c>
      <c r="S146" s="414">
        <v>42887</v>
      </c>
      <c r="T146" s="141" t="s">
        <v>62</v>
      </c>
      <c r="U146" s="141" t="s">
        <v>4339</v>
      </c>
      <c r="V146" s="407" t="s">
        <v>92</v>
      </c>
      <c r="W146" s="407" t="s">
        <v>64</v>
      </c>
      <c r="X146" s="407" t="s">
        <v>6834</v>
      </c>
      <c r="Y146" s="407" t="s">
        <v>6064</v>
      </c>
      <c r="Z146" s="528"/>
      <c r="AA146" s="502"/>
      <c r="AB146" s="1"/>
      <c r="AC146" s="1"/>
      <c r="AD146" s="1"/>
      <c r="AE146" s="1"/>
      <c r="AF146" s="1"/>
      <c r="AG146" s="1"/>
      <c r="AH146" s="1"/>
      <c r="AI146" s="1"/>
      <c r="AJ146" s="1"/>
      <c r="AK146" s="1"/>
      <c r="AL146" s="1"/>
      <c r="AM146" s="1"/>
      <c r="AN146" s="1"/>
      <c r="AO146" s="1"/>
      <c r="AP146" s="1"/>
      <c r="AQ146" s="1"/>
      <c r="AR146" s="1"/>
      <c r="AS146" s="1"/>
      <c r="AT146" s="1"/>
      <c r="AU146" s="1"/>
    </row>
    <row r="147" spans="1:47" s="527" customFormat="1" ht="17.45" customHeight="1" x14ac:dyDescent="0.25">
      <c r="A147" s="501" t="s">
        <v>6314</v>
      </c>
      <c r="B147" s="407" t="s">
        <v>31</v>
      </c>
      <c r="C147" s="407" t="s">
        <v>91</v>
      </c>
      <c r="D147" s="407" t="s">
        <v>7870</v>
      </c>
      <c r="E147" s="407" t="s">
        <v>186</v>
      </c>
      <c r="F147" s="404" t="s">
        <v>17</v>
      </c>
      <c r="G147" s="404"/>
      <c r="H147" s="404"/>
      <c r="I147" s="404"/>
      <c r="J147" s="141" t="s">
        <v>8015</v>
      </c>
      <c r="K147" s="152" t="s">
        <v>5780</v>
      </c>
      <c r="L147" s="415">
        <v>43100</v>
      </c>
      <c r="M147" s="409" t="s">
        <v>8040</v>
      </c>
      <c r="N147" s="152" t="s">
        <v>27</v>
      </c>
      <c r="O147" s="415">
        <v>43100</v>
      </c>
      <c r="P147" s="411">
        <v>100000</v>
      </c>
      <c r="Q147" s="412">
        <f t="shared" si="6"/>
        <v>9.9999999999999992E-2</v>
      </c>
      <c r="R147" s="416">
        <v>12</v>
      </c>
      <c r="S147" s="417" t="s">
        <v>6086</v>
      </c>
      <c r="T147" s="152" t="s">
        <v>79</v>
      </c>
      <c r="U147" s="152" t="s">
        <v>6059</v>
      </c>
      <c r="V147" s="407" t="s">
        <v>103</v>
      </c>
      <c r="W147" s="407" t="s">
        <v>8124</v>
      </c>
      <c r="X147" s="407" t="s">
        <v>8165</v>
      </c>
      <c r="Y147" s="407" t="s">
        <v>132</v>
      </c>
      <c r="Z147" s="528"/>
      <c r="AA147" s="502"/>
      <c r="AB147" s="1"/>
      <c r="AC147" s="1"/>
      <c r="AD147" s="1"/>
      <c r="AE147" s="1"/>
      <c r="AF147" s="1"/>
      <c r="AG147" s="1"/>
      <c r="AH147" s="1"/>
      <c r="AI147" s="1"/>
      <c r="AJ147" s="1"/>
      <c r="AK147" s="1"/>
      <c r="AL147" s="1"/>
      <c r="AM147" s="1"/>
      <c r="AN147" s="1"/>
      <c r="AO147" s="1"/>
      <c r="AP147" s="1"/>
      <c r="AQ147" s="1"/>
      <c r="AR147" s="1"/>
      <c r="AS147" s="1"/>
      <c r="AT147" s="1"/>
      <c r="AU147" s="1"/>
    </row>
    <row r="148" spans="1:47" s="527" customFormat="1" ht="17.45" customHeight="1" x14ac:dyDescent="0.25">
      <c r="A148" s="501" t="s">
        <v>7771</v>
      </c>
      <c r="B148" s="407" t="s">
        <v>4250</v>
      </c>
      <c r="C148" s="407" t="s">
        <v>4250</v>
      </c>
      <c r="D148" s="407" t="s">
        <v>7839</v>
      </c>
      <c r="E148" s="407" t="s">
        <v>7914</v>
      </c>
      <c r="F148" s="404" t="s">
        <v>19</v>
      </c>
      <c r="G148" s="404"/>
      <c r="H148" s="404"/>
      <c r="I148" s="404"/>
      <c r="J148" s="141" t="s">
        <v>8015</v>
      </c>
      <c r="K148" s="152" t="s">
        <v>5782</v>
      </c>
      <c r="L148" s="415">
        <v>43069</v>
      </c>
      <c r="M148" s="409" t="s">
        <v>8020</v>
      </c>
      <c r="N148" s="152" t="s">
        <v>26</v>
      </c>
      <c r="O148" s="415">
        <v>43069</v>
      </c>
      <c r="P148" s="411">
        <v>700000</v>
      </c>
      <c r="Q148" s="412">
        <f t="shared" si="6"/>
        <v>0.7</v>
      </c>
      <c r="R148" s="416">
        <v>12</v>
      </c>
      <c r="S148" s="417" t="s">
        <v>8074</v>
      </c>
      <c r="T148" s="152" t="s">
        <v>62</v>
      </c>
      <c r="U148" s="141" t="s">
        <v>4339</v>
      </c>
      <c r="V148" s="407" t="s">
        <v>63</v>
      </c>
      <c r="W148" s="407" t="s">
        <v>64</v>
      </c>
      <c r="X148" s="407" t="s">
        <v>8138</v>
      </c>
      <c r="Y148" s="407"/>
      <c r="Z148" s="528"/>
      <c r="AA148" s="502"/>
      <c r="AB148" s="1"/>
      <c r="AC148" s="1"/>
      <c r="AD148" s="1"/>
      <c r="AE148" s="1"/>
      <c r="AF148" s="1"/>
      <c r="AG148" s="1"/>
      <c r="AH148" s="1"/>
      <c r="AI148" s="1"/>
      <c r="AJ148" s="1"/>
      <c r="AK148" s="1"/>
      <c r="AL148" s="1"/>
      <c r="AM148" s="1"/>
      <c r="AN148" s="1"/>
      <c r="AO148" s="1"/>
      <c r="AP148" s="1"/>
      <c r="AQ148" s="1"/>
      <c r="AR148" s="1"/>
      <c r="AS148" s="1"/>
      <c r="AT148" s="1"/>
      <c r="AU148" s="1"/>
    </row>
    <row r="149" spans="1:47" s="527" customFormat="1" ht="17.45" customHeight="1" x14ac:dyDescent="0.25">
      <c r="A149" s="501" t="s">
        <v>513</v>
      </c>
      <c r="B149" s="407" t="s">
        <v>34</v>
      </c>
      <c r="C149" s="407" t="s">
        <v>6387</v>
      </c>
      <c r="D149" s="407" t="s">
        <v>283</v>
      </c>
      <c r="E149" s="407" t="s">
        <v>514</v>
      </c>
      <c r="F149" s="404" t="s">
        <v>17</v>
      </c>
      <c r="G149" s="404" t="s">
        <v>2907</v>
      </c>
      <c r="H149" s="404" t="str">
        <f>VLOOKUP(A149,'[1]2017 SalesConnect'!$A:$J,8,0)</f>
        <v>China</v>
      </c>
      <c r="I149" s="404" t="str">
        <f>VLOOKUP(A149,'[1]2017 SalesConnect'!$A:$I,9,0)</f>
        <v>Need further details</v>
      </c>
      <c r="J149" s="141" t="s">
        <v>8016</v>
      </c>
      <c r="K149" s="152" t="s">
        <v>5780</v>
      </c>
      <c r="L149" s="415">
        <v>42916</v>
      </c>
      <c r="M149" s="409" t="s">
        <v>515</v>
      </c>
      <c r="N149" s="152" t="s">
        <v>27</v>
      </c>
      <c r="O149" s="415">
        <v>42978</v>
      </c>
      <c r="P149" s="411">
        <v>700000</v>
      </c>
      <c r="Q149" s="412">
        <f t="shared" si="6"/>
        <v>0.7</v>
      </c>
      <c r="R149" s="416">
        <v>12</v>
      </c>
      <c r="S149" s="417" t="s">
        <v>8077</v>
      </c>
      <c r="T149" s="152" t="s">
        <v>62</v>
      </c>
      <c r="U149" s="141" t="s">
        <v>4339</v>
      </c>
      <c r="V149" s="407" t="s">
        <v>84</v>
      </c>
      <c r="W149" s="407" t="s">
        <v>4395</v>
      </c>
      <c r="X149" s="407" t="s">
        <v>5826</v>
      </c>
      <c r="Y149" s="407" t="s">
        <v>132</v>
      </c>
      <c r="Z149" s="528"/>
      <c r="AA149" s="502"/>
      <c r="AB149" s="1"/>
      <c r="AC149" s="1"/>
      <c r="AD149" s="1"/>
      <c r="AE149" s="1"/>
      <c r="AF149" s="1"/>
      <c r="AG149" s="1"/>
      <c r="AH149" s="1"/>
      <c r="AI149" s="1"/>
      <c r="AJ149" s="1"/>
      <c r="AK149" s="1"/>
      <c r="AL149" s="1"/>
      <c r="AM149" s="1"/>
      <c r="AN149" s="1"/>
      <c r="AO149" s="1"/>
      <c r="AP149" s="1"/>
      <c r="AQ149" s="1"/>
      <c r="AR149" s="1"/>
      <c r="AS149" s="1"/>
      <c r="AT149" s="1"/>
      <c r="AU149" s="1"/>
    </row>
    <row r="150" spans="1:47" s="527" customFormat="1" ht="17.45" customHeight="1" x14ac:dyDescent="0.25">
      <c r="A150" s="501" t="s">
        <v>5051</v>
      </c>
      <c r="B150" s="407" t="s">
        <v>34</v>
      </c>
      <c r="C150" s="407" t="s">
        <v>6387</v>
      </c>
      <c r="D150" s="407" t="s">
        <v>5052</v>
      </c>
      <c r="E150" s="407" t="s">
        <v>5053</v>
      </c>
      <c r="F150" s="404" t="s">
        <v>18</v>
      </c>
      <c r="G150" s="404"/>
      <c r="H150" s="404"/>
      <c r="I150" s="404"/>
      <c r="J150" s="141" t="s">
        <v>8015</v>
      </c>
      <c r="K150" s="152" t="s">
        <v>4902</v>
      </c>
      <c r="L150" s="415">
        <v>43059</v>
      </c>
      <c r="M150" s="409" t="s">
        <v>5379</v>
      </c>
      <c r="N150" s="152" t="s">
        <v>27</v>
      </c>
      <c r="O150" s="415">
        <v>43059</v>
      </c>
      <c r="P150" s="411">
        <v>700000</v>
      </c>
      <c r="Q150" s="412">
        <f t="shared" si="6"/>
        <v>0.7</v>
      </c>
      <c r="R150" s="416">
        <v>6</v>
      </c>
      <c r="S150" s="417" t="s">
        <v>5825</v>
      </c>
      <c r="T150" s="152" t="s">
        <v>125</v>
      </c>
      <c r="U150" s="141" t="s">
        <v>4339</v>
      </c>
      <c r="V150" s="407" t="s">
        <v>89</v>
      </c>
      <c r="W150" s="407" t="s">
        <v>3553</v>
      </c>
      <c r="X150" s="407" t="s">
        <v>5454</v>
      </c>
      <c r="Y150" s="407" t="s">
        <v>2215</v>
      </c>
      <c r="Z150" s="528"/>
      <c r="AA150" s="502"/>
      <c r="AB150" s="1"/>
      <c r="AC150" s="1"/>
      <c r="AD150" s="1"/>
      <c r="AE150" s="1"/>
      <c r="AF150" s="1"/>
      <c r="AG150" s="1"/>
      <c r="AH150" s="1"/>
      <c r="AI150" s="1"/>
      <c r="AJ150" s="1"/>
      <c r="AK150" s="1"/>
      <c r="AL150" s="1"/>
      <c r="AM150" s="1"/>
      <c r="AN150" s="1"/>
      <c r="AO150" s="1"/>
      <c r="AP150" s="1"/>
      <c r="AQ150" s="1"/>
      <c r="AR150" s="1"/>
      <c r="AS150" s="1"/>
      <c r="AT150" s="1"/>
      <c r="AU150" s="1"/>
    </row>
    <row r="151" spans="1:47" s="527" customFormat="1" ht="17.45" customHeight="1" x14ac:dyDescent="0.25">
      <c r="A151" s="501" t="s">
        <v>394</v>
      </c>
      <c r="B151" s="407" t="s">
        <v>31</v>
      </c>
      <c r="C151" s="407" t="s">
        <v>68</v>
      </c>
      <c r="D151" s="407" t="s">
        <v>395</v>
      </c>
      <c r="E151" s="407" t="s">
        <v>396</v>
      </c>
      <c r="F151" s="404" t="s">
        <v>19</v>
      </c>
      <c r="G151" s="404" t="s">
        <v>2907</v>
      </c>
      <c r="H151" s="404" t="str">
        <f>VLOOKUP(A151,'[1]2017 SalesConnect'!$A:$J,8,0)</f>
        <v>India</v>
      </c>
      <c r="I151" s="404" t="str">
        <f>VLOOKUP(A151,'[1]2017 SalesConnect'!$A:$I,9,0)</f>
        <v>BDE is connected with partner.   Currently,  this opportunity is still in initial phase and exploring potential use cases before taking forward to client</v>
      </c>
      <c r="J151" s="141" t="s">
        <v>8014</v>
      </c>
      <c r="K151" s="152" t="s">
        <v>5785</v>
      </c>
      <c r="L151" s="415">
        <v>43007</v>
      </c>
      <c r="M151" s="409" t="s">
        <v>397</v>
      </c>
      <c r="N151" s="152" t="s">
        <v>27</v>
      </c>
      <c r="O151" s="415">
        <v>43007</v>
      </c>
      <c r="P151" s="411">
        <v>750000</v>
      </c>
      <c r="Q151" s="412">
        <f t="shared" si="6"/>
        <v>0.75</v>
      </c>
      <c r="R151" s="416">
        <v>1</v>
      </c>
      <c r="S151" s="417" t="s">
        <v>5789</v>
      </c>
      <c r="T151" s="152" t="s">
        <v>169</v>
      </c>
      <c r="U151" s="141" t="s">
        <v>4339</v>
      </c>
      <c r="V151" s="407" t="s">
        <v>84</v>
      </c>
      <c r="W151" s="407" t="s">
        <v>398</v>
      </c>
      <c r="X151" s="407" t="s">
        <v>3922</v>
      </c>
      <c r="Y151" s="407" t="s">
        <v>399</v>
      </c>
      <c r="Z151" s="528"/>
      <c r="AA151" s="502"/>
      <c r="AB151" s="1"/>
      <c r="AC151" s="1"/>
      <c r="AD151" s="1"/>
      <c r="AE151" s="1"/>
      <c r="AF151" s="1"/>
      <c r="AG151" s="1"/>
      <c r="AH151" s="1"/>
      <c r="AI151" s="1"/>
      <c r="AJ151" s="1"/>
      <c r="AK151" s="1"/>
      <c r="AL151" s="1"/>
      <c r="AM151" s="1"/>
      <c r="AN151" s="1"/>
      <c r="AO151" s="1"/>
      <c r="AP151" s="1"/>
      <c r="AQ151" s="1"/>
      <c r="AR151" s="1"/>
      <c r="AS151" s="1"/>
      <c r="AT151" s="1"/>
      <c r="AU151" s="1"/>
    </row>
    <row r="152" spans="1:47" s="527" customFormat="1" ht="17.45" customHeight="1" x14ac:dyDescent="0.25">
      <c r="A152" s="501" t="s">
        <v>184</v>
      </c>
      <c r="B152" s="407" t="s">
        <v>32</v>
      </c>
      <c r="C152" s="407" t="s">
        <v>101</v>
      </c>
      <c r="D152" s="407" t="s">
        <v>185</v>
      </c>
      <c r="E152" s="407" t="s">
        <v>186</v>
      </c>
      <c r="F152" s="404" t="s">
        <v>17</v>
      </c>
      <c r="G152" s="404" t="s">
        <v>2907</v>
      </c>
      <c r="H152" s="404" t="str">
        <f>VLOOKUP(A152,'[1]2017 SalesConnect'!$A:$J,8,0)</f>
        <v>India</v>
      </c>
      <c r="I152" s="404" t="str">
        <f>VLOOKUP(A152,'[1]2017 SalesConnect'!$A:$I,9,0)</f>
        <v>Signing in progress</v>
      </c>
      <c r="J152" s="141" t="s">
        <v>8016</v>
      </c>
      <c r="K152" s="152" t="s">
        <v>5780</v>
      </c>
      <c r="L152" s="415">
        <v>42902</v>
      </c>
      <c r="M152" s="409" t="s">
        <v>187</v>
      </c>
      <c r="N152" s="152" t="s">
        <v>30</v>
      </c>
      <c r="O152" s="415">
        <v>42902</v>
      </c>
      <c r="P152" s="411">
        <v>700000</v>
      </c>
      <c r="Q152" s="412">
        <f t="shared" si="6"/>
        <v>0.7</v>
      </c>
      <c r="R152" s="416">
        <v>12</v>
      </c>
      <c r="S152" s="417" t="s">
        <v>8601</v>
      </c>
      <c r="T152" s="152" t="s">
        <v>366</v>
      </c>
      <c r="U152" s="141" t="s">
        <v>4339</v>
      </c>
      <c r="V152" s="407" t="s">
        <v>84</v>
      </c>
      <c r="W152" s="407" t="s">
        <v>6051</v>
      </c>
      <c r="X152" s="407" t="s">
        <v>3478</v>
      </c>
      <c r="Y152" s="407" t="s">
        <v>105</v>
      </c>
      <c r="Z152" s="528"/>
      <c r="AA152" s="502"/>
      <c r="AB152" s="1"/>
      <c r="AC152" s="1"/>
      <c r="AD152" s="1"/>
      <c r="AE152" s="1"/>
      <c r="AF152" s="1"/>
      <c r="AG152" s="1"/>
      <c r="AH152" s="1"/>
      <c r="AI152" s="1"/>
      <c r="AJ152" s="1"/>
      <c r="AK152" s="1"/>
      <c r="AL152" s="1"/>
      <c r="AM152" s="1"/>
      <c r="AN152" s="1"/>
      <c r="AO152" s="1"/>
      <c r="AP152" s="1"/>
      <c r="AQ152" s="1"/>
      <c r="AR152" s="1"/>
      <c r="AS152" s="1"/>
      <c r="AT152" s="1"/>
      <c r="AU152" s="1"/>
    </row>
    <row r="153" spans="1:47" s="527" customFormat="1" ht="17.45" customHeight="1" x14ac:dyDescent="0.25">
      <c r="A153" s="501" t="s">
        <v>6160</v>
      </c>
      <c r="B153" s="407" t="s">
        <v>31</v>
      </c>
      <c r="C153" s="407" t="s">
        <v>141</v>
      </c>
      <c r="D153" s="407" t="s">
        <v>7235</v>
      </c>
      <c r="E153" s="407" t="s">
        <v>6161</v>
      </c>
      <c r="F153" s="404" t="s">
        <v>19</v>
      </c>
      <c r="G153" s="404"/>
      <c r="H153" s="404"/>
      <c r="I153" s="404"/>
      <c r="J153" s="141" t="s">
        <v>8014</v>
      </c>
      <c r="K153" s="141" t="s">
        <v>5782</v>
      </c>
      <c r="L153" s="408">
        <v>42970</v>
      </c>
      <c r="M153" s="409">
        <v>42880</v>
      </c>
      <c r="N153" s="141" t="s">
        <v>26</v>
      </c>
      <c r="O153" s="410">
        <v>42978</v>
      </c>
      <c r="P153" s="411">
        <v>250000</v>
      </c>
      <c r="Q153" s="412">
        <f t="shared" ref="Q153:Q184" si="7">+P153*0.000001</f>
        <v>0.25</v>
      </c>
      <c r="R153" s="413">
        <v>12</v>
      </c>
      <c r="S153" s="414">
        <v>42887</v>
      </c>
      <c r="T153" s="141" t="s">
        <v>79</v>
      </c>
      <c r="U153" s="141" t="s">
        <v>4339</v>
      </c>
      <c r="V153" s="407" t="s">
        <v>92</v>
      </c>
      <c r="W153" s="407" t="s">
        <v>64</v>
      </c>
      <c r="X153" s="407" t="s">
        <v>6818</v>
      </c>
      <c r="Y153" s="407" t="s">
        <v>4416</v>
      </c>
      <c r="Z153" s="528"/>
      <c r="AA153" s="502"/>
      <c r="AB153" s="1"/>
      <c r="AC153" s="1"/>
      <c r="AD153" s="1"/>
      <c r="AE153" s="1"/>
      <c r="AF153" s="1"/>
      <c r="AG153" s="1"/>
      <c r="AH153" s="1"/>
      <c r="AI153" s="1"/>
      <c r="AJ153" s="1"/>
      <c r="AK153" s="1"/>
      <c r="AL153" s="1"/>
      <c r="AM153" s="1"/>
      <c r="AN153" s="1"/>
      <c r="AO153" s="1"/>
      <c r="AP153" s="1"/>
      <c r="AQ153" s="1"/>
      <c r="AR153" s="1"/>
      <c r="AS153" s="1"/>
      <c r="AT153" s="1"/>
      <c r="AU153" s="1"/>
    </row>
    <row r="154" spans="1:47" s="527" customFormat="1" ht="17.45" customHeight="1" x14ac:dyDescent="0.25">
      <c r="A154" s="501" t="s">
        <v>430</v>
      </c>
      <c r="B154" s="407" t="s">
        <v>35</v>
      </c>
      <c r="C154" s="407" t="s">
        <v>2985</v>
      </c>
      <c r="D154" s="407" t="s">
        <v>5778</v>
      </c>
      <c r="E154" s="407" t="s">
        <v>431</v>
      </c>
      <c r="F154" s="404" t="s">
        <v>16</v>
      </c>
      <c r="G154" s="404"/>
      <c r="H154" s="404"/>
      <c r="I154" s="404"/>
      <c r="J154" s="141" t="s">
        <v>8014</v>
      </c>
      <c r="K154" s="141" t="s">
        <v>5783</v>
      </c>
      <c r="L154" s="408">
        <v>42964</v>
      </c>
      <c r="M154" s="409">
        <v>42773</v>
      </c>
      <c r="N154" s="141" t="s">
        <v>27</v>
      </c>
      <c r="O154" s="410">
        <v>42964</v>
      </c>
      <c r="P154" s="411">
        <v>620001</v>
      </c>
      <c r="Q154" s="412">
        <f t="shared" si="7"/>
        <v>0.62000100000000002</v>
      </c>
      <c r="R154" s="413">
        <v>12</v>
      </c>
      <c r="S154" s="414">
        <v>42831</v>
      </c>
      <c r="T154" s="141" t="s">
        <v>62</v>
      </c>
      <c r="U154" s="141" t="s">
        <v>4339</v>
      </c>
      <c r="V154" s="407" t="s">
        <v>92</v>
      </c>
      <c r="W154" s="407" t="s">
        <v>64</v>
      </c>
      <c r="X154" s="407" t="s">
        <v>5788</v>
      </c>
      <c r="Y154" s="407"/>
      <c r="Z154" s="528"/>
      <c r="AA154" s="502"/>
      <c r="AB154" s="1"/>
      <c r="AC154" s="1"/>
      <c r="AD154" s="1"/>
      <c r="AE154" s="1"/>
      <c r="AF154" s="1"/>
      <c r="AG154" s="1"/>
      <c r="AH154" s="1"/>
      <c r="AI154" s="1"/>
      <c r="AJ154" s="1"/>
      <c r="AK154" s="1"/>
      <c r="AL154" s="1"/>
      <c r="AM154" s="1"/>
      <c r="AN154" s="1"/>
      <c r="AO154" s="1"/>
      <c r="AP154" s="1"/>
      <c r="AQ154" s="1"/>
      <c r="AR154" s="1"/>
      <c r="AS154" s="1"/>
      <c r="AT154" s="1"/>
      <c r="AU154" s="1"/>
    </row>
    <row r="155" spans="1:47" s="527" customFormat="1" ht="17.45" customHeight="1" x14ac:dyDescent="0.25">
      <c r="A155" s="501" t="s">
        <v>430</v>
      </c>
      <c r="B155" s="407" t="s">
        <v>35</v>
      </c>
      <c r="C155" s="407" t="s">
        <v>2985</v>
      </c>
      <c r="D155" s="407" t="s">
        <v>5778</v>
      </c>
      <c r="E155" s="407" t="s">
        <v>431</v>
      </c>
      <c r="F155" s="404" t="s">
        <v>16</v>
      </c>
      <c r="G155" s="404"/>
      <c r="H155" s="404"/>
      <c r="I155" s="404"/>
      <c r="J155" s="141" t="s">
        <v>8014</v>
      </c>
      <c r="K155" s="141" t="s">
        <v>5783</v>
      </c>
      <c r="L155" s="408">
        <v>42964</v>
      </c>
      <c r="M155" s="409">
        <v>42773</v>
      </c>
      <c r="N155" s="141" t="s">
        <v>27</v>
      </c>
      <c r="O155" s="410">
        <v>42964</v>
      </c>
      <c r="P155" s="411">
        <v>620001</v>
      </c>
      <c r="Q155" s="412">
        <f t="shared" si="7"/>
        <v>0.62000100000000002</v>
      </c>
      <c r="R155" s="413">
        <v>12</v>
      </c>
      <c r="S155" s="414">
        <v>42831</v>
      </c>
      <c r="T155" s="141" t="s">
        <v>62</v>
      </c>
      <c r="U155" s="141" t="s">
        <v>4339</v>
      </c>
      <c r="V155" s="407" t="s">
        <v>92</v>
      </c>
      <c r="W155" s="407" t="s">
        <v>64</v>
      </c>
      <c r="X155" s="407" t="s">
        <v>5788</v>
      </c>
      <c r="Y155" s="407"/>
      <c r="Z155" s="528"/>
      <c r="AA155" s="502"/>
      <c r="AB155" s="1"/>
      <c r="AC155" s="1"/>
      <c r="AD155" s="1"/>
      <c r="AE155" s="1"/>
      <c r="AF155" s="1"/>
      <c r="AG155" s="1"/>
      <c r="AH155" s="1"/>
      <c r="AI155" s="1"/>
      <c r="AJ155" s="1"/>
      <c r="AK155" s="1"/>
      <c r="AL155" s="1"/>
      <c r="AM155" s="1"/>
      <c r="AN155" s="1"/>
      <c r="AO155" s="1"/>
      <c r="AP155" s="1"/>
      <c r="AQ155" s="1"/>
      <c r="AR155" s="1"/>
      <c r="AS155" s="1"/>
      <c r="AT155" s="1"/>
      <c r="AU155" s="1"/>
    </row>
    <row r="156" spans="1:47" s="527" customFormat="1" ht="17.45" customHeight="1" x14ac:dyDescent="0.25">
      <c r="A156" s="501" t="s">
        <v>436</v>
      </c>
      <c r="B156" s="407" t="s">
        <v>35</v>
      </c>
      <c r="C156" s="407" t="s">
        <v>2985</v>
      </c>
      <c r="D156" s="407" t="s">
        <v>437</v>
      </c>
      <c r="E156" s="407" t="s">
        <v>438</v>
      </c>
      <c r="F156" s="404" t="s">
        <v>16</v>
      </c>
      <c r="G156" s="404"/>
      <c r="H156" s="404"/>
      <c r="I156" s="404"/>
      <c r="J156" s="141" t="s">
        <v>8014</v>
      </c>
      <c r="K156" s="152" t="s">
        <v>5783</v>
      </c>
      <c r="L156" s="415">
        <v>43007</v>
      </c>
      <c r="M156" s="409" t="s">
        <v>439</v>
      </c>
      <c r="N156" s="152" t="s">
        <v>26</v>
      </c>
      <c r="O156" s="415">
        <v>43055</v>
      </c>
      <c r="P156" s="411">
        <v>620000</v>
      </c>
      <c r="Q156" s="412">
        <f t="shared" si="7"/>
        <v>0.62</v>
      </c>
      <c r="R156" s="416">
        <v>12</v>
      </c>
      <c r="S156" s="417" t="s">
        <v>440</v>
      </c>
      <c r="T156" s="152" t="s">
        <v>79</v>
      </c>
      <c r="U156" s="141" t="s">
        <v>4339</v>
      </c>
      <c r="V156" s="407" t="s">
        <v>63</v>
      </c>
      <c r="W156" s="407" t="s">
        <v>313</v>
      </c>
      <c r="X156" s="407" t="s">
        <v>3664</v>
      </c>
      <c r="Y156" s="407"/>
      <c r="Z156" s="528"/>
      <c r="AA156" s="502"/>
      <c r="AB156" s="1"/>
      <c r="AC156" s="1"/>
      <c r="AD156" s="1"/>
      <c r="AE156" s="1"/>
      <c r="AF156" s="1"/>
      <c r="AG156" s="1"/>
      <c r="AH156" s="1"/>
      <c r="AI156" s="1"/>
      <c r="AJ156" s="1"/>
      <c r="AK156" s="1"/>
      <c r="AL156" s="1"/>
      <c r="AM156" s="1"/>
      <c r="AN156" s="1"/>
      <c r="AO156" s="1"/>
      <c r="AP156" s="1"/>
      <c r="AQ156" s="1"/>
      <c r="AR156" s="1"/>
      <c r="AS156" s="1"/>
      <c r="AT156" s="1"/>
      <c r="AU156" s="1"/>
    </row>
    <row r="157" spans="1:47" s="527" customFormat="1" ht="17.45" customHeight="1" x14ac:dyDescent="0.25">
      <c r="A157" s="501" t="s">
        <v>441</v>
      </c>
      <c r="B157" s="407" t="s">
        <v>34</v>
      </c>
      <c r="C157" s="407" t="s">
        <v>6387</v>
      </c>
      <c r="D157" s="407" t="s">
        <v>442</v>
      </c>
      <c r="E157" s="407" t="s">
        <v>443</v>
      </c>
      <c r="F157" s="404" t="s">
        <v>19</v>
      </c>
      <c r="G157" s="404"/>
      <c r="H157" s="404"/>
      <c r="I157" s="404"/>
      <c r="J157" s="141" t="s">
        <v>8014</v>
      </c>
      <c r="K157" s="152" t="s">
        <v>5822</v>
      </c>
      <c r="L157" s="415">
        <v>43007</v>
      </c>
      <c r="M157" s="409" t="s">
        <v>444</v>
      </c>
      <c r="N157" s="152" t="s">
        <v>26</v>
      </c>
      <c r="O157" s="415">
        <v>43007</v>
      </c>
      <c r="P157" s="411">
        <v>600995</v>
      </c>
      <c r="Q157" s="412">
        <f t="shared" si="7"/>
        <v>0.60099499999999995</v>
      </c>
      <c r="R157" s="416">
        <v>12</v>
      </c>
      <c r="S157" s="417" t="s">
        <v>8078</v>
      </c>
      <c r="T157" s="152" t="s">
        <v>62</v>
      </c>
      <c r="U157" s="141" t="s">
        <v>4339</v>
      </c>
      <c r="V157" s="407" t="s">
        <v>63</v>
      </c>
      <c r="W157" s="407" t="s">
        <v>64</v>
      </c>
      <c r="X157" s="407" t="s">
        <v>3779</v>
      </c>
      <c r="Y157" s="407" t="s">
        <v>421</v>
      </c>
      <c r="Z157" s="528"/>
      <c r="AA157" s="502"/>
      <c r="AB157" s="1"/>
      <c r="AC157" s="1"/>
      <c r="AD157" s="1"/>
      <c r="AE157" s="1"/>
      <c r="AF157" s="1"/>
      <c r="AG157" s="1"/>
      <c r="AH157" s="1"/>
      <c r="AI157" s="1"/>
      <c r="AJ157" s="1"/>
      <c r="AK157" s="1"/>
      <c r="AL157" s="1"/>
      <c r="AM157" s="1"/>
      <c r="AN157" s="1"/>
      <c r="AO157" s="1"/>
      <c r="AP157" s="1"/>
      <c r="AQ157" s="1"/>
      <c r="AR157" s="1"/>
      <c r="AS157" s="1"/>
      <c r="AT157" s="1"/>
      <c r="AU157" s="1"/>
    </row>
    <row r="158" spans="1:47" s="527" customFormat="1" ht="17.45" customHeight="1" x14ac:dyDescent="0.25">
      <c r="A158" s="501" t="s">
        <v>1726</v>
      </c>
      <c r="B158" s="407" t="s">
        <v>31</v>
      </c>
      <c r="C158" s="407" t="s">
        <v>111</v>
      </c>
      <c r="D158" s="407" t="s">
        <v>1727</v>
      </c>
      <c r="E158" s="407" t="s">
        <v>1728</v>
      </c>
      <c r="F158" s="404" t="s">
        <v>18</v>
      </c>
      <c r="G158" s="404"/>
      <c r="H158" s="404"/>
      <c r="I158" s="404"/>
      <c r="J158" s="141" t="s">
        <v>8014</v>
      </c>
      <c r="K158" s="152" t="s">
        <v>4902</v>
      </c>
      <c r="L158" s="415">
        <v>42972</v>
      </c>
      <c r="M158" s="409" t="s">
        <v>1729</v>
      </c>
      <c r="N158" s="152" t="s">
        <v>27</v>
      </c>
      <c r="O158" s="415">
        <v>42972</v>
      </c>
      <c r="P158" s="411">
        <v>100000</v>
      </c>
      <c r="Q158" s="412">
        <f t="shared" si="7"/>
        <v>9.9999999999999992E-2</v>
      </c>
      <c r="R158" s="416">
        <v>12</v>
      </c>
      <c r="S158" s="417" t="s">
        <v>7137</v>
      </c>
      <c r="T158" s="152" t="s">
        <v>62</v>
      </c>
      <c r="U158" s="152" t="s">
        <v>6059</v>
      </c>
      <c r="V158" s="407" t="s">
        <v>103</v>
      </c>
      <c r="W158" s="407" t="s">
        <v>8124</v>
      </c>
      <c r="X158" s="407" t="s">
        <v>3761</v>
      </c>
      <c r="Y158" s="407" t="s">
        <v>737</v>
      </c>
      <c r="Z158" s="528"/>
      <c r="AA158" s="502"/>
      <c r="AB158" s="1"/>
      <c r="AC158" s="1"/>
      <c r="AD158" s="1"/>
      <c r="AE158" s="1"/>
      <c r="AF158" s="1"/>
      <c r="AG158" s="1"/>
      <c r="AH158" s="1"/>
      <c r="AI158" s="1"/>
      <c r="AJ158" s="1"/>
      <c r="AK158" s="1"/>
      <c r="AL158" s="1"/>
      <c r="AM158" s="1"/>
      <c r="AN158" s="1"/>
      <c r="AO158" s="1"/>
      <c r="AP158" s="1"/>
      <c r="AQ158" s="1"/>
      <c r="AR158" s="1"/>
      <c r="AS158" s="1"/>
      <c r="AT158" s="1"/>
      <c r="AU158" s="1"/>
    </row>
    <row r="159" spans="1:47" s="527" customFormat="1" ht="17.45" customHeight="1" x14ac:dyDescent="0.25">
      <c r="A159" s="501" t="s">
        <v>1726</v>
      </c>
      <c r="B159" s="407" t="s">
        <v>31</v>
      </c>
      <c r="C159" s="407" t="s">
        <v>111</v>
      </c>
      <c r="D159" s="407" t="s">
        <v>1727</v>
      </c>
      <c r="E159" s="407" t="s">
        <v>1728</v>
      </c>
      <c r="F159" s="404" t="s">
        <v>18</v>
      </c>
      <c r="G159" s="404"/>
      <c r="H159" s="404"/>
      <c r="I159" s="404"/>
      <c r="J159" s="141" t="s">
        <v>8014</v>
      </c>
      <c r="K159" s="152" t="s">
        <v>4902</v>
      </c>
      <c r="L159" s="415">
        <v>42972</v>
      </c>
      <c r="M159" s="409" t="s">
        <v>1729</v>
      </c>
      <c r="N159" s="152" t="s">
        <v>27</v>
      </c>
      <c r="O159" s="415">
        <v>42972</v>
      </c>
      <c r="P159" s="411">
        <v>100000</v>
      </c>
      <c r="Q159" s="412">
        <f t="shared" si="7"/>
        <v>9.9999999999999992E-2</v>
      </c>
      <c r="R159" s="416">
        <v>12</v>
      </c>
      <c r="S159" s="417" t="s">
        <v>6612</v>
      </c>
      <c r="T159" s="152" t="s">
        <v>62</v>
      </c>
      <c r="U159" s="152" t="s">
        <v>2</v>
      </c>
      <c r="V159" s="407" t="s">
        <v>288</v>
      </c>
      <c r="W159" s="407" t="s">
        <v>289</v>
      </c>
      <c r="X159" s="407" t="s">
        <v>3761</v>
      </c>
      <c r="Y159" s="407" t="s">
        <v>737</v>
      </c>
      <c r="Z159" s="528"/>
      <c r="AA159" s="502"/>
      <c r="AB159" s="1"/>
      <c r="AC159" s="1"/>
      <c r="AD159" s="1"/>
      <c r="AE159" s="1"/>
      <c r="AF159" s="1"/>
      <c r="AG159" s="1"/>
      <c r="AH159" s="1"/>
      <c r="AI159" s="1"/>
      <c r="AJ159" s="1"/>
      <c r="AK159" s="1"/>
      <c r="AL159" s="1"/>
      <c r="AM159" s="1"/>
      <c r="AN159" s="1"/>
      <c r="AO159" s="1"/>
      <c r="AP159" s="1"/>
      <c r="AQ159" s="1"/>
      <c r="AR159" s="1"/>
      <c r="AS159" s="1"/>
      <c r="AT159" s="1"/>
      <c r="AU159" s="1"/>
    </row>
    <row r="160" spans="1:47" s="527" customFormat="1" ht="17.45" customHeight="1" x14ac:dyDescent="0.25">
      <c r="A160" s="501" t="s">
        <v>5315</v>
      </c>
      <c r="B160" s="407" t="s">
        <v>31</v>
      </c>
      <c r="C160" s="407" t="s">
        <v>73</v>
      </c>
      <c r="D160" s="407" t="s">
        <v>8512</v>
      </c>
      <c r="E160" s="407" t="s">
        <v>5316</v>
      </c>
      <c r="F160" s="404" t="s">
        <v>16</v>
      </c>
      <c r="G160" s="404"/>
      <c r="H160" s="404"/>
      <c r="I160" s="404"/>
      <c r="J160" s="141" t="s">
        <v>8014</v>
      </c>
      <c r="K160" s="141" t="s">
        <v>5783</v>
      </c>
      <c r="L160" s="408">
        <v>43003</v>
      </c>
      <c r="M160" s="409">
        <v>42838</v>
      </c>
      <c r="N160" s="141" t="s">
        <v>85</v>
      </c>
      <c r="O160" s="410">
        <v>43003</v>
      </c>
      <c r="P160" s="411">
        <v>20000</v>
      </c>
      <c r="Q160" s="412">
        <f t="shared" si="7"/>
        <v>0.02</v>
      </c>
      <c r="R160" s="413">
        <v>12</v>
      </c>
      <c r="S160" s="414">
        <v>42845</v>
      </c>
      <c r="T160" s="141" t="s">
        <v>62</v>
      </c>
      <c r="U160" s="141" t="s">
        <v>12</v>
      </c>
      <c r="V160" s="407" t="s">
        <v>6098</v>
      </c>
      <c r="W160" s="407" t="s">
        <v>8599</v>
      </c>
      <c r="X160" s="407" t="s">
        <v>8794</v>
      </c>
      <c r="Y160" s="407"/>
      <c r="Z160" s="528"/>
      <c r="AA160" s="502"/>
      <c r="AB160" s="1"/>
      <c r="AC160" s="1"/>
      <c r="AD160" s="1"/>
      <c r="AE160" s="1"/>
      <c r="AF160" s="1"/>
      <c r="AG160" s="1"/>
      <c r="AH160" s="1"/>
      <c r="AI160" s="1"/>
      <c r="AJ160" s="1"/>
      <c r="AK160" s="1"/>
      <c r="AL160" s="1"/>
      <c r="AM160" s="1"/>
      <c r="AN160" s="1"/>
      <c r="AO160" s="1"/>
      <c r="AP160" s="1"/>
      <c r="AQ160" s="1"/>
      <c r="AR160" s="1"/>
      <c r="AS160" s="1"/>
      <c r="AT160" s="1"/>
      <c r="AU160" s="1"/>
    </row>
    <row r="161" spans="1:47" s="527" customFormat="1" ht="17.45" customHeight="1" x14ac:dyDescent="0.25">
      <c r="A161" s="501" t="s">
        <v>7240</v>
      </c>
      <c r="B161" s="407" t="s">
        <v>31</v>
      </c>
      <c r="C161" s="407" t="s">
        <v>111</v>
      </c>
      <c r="D161" s="407" t="s">
        <v>986</v>
      </c>
      <c r="E161" s="407" t="s">
        <v>7241</v>
      </c>
      <c r="F161" s="404" t="s">
        <v>18</v>
      </c>
      <c r="G161" s="404"/>
      <c r="H161" s="404"/>
      <c r="I161" s="404"/>
      <c r="J161" s="141" t="s">
        <v>8014</v>
      </c>
      <c r="K161" s="152" t="s">
        <v>4902</v>
      </c>
      <c r="L161" s="415">
        <v>42988</v>
      </c>
      <c r="M161" s="409" t="s">
        <v>7517</v>
      </c>
      <c r="N161" s="152" t="s">
        <v>27</v>
      </c>
      <c r="O161" s="415">
        <v>42988</v>
      </c>
      <c r="P161" s="411">
        <v>250000</v>
      </c>
      <c r="Q161" s="412">
        <f t="shared" si="7"/>
        <v>0.25</v>
      </c>
      <c r="R161" s="416">
        <v>12</v>
      </c>
      <c r="S161" s="417" t="s">
        <v>7137</v>
      </c>
      <c r="T161" s="152" t="s">
        <v>169</v>
      </c>
      <c r="U161" s="152" t="s">
        <v>6059</v>
      </c>
      <c r="V161" s="407" t="s">
        <v>103</v>
      </c>
      <c r="W161" s="407" t="s">
        <v>7556</v>
      </c>
      <c r="X161" s="407" t="s">
        <v>7557</v>
      </c>
      <c r="Y161" s="407" t="s">
        <v>7596</v>
      </c>
      <c r="Z161" s="528"/>
      <c r="AA161" s="502"/>
      <c r="AB161" s="1"/>
      <c r="AC161" s="1"/>
      <c r="AD161" s="1"/>
      <c r="AE161" s="1"/>
      <c r="AF161" s="1"/>
      <c r="AG161" s="1"/>
      <c r="AH161" s="1"/>
      <c r="AI161" s="1"/>
      <c r="AJ161" s="1"/>
      <c r="AK161" s="1"/>
      <c r="AL161" s="1"/>
      <c r="AM161" s="1"/>
      <c r="AN161" s="1"/>
      <c r="AO161" s="1"/>
      <c r="AP161" s="1"/>
      <c r="AQ161" s="1"/>
      <c r="AR161" s="1"/>
      <c r="AS161" s="1"/>
      <c r="AT161" s="1"/>
      <c r="AU161" s="1"/>
    </row>
    <row r="162" spans="1:47" s="527" customFormat="1" ht="17.45" customHeight="1" x14ac:dyDescent="0.25">
      <c r="A162" s="501" t="s">
        <v>6287</v>
      </c>
      <c r="B162" s="407" t="s">
        <v>32</v>
      </c>
      <c r="C162" s="407" t="s">
        <v>86</v>
      </c>
      <c r="D162" s="407" t="s">
        <v>6288</v>
      </c>
      <c r="E162" s="407" t="s">
        <v>6289</v>
      </c>
      <c r="F162" s="404" t="s">
        <v>18</v>
      </c>
      <c r="G162" s="404"/>
      <c r="H162" s="404"/>
      <c r="I162" s="404"/>
      <c r="J162" s="141" t="s">
        <v>8015</v>
      </c>
      <c r="K162" s="152" t="s">
        <v>5779</v>
      </c>
      <c r="L162" s="415">
        <v>43089</v>
      </c>
      <c r="M162" s="409" t="s">
        <v>6336</v>
      </c>
      <c r="N162" s="152" t="s">
        <v>27</v>
      </c>
      <c r="O162" s="415">
        <v>43089</v>
      </c>
      <c r="P162" s="411">
        <v>600000</v>
      </c>
      <c r="Q162" s="412">
        <f t="shared" si="7"/>
        <v>0.6</v>
      </c>
      <c r="R162" s="416">
        <v>12</v>
      </c>
      <c r="S162" s="417" t="s">
        <v>6086</v>
      </c>
      <c r="T162" s="152" t="s">
        <v>62</v>
      </c>
      <c r="U162" s="152" t="s">
        <v>6059</v>
      </c>
      <c r="V162" s="407" t="s">
        <v>103</v>
      </c>
      <c r="W162" s="407" t="s">
        <v>2815</v>
      </c>
      <c r="X162" s="407" t="s">
        <v>6355</v>
      </c>
      <c r="Y162" s="407" t="s">
        <v>105</v>
      </c>
      <c r="Z162" s="528"/>
      <c r="AA162" s="502"/>
      <c r="AB162" s="1"/>
      <c r="AC162" s="1"/>
      <c r="AD162" s="1"/>
      <c r="AE162" s="1"/>
      <c r="AF162" s="1"/>
      <c r="AG162" s="1"/>
      <c r="AH162" s="1"/>
      <c r="AI162" s="1"/>
      <c r="AJ162" s="1"/>
      <c r="AK162" s="1"/>
      <c r="AL162" s="1"/>
      <c r="AM162" s="1"/>
      <c r="AN162" s="1"/>
      <c r="AO162" s="1"/>
      <c r="AP162" s="1"/>
      <c r="AQ162" s="1"/>
      <c r="AR162" s="1"/>
      <c r="AS162" s="1"/>
      <c r="AT162" s="1"/>
      <c r="AU162" s="1"/>
    </row>
    <row r="163" spans="1:47" s="527" customFormat="1" ht="17.45" customHeight="1" x14ac:dyDescent="0.25">
      <c r="A163" s="501" t="s">
        <v>2225</v>
      </c>
      <c r="B163" s="407" t="s">
        <v>34</v>
      </c>
      <c r="C163" s="407" t="s">
        <v>6387</v>
      </c>
      <c r="D163" s="407" t="s">
        <v>7177</v>
      </c>
      <c r="E163" s="407" t="s">
        <v>2226</v>
      </c>
      <c r="F163" s="404" t="s">
        <v>17</v>
      </c>
      <c r="G163" s="404" t="s">
        <v>2907</v>
      </c>
      <c r="H163" s="404" t="str">
        <f>VLOOKUP(A163,'[1]2017 SalesConnect'!$A:$J,8,0)</f>
        <v>China</v>
      </c>
      <c r="I163" s="404" t="str">
        <f>VLOOKUP(A163,'[1]2017 SalesConnect'!$A:$I,9,0)</f>
        <v>Need further deytails</v>
      </c>
      <c r="J163" s="141" t="s">
        <v>8014</v>
      </c>
      <c r="K163" s="141" t="s">
        <v>5780</v>
      </c>
      <c r="L163" s="408">
        <v>43007</v>
      </c>
      <c r="M163" s="409">
        <v>42465</v>
      </c>
      <c r="N163" s="141" t="s">
        <v>27</v>
      </c>
      <c r="O163" s="410">
        <v>43035</v>
      </c>
      <c r="P163" s="411">
        <v>580956</v>
      </c>
      <c r="Q163" s="412">
        <f t="shared" si="7"/>
        <v>0.58095600000000003</v>
      </c>
      <c r="R163" s="413">
        <v>12</v>
      </c>
      <c r="S163" s="414">
        <v>42887</v>
      </c>
      <c r="T163" s="141" t="s">
        <v>62</v>
      </c>
      <c r="U163" s="141" t="s">
        <v>4339</v>
      </c>
      <c r="V163" s="407" t="s">
        <v>92</v>
      </c>
      <c r="W163" s="407" t="s">
        <v>64</v>
      </c>
      <c r="X163" s="407" t="s">
        <v>5939</v>
      </c>
      <c r="Y163" s="407" t="s">
        <v>4218</v>
      </c>
      <c r="Z163" s="528"/>
      <c r="AA163" s="502"/>
      <c r="AB163" s="1"/>
      <c r="AC163" s="1"/>
      <c r="AD163" s="1"/>
      <c r="AE163" s="1"/>
      <c r="AF163" s="1"/>
      <c r="AG163" s="1"/>
      <c r="AH163" s="1"/>
      <c r="AI163" s="1"/>
      <c r="AJ163" s="1"/>
      <c r="AK163" s="1"/>
      <c r="AL163" s="1"/>
      <c r="AM163" s="1"/>
      <c r="AN163" s="1"/>
      <c r="AO163" s="1"/>
      <c r="AP163" s="1"/>
      <c r="AQ163" s="1"/>
      <c r="AR163" s="1"/>
      <c r="AS163" s="1"/>
      <c r="AT163" s="1"/>
      <c r="AU163" s="1"/>
    </row>
    <row r="164" spans="1:47" s="527" customFormat="1" ht="17.45" customHeight="1" x14ac:dyDescent="0.25">
      <c r="A164" s="501" t="s">
        <v>446</v>
      </c>
      <c r="B164" s="407" t="s">
        <v>33</v>
      </c>
      <c r="C164" s="407" t="s">
        <v>33</v>
      </c>
      <c r="D164" s="407" t="s">
        <v>447</v>
      </c>
      <c r="E164" s="407" t="s">
        <v>448</v>
      </c>
      <c r="F164" s="404" t="s">
        <v>19</v>
      </c>
      <c r="G164" s="404" t="s">
        <v>2907</v>
      </c>
      <c r="H164" s="404" t="str">
        <f>VLOOKUP(A164,'[1]2017 SalesConnect'!$A:$J,8,0)</f>
        <v>Japan</v>
      </c>
      <c r="I164" s="404" t="str">
        <f>VLOOKUP(A164,'[1]2017 SalesConnect'!$A:$I,9,0)</f>
        <v>This opp is related to top and broader Denso-IBM Innovation-as-a-Service partnership.  This opportunity is parked currently and will depend on success of other opportunity (OE-1HQHHUC is the opportunity that is in limelight &amp; high focus with customer)</v>
      </c>
      <c r="J164" s="141" t="s">
        <v>8014</v>
      </c>
      <c r="K164" s="152" t="s">
        <v>5784</v>
      </c>
      <c r="L164" s="415">
        <v>42968</v>
      </c>
      <c r="M164" s="409" t="s">
        <v>449</v>
      </c>
      <c r="N164" s="152" t="s">
        <v>27</v>
      </c>
      <c r="O164" s="415">
        <v>42968</v>
      </c>
      <c r="P164" s="411">
        <v>571428</v>
      </c>
      <c r="Q164" s="412">
        <f t="shared" si="7"/>
        <v>0.57142799999999994</v>
      </c>
      <c r="R164" s="416">
        <v>3</v>
      </c>
      <c r="S164" s="417" t="s">
        <v>7139</v>
      </c>
      <c r="T164" s="152" t="s">
        <v>62</v>
      </c>
      <c r="U164" s="141" t="s">
        <v>4339</v>
      </c>
      <c r="V164" s="407" t="s">
        <v>89</v>
      </c>
      <c r="W164" s="407" t="s">
        <v>3486</v>
      </c>
      <c r="X164" s="407" t="s">
        <v>3693</v>
      </c>
      <c r="Y164" s="407" t="s">
        <v>450</v>
      </c>
      <c r="Z164" s="528"/>
      <c r="AA164" s="502"/>
      <c r="AB164" s="1"/>
      <c r="AC164" s="1"/>
      <c r="AD164" s="1"/>
      <c r="AE164" s="1"/>
      <c r="AF164" s="1"/>
      <c r="AG164" s="1"/>
      <c r="AH164" s="1"/>
      <c r="AI164" s="1"/>
      <c r="AJ164" s="1"/>
      <c r="AK164" s="1"/>
      <c r="AL164" s="1"/>
      <c r="AM164" s="1"/>
      <c r="AN164" s="1"/>
      <c r="AO164" s="1"/>
      <c r="AP164" s="1"/>
      <c r="AQ164" s="1"/>
      <c r="AR164" s="1"/>
      <c r="AS164" s="1"/>
      <c r="AT164" s="1"/>
      <c r="AU164" s="1"/>
    </row>
    <row r="165" spans="1:47" s="527" customFormat="1" ht="17.45" customHeight="1" x14ac:dyDescent="0.25">
      <c r="A165" s="501" t="s">
        <v>451</v>
      </c>
      <c r="B165" s="407" t="s">
        <v>35</v>
      </c>
      <c r="C165" s="407" t="s">
        <v>4069</v>
      </c>
      <c r="D165" s="407" t="s">
        <v>452</v>
      </c>
      <c r="E165" s="407" t="s">
        <v>453</v>
      </c>
      <c r="F165" s="404" t="s">
        <v>4069</v>
      </c>
      <c r="G165" s="404"/>
      <c r="H165" s="404"/>
      <c r="I165" s="404"/>
      <c r="J165" s="141" t="s">
        <v>8014</v>
      </c>
      <c r="K165" s="152" t="s">
        <v>5780</v>
      </c>
      <c r="L165" s="415">
        <v>43005</v>
      </c>
      <c r="M165" s="409" t="s">
        <v>454</v>
      </c>
      <c r="N165" s="152" t="s">
        <v>27</v>
      </c>
      <c r="O165" s="415">
        <v>43005</v>
      </c>
      <c r="P165" s="411">
        <v>555555</v>
      </c>
      <c r="Q165" s="412">
        <f t="shared" si="7"/>
        <v>0.55555500000000002</v>
      </c>
      <c r="R165" s="416">
        <v>1</v>
      </c>
      <c r="S165" s="417" t="s">
        <v>7139</v>
      </c>
      <c r="T165" s="152" t="s">
        <v>62</v>
      </c>
      <c r="U165" s="152" t="s">
        <v>8</v>
      </c>
      <c r="V165" s="407" t="s">
        <v>80</v>
      </c>
      <c r="W165" s="407" t="s">
        <v>455</v>
      </c>
      <c r="X165" s="407" t="s">
        <v>3923</v>
      </c>
      <c r="Y165" s="407" t="s">
        <v>456</v>
      </c>
      <c r="Z165" s="528"/>
      <c r="AA165" s="502"/>
      <c r="AB165" s="1"/>
      <c r="AC165" s="1"/>
      <c r="AD165" s="1"/>
      <c r="AE165" s="1"/>
      <c r="AF165" s="1"/>
      <c r="AG165" s="1"/>
      <c r="AH165" s="1"/>
      <c r="AI165" s="1"/>
      <c r="AJ165" s="1"/>
      <c r="AK165" s="1"/>
      <c r="AL165" s="1"/>
      <c r="AM165" s="1"/>
      <c r="AN165" s="1"/>
      <c r="AO165" s="1"/>
      <c r="AP165" s="1"/>
      <c r="AQ165" s="1"/>
      <c r="AR165" s="1"/>
      <c r="AS165" s="1"/>
      <c r="AT165" s="1"/>
      <c r="AU165" s="1"/>
    </row>
    <row r="166" spans="1:47" s="527" customFormat="1" ht="17.45" customHeight="1" x14ac:dyDescent="0.25">
      <c r="A166" s="501" t="s">
        <v>4404</v>
      </c>
      <c r="B166" s="407" t="s">
        <v>31</v>
      </c>
      <c r="C166" s="407" t="s">
        <v>111</v>
      </c>
      <c r="D166" s="407" t="s">
        <v>986</v>
      </c>
      <c r="E166" s="407" t="s">
        <v>4405</v>
      </c>
      <c r="F166" s="404" t="s">
        <v>18</v>
      </c>
      <c r="G166" s="404"/>
      <c r="H166" s="404"/>
      <c r="I166" s="404"/>
      <c r="J166" s="141" t="s">
        <v>8014</v>
      </c>
      <c r="K166" s="152" t="s">
        <v>4902</v>
      </c>
      <c r="L166" s="415">
        <v>42977</v>
      </c>
      <c r="M166" s="409" t="s">
        <v>4406</v>
      </c>
      <c r="N166" s="152" t="s">
        <v>27</v>
      </c>
      <c r="O166" s="415">
        <v>42977</v>
      </c>
      <c r="P166" s="411">
        <v>250000</v>
      </c>
      <c r="Q166" s="412">
        <f t="shared" si="7"/>
        <v>0.25</v>
      </c>
      <c r="R166" s="416">
        <v>12</v>
      </c>
      <c r="S166" s="417" t="s">
        <v>8074</v>
      </c>
      <c r="T166" s="152" t="s">
        <v>79</v>
      </c>
      <c r="U166" s="141" t="s">
        <v>4339</v>
      </c>
      <c r="V166" s="407" t="s">
        <v>84</v>
      </c>
      <c r="W166" s="407" t="s">
        <v>4407</v>
      </c>
      <c r="X166" s="407" t="s">
        <v>4408</v>
      </c>
      <c r="Y166" s="407" t="s">
        <v>1252</v>
      </c>
      <c r="Z166" s="528"/>
      <c r="AA166" s="502"/>
      <c r="AB166" s="1"/>
      <c r="AC166" s="1"/>
      <c r="AD166" s="1"/>
      <c r="AE166" s="1"/>
      <c r="AF166" s="1"/>
      <c r="AG166" s="1"/>
      <c r="AH166" s="1"/>
      <c r="AI166" s="1"/>
      <c r="AJ166" s="1"/>
      <c r="AK166" s="1"/>
      <c r="AL166" s="1"/>
      <c r="AM166" s="1"/>
      <c r="AN166" s="1"/>
      <c r="AO166" s="1"/>
      <c r="AP166" s="1"/>
      <c r="AQ166" s="1"/>
      <c r="AR166" s="1"/>
      <c r="AS166" s="1"/>
      <c r="AT166" s="1"/>
      <c r="AU166" s="1"/>
    </row>
    <row r="167" spans="1:47" s="527" customFormat="1" ht="17.45" customHeight="1" x14ac:dyDescent="0.25">
      <c r="A167" s="501" t="s">
        <v>4916</v>
      </c>
      <c r="B167" s="407" t="s">
        <v>32</v>
      </c>
      <c r="C167" s="407" t="s">
        <v>60</v>
      </c>
      <c r="D167" s="407" t="s">
        <v>7076</v>
      </c>
      <c r="E167" s="407" t="s">
        <v>6068</v>
      </c>
      <c r="F167" s="404" t="s">
        <v>17</v>
      </c>
      <c r="G167" s="404" t="s">
        <v>2907</v>
      </c>
      <c r="H167" s="404" t="s">
        <v>8826</v>
      </c>
      <c r="I167" s="404">
        <f>VLOOKUP(A167,'[1]2017 SalesConnect'!$A:$I,9,0)</f>
        <v>0</v>
      </c>
      <c r="J167" s="141" t="s">
        <v>8014</v>
      </c>
      <c r="K167" s="141" t="s">
        <v>21</v>
      </c>
      <c r="L167" s="408">
        <v>42922</v>
      </c>
      <c r="M167" s="409">
        <v>42865</v>
      </c>
      <c r="N167" s="141" t="s">
        <v>29</v>
      </c>
      <c r="O167" s="410">
        <v>42922</v>
      </c>
      <c r="P167" s="411">
        <v>550000</v>
      </c>
      <c r="Q167" s="412">
        <f t="shared" si="7"/>
        <v>0.54999999999999993</v>
      </c>
      <c r="R167" s="413">
        <v>3</v>
      </c>
      <c r="S167" s="414">
        <v>42894</v>
      </c>
      <c r="T167" s="141" t="s">
        <v>169</v>
      </c>
      <c r="U167" s="141" t="s">
        <v>4339</v>
      </c>
      <c r="V167" s="407" t="s">
        <v>92</v>
      </c>
      <c r="W167" s="407" t="s">
        <v>64</v>
      </c>
      <c r="X167" s="407" t="s">
        <v>6620</v>
      </c>
      <c r="Y167" s="407" t="s">
        <v>6119</v>
      </c>
      <c r="Z167" s="528"/>
      <c r="AA167" s="502"/>
      <c r="AB167" s="1"/>
      <c r="AC167" s="1"/>
      <c r="AD167" s="1"/>
      <c r="AE167" s="1"/>
      <c r="AF167" s="1"/>
      <c r="AG167" s="1"/>
      <c r="AH167" s="1"/>
      <c r="AI167" s="1"/>
      <c r="AJ167" s="1"/>
      <c r="AK167" s="1"/>
      <c r="AL167" s="1"/>
      <c r="AM167" s="1"/>
      <c r="AN167" s="1"/>
      <c r="AO167" s="1"/>
      <c r="AP167" s="1"/>
      <c r="AQ167" s="1"/>
      <c r="AR167" s="1"/>
      <c r="AS167" s="1"/>
      <c r="AT167" s="1"/>
      <c r="AU167" s="1"/>
    </row>
    <row r="168" spans="1:47" s="527" customFormat="1" ht="17.45" customHeight="1" x14ac:dyDescent="0.25">
      <c r="A168" s="501" t="s">
        <v>1349</v>
      </c>
      <c r="B168" s="407" t="s">
        <v>31</v>
      </c>
      <c r="C168" s="407" t="s">
        <v>78</v>
      </c>
      <c r="D168" s="407" t="s">
        <v>779</v>
      </c>
      <c r="E168" s="407" t="s">
        <v>1350</v>
      </c>
      <c r="F168" s="404" t="s">
        <v>17</v>
      </c>
      <c r="G168" s="404"/>
      <c r="H168" s="404"/>
      <c r="I168" s="404"/>
      <c r="J168" s="141" t="s">
        <v>8014</v>
      </c>
      <c r="K168" s="152" t="s">
        <v>5780</v>
      </c>
      <c r="L168" s="415">
        <v>42958</v>
      </c>
      <c r="M168" s="409" t="s">
        <v>1351</v>
      </c>
      <c r="N168" s="152" t="s">
        <v>26</v>
      </c>
      <c r="O168" s="415">
        <v>42958</v>
      </c>
      <c r="P168" s="411">
        <v>166668</v>
      </c>
      <c r="Q168" s="412">
        <f t="shared" si="7"/>
        <v>0.16666799999999998</v>
      </c>
      <c r="R168" s="416">
        <v>4</v>
      </c>
      <c r="S168" s="417" t="s">
        <v>3702</v>
      </c>
      <c r="T168" s="152" t="s">
        <v>62</v>
      </c>
      <c r="U168" s="141" t="s">
        <v>4339</v>
      </c>
      <c r="V168" s="407" t="s">
        <v>89</v>
      </c>
      <c r="W168" s="407" t="s">
        <v>3716</v>
      </c>
      <c r="X168" s="407" t="s">
        <v>3535</v>
      </c>
      <c r="Y168" s="407" t="s">
        <v>132</v>
      </c>
      <c r="Z168" s="528"/>
      <c r="AA168" s="502"/>
      <c r="AB168" s="1"/>
      <c r="AC168" s="1"/>
      <c r="AD168" s="1"/>
      <c r="AE168" s="1"/>
      <c r="AF168" s="1"/>
      <c r="AG168" s="1"/>
      <c r="AH168" s="1"/>
      <c r="AI168" s="1"/>
      <c r="AJ168" s="1"/>
      <c r="AK168" s="1"/>
      <c r="AL168" s="1"/>
      <c r="AM168" s="1"/>
      <c r="AN168" s="1"/>
      <c r="AO168" s="1"/>
      <c r="AP168" s="1"/>
      <c r="AQ168" s="1"/>
      <c r="AR168" s="1"/>
      <c r="AS168" s="1"/>
      <c r="AT168" s="1"/>
      <c r="AU168" s="1"/>
    </row>
    <row r="169" spans="1:47" s="527" customFormat="1" ht="17.45" customHeight="1" x14ac:dyDescent="0.25">
      <c r="A169" s="501" t="s">
        <v>2396</v>
      </c>
      <c r="B169" s="407" t="s">
        <v>31</v>
      </c>
      <c r="C169" s="407" t="s">
        <v>78</v>
      </c>
      <c r="D169" s="407" t="s">
        <v>779</v>
      </c>
      <c r="E169" s="407" t="s">
        <v>2397</v>
      </c>
      <c r="F169" s="404" t="s">
        <v>17</v>
      </c>
      <c r="G169" s="404"/>
      <c r="H169" s="404"/>
      <c r="I169" s="404"/>
      <c r="J169" s="141" t="s">
        <v>8016</v>
      </c>
      <c r="K169" s="152" t="s">
        <v>5780</v>
      </c>
      <c r="L169" s="415">
        <v>42842</v>
      </c>
      <c r="M169" s="409" t="s">
        <v>2398</v>
      </c>
      <c r="N169" s="152" t="s">
        <v>30</v>
      </c>
      <c r="O169" s="415">
        <v>42843</v>
      </c>
      <c r="P169" s="411">
        <v>21240</v>
      </c>
      <c r="Q169" s="412">
        <f t="shared" si="7"/>
        <v>2.1239999999999998E-2</v>
      </c>
      <c r="R169" s="416">
        <v>2</v>
      </c>
      <c r="S169" s="417" t="s">
        <v>4790</v>
      </c>
      <c r="T169" s="152" t="s">
        <v>366</v>
      </c>
      <c r="U169" s="152" t="s">
        <v>2</v>
      </c>
      <c r="V169" s="407" t="s">
        <v>288</v>
      </c>
      <c r="W169" s="407" t="s">
        <v>749</v>
      </c>
      <c r="X169" s="407" t="s">
        <v>3544</v>
      </c>
      <c r="Y169" s="407" t="s">
        <v>215</v>
      </c>
      <c r="Z169" s="528"/>
      <c r="AA169" s="502"/>
      <c r="AB169" s="1"/>
      <c r="AC169" s="1"/>
      <c r="AD169" s="1"/>
      <c r="AE169" s="1"/>
      <c r="AF169" s="1"/>
      <c r="AG169" s="1"/>
      <c r="AH169" s="1"/>
      <c r="AI169" s="1"/>
      <c r="AJ169" s="1"/>
      <c r="AK169" s="1"/>
      <c r="AL169" s="1"/>
      <c r="AM169" s="1"/>
      <c r="AN169" s="1"/>
      <c r="AO169" s="1"/>
      <c r="AP169" s="1"/>
      <c r="AQ169" s="1"/>
      <c r="AR169" s="1"/>
      <c r="AS169" s="1"/>
      <c r="AT169" s="1"/>
      <c r="AU169" s="1"/>
    </row>
    <row r="170" spans="1:47" s="527" customFormat="1" ht="17.45" customHeight="1" x14ac:dyDescent="0.25">
      <c r="A170" s="501" t="s">
        <v>2184</v>
      </c>
      <c r="B170" s="407" t="s">
        <v>31</v>
      </c>
      <c r="C170" s="407" t="s">
        <v>78</v>
      </c>
      <c r="D170" s="407" t="s">
        <v>7097</v>
      </c>
      <c r="E170" s="407" t="s">
        <v>1466</v>
      </c>
      <c r="F170" s="404" t="s">
        <v>17</v>
      </c>
      <c r="G170" s="404"/>
      <c r="H170" s="404"/>
      <c r="I170" s="404"/>
      <c r="J170" s="141" t="s">
        <v>8016</v>
      </c>
      <c r="K170" s="141" t="s">
        <v>5780</v>
      </c>
      <c r="L170" s="408">
        <v>42842</v>
      </c>
      <c r="M170" s="409">
        <v>42466</v>
      </c>
      <c r="N170" s="141" t="s">
        <v>30</v>
      </c>
      <c r="O170" s="410">
        <v>42842</v>
      </c>
      <c r="P170" s="411">
        <v>66666</v>
      </c>
      <c r="Q170" s="412">
        <f t="shared" si="7"/>
        <v>6.6666000000000003E-2</v>
      </c>
      <c r="R170" s="413">
        <v>2</v>
      </c>
      <c r="S170" s="414">
        <v>42859</v>
      </c>
      <c r="T170" s="141" t="s">
        <v>366</v>
      </c>
      <c r="U170" s="141" t="s">
        <v>4339</v>
      </c>
      <c r="V170" s="407" t="s">
        <v>92</v>
      </c>
      <c r="W170" s="407" t="s">
        <v>64</v>
      </c>
      <c r="X170" s="407" t="s">
        <v>6640</v>
      </c>
      <c r="Y170" s="407" t="s">
        <v>6133</v>
      </c>
      <c r="Z170" s="528"/>
      <c r="AA170" s="502"/>
      <c r="AB170" s="1"/>
      <c r="AC170" s="1"/>
      <c r="AD170" s="1"/>
      <c r="AE170" s="1"/>
      <c r="AF170" s="1"/>
      <c r="AG170" s="1"/>
      <c r="AH170" s="1"/>
      <c r="AI170" s="1"/>
      <c r="AJ170" s="1"/>
      <c r="AK170" s="1"/>
      <c r="AL170" s="1"/>
      <c r="AM170" s="1"/>
      <c r="AN170" s="1"/>
      <c r="AO170" s="1"/>
      <c r="AP170" s="1"/>
      <c r="AQ170" s="1"/>
      <c r="AR170" s="1"/>
      <c r="AS170" s="1"/>
      <c r="AT170" s="1"/>
      <c r="AU170" s="1"/>
    </row>
    <row r="171" spans="1:47" s="527" customFormat="1" ht="17.45" customHeight="1" x14ac:dyDescent="0.25">
      <c r="A171" s="501" t="s">
        <v>7711</v>
      </c>
      <c r="B171" s="407" t="s">
        <v>31</v>
      </c>
      <c r="C171" s="407" t="s">
        <v>78</v>
      </c>
      <c r="D171" s="407" t="s">
        <v>7097</v>
      </c>
      <c r="E171" s="407" t="s">
        <v>7712</v>
      </c>
      <c r="F171" s="404" t="s">
        <v>17</v>
      </c>
      <c r="G171" s="404"/>
      <c r="H171" s="404"/>
      <c r="I171" s="404"/>
      <c r="J171" s="141" t="s">
        <v>8015</v>
      </c>
      <c r="K171" s="141" t="s">
        <v>5780</v>
      </c>
      <c r="L171" s="408">
        <v>43039</v>
      </c>
      <c r="M171" s="409">
        <v>42898</v>
      </c>
      <c r="N171" s="141" t="s">
        <v>26</v>
      </c>
      <c r="O171" s="410">
        <v>43039</v>
      </c>
      <c r="P171" s="411">
        <v>66666</v>
      </c>
      <c r="Q171" s="412">
        <f t="shared" si="7"/>
        <v>6.6666000000000003E-2</v>
      </c>
      <c r="R171" s="413">
        <v>12</v>
      </c>
      <c r="S171" s="414">
        <v>42901</v>
      </c>
      <c r="T171" s="141" t="s">
        <v>62</v>
      </c>
      <c r="U171" s="141" t="s">
        <v>4339</v>
      </c>
      <c r="V171" s="407" t="s">
        <v>92</v>
      </c>
      <c r="W171" s="407" t="s">
        <v>64</v>
      </c>
      <c r="X171" s="407" t="s">
        <v>7564</v>
      </c>
      <c r="Y171" s="407" t="s">
        <v>4416</v>
      </c>
      <c r="Z171" s="528"/>
      <c r="AA171" s="502"/>
      <c r="AB171" s="1"/>
      <c r="AC171" s="1"/>
      <c r="AD171" s="1"/>
      <c r="AE171" s="1"/>
      <c r="AF171" s="1"/>
      <c r="AG171" s="1"/>
      <c r="AH171" s="1"/>
      <c r="AI171" s="1"/>
      <c r="AJ171" s="1"/>
      <c r="AK171" s="1"/>
      <c r="AL171" s="1"/>
      <c r="AM171" s="1"/>
      <c r="AN171" s="1"/>
      <c r="AO171" s="1"/>
      <c r="AP171" s="1"/>
      <c r="AQ171" s="1"/>
      <c r="AR171" s="1"/>
      <c r="AS171" s="1"/>
      <c r="AT171" s="1"/>
      <c r="AU171" s="1"/>
    </row>
    <row r="172" spans="1:47" s="527" customFormat="1" ht="17.45" customHeight="1" x14ac:dyDescent="0.25">
      <c r="A172" s="501" t="s">
        <v>5867</v>
      </c>
      <c r="B172" s="407" t="s">
        <v>31</v>
      </c>
      <c r="C172" s="407" t="s">
        <v>91</v>
      </c>
      <c r="D172" s="407" t="s">
        <v>8260</v>
      </c>
      <c r="E172" s="407" t="s">
        <v>4409</v>
      </c>
      <c r="F172" s="404" t="s">
        <v>19</v>
      </c>
      <c r="G172" s="404"/>
      <c r="H172" s="404"/>
      <c r="I172" s="404"/>
      <c r="J172" s="141" t="s">
        <v>8014</v>
      </c>
      <c r="K172" s="141" t="s">
        <v>5782</v>
      </c>
      <c r="L172" s="408">
        <v>42978</v>
      </c>
      <c r="M172" s="409">
        <v>42869</v>
      </c>
      <c r="N172" s="141" t="s">
        <v>27</v>
      </c>
      <c r="O172" s="410">
        <v>42978</v>
      </c>
      <c r="P172" s="411">
        <v>400000</v>
      </c>
      <c r="Q172" s="412">
        <f t="shared" si="7"/>
        <v>0.39999999999999997</v>
      </c>
      <c r="R172" s="413">
        <v>4</v>
      </c>
      <c r="S172" s="414">
        <v>42894</v>
      </c>
      <c r="T172" s="141" t="s">
        <v>62</v>
      </c>
      <c r="U172" s="141" t="s">
        <v>4339</v>
      </c>
      <c r="V172" s="407" t="s">
        <v>92</v>
      </c>
      <c r="W172" s="407" t="s">
        <v>64</v>
      </c>
      <c r="X172" s="407" t="s">
        <v>6594</v>
      </c>
      <c r="Y172" s="407"/>
      <c r="Z172" s="528"/>
      <c r="AA172" s="502"/>
      <c r="AB172" s="1"/>
      <c r="AC172" s="1"/>
      <c r="AD172" s="1"/>
      <c r="AE172" s="1"/>
      <c r="AF172" s="1"/>
      <c r="AG172" s="1"/>
      <c r="AH172" s="1"/>
      <c r="AI172" s="1"/>
      <c r="AJ172" s="1"/>
      <c r="AK172" s="1"/>
      <c r="AL172" s="1"/>
      <c r="AM172" s="1"/>
      <c r="AN172" s="1"/>
      <c r="AO172" s="1"/>
      <c r="AP172" s="1"/>
      <c r="AQ172" s="1"/>
      <c r="AR172" s="1"/>
      <c r="AS172" s="1"/>
      <c r="AT172" s="1"/>
      <c r="AU172" s="1"/>
    </row>
    <row r="173" spans="1:47" s="527" customFormat="1" ht="17.45" customHeight="1" x14ac:dyDescent="0.25">
      <c r="A173" s="501" t="s">
        <v>5628</v>
      </c>
      <c r="B173" s="407" t="s">
        <v>31</v>
      </c>
      <c r="C173" s="407" t="s">
        <v>91</v>
      </c>
      <c r="D173" s="407" t="s">
        <v>8354</v>
      </c>
      <c r="E173" s="407" t="s">
        <v>186</v>
      </c>
      <c r="F173" s="404" t="s">
        <v>17</v>
      </c>
      <c r="G173" s="404"/>
      <c r="H173" s="404"/>
      <c r="I173" s="404"/>
      <c r="J173" s="141" t="s">
        <v>8015</v>
      </c>
      <c r="K173" s="141" t="s">
        <v>21</v>
      </c>
      <c r="L173" s="408">
        <v>43097</v>
      </c>
      <c r="M173" s="409">
        <v>42851</v>
      </c>
      <c r="N173" s="141" t="s">
        <v>26</v>
      </c>
      <c r="O173" s="410">
        <v>43097</v>
      </c>
      <c r="P173" s="411">
        <v>120000</v>
      </c>
      <c r="Q173" s="412">
        <f t="shared" si="7"/>
        <v>0.12</v>
      </c>
      <c r="R173" s="413">
        <v>12</v>
      </c>
      <c r="S173" s="414">
        <v>42852</v>
      </c>
      <c r="T173" s="141" t="s">
        <v>79</v>
      </c>
      <c r="U173" s="141" t="s">
        <v>12</v>
      </c>
      <c r="V173" s="407" t="s">
        <v>6098</v>
      </c>
      <c r="W173" s="407" t="s">
        <v>8599</v>
      </c>
      <c r="X173" s="407" t="s">
        <v>8724</v>
      </c>
      <c r="Y173" s="407" t="s">
        <v>6116</v>
      </c>
      <c r="Z173" s="528"/>
      <c r="AA173" s="502"/>
      <c r="AB173" s="1"/>
      <c r="AC173" s="1"/>
      <c r="AD173" s="1"/>
      <c r="AE173" s="1"/>
      <c r="AF173" s="1"/>
      <c r="AG173" s="1"/>
      <c r="AH173" s="1"/>
      <c r="AI173" s="1"/>
      <c r="AJ173" s="1"/>
      <c r="AK173" s="1"/>
      <c r="AL173" s="1"/>
      <c r="AM173" s="1"/>
      <c r="AN173" s="1"/>
      <c r="AO173" s="1"/>
      <c r="AP173" s="1"/>
      <c r="AQ173" s="1"/>
      <c r="AR173" s="1"/>
      <c r="AS173" s="1"/>
      <c r="AT173" s="1"/>
      <c r="AU173" s="1"/>
    </row>
    <row r="174" spans="1:47" s="527" customFormat="1" ht="17.45" customHeight="1" x14ac:dyDescent="0.25">
      <c r="A174" s="501" t="s">
        <v>5302</v>
      </c>
      <c r="B174" s="407" t="s">
        <v>31</v>
      </c>
      <c r="C174" s="407" t="s">
        <v>111</v>
      </c>
      <c r="D174" s="407" t="s">
        <v>5303</v>
      </c>
      <c r="E174" s="407" t="s">
        <v>5304</v>
      </c>
      <c r="F174" s="404" t="s">
        <v>18</v>
      </c>
      <c r="G174" s="404"/>
      <c r="H174" s="404"/>
      <c r="I174" s="404"/>
      <c r="J174" s="141" t="s">
        <v>8014</v>
      </c>
      <c r="K174" s="152" t="s">
        <v>4902</v>
      </c>
      <c r="L174" s="415">
        <v>43007</v>
      </c>
      <c r="M174" s="409" t="s">
        <v>5433</v>
      </c>
      <c r="N174" s="152" t="s">
        <v>26</v>
      </c>
      <c r="O174" s="415">
        <v>43007</v>
      </c>
      <c r="P174" s="411">
        <v>30000</v>
      </c>
      <c r="Q174" s="412">
        <f t="shared" si="7"/>
        <v>0.03</v>
      </c>
      <c r="R174" s="416">
        <v>12</v>
      </c>
      <c r="S174" s="417" t="s">
        <v>4790</v>
      </c>
      <c r="T174" s="152" t="s">
        <v>79</v>
      </c>
      <c r="U174" s="152" t="s">
        <v>2</v>
      </c>
      <c r="V174" s="407" t="s">
        <v>288</v>
      </c>
      <c r="W174" s="407"/>
      <c r="X174" s="407" t="s">
        <v>5506</v>
      </c>
      <c r="Y174" s="407"/>
      <c r="Z174" s="528"/>
      <c r="AA174" s="502"/>
      <c r="AB174" s="1"/>
      <c r="AC174" s="1"/>
      <c r="AD174" s="1"/>
      <c r="AE174" s="1"/>
      <c r="AF174" s="1"/>
      <c r="AG174" s="1"/>
      <c r="AH174" s="1"/>
      <c r="AI174" s="1"/>
      <c r="AJ174" s="1"/>
      <c r="AK174" s="1"/>
      <c r="AL174" s="1"/>
      <c r="AM174" s="1"/>
      <c r="AN174" s="1"/>
      <c r="AO174" s="1"/>
      <c r="AP174" s="1"/>
      <c r="AQ174" s="1"/>
      <c r="AR174" s="1"/>
      <c r="AS174" s="1"/>
      <c r="AT174" s="1"/>
      <c r="AU174" s="1"/>
    </row>
    <row r="175" spans="1:47" s="527" customFormat="1" ht="17.45" customHeight="1" x14ac:dyDescent="0.25">
      <c r="A175" s="501" t="s">
        <v>5338</v>
      </c>
      <c r="B175" s="407" t="s">
        <v>31</v>
      </c>
      <c r="C175" s="407" t="s">
        <v>141</v>
      </c>
      <c r="D175" s="407" t="s">
        <v>5339</v>
      </c>
      <c r="E175" s="407" t="s">
        <v>5340</v>
      </c>
      <c r="F175" s="404" t="s">
        <v>15</v>
      </c>
      <c r="G175" s="404"/>
      <c r="H175" s="404"/>
      <c r="I175" s="404"/>
      <c r="J175" s="141" t="s">
        <v>8014</v>
      </c>
      <c r="K175" s="152" t="s">
        <v>25</v>
      </c>
      <c r="L175" s="415">
        <v>42979</v>
      </c>
      <c r="M175" s="409" t="s">
        <v>5440</v>
      </c>
      <c r="N175" s="152" t="s">
        <v>27</v>
      </c>
      <c r="O175" s="415">
        <v>42979</v>
      </c>
      <c r="P175" s="411">
        <v>10777</v>
      </c>
      <c r="Q175" s="412">
        <f t="shared" si="7"/>
        <v>1.0777E-2</v>
      </c>
      <c r="R175" s="416">
        <v>12</v>
      </c>
      <c r="S175" s="417" t="s">
        <v>6086</v>
      </c>
      <c r="T175" s="152" t="s">
        <v>62</v>
      </c>
      <c r="U175" s="152" t="s">
        <v>10</v>
      </c>
      <c r="V175" s="407" t="s">
        <v>164</v>
      </c>
      <c r="W175" s="407" t="s">
        <v>8131</v>
      </c>
      <c r="X175" s="407" t="s">
        <v>8194</v>
      </c>
      <c r="Y175" s="407" t="s">
        <v>66</v>
      </c>
      <c r="Z175" s="528"/>
      <c r="AA175" s="502"/>
      <c r="AB175" s="1"/>
      <c r="AC175" s="1"/>
      <c r="AD175" s="1"/>
      <c r="AE175" s="1"/>
      <c r="AF175" s="1"/>
      <c r="AG175" s="1"/>
      <c r="AH175" s="1"/>
      <c r="AI175" s="1"/>
      <c r="AJ175" s="1"/>
      <c r="AK175" s="1"/>
      <c r="AL175" s="1"/>
      <c r="AM175" s="1"/>
      <c r="AN175" s="1"/>
      <c r="AO175" s="1"/>
      <c r="AP175" s="1"/>
      <c r="AQ175" s="1"/>
      <c r="AR175" s="1"/>
      <c r="AS175" s="1"/>
      <c r="AT175" s="1"/>
      <c r="AU175" s="1"/>
    </row>
    <row r="176" spans="1:47" s="527" customFormat="1" ht="17.45" customHeight="1" x14ac:dyDescent="0.25">
      <c r="A176" s="501" t="s">
        <v>5067</v>
      </c>
      <c r="B176" s="407" t="s">
        <v>31</v>
      </c>
      <c r="C176" s="407" t="s">
        <v>141</v>
      </c>
      <c r="D176" s="407" t="s">
        <v>8242</v>
      </c>
      <c r="E176" s="407" t="s">
        <v>5068</v>
      </c>
      <c r="F176" s="404" t="s">
        <v>19</v>
      </c>
      <c r="G176" s="404"/>
      <c r="H176" s="404"/>
      <c r="I176" s="404"/>
      <c r="J176" s="141" t="s">
        <v>8015</v>
      </c>
      <c r="K176" s="141" t="s">
        <v>5782</v>
      </c>
      <c r="L176" s="408">
        <v>43056</v>
      </c>
      <c r="M176" s="409">
        <v>42835</v>
      </c>
      <c r="N176" s="141" t="s">
        <v>27</v>
      </c>
      <c r="O176" s="410">
        <v>43056</v>
      </c>
      <c r="P176" s="411">
        <v>500000</v>
      </c>
      <c r="Q176" s="412">
        <f t="shared" si="7"/>
        <v>0.5</v>
      </c>
      <c r="R176" s="413">
        <v>5</v>
      </c>
      <c r="S176" s="414">
        <v>42908</v>
      </c>
      <c r="T176" s="141" t="s">
        <v>62</v>
      </c>
      <c r="U176" s="141" t="s">
        <v>4339</v>
      </c>
      <c r="V176" s="407" t="s">
        <v>92</v>
      </c>
      <c r="W176" s="407" t="s">
        <v>64</v>
      </c>
      <c r="X176" s="407" t="s">
        <v>6790</v>
      </c>
      <c r="Y176" s="407" t="s">
        <v>4215</v>
      </c>
      <c r="Z176" s="528"/>
      <c r="AA176" s="502"/>
      <c r="AB176" s="1"/>
      <c r="AC176" s="1"/>
      <c r="AD176" s="1"/>
      <c r="AE176" s="1"/>
      <c r="AF176" s="1"/>
      <c r="AG176" s="1"/>
      <c r="AH176" s="1"/>
      <c r="AI176" s="1"/>
      <c r="AJ176" s="1"/>
      <c r="AK176" s="1"/>
      <c r="AL176" s="1"/>
      <c r="AM176" s="1"/>
      <c r="AN176" s="1"/>
      <c r="AO176" s="1"/>
      <c r="AP176" s="1"/>
      <c r="AQ176" s="1"/>
      <c r="AR176" s="1"/>
      <c r="AS176" s="1"/>
      <c r="AT176" s="1"/>
      <c r="AU176" s="1"/>
    </row>
    <row r="177" spans="1:47" s="527" customFormat="1" ht="17.45" customHeight="1" x14ac:dyDescent="0.25">
      <c r="A177" s="501" t="s">
        <v>317</v>
      </c>
      <c r="B177" s="407" t="s">
        <v>31</v>
      </c>
      <c r="C177" s="407" t="s">
        <v>91</v>
      </c>
      <c r="D177" s="407" t="s">
        <v>318</v>
      </c>
      <c r="E177" s="407" t="s">
        <v>319</v>
      </c>
      <c r="F177" s="404" t="s">
        <v>17</v>
      </c>
      <c r="G177" s="404"/>
      <c r="H177" s="404"/>
      <c r="I177" s="404"/>
      <c r="J177" s="141" t="s">
        <v>8014</v>
      </c>
      <c r="K177" s="152" t="s">
        <v>5780</v>
      </c>
      <c r="L177" s="415">
        <v>43007</v>
      </c>
      <c r="M177" s="409" t="s">
        <v>320</v>
      </c>
      <c r="N177" s="152" t="s">
        <v>27</v>
      </c>
      <c r="O177" s="415">
        <v>43007</v>
      </c>
      <c r="P177" s="411">
        <v>1000000</v>
      </c>
      <c r="Q177" s="412">
        <f t="shared" si="7"/>
        <v>1</v>
      </c>
      <c r="R177" s="416">
        <v>1</v>
      </c>
      <c r="S177" s="417" t="s">
        <v>8074</v>
      </c>
      <c r="T177" s="152" t="s">
        <v>62</v>
      </c>
      <c r="U177" s="152" t="s">
        <v>8</v>
      </c>
      <c r="V177" s="407" t="s">
        <v>80</v>
      </c>
      <c r="W177" s="407" t="s">
        <v>321</v>
      </c>
      <c r="X177" s="407" t="s">
        <v>3920</v>
      </c>
      <c r="Y177" s="407" t="s">
        <v>322</v>
      </c>
      <c r="Z177" s="528"/>
      <c r="AA177" s="502"/>
      <c r="AB177" s="1"/>
      <c r="AC177" s="1"/>
      <c r="AD177" s="1"/>
      <c r="AE177" s="1"/>
      <c r="AF177" s="1"/>
      <c r="AG177" s="1"/>
      <c r="AH177" s="1"/>
      <c r="AI177" s="1"/>
      <c r="AJ177" s="1"/>
      <c r="AK177" s="1"/>
      <c r="AL177" s="1"/>
      <c r="AM177" s="1"/>
      <c r="AN177" s="1"/>
      <c r="AO177" s="1"/>
      <c r="AP177" s="1"/>
      <c r="AQ177" s="1"/>
      <c r="AR177" s="1"/>
      <c r="AS177" s="1"/>
      <c r="AT177" s="1"/>
      <c r="AU177" s="1"/>
    </row>
    <row r="178" spans="1:47" s="527" customFormat="1" ht="17.45" customHeight="1" x14ac:dyDescent="0.25">
      <c r="A178" s="501" t="s">
        <v>4333</v>
      </c>
      <c r="B178" s="407" t="s">
        <v>31</v>
      </c>
      <c r="C178" s="407" t="s">
        <v>91</v>
      </c>
      <c r="D178" s="407" t="s">
        <v>7730</v>
      </c>
      <c r="E178" s="407" t="s">
        <v>4334</v>
      </c>
      <c r="F178" s="404" t="s">
        <v>17</v>
      </c>
      <c r="G178" s="404"/>
      <c r="H178" s="404"/>
      <c r="I178" s="404"/>
      <c r="J178" s="141" t="s">
        <v>8015</v>
      </c>
      <c r="K178" s="141" t="s">
        <v>5780</v>
      </c>
      <c r="L178" s="408">
        <v>43100</v>
      </c>
      <c r="M178" s="409">
        <v>42822</v>
      </c>
      <c r="N178" s="141" t="s">
        <v>85</v>
      </c>
      <c r="O178" s="410">
        <v>43100</v>
      </c>
      <c r="P178" s="411">
        <v>20000</v>
      </c>
      <c r="Q178" s="412">
        <f t="shared" si="7"/>
        <v>0.02</v>
      </c>
      <c r="R178" s="413">
        <v>12</v>
      </c>
      <c r="S178" s="414">
        <v>42824</v>
      </c>
      <c r="T178" s="141" t="s">
        <v>79</v>
      </c>
      <c r="U178" s="141" t="s">
        <v>4339</v>
      </c>
      <c r="V178" s="407" t="s">
        <v>92</v>
      </c>
      <c r="W178" s="407" t="s">
        <v>64</v>
      </c>
      <c r="X178" s="407" t="s">
        <v>7035</v>
      </c>
      <c r="Y178" s="407" t="s">
        <v>4416</v>
      </c>
      <c r="Z178" s="528"/>
      <c r="AA178" s="502"/>
      <c r="AB178" s="1"/>
      <c r="AC178" s="1"/>
      <c r="AD178" s="1"/>
      <c r="AE178" s="1"/>
      <c r="AF178" s="1"/>
      <c r="AG178" s="1"/>
      <c r="AH178" s="1"/>
      <c r="AI178" s="1"/>
      <c r="AJ178" s="1"/>
      <c r="AK178" s="1"/>
      <c r="AL178" s="1"/>
      <c r="AM178" s="1"/>
      <c r="AN178" s="1"/>
      <c r="AO178" s="1"/>
      <c r="AP178" s="1"/>
      <c r="AQ178" s="1"/>
      <c r="AR178" s="1"/>
      <c r="AS178" s="1"/>
      <c r="AT178" s="1"/>
      <c r="AU178" s="1"/>
    </row>
    <row r="179" spans="1:47" s="527" customFormat="1" ht="17.45" customHeight="1" x14ac:dyDescent="0.25">
      <c r="A179" s="501" t="s">
        <v>2463</v>
      </c>
      <c r="B179" s="407" t="s">
        <v>31</v>
      </c>
      <c r="C179" s="407" t="s">
        <v>91</v>
      </c>
      <c r="D179" s="407" t="s">
        <v>2464</v>
      </c>
      <c r="E179" s="407" t="s">
        <v>2465</v>
      </c>
      <c r="F179" s="404" t="s">
        <v>17</v>
      </c>
      <c r="G179" s="404"/>
      <c r="H179" s="404"/>
      <c r="I179" s="404"/>
      <c r="J179" s="141" t="s">
        <v>8014</v>
      </c>
      <c r="K179" s="152" t="s">
        <v>5780</v>
      </c>
      <c r="L179" s="415">
        <v>43008</v>
      </c>
      <c r="M179" s="409" t="s">
        <v>2466</v>
      </c>
      <c r="N179" s="152" t="s">
        <v>26</v>
      </c>
      <c r="O179" s="415">
        <v>43008</v>
      </c>
      <c r="P179" s="411">
        <v>30000</v>
      </c>
      <c r="Q179" s="412">
        <f t="shared" si="7"/>
        <v>0.03</v>
      </c>
      <c r="R179" s="416">
        <v>12</v>
      </c>
      <c r="S179" s="417" t="s">
        <v>1495</v>
      </c>
      <c r="T179" s="152" t="s">
        <v>79</v>
      </c>
      <c r="U179" s="152" t="s">
        <v>2</v>
      </c>
      <c r="V179" s="407" t="s">
        <v>233</v>
      </c>
      <c r="W179" s="407" t="s">
        <v>234</v>
      </c>
      <c r="X179" s="407" t="s">
        <v>3755</v>
      </c>
      <c r="Y179" s="407"/>
      <c r="Z179" s="528"/>
      <c r="AA179" s="502"/>
      <c r="AB179" s="1"/>
      <c r="AC179" s="1"/>
      <c r="AD179" s="1"/>
      <c r="AE179" s="1"/>
      <c r="AF179" s="1"/>
      <c r="AG179" s="1"/>
      <c r="AH179" s="1"/>
      <c r="AI179" s="1"/>
      <c r="AJ179" s="1"/>
      <c r="AK179" s="1"/>
      <c r="AL179" s="1"/>
      <c r="AM179" s="1"/>
      <c r="AN179" s="1"/>
      <c r="AO179" s="1"/>
      <c r="AP179" s="1"/>
      <c r="AQ179" s="1"/>
      <c r="AR179" s="1"/>
      <c r="AS179" s="1"/>
      <c r="AT179" s="1"/>
      <c r="AU179" s="1"/>
    </row>
    <row r="180" spans="1:47" s="527" customFormat="1" ht="17.45" customHeight="1" x14ac:dyDescent="0.25">
      <c r="A180" s="501" t="s">
        <v>5576</v>
      </c>
      <c r="B180" s="407" t="s">
        <v>31</v>
      </c>
      <c r="C180" s="407" t="s">
        <v>78</v>
      </c>
      <c r="D180" s="407" t="s">
        <v>1080</v>
      </c>
      <c r="E180" s="407" t="s">
        <v>5577</v>
      </c>
      <c r="F180" s="404" t="s">
        <v>17</v>
      </c>
      <c r="G180" s="404"/>
      <c r="H180" s="404"/>
      <c r="I180" s="404"/>
      <c r="J180" s="141" t="s">
        <v>8015</v>
      </c>
      <c r="K180" s="152" t="s">
        <v>5780</v>
      </c>
      <c r="L180" s="415">
        <v>43024</v>
      </c>
      <c r="M180" s="409" t="s">
        <v>5701</v>
      </c>
      <c r="N180" s="152" t="s">
        <v>26</v>
      </c>
      <c r="O180" s="415">
        <v>43024</v>
      </c>
      <c r="P180" s="411">
        <v>266668</v>
      </c>
      <c r="Q180" s="412">
        <f t="shared" si="7"/>
        <v>0.26666799999999996</v>
      </c>
      <c r="R180" s="416">
        <v>12</v>
      </c>
      <c r="S180" s="417" t="s">
        <v>4790</v>
      </c>
      <c r="T180" s="152" t="s">
        <v>79</v>
      </c>
      <c r="U180" s="152" t="s">
        <v>6059</v>
      </c>
      <c r="V180" s="407" t="s">
        <v>103</v>
      </c>
      <c r="W180" s="407"/>
      <c r="X180" s="407" t="s">
        <v>5737</v>
      </c>
      <c r="Y180" s="407" t="s">
        <v>470</v>
      </c>
      <c r="Z180" s="528"/>
      <c r="AA180" s="502"/>
      <c r="AB180" s="1"/>
      <c r="AC180" s="1"/>
      <c r="AD180" s="1"/>
      <c r="AE180" s="1"/>
      <c r="AF180" s="1"/>
      <c r="AG180" s="1"/>
      <c r="AH180" s="1"/>
      <c r="AI180" s="1"/>
      <c r="AJ180" s="1"/>
      <c r="AK180" s="1"/>
      <c r="AL180" s="1"/>
      <c r="AM180" s="1"/>
      <c r="AN180" s="1"/>
      <c r="AO180" s="1"/>
      <c r="AP180" s="1"/>
      <c r="AQ180" s="1"/>
      <c r="AR180" s="1"/>
      <c r="AS180" s="1"/>
      <c r="AT180" s="1"/>
      <c r="AU180" s="1"/>
    </row>
    <row r="181" spans="1:47" s="527" customFormat="1" ht="17.45" customHeight="1" x14ac:dyDescent="0.25">
      <c r="A181" s="501" t="s">
        <v>2429</v>
      </c>
      <c r="B181" s="407" t="s">
        <v>31</v>
      </c>
      <c r="C181" s="407" t="s">
        <v>78</v>
      </c>
      <c r="D181" s="407" t="s">
        <v>1080</v>
      </c>
      <c r="E181" s="407" t="s">
        <v>2430</v>
      </c>
      <c r="F181" s="404" t="s">
        <v>17</v>
      </c>
      <c r="G181" s="404" t="s">
        <v>2907</v>
      </c>
      <c r="H181" s="404" t="str">
        <f>VLOOKUP(A181,'[1]2017 SalesConnect'!$A:$J,8,0)</f>
        <v>Halifax</v>
      </c>
      <c r="I181" s="404" t="str">
        <f>VLOOKUP(A181,'[1]2017 SalesConnect'!$A:$I,9,0)</f>
        <v>Need to check the Usecase</v>
      </c>
      <c r="J181" s="141" t="s">
        <v>8015</v>
      </c>
      <c r="K181" s="152" t="s">
        <v>5780</v>
      </c>
      <c r="L181" s="415">
        <v>43076</v>
      </c>
      <c r="M181" s="409" t="s">
        <v>2431</v>
      </c>
      <c r="N181" s="152" t="s">
        <v>28</v>
      </c>
      <c r="O181" s="415">
        <v>43083</v>
      </c>
      <c r="P181" s="411">
        <v>33334</v>
      </c>
      <c r="Q181" s="412">
        <f t="shared" si="7"/>
        <v>3.3333999999999996E-2</v>
      </c>
      <c r="R181" s="416">
        <v>12</v>
      </c>
      <c r="S181" s="417" t="s">
        <v>8074</v>
      </c>
      <c r="T181" s="152" t="s">
        <v>62</v>
      </c>
      <c r="U181" s="152" t="s">
        <v>2</v>
      </c>
      <c r="V181" s="407" t="s">
        <v>288</v>
      </c>
      <c r="W181" s="407" t="s">
        <v>718</v>
      </c>
      <c r="X181" s="407" t="s">
        <v>3835</v>
      </c>
      <c r="Y181" s="407" t="s">
        <v>215</v>
      </c>
      <c r="Z181" s="528"/>
      <c r="AA181" s="502"/>
      <c r="AB181" s="1"/>
      <c r="AC181" s="1"/>
      <c r="AD181" s="1"/>
      <c r="AE181" s="1"/>
      <c r="AF181" s="1"/>
      <c r="AG181" s="1"/>
      <c r="AH181" s="1"/>
      <c r="AI181" s="1"/>
      <c r="AJ181" s="1"/>
      <c r="AK181" s="1"/>
      <c r="AL181" s="1"/>
      <c r="AM181" s="1"/>
      <c r="AN181" s="1"/>
      <c r="AO181" s="1"/>
      <c r="AP181" s="1"/>
      <c r="AQ181" s="1"/>
      <c r="AR181" s="1"/>
      <c r="AS181" s="1"/>
      <c r="AT181" s="1"/>
      <c r="AU181" s="1"/>
    </row>
    <row r="182" spans="1:47" s="527" customFormat="1" ht="17.45" customHeight="1" x14ac:dyDescent="0.25">
      <c r="A182" s="501" t="s">
        <v>4866</v>
      </c>
      <c r="B182" s="407" t="s">
        <v>31</v>
      </c>
      <c r="C182" s="407" t="s">
        <v>78</v>
      </c>
      <c r="D182" s="407" t="s">
        <v>1080</v>
      </c>
      <c r="E182" s="407" t="s">
        <v>4867</v>
      </c>
      <c r="F182" s="404" t="s">
        <v>17</v>
      </c>
      <c r="G182" s="404"/>
      <c r="H182" s="404"/>
      <c r="I182" s="404"/>
      <c r="J182" s="141" t="s">
        <v>8016</v>
      </c>
      <c r="K182" s="152" t="s">
        <v>5780</v>
      </c>
      <c r="L182" s="415">
        <v>42901</v>
      </c>
      <c r="M182" s="409" t="s">
        <v>4881</v>
      </c>
      <c r="N182" s="152" t="s">
        <v>30</v>
      </c>
      <c r="O182" s="415">
        <v>42907</v>
      </c>
      <c r="P182" s="411">
        <v>24267</v>
      </c>
      <c r="Q182" s="412">
        <f t="shared" si="7"/>
        <v>2.4267E-2</v>
      </c>
      <c r="R182" s="416">
        <v>12</v>
      </c>
      <c r="S182" s="417" t="s">
        <v>8074</v>
      </c>
      <c r="T182" s="152" t="s">
        <v>366</v>
      </c>
      <c r="U182" s="152" t="s">
        <v>2</v>
      </c>
      <c r="V182" s="407" t="s">
        <v>288</v>
      </c>
      <c r="W182" s="407" t="s">
        <v>1196</v>
      </c>
      <c r="X182" s="407" t="s">
        <v>3544</v>
      </c>
      <c r="Y182" s="407" t="s">
        <v>105</v>
      </c>
      <c r="Z182" s="528"/>
      <c r="AA182" s="502"/>
      <c r="AB182" s="1"/>
      <c r="AC182" s="1"/>
      <c r="AD182" s="1"/>
      <c r="AE182" s="1"/>
      <c r="AF182" s="1"/>
      <c r="AG182" s="1"/>
      <c r="AH182" s="1"/>
      <c r="AI182" s="1"/>
      <c r="AJ182" s="1"/>
      <c r="AK182" s="1"/>
      <c r="AL182" s="1"/>
      <c r="AM182" s="1"/>
      <c r="AN182" s="1"/>
      <c r="AO182" s="1"/>
      <c r="AP182" s="1"/>
      <c r="AQ182" s="1"/>
      <c r="AR182" s="1"/>
      <c r="AS182" s="1"/>
      <c r="AT182" s="1"/>
      <c r="AU182" s="1"/>
    </row>
    <row r="183" spans="1:47" s="527" customFormat="1" ht="17.45" customHeight="1" x14ac:dyDescent="0.25">
      <c r="A183" s="501" t="s">
        <v>4239</v>
      </c>
      <c r="B183" s="407" t="s">
        <v>31</v>
      </c>
      <c r="C183" s="407" t="s">
        <v>111</v>
      </c>
      <c r="D183" s="407" t="s">
        <v>8367</v>
      </c>
      <c r="E183" s="407" t="s">
        <v>4240</v>
      </c>
      <c r="F183" s="404" t="s">
        <v>18</v>
      </c>
      <c r="G183" s="404"/>
      <c r="H183" s="404"/>
      <c r="I183" s="404"/>
      <c r="J183" s="141" t="s">
        <v>8014</v>
      </c>
      <c r="K183" s="141" t="s">
        <v>4902</v>
      </c>
      <c r="L183" s="408">
        <v>43008</v>
      </c>
      <c r="M183" s="409">
        <v>42822</v>
      </c>
      <c r="N183" s="141" t="s">
        <v>85</v>
      </c>
      <c r="O183" s="410">
        <v>43008</v>
      </c>
      <c r="P183" s="411">
        <v>100000</v>
      </c>
      <c r="Q183" s="412">
        <f t="shared" si="7"/>
        <v>9.9999999999999992E-2</v>
      </c>
      <c r="R183" s="413">
        <v>12</v>
      </c>
      <c r="S183" s="414">
        <v>42824</v>
      </c>
      <c r="T183" s="141" t="s">
        <v>79</v>
      </c>
      <c r="U183" s="141" t="s">
        <v>12</v>
      </c>
      <c r="V183" s="407" t="s">
        <v>6098</v>
      </c>
      <c r="W183" s="407" t="s">
        <v>8599</v>
      </c>
      <c r="X183" s="407" t="s">
        <v>8731</v>
      </c>
      <c r="Y183" s="407" t="s">
        <v>4416</v>
      </c>
      <c r="Z183" s="528"/>
      <c r="AA183" s="502"/>
      <c r="AB183" s="1"/>
      <c r="AC183" s="1"/>
      <c r="AD183" s="1"/>
      <c r="AE183" s="1"/>
      <c r="AF183" s="1"/>
      <c r="AG183" s="1"/>
      <c r="AH183" s="1"/>
      <c r="AI183" s="1"/>
      <c r="AJ183" s="1"/>
      <c r="AK183" s="1"/>
      <c r="AL183" s="1"/>
      <c r="AM183" s="1"/>
      <c r="AN183" s="1"/>
      <c r="AO183" s="1"/>
      <c r="AP183" s="1"/>
      <c r="AQ183" s="1"/>
      <c r="AR183" s="1"/>
      <c r="AS183" s="1"/>
      <c r="AT183" s="1"/>
      <c r="AU183" s="1"/>
    </row>
    <row r="184" spans="1:47" s="527" customFormat="1" ht="17.45" customHeight="1" x14ac:dyDescent="0.25">
      <c r="A184" s="501" t="s">
        <v>3892</v>
      </c>
      <c r="B184" s="407" t="s">
        <v>31</v>
      </c>
      <c r="C184" s="407" t="s">
        <v>68</v>
      </c>
      <c r="D184" s="407" t="s">
        <v>3893</v>
      </c>
      <c r="E184" s="407" t="s">
        <v>3894</v>
      </c>
      <c r="F184" s="404" t="s">
        <v>18</v>
      </c>
      <c r="G184" s="404"/>
      <c r="H184" s="404"/>
      <c r="I184" s="404"/>
      <c r="J184" s="141" t="s">
        <v>8014</v>
      </c>
      <c r="K184" s="152" t="s">
        <v>4902</v>
      </c>
      <c r="L184" s="415">
        <v>43007</v>
      </c>
      <c r="M184" s="409" t="s">
        <v>3935</v>
      </c>
      <c r="N184" s="152" t="s">
        <v>27</v>
      </c>
      <c r="O184" s="415">
        <v>43007</v>
      </c>
      <c r="P184" s="411">
        <v>100000</v>
      </c>
      <c r="Q184" s="412">
        <f t="shared" si="7"/>
        <v>9.9999999999999992E-2</v>
      </c>
      <c r="R184" s="416">
        <v>12</v>
      </c>
      <c r="S184" s="417" t="s">
        <v>5789</v>
      </c>
      <c r="T184" s="152" t="s">
        <v>62</v>
      </c>
      <c r="U184" s="152" t="s">
        <v>6059</v>
      </c>
      <c r="V184" s="407" t="s">
        <v>103</v>
      </c>
      <c r="W184" s="407" t="s">
        <v>2602</v>
      </c>
      <c r="X184" s="407" t="s">
        <v>4598</v>
      </c>
      <c r="Y184" s="407" t="s">
        <v>183</v>
      </c>
      <c r="Z184" s="528"/>
      <c r="AA184" s="502"/>
      <c r="AB184" s="1"/>
      <c r="AC184" s="1"/>
      <c r="AD184" s="1"/>
      <c r="AE184" s="1"/>
      <c r="AF184" s="1"/>
      <c r="AG184" s="1"/>
      <c r="AH184" s="1"/>
      <c r="AI184" s="1"/>
      <c r="AJ184" s="1"/>
      <c r="AK184" s="1"/>
      <c r="AL184" s="1"/>
      <c r="AM184" s="1"/>
      <c r="AN184" s="1"/>
      <c r="AO184" s="1"/>
      <c r="AP184" s="1"/>
      <c r="AQ184" s="1"/>
      <c r="AR184" s="1"/>
      <c r="AS184" s="1"/>
      <c r="AT184" s="1"/>
      <c r="AU184" s="1"/>
    </row>
    <row r="185" spans="1:47" s="527" customFormat="1" ht="17.45" customHeight="1" x14ac:dyDescent="0.25">
      <c r="A185" s="501" t="s">
        <v>3892</v>
      </c>
      <c r="B185" s="407" t="s">
        <v>31</v>
      </c>
      <c r="C185" s="407" t="s">
        <v>68</v>
      </c>
      <c r="D185" s="407" t="s">
        <v>3893</v>
      </c>
      <c r="E185" s="407" t="s">
        <v>3894</v>
      </c>
      <c r="F185" s="404" t="s">
        <v>18</v>
      </c>
      <c r="G185" s="404"/>
      <c r="H185" s="404"/>
      <c r="I185" s="404"/>
      <c r="J185" s="141" t="s">
        <v>8014</v>
      </c>
      <c r="K185" s="152" t="s">
        <v>4902</v>
      </c>
      <c r="L185" s="415">
        <v>43007</v>
      </c>
      <c r="M185" s="409" t="s">
        <v>3935</v>
      </c>
      <c r="N185" s="152" t="s">
        <v>27</v>
      </c>
      <c r="O185" s="415">
        <v>43007</v>
      </c>
      <c r="P185" s="411">
        <v>45000</v>
      </c>
      <c r="Q185" s="412">
        <f t="shared" ref="Q185:Q216" si="8">+P185*0.000001</f>
        <v>4.4999999999999998E-2</v>
      </c>
      <c r="R185" s="416">
        <v>12</v>
      </c>
      <c r="S185" s="417" t="s">
        <v>5789</v>
      </c>
      <c r="T185" s="152" t="s">
        <v>62</v>
      </c>
      <c r="U185" s="152" t="s">
        <v>6059</v>
      </c>
      <c r="V185" s="407" t="s">
        <v>103</v>
      </c>
      <c r="W185" s="407" t="s">
        <v>8124</v>
      </c>
      <c r="X185" s="407" t="s">
        <v>4598</v>
      </c>
      <c r="Y185" s="407" t="s">
        <v>183</v>
      </c>
      <c r="Z185" s="528"/>
      <c r="AA185" s="502"/>
      <c r="AB185" s="1"/>
      <c r="AC185" s="1"/>
      <c r="AD185" s="1"/>
      <c r="AE185" s="1"/>
      <c r="AF185" s="1"/>
      <c r="AG185" s="1"/>
      <c r="AH185" s="1"/>
      <c r="AI185" s="1"/>
      <c r="AJ185" s="1"/>
      <c r="AK185" s="1"/>
      <c r="AL185" s="1"/>
      <c r="AM185" s="1"/>
      <c r="AN185" s="1"/>
      <c r="AO185" s="1"/>
      <c r="AP185" s="1"/>
      <c r="AQ185" s="1"/>
      <c r="AR185" s="1"/>
      <c r="AS185" s="1"/>
      <c r="AT185" s="1"/>
      <c r="AU185" s="1"/>
    </row>
    <row r="186" spans="1:47" s="527" customFormat="1" ht="17.45" customHeight="1" x14ac:dyDescent="0.25">
      <c r="A186" s="501" t="s">
        <v>3892</v>
      </c>
      <c r="B186" s="407" t="s">
        <v>31</v>
      </c>
      <c r="C186" s="407" t="s">
        <v>68</v>
      </c>
      <c r="D186" s="407" t="s">
        <v>3893</v>
      </c>
      <c r="E186" s="407" t="s">
        <v>3894</v>
      </c>
      <c r="F186" s="404" t="s">
        <v>18</v>
      </c>
      <c r="G186" s="404"/>
      <c r="H186" s="404"/>
      <c r="I186" s="404"/>
      <c r="J186" s="141" t="s">
        <v>8014</v>
      </c>
      <c r="K186" s="152" t="s">
        <v>4902</v>
      </c>
      <c r="L186" s="415">
        <v>43007</v>
      </c>
      <c r="M186" s="409" t="s">
        <v>3935</v>
      </c>
      <c r="N186" s="152" t="s">
        <v>27</v>
      </c>
      <c r="O186" s="415">
        <v>43007</v>
      </c>
      <c r="P186" s="411">
        <v>20000</v>
      </c>
      <c r="Q186" s="412">
        <f t="shared" si="8"/>
        <v>0.02</v>
      </c>
      <c r="R186" s="416">
        <v>12</v>
      </c>
      <c r="S186" s="417" t="s">
        <v>4883</v>
      </c>
      <c r="T186" s="152" t="s">
        <v>62</v>
      </c>
      <c r="U186" s="152" t="s">
        <v>2</v>
      </c>
      <c r="V186" s="407" t="s">
        <v>288</v>
      </c>
      <c r="W186" s="407" t="s">
        <v>1889</v>
      </c>
      <c r="X186" s="407" t="s">
        <v>4598</v>
      </c>
      <c r="Y186" s="407" t="s">
        <v>183</v>
      </c>
      <c r="Z186" s="528"/>
      <c r="AA186" s="502"/>
      <c r="AB186" s="1"/>
      <c r="AC186" s="1"/>
      <c r="AD186" s="1"/>
      <c r="AE186" s="1"/>
      <c r="AF186" s="1"/>
      <c r="AG186" s="1"/>
      <c r="AH186" s="1"/>
      <c r="AI186" s="1"/>
      <c r="AJ186" s="1"/>
      <c r="AK186" s="1"/>
      <c r="AL186" s="1"/>
      <c r="AM186" s="1"/>
      <c r="AN186" s="1"/>
      <c r="AO186" s="1"/>
      <c r="AP186" s="1"/>
      <c r="AQ186" s="1"/>
      <c r="AR186" s="1"/>
      <c r="AS186" s="1"/>
      <c r="AT186" s="1"/>
      <c r="AU186" s="1"/>
    </row>
    <row r="187" spans="1:47" s="527" customFormat="1" ht="17.45" customHeight="1" x14ac:dyDescent="0.25">
      <c r="A187" s="501" t="s">
        <v>6215</v>
      </c>
      <c r="B187" s="407" t="s">
        <v>31</v>
      </c>
      <c r="C187" s="407" t="s">
        <v>68</v>
      </c>
      <c r="D187" s="407" t="s">
        <v>7454</v>
      </c>
      <c r="E187" s="407" t="s">
        <v>5817</v>
      </c>
      <c r="F187" s="404" t="s">
        <v>18</v>
      </c>
      <c r="G187" s="404"/>
      <c r="H187" s="404"/>
      <c r="I187" s="404"/>
      <c r="J187" s="141" t="s">
        <v>8014</v>
      </c>
      <c r="K187" s="141" t="s">
        <v>4902</v>
      </c>
      <c r="L187" s="408">
        <v>42969</v>
      </c>
      <c r="M187" s="409">
        <v>42879</v>
      </c>
      <c r="N187" s="141" t="s">
        <v>26</v>
      </c>
      <c r="O187" s="410">
        <v>42969</v>
      </c>
      <c r="P187" s="411">
        <v>27000</v>
      </c>
      <c r="Q187" s="412">
        <f t="shared" si="8"/>
        <v>2.7E-2</v>
      </c>
      <c r="R187" s="413">
        <v>12</v>
      </c>
      <c r="S187" s="414">
        <v>42880</v>
      </c>
      <c r="T187" s="141" t="s">
        <v>62</v>
      </c>
      <c r="U187" s="141" t="s">
        <v>4339</v>
      </c>
      <c r="V187" s="407" t="s">
        <v>92</v>
      </c>
      <c r="W187" s="407" t="s">
        <v>64</v>
      </c>
      <c r="X187" s="407" t="s">
        <v>6883</v>
      </c>
      <c r="Y187" s="407" t="s">
        <v>4215</v>
      </c>
      <c r="Z187" s="528"/>
      <c r="AA187" s="502"/>
      <c r="AB187" s="1"/>
      <c r="AC187" s="1"/>
      <c r="AD187" s="1"/>
      <c r="AE187" s="1"/>
      <c r="AF187" s="1"/>
      <c r="AG187" s="1"/>
      <c r="AH187" s="1"/>
      <c r="AI187" s="1"/>
      <c r="AJ187" s="1"/>
      <c r="AK187" s="1"/>
      <c r="AL187" s="1"/>
      <c r="AM187" s="1"/>
      <c r="AN187" s="1"/>
      <c r="AO187" s="1"/>
      <c r="AP187" s="1"/>
      <c r="AQ187" s="1"/>
      <c r="AR187" s="1"/>
      <c r="AS187" s="1"/>
      <c r="AT187" s="1"/>
      <c r="AU187" s="1"/>
    </row>
    <row r="188" spans="1:47" s="527" customFormat="1" ht="17.45" customHeight="1" x14ac:dyDescent="0.25">
      <c r="A188" s="501" t="s">
        <v>5057</v>
      </c>
      <c r="B188" s="407" t="s">
        <v>31</v>
      </c>
      <c r="C188" s="407" t="s">
        <v>111</v>
      </c>
      <c r="D188" s="407" t="s">
        <v>1505</v>
      </c>
      <c r="E188" s="407" t="s">
        <v>5058</v>
      </c>
      <c r="F188" s="404" t="s">
        <v>18</v>
      </c>
      <c r="G188" s="404"/>
      <c r="H188" s="404"/>
      <c r="I188" s="404"/>
      <c r="J188" s="141" t="s">
        <v>8015</v>
      </c>
      <c r="K188" s="152" t="s">
        <v>4902</v>
      </c>
      <c r="L188" s="415">
        <v>43035</v>
      </c>
      <c r="M188" s="409" t="s">
        <v>5381</v>
      </c>
      <c r="N188" s="152" t="s">
        <v>26</v>
      </c>
      <c r="O188" s="415">
        <v>43035</v>
      </c>
      <c r="P188" s="411">
        <v>600000</v>
      </c>
      <c r="Q188" s="412">
        <f t="shared" si="8"/>
        <v>0.6</v>
      </c>
      <c r="R188" s="416">
        <v>12</v>
      </c>
      <c r="S188" s="417" t="s">
        <v>4884</v>
      </c>
      <c r="T188" s="152" t="s">
        <v>62</v>
      </c>
      <c r="U188" s="141" t="s">
        <v>4339</v>
      </c>
      <c r="V188" s="407" t="s">
        <v>84</v>
      </c>
      <c r="W188" s="407" t="s">
        <v>6051</v>
      </c>
      <c r="X188" s="407" t="s">
        <v>5455</v>
      </c>
      <c r="Y188" s="407"/>
      <c r="Z188" s="528"/>
      <c r="AA188" s="502"/>
      <c r="AB188" s="1"/>
      <c r="AC188" s="1"/>
      <c r="AD188" s="1"/>
      <c r="AE188" s="1"/>
      <c r="AF188" s="1"/>
      <c r="AG188" s="1"/>
      <c r="AH188" s="1"/>
      <c r="AI188" s="1"/>
      <c r="AJ188" s="1"/>
      <c r="AK188" s="1"/>
      <c r="AL188" s="1"/>
      <c r="AM188" s="1"/>
      <c r="AN188" s="1"/>
      <c r="AO188" s="1"/>
      <c r="AP188" s="1"/>
      <c r="AQ188" s="1"/>
      <c r="AR188" s="1"/>
      <c r="AS188" s="1"/>
      <c r="AT188" s="1"/>
      <c r="AU188" s="1"/>
    </row>
    <row r="189" spans="1:47" s="527" customFormat="1" ht="17.45" customHeight="1" x14ac:dyDescent="0.25">
      <c r="A189" s="501" t="s">
        <v>1504</v>
      </c>
      <c r="B189" s="407" t="s">
        <v>31</v>
      </c>
      <c r="C189" s="407" t="s">
        <v>111</v>
      </c>
      <c r="D189" s="407" t="s">
        <v>1505</v>
      </c>
      <c r="E189" s="407" t="s">
        <v>325</v>
      </c>
      <c r="F189" s="404" t="s">
        <v>18</v>
      </c>
      <c r="G189" s="404"/>
      <c r="H189" s="404"/>
      <c r="I189" s="404"/>
      <c r="J189" s="141" t="s">
        <v>8015</v>
      </c>
      <c r="K189" s="152" t="s">
        <v>21</v>
      </c>
      <c r="L189" s="415">
        <v>43097</v>
      </c>
      <c r="M189" s="409" t="s">
        <v>1506</v>
      </c>
      <c r="N189" s="152" t="s">
        <v>27</v>
      </c>
      <c r="O189" s="415">
        <v>43097</v>
      </c>
      <c r="P189" s="411">
        <v>150000</v>
      </c>
      <c r="Q189" s="412">
        <f t="shared" si="8"/>
        <v>0.15</v>
      </c>
      <c r="R189" s="416">
        <v>3</v>
      </c>
      <c r="S189" s="417" t="s">
        <v>6086</v>
      </c>
      <c r="T189" s="152" t="s">
        <v>169</v>
      </c>
      <c r="U189" s="152" t="s">
        <v>2</v>
      </c>
      <c r="V189" s="407" t="s">
        <v>288</v>
      </c>
      <c r="W189" s="407" t="s">
        <v>1507</v>
      </c>
      <c r="X189" s="407" t="s">
        <v>3944</v>
      </c>
      <c r="Y189" s="407" t="s">
        <v>4787</v>
      </c>
      <c r="Z189" s="528"/>
      <c r="AA189" s="502"/>
      <c r="AB189" s="1"/>
      <c r="AC189" s="1"/>
      <c r="AD189" s="1"/>
      <c r="AE189" s="1"/>
      <c r="AF189" s="1"/>
      <c r="AG189" s="1"/>
      <c r="AH189" s="1"/>
      <c r="AI189" s="1"/>
      <c r="AJ189" s="1"/>
      <c r="AK189" s="1"/>
      <c r="AL189" s="1"/>
      <c r="AM189" s="1"/>
      <c r="AN189" s="1"/>
      <c r="AO189" s="1"/>
      <c r="AP189" s="1"/>
      <c r="AQ189" s="1"/>
      <c r="AR189" s="1"/>
      <c r="AS189" s="1"/>
      <c r="AT189" s="1"/>
      <c r="AU189" s="1"/>
    </row>
    <row r="190" spans="1:47" s="527" customFormat="1" ht="17.45" customHeight="1" x14ac:dyDescent="0.25">
      <c r="A190" s="501" t="s">
        <v>998</v>
      </c>
      <c r="B190" s="407" t="s">
        <v>31</v>
      </c>
      <c r="C190" s="407" t="s">
        <v>91</v>
      </c>
      <c r="D190" s="407" t="s">
        <v>7233</v>
      </c>
      <c r="E190" s="407" t="s">
        <v>645</v>
      </c>
      <c r="F190" s="404" t="s">
        <v>16</v>
      </c>
      <c r="G190" s="404"/>
      <c r="H190" s="404"/>
      <c r="I190" s="404"/>
      <c r="J190" s="141" t="s">
        <v>8014</v>
      </c>
      <c r="K190" s="141" t="s">
        <v>23</v>
      </c>
      <c r="L190" s="408">
        <v>42948</v>
      </c>
      <c r="M190" s="409">
        <v>42783</v>
      </c>
      <c r="N190" s="141" t="s">
        <v>27</v>
      </c>
      <c r="O190" s="410">
        <v>42916</v>
      </c>
      <c r="P190" s="411">
        <v>250000</v>
      </c>
      <c r="Q190" s="412">
        <f t="shared" si="8"/>
        <v>0.25</v>
      </c>
      <c r="R190" s="413">
        <v>12</v>
      </c>
      <c r="S190" s="414">
        <v>42908</v>
      </c>
      <c r="T190" s="141" t="s">
        <v>62</v>
      </c>
      <c r="U190" s="141" t="s">
        <v>4339</v>
      </c>
      <c r="V190" s="407" t="s">
        <v>92</v>
      </c>
      <c r="W190" s="407" t="s">
        <v>64</v>
      </c>
      <c r="X190" s="407" t="s">
        <v>5946</v>
      </c>
      <c r="Y190" s="407" t="s">
        <v>6116</v>
      </c>
      <c r="Z190" s="528"/>
      <c r="AA190" s="502"/>
      <c r="AB190" s="1"/>
      <c r="AC190" s="1"/>
      <c r="AD190" s="1"/>
      <c r="AE190" s="1"/>
      <c r="AF190" s="1"/>
      <c r="AG190" s="1"/>
      <c r="AH190" s="1"/>
      <c r="AI190" s="1"/>
      <c r="AJ190" s="1"/>
      <c r="AK190" s="1"/>
      <c r="AL190" s="1"/>
      <c r="AM190" s="1"/>
      <c r="AN190" s="1"/>
      <c r="AO190" s="1"/>
      <c r="AP190" s="1"/>
      <c r="AQ190" s="1"/>
      <c r="AR190" s="1"/>
      <c r="AS190" s="1"/>
      <c r="AT190" s="1"/>
      <c r="AU190" s="1"/>
    </row>
    <row r="191" spans="1:47" s="527" customFormat="1" ht="17.45" customHeight="1" x14ac:dyDescent="0.25">
      <c r="A191" s="501" t="s">
        <v>1452</v>
      </c>
      <c r="B191" s="407" t="s">
        <v>31</v>
      </c>
      <c r="C191" s="407" t="s">
        <v>68</v>
      </c>
      <c r="D191" s="407" t="s">
        <v>7080</v>
      </c>
      <c r="E191" s="407" t="s">
        <v>1453</v>
      </c>
      <c r="F191" s="404" t="s">
        <v>19</v>
      </c>
      <c r="G191" s="404"/>
      <c r="H191" s="404"/>
      <c r="I191" s="404"/>
      <c r="J191" s="141" t="s">
        <v>8014</v>
      </c>
      <c r="K191" s="141" t="s">
        <v>5785</v>
      </c>
      <c r="L191" s="408">
        <v>42996</v>
      </c>
      <c r="M191" s="409">
        <v>42803</v>
      </c>
      <c r="N191" s="141" t="s">
        <v>27</v>
      </c>
      <c r="O191" s="410">
        <v>42996</v>
      </c>
      <c r="P191" s="411">
        <v>150000</v>
      </c>
      <c r="Q191" s="412">
        <f t="shared" si="8"/>
        <v>0.15</v>
      </c>
      <c r="R191" s="413">
        <v>4</v>
      </c>
      <c r="S191" s="414">
        <v>42831</v>
      </c>
      <c r="T191" s="141" t="s">
        <v>62</v>
      </c>
      <c r="U191" s="141" t="s">
        <v>4339</v>
      </c>
      <c r="V191" s="407" t="s">
        <v>92</v>
      </c>
      <c r="W191" s="407" t="s">
        <v>64</v>
      </c>
      <c r="X191" s="407" t="s">
        <v>5835</v>
      </c>
      <c r="Y191" s="407" t="s">
        <v>4218</v>
      </c>
      <c r="Z191" s="528"/>
      <c r="AA191" s="502"/>
      <c r="AB191" s="1"/>
      <c r="AC191" s="1"/>
      <c r="AD191" s="1"/>
      <c r="AE191" s="1"/>
      <c r="AF191" s="1"/>
      <c r="AG191" s="1"/>
      <c r="AH191" s="1"/>
      <c r="AI191" s="1"/>
      <c r="AJ191" s="1"/>
      <c r="AK191" s="1"/>
      <c r="AL191" s="1"/>
      <c r="AM191" s="1"/>
      <c r="AN191" s="1"/>
      <c r="AO191" s="1"/>
      <c r="AP191" s="1"/>
      <c r="AQ191" s="1"/>
      <c r="AR191" s="1"/>
      <c r="AS191" s="1"/>
      <c r="AT191" s="1"/>
      <c r="AU191" s="1"/>
    </row>
    <row r="192" spans="1:47" s="527" customFormat="1" ht="17.45" customHeight="1" x14ac:dyDescent="0.25">
      <c r="A192" s="501" t="s">
        <v>1575</v>
      </c>
      <c r="B192" s="407" t="s">
        <v>31</v>
      </c>
      <c r="C192" s="407" t="s">
        <v>68</v>
      </c>
      <c r="D192" s="407" t="s">
        <v>7080</v>
      </c>
      <c r="E192" s="407" t="s">
        <v>186</v>
      </c>
      <c r="F192" s="404" t="s">
        <v>19</v>
      </c>
      <c r="G192" s="404"/>
      <c r="H192" s="404"/>
      <c r="I192" s="404"/>
      <c r="J192" s="141" t="s">
        <v>8016</v>
      </c>
      <c r="K192" s="141" t="s">
        <v>5785</v>
      </c>
      <c r="L192" s="408">
        <v>42890</v>
      </c>
      <c r="M192" s="409">
        <v>42800</v>
      </c>
      <c r="N192" s="141" t="s">
        <v>26</v>
      </c>
      <c r="O192" s="410">
        <v>42890</v>
      </c>
      <c r="P192" s="411">
        <v>125000</v>
      </c>
      <c r="Q192" s="412">
        <f t="shared" si="8"/>
        <v>0.125</v>
      </c>
      <c r="R192" s="413">
        <v>4</v>
      </c>
      <c r="S192" s="414">
        <v>42803</v>
      </c>
      <c r="T192" s="141" t="s">
        <v>79</v>
      </c>
      <c r="U192" s="141" t="s">
        <v>4339</v>
      </c>
      <c r="V192" s="407" t="s">
        <v>92</v>
      </c>
      <c r="W192" s="407" t="s">
        <v>4414</v>
      </c>
      <c r="X192" s="407" t="s">
        <v>8672</v>
      </c>
      <c r="Y192" s="407"/>
      <c r="Z192" s="528"/>
      <c r="AA192" s="502"/>
      <c r="AB192" s="1"/>
      <c r="AC192" s="1"/>
      <c r="AD192" s="1"/>
      <c r="AE192" s="1"/>
      <c r="AF192" s="1"/>
      <c r="AG192" s="1"/>
      <c r="AH192" s="1"/>
      <c r="AI192" s="1"/>
      <c r="AJ192" s="1"/>
      <c r="AK192" s="1"/>
      <c r="AL192" s="1"/>
      <c r="AM192" s="1"/>
      <c r="AN192" s="1"/>
      <c r="AO192" s="1"/>
      <c r="AP192" s="1"/>
      <c r="AQ192" s="1"/>
      <c r="AR192" s="1"/>
      <c r="AS192" s="1"/>
      <c r="AT192" s="1"/>
      <c r="AU192" s="1"/>
    </row>
    <row r="193" spans="1:47" s="527" customFormat="1" ht="17.45" customHeight="1" x14ac:dyDescent="0.25">
      <c r="A193" s="501" t="s">
        <v>2788</v>
      </c>
      <c r="B193" s="407" t="s">
        <v>31</v>
      </c>
      <c r="C193" s="407" t="s">
        <v>111</v>
      </c>
      <c r="D193" s="407" t="s">
        <v>2789</v>
      </c>
      <c r="E193" s="407" t="s">
        <v>1360</v>
      </c>
      <c r="F193" s="404" t="s">
        <v>18</v>
      </c>
      <c r="G193" s="404"/>
      <c r="H193" s="404"/>
      <c r="I193" s="404"/>
      <c r="J193" s="141" t="s">
        <v>8014</v>
      </c>
      <c r="K193" s="152" t="s">
        <v>4902</v>
      </c>
      <c r="L193" s="415">
        <v>42930</v>
      </c>
      <c r="M193" s="409" t="s">
        <v>2790</v>
      </c>
      <c r="N193" s="152" t="s">
        <v>85</v>
      </c>
      <c r="O193" s="415">
        <v>42930</v>
      </c>
      <c r="P193" s="411">
        <v>5000</v>
      </c>
      <c r="Q193" s="412">
        <f t="shared" si="8"/>
        <v>5.0000000000000001E-3</v>
      </c>
      <c r="R193" s="416">
        <v>12</v>
      </c>
      <c r="S193" s="417" t="s">
        <v>1606</v>
      </c>
      <c r="T193" s="152" t="s">
        <v>79</v>
      </c>
      <c r="U193" s="152" t="s">
        <v>2</v>
      </c>
      <c r="V193" s="407" t="s">
        <v>288</v>
      </c>
      <c r="W193" s="407" t="s">
        <v>718</v>
      </c>
      <c r="X193" s="407" t="s">
        <v>5514</v>
      </c>
      <c r="Y193" s="407" t="s">
        <v>215</v>
      </c>
      <c r="Z193" s="528"/>
      <c r="AA193" s="502"/>
      <c r="AB193" s="1"/>
      <c r="AC193" s="1"/>
      <c r="AD193" s="1"/>
      <c r="AE193" s="1"/>
      <c r="AF193" s="1"/>
      <c r="AG193" s="1"/>
      <c r="AH193" s="1"/>
      <c r="AI193" s="1"/>
      <c r="AJ193" s="1"/>
      <c r="AK193" s="1"/>
      <c r="AL193" s="1"/>
      <c r="AM193" s="1"/>
      <c r="AN193" s="1"/>
      <c r="AO193" s="1"/>
      <c r="AP193" s="1"/>
      <c r="AQ193" s="1"/>
      <c r="AR193" s="1"/>
      <c r="AS193" s="1"/>
      <c r="AT193" s="1"/>
      <c r="AU193" s="1"/>
    </row>
    <row r="194" spans="1:47" s="527" customFormat="1" ht="17.45" customHeight="1" x14ac:dyDescent="0.25">
      <c r="A194" s="501" t="s">
        <v>923</v>
      </c>
      <c r="B194" s="407" t="s">
        <v>31</v>
      </c>
      <c r="C194" s="407" t="s">
        <v>73</v>
      </c>
      <c r="D194" s="407" t="s">
        <v>924</v>
      </c>
      <c r="E194" s="407" t="s">
        <v>4561</v>
      </c>
      <c r="F194" s="404" t="s">
        <v>16</v>
      </c>
      <c r="G194" s="404"/>
      <c r="H194" s="404"/>
      <c r="I194" s="404"/>
      <c r="J194" s="141" t="s">
        <v>8014</v>
      </c>
      <c r="K194" s="152" t="s">
        <v>23</v>
      </c>
      <c r="L194" s="415">
        <v>43007</v>
      </c>
      <c r="M194" s="409" t="s">
        <v>925</v>
      </c>
      <c r="N194" s="152" t="s">
        <v>85</v>
      </c>
      <c r="O194" s="415">
        <v>43007</v>
      </c>
      <c r="P194" s="411">
        <v>250000</v>
      </c>
      <c r="Q194" s="412">
        <f t="shared" si="8"/>
        <v>0.25</v>
      </c>
      <c r="R194" s="416">
        <v>3</v>
      </c>
      <c r="S194" s="417" t="s">
        <v>926</v>
      </c>
      <c r="T194" s="152" t="s">
        <v>79</v>
      </c>
      <c r="U194" s="141" t="s">
        <v>4339</v>
      </c>
      <c r="V194" s="407" t="s">
        <v>63</v>
      </c>
      <c r="W194" s="407" t="s">
        <v>71</v>
      </c>
      <c r="X194" s="407" t="s">
        <v>3499</v>
      </c>
      <c r="Y194" s="407"/>
      <c r="Z194" s="528"/>
      <c r="AA194" s="502"/>
      <c r="AB194" s="1"/>
      <c r="AC194" s="1"/>
      <c r="AD194" s="1"/>
      <c r="AE194" s="1"/>
      <c r="AF194" s="1"/>
      <c r="AG194" s="1"/>
      <c r="AH194" s="1"/>
      <c r="AI194" s="1"/>
      <c r="AJ194" s="1"/>
      <c r="AK194" s="1"/>
      <c r="AL194" s="1"/>
      <c r="AM194" s="1"/>
      <c r="AN194" s="1"/>
      <c r="AO194" s="1"/>
      <c r="AP194" s="1"/>
      <c r="AQ194" s="1"/>
      <c r="AR194" s="1"/>
      <c r="AS194" s="1"/>
      <c r="AT194" s="1"/>
      <c r="AU194" s="1"/>
    </row>
    <row r="195" spans="1:47" s="527" customFormat="1" ht="17.45" customHeight="1" x14ac:dyDescent="0.25">
      <c r="A195" s="501" t="s">
        <v>4315</v>
      </c>
      <c r="B195" s="407" t="s">
        <v>31</v>
      </c>
      <c r="C195" s="407" t="s">
        <v>111</v>
      </c>
      <c r="D195" s="407" t="s">
        <v>7688</v>
      </c>
      <c r="E195" s="407" t="s">
        <v>4316</v>
      </c>
      <c r="F195" s="404" t="s">
        <v>18</v>
      </c>
      <c r="G195" s="404"/>
      <c r="H195" s="404"/>
      <c r="I195" s="404"/>
      <c r="J195" s="141" t="s">
        <v>8015</v>
      </c>
      <c r="K195" s="141" t="s">
        <v>21</v>
      </c>
      <c r="L195" s="408">
        <v>43091</v>
      </c>
      <c r="M195" s="409">
        <v>42823</v>
      </c>
      <c r="N195" s="141" t="s">
        <v>27</v>
      </c>
      <c r="O195" s="410">
        <v>43091</v>
      </c>
      <c r="P195" s="411">
        <v>100000</v>
      </c>
      <c r="Q195" s="412">
        <f t="shared" si="8"/>
        <v>9.9999999999999992E-2</v>
      </c>
      <c r="R195" s="413">
        <v>12</v>
      </c>
      <c r="S195" s="414">
        <v>42823</v>
      </c>
      <c r="T195" s="141" t="s">
        <v>62</v>
      </c>
      <c r="U195" s="141" t="s">
        <v>4339</v>
      </c>
      <c r="V195" s="407" t="s">
        <v>92</v>
      </c>
      <c r="W195" s="407" t="s">
        <v>64</v>
      </c>
      <c r="X195" s="407" t="s">
        <v>7021</v>
      </c>
      <c r="Y195" s="407" t="s">
        <v>4215</v>
      </c>
      <c r="Z195" s="528"/>
      <c r="AA195" s="502"/>
      <c r="AB195" s="1"/>
      <c r="AC195" s="1"/>
      <c r="AD195" s="1"/>
      <c r="AE195" s="1"/>
      <c r="AF195" s="1"/>
      <c r="AG195" s="1"/>
      <c r="AH195" s="1"/>
      <c r="AI195" s="1"/>
      <c r="AJ195" s="1"/>
      <c r="AK195" s="1"/>
      <c r="AL195" s="1"/>
      <c r="AM195" s="1"/>
      <c r="AN195" s="1"/>
      <c r="AO195" s="1"/>
      <c r="AP195" s="1"/>
      <c r="AQ195" s="1"/>
      <c r="AR195" s="1"/>
      <c r="AS195" s="1"/>
      <c r="AT195" s="1"/>
      <c r="AU195" s="1"/>
    </row>
    <row r="196" spans="1:47" s="527" customFormat="1" ht="17.45" customHeight="1" x14ac:dyDescent="0.25">
      <c r="A196" s="501" t="s">
        <v>424</v>
      </c>
      <c r="B196" s="407" t="s">
        <v>35</v>
      </c>
      <c r="C196" s="407" t="s">
        <v>4069</v>
      </c>
      <c r="D196" s="407" t="s">
        <v>7174</v>
      </c>
      <c r="E196" s="407" t="s">
        <v>6432</v>
      </c>
      <c r="F196" s="404" t="s">
        <v>4069</v>
      </c>
      <c r="G196" s="404" t="s">
        <v>2907</v>
      </c>
      <c r="H196" s="404" t="str">
        <f>VLOOKUP(A196,'[1]2017 SalesConnect'!$A:$J,8,0)</f>
        <v>India</v>
      </c>
      <c r="I196" s="404" t="str">
        <f>VLOOKUP(A196,'[1]2017 SalesConnect'!$A:$I,9,0)</f>
        <v>Need Details from the Sector / Jitan</v>
      </c>
      <c r="J196" s="141" t="s">
        <v>8014</v>
      </c>
      <c r="K196" s="141" t="s">
        <v>5781</v>
      </c>
      <c r="L196" s="408">
        <v>42998</v>
      </c>
      <c r="M196" s="409">
        <v>42760</v>
      </c>
      <c r="N196" s="141" t="s">
        <v>27</v>
      </c>
      <c r="O196" s="410">
        <v>42998</v>
      </c>
      <c r="P196" s="411">
        <v>666666</v>
      </c>
      <c r="Q196" s="412">
        <f t="shared" si="8"/>
        <v>0.66666599999999998</v>
      </c>
      <c r="R196" s="413">
        <v>12</v>
      </c>
      <c r="S196" s="414">
        <v>42908</v>
      </c>
      <c r="T196" s="141" t="s">
        <v>62</v>
      </c>
      <c r="U196" s="141" t="s">
        <v>4339</v>
      </c>
      <c r="V196" s="407" t="s">
        <v>92</v>
      </c>
      <c r="W196" s="407" t="s">
        <v>64</v>
      </c>
      <c r="X196" s="407" t="s">
        <v>6781</v>
      </c>
      <c r="Y196" s="407" t="s">
        <v>6060</v>
      </c>
      <c r="Z196" s="528"/>
      <c r="AA196" s="502"/>
      <c r="AB196" s="1"/>
      <c r="AC196" s="1"/>
      <c r="AD196" s="1"/>
      <c r="AE196" s="1"/>
      <c r="AF196" s="1"/>
      <c r="AG196" s="1"/>
      <c r="AH196" s="1"/>
      <c r="AI196" s="1"/>
      <c r="AJ196" s="1"/>
      <c r="AK196" s="1"/>
      <c r="AL196" s="1"/>
      <c r="AM196" s="1"/>
      <c r="AN196" s="1"/>
      <c r="AO196" s="1"/>
      <c r="AP196" s="1"/>
      <c r="AQ196" s="1"/>
      <c r="AR196" s="1"/>
      <c r="AS196" s="1"/>
      <c r="AT196" s="1"/>
      <c r="AU196" s="1"/>
    </row>
    <row r="197" spans="1:47" s="527" customFormat="1" ht="17.45" customHeight="1" x14ac:dyDescent="0.25">
      <c r="A197" s="501" t="s">
        <v>5552</v>
      </c>
      <c r="B197" s="407" t="s">
        <v>32</v>
      </c>
      <c r="C197" s="407" t="s">
        <v>194</v>
      </c>
      <c r="D197" s="407" t="s">
        <v>5806</v>
      </c>
      <c r="E197" s="407" t="s">
        <v>5553</v>
      </c>
      <c r="F197" s="404" t="s">
        <v>18</v>
      </c>
      <c r="G197" s="404"/>
      <c r="H197" s="404"/>
      <c r="I197" s="404"/>
      <c r="J197" s="141" t="s">
        <v>8015</v>
      </c>
      <c r="K197" s="141" t="s">
        <v>5779</v>
      </c>
      <c r="L197" s="408">
        <v>43035</v>
      </c>
      <c r="M197" s="409">
        <v>42866</v>
      </c>
      <c r="N197" s="141" t="s">
        <v>27</v>
      </c>
      <c r="O197" s="410">
        <v>43035</v>
      </c>
      <c r="P197" s="411">
        <v>500000</v>
      </c>
      <c r="Q197" s="412">
        <f t="shared" si="8"/>
        <v>0.5</v>
      </c>
      <c r="R197" s="413">
        <v>1</v>
      </c>
      <c r="S197" s="414">
        <v>42908</v>
      </c>
      <c r="T197" s="141" t="s">
        <v>62</v>
      </c>
      <c r="U197" s="141" t="s">
        <v>4339</v>
      </c>
      <c r="V197" s="407" t="s">
        <v>92</v>
      </c>
      <c r="W197" s="407" t="s">
        <v>64</v>
      </c>
      <c r="X197" s="407" t="s">
        <v>6644</v>
      </c>
      <c r="Y197" s="407"/>
      <c r="Z197" s="528"/>
      <c r="AA197" s="502"/>
      <c r="AB197" s="1"/>
      <c r="AC197" s="1"/>
      <c r="AD197" s="1"/>
      <c r="AE197" s="1"/>
      <c r="AF197" s="1"/>
      <c r="AG197" s="1"/>
      <c r="AH197" s="1"/>
      <c r="AI197" s="1"/>
      <c r="AJ197" s="1"/>
      <c r="AK197" s="1"/>
      <c r="AL197" s="1"/>
      <c r="AM197" s="1"/>
      <c r="AN197" s="1"/>
      <c r="AO197" s="1"/>
      <c r="AP197" s="1"/>
      <c r="AQ197" s="1"/>
      <c r="AR197" s="1"/>
      <c r="AS197" s="1"/>
      <c r="AT197" s="1"/>
      <c r="AU197" s="1"/>
    </row>
    <row r="198" spans="1:47" s="527" customFormat="1" ht="17.45" customHeight="1" x14ac:dyDescent="0.25">
      <c r="A198" s="501" t="s">
        <v>5557</v>
      </c>
      <c r="B198" s="407" t="s">
        <v>36</v>
      </c>
      <c r="C198" s="407" t="s">
        <v>675</v>
      </c>
      <c r="D198" s="407" t="s">
        <v>5558</v>
      </c>
      <c r="E198" s="407" t="s">
        <v>5559</v>
      </c>
      <c r="F198" s="404" t="s">
        <v>19</v>
      </c>
      <c r="G198" s="404"/>
      <c r="H198" s="404"/>
      <c r="I198" s="404"/>
      <c r="J198" s="141" t="s">
        <v>8015</v>
      </c>
      <c r="K198" s="152" t="s">
        <v>5785</v>
      </c>
      <c r="L198" s="415">
        <v>43100</v>
      </c>
      <c r="M198" s="409" t="s">
        <v>5696</v>
      </c>
      <c r="N198" s="152" t="s">
        <v>26</v>
      </c>
      <c r="O198" s="415">
        <v>43195</v>
      </c>
      <c r="P198" s="411">
        <v>500000</v>
      </c>
      <c r="Q198" s="412">
        <f t="shared" si="8"/>
        <v>0.5</v>
      </c>
      <c r="R198" s="416">
        <v>12</v>
      </c>
      <c r="S198" s="417" t="s">
        <v>4724</v>
      </c>
      <c r="T198" s="152" t="s">
        <v>79</v>
      </c>
      <c r="U198" s="141" t="s">
        <v>4339</v>
      </c>
      <c r="V198" s="407" t="s">
        <v>63</v>
      </c>
      <c r="W198" s="407"/>
      <c r="X198" s="407" t="s">
        <v>5732</v>
      </c>
      <c r="Y198" s="407"/>
      <c r="Z198" s="528"/>
      <c r="AA198" s="502"/>
      <c r="AB198" s="1"/>
      <c r="AC198" s="1"/>
      <c r="AD198" s="1"/>
      <c r="AE198" s="1"/>
      <c r="AF198" s="1"/>
      <c r="AG198" s="1"/>
      <c r="AH198" s="1"/>
      <c r="AI198" s="1"/>
      <c r="AJ198" s="1"/>
      <c r="AK198" s="1"/>
      <c r="AL198" s="1"/>
      <c r="AM198" s="1"/>
      <c r="AN198" s="1"/>
      <c r="AO198" s="1"/>
      <c r="AP198" s="1"/>
      <c r="AQ198" s="1"/>
      <c r="AR198" s="1"/>
      <c r="AS198" s="1"/>
      <c r="AT198" s="1"/>
      <c r="AU198" s="1"/>
    </row>
    <row r="199" spans="1:47" s="527" customFormat="1" ht="17.45" customHeight="1" x14ac:dyDescent="0.25">
      <c r="A199" s="503" t="s">
        <v>8243</v>
      </c>
      <c r="B199" s="418" t="s">
        <v>32</v>
      </c>
      <c r="C199" s="418" t="s">
        <v>663</v>
      </c>
      <c r="D199" s="418" t="s">
        <v>8244</v>
      </c>
      <c r="E199" s="418" t="s">
        <v>8245</v>
      </c>
      <c r="F199" s="404" t="s">
        <v>16</v>
      </c>
      <c r="G199" s="404"/>
      <c r="H199" s="404"/>
      <c r="I199" s="404"/>
      <c r="J199" s="403" t="s">
        <v>8014</v>
      </c>
      <c r="K199" s="403" t="s">
        <v>5783</v>
      </c>
      <c r="L199" s="427">
        <v>43006</v>
      </c>
      <c r="M199" s="421">
        <v>42912</v>
      </c>
      <c r="N199" s="403" t="s">
        <v>27</v>
      </c>
      <c r="O199" s="428">
        <v>43006</v>
      </c>
      <c r="P199" s="422">
        <v>500000</v>
      </c>
      <c r="Q199" s="423">
        <f t="shared" si="8"/>
        <v>0.5</v>
      </c>
      <c r="R199" s="429">
        <v>3</v>
      </c>
      <c r="S199" s="430">
        <v>42912</v>
      </c>
      <c r="T199" s="403" t="s">
        <v>62</v>
      </c>
      <c r="U199" s="403" t="s">
        <v>4339</v>
      </c>
      <c r="V199" s="418" t="s">
        <v>92</v>
      </c>
      <c r="W199" s="418" t="s">
        <v>64</v>
      </c>
      <c r="X199" s="407" t="s">
        <v>8676</v>
      </c>
      <c r="Y199" s="407" t="s">
        <v>4218</v>
      </c>
      <c r="Z199" s="528"/>
      <c r="AA199" s="502"/>
      <c r="AB199" s="1"/>
      <c r="AC199" s="1"/>
      <c r="AD199" s="1"/>
      <c r="AE199" s="1"/>
      <c r="AF199" s="1"/>
      <c r="AG199" s="1"/>
      <c r="AH199" s="1"/>
      <c r="AI199" s="1"/>
      <c r="AJ199" s="1"/>
      <c r="AK199" s="1"/>
      <c r="AL199" s="1"/>
      <c r="AM199" s="1"/>
      <c r="AN199" s="1"/>
      <c r="AO199" s="1"/>
      <c r="AP199" s="1"/>
      <c r="AQ199" s="1"/>
      <c r="AR199" s="1"/>
      <c r="AS199" s="1"/>
      <c r="AT199" s="1"/>
      <c r="AU199" s="1"/>
    </row>
    <row r="200" spans="1:47" s="527" customFormat="1" ht="17.45" customHeight="1" x14ac:dyDescent="0.25">
      <c r="A200" s="501" t="s">
        <v>5990</v>
      </c>
      <c r="B200" s="407" t="s">
        <v>32</v>
      </c>
      <c r="C200" s="407" t="s">
        <v>663</v>
      </c>
      <c r="D200" s="407" t="s">
        <v>8246</v>
      </c>
      <c r="E200" s="407" t="s">
        <v>5991</v>
      </c>
      <c r="F200" s="404" t="s">
        <v>19</v>
      </c>
      <c r="G200" s="404"/>
      <c r="H200" s="404"/>
      <c r="I200" s="404"/>
      <c r="J200" s="141" t="s">
        <v>8015</v>
      </c>
      <c r="K200" s="141" t="s">
        <v>5785</v>
      </c>
      <c r="L200" s="408">
        <v>43081</v>
      </c>
      <c r="M200" s="409">
        <v>42867</v>
      </c>
      <c r="N200" s="141" t="s">
        <v>26</v>
      </c>
      <c r="O200" s="410">
        <v>43081</v>
      </c>
      <c r="P200" s="411">
        <v>500000</v>
      </c>
      <c r="Q200" s="412">
        <f t="shared" si="8"/>
        <v>0.5</v>
      </c>
      <c r="R200" s="413">
        <v>12</v>
      </c>
      <c r="S200" s="414">
        <v>42906</v>
      </c>
      <c r="T200" s="141" t="s">
        <v>62</v>
      </c>
      <c r="U200" s="141" t="s">
        <v>4339</v>
      </c>
      <c r="V200" s="407" t="s">
        <v>92</v>
      </c>
      <c r="W200" s="407" t="s">
        <v>4414</v>
      </c>
      <c r="X200" s="407" t="s">
        <v>8677</v>
      </c>
      <c r="Y200" s="407" t="s">
        <v>6374</v>
      </c>
      <c r="Z200" s="528"/>
      <c r="AA200" s="502"/>
      <c r="AB200" s="1"/>
      <c r="AC200" s="1"/>
      <c r="AD200" s="1"/>
      <c r="AE200" s="1"/>
      <c r="AF200" s="1"/>
      <c r="AG200" s="1"/>
      <c r="AH200" s="1"/>
      <c r="AI200" s="1"/>
      <c r="AJ200" s="1"/>
      <c r="AK200" s="1"/>
      <c r="AL200" s="1"/>
      <c r="AM200" s="1"/>
      <c r="AN200" s="1"/>
      <c r="AO200" s="1"/>
      <c r="AP200" s="1"/>
      <c r="AQ200" s="1"/>
      <c r="AR200" s="1"/>
      <c r="AS200" s="1"/>
      <c r="AT200" s="1"/>
      <c r="AU200" s="1"/>
    </row>
    <row r="201" spans="1:47" s="527" customFormat="1" ht="17.45" customHeight="1" x14ac:dyDescent="0.25">
      <c r="A201" s="501" t="s">
        <v>5992</v>
      </c>
      <c r="B201" s="407" t="s">
        <v>32</v>
      </c>
      <c r="C201" s="407" t="s">
        <v>663</v>
      </c>
      <c r="D201" s="407" t="s">
        <v>8246</v>
      </c>
      <c r="E201" s="407" t="s">
        <v>5993</v>
      </c>
      <c r="F201" s="404" t="s">
        <v>19</v>
      </c>
      <c r="G201" s="404"/>
      <c r="H201" s="404"/>
      <c r="I201" s="404"/>
      <c r="J201" s="141" t="s">
        <v>8015</v>
      </c>
      <c r="K201" s="141" t="s">
        <v>5785</v>
      </c>
      <c r="L201" s="408">
        <v>43081</v>
      </c>
      <c r="M201" s="409">
        <v>42867</v>
      </c>
      <c r="N201" s="141" t="s">
        <v>26</v>
      </c>
      <c r="O201" s="410">
        <v>43081</v>
      </c>
      <c r="P201" s="411">
        <v>500000</v>
      </c>
      <c r="Q201" s="412">
        <f t="shared" si="8"/>
        <v>0.5</v>
      </c>
      <c r="R201" s="413">
        <v>12</v>
      </c>
      <c r="S201" s="414">
        <v>42906</v>
      </c>
      <c r="T201" s="141" t="s">
        <v>62</v>
      </c>
      <c r="U201" s="141" t="s">
        <v>4339</v>
      </c>
      <c r="V201" s="407" t="s">
        <v>92</v>
      </c>
      <c r="W201" s="407" t="s">
        <v>4414</v>
      </c>
      <c r="X201" s="407" t="s">
        <v>8677</v>
      </c>
      <c r="Y201" s="407" t="s">
        <v>6374</v>
      </c>
      <c r="Z201" s="528"/>
      <c r="AA201" s="502"/>
      <c r="AB201" s="1"/>
      <c r="AC201" s="1"/>
      <c r="AD201" s="1"/>
      <c r="AE201" s="1"/>
      <c r="AF201" s="1"/>
      <c r="AG201" s="1"/>
      <c r="AH201" s="1"/>
      <c r="AI201" s="1"/>
      <c r="AJ201" s="1"/>
      <c r="AK201" s="1"/>
      <c r="AL201" s="1"/>
      <c r="AM201" s="1"/>
      <c r="AN201" s="1"/>
      <c r="AO201" s="1"/>
      <c r="AP201" s="1"/>
      <c r="AQ201" s="1"/>
      <c r="AR201" s="1"/>
      <c r="AS201" s="1"/>
      <c r="AT201" s="1"/>
      <c r="AU201" s="1"/>
    </row>
    <row r="202" spans="1:47" s="527" customFormat="1" ht="17.45" customHeight="1" x14ac:dyDescent="0.25">
      <c r="A202" s="501" t="s">
        <v>625</v>
      </c>
      <c r="B202" s="407" t="s">
        <v>36</v>
      </c>
      <c r="C202" s="407" t="s">
        <v>626</v>
      </c>
      <c r="D202" s="407" t="s">
        <v>7188</v>
      </c>
      <c r="E202" s="407" t="s">
        <v>186</v>
      </c>
      <c r="F202" s="404" t="s">
        <v>17</v>
      </c>
      <c r="G202" s="404"/>
      <c r="H202" s="404"/>
      <c r="I202" s="404"/>
      <c r="J202" s="141" t="s">
        <v>8014</v>
      </c>
      <c r="K202" s="141" t="s">
        <v>5780</v>
      </c>
      <c r="L202" s="408">
        <v>43006</v>
      </c>
      <c r="M202" s="409">
        <v>42781</v>
      </c>
      <c r="N202" s="141" t="s">
        <v>27</v>
      </c>
      <c r="O202" s="410">
        <v>42944</v>
      </c>
      <c r="P202" s="411">
        <v>500000</v>
      </c>
      <c r="Q202" s="412">
        <f t="shared" si="8"/>
        <v>0.5</v>
      </c>
      <c r="R202" s="413">
        <v>12</v>
      </c>
      <c r="S202" s="414">
        <v>42908</v>
      </c>
      <c r="T202" s="141" t="s">
        <v>62</v>
      </c>
      <c r="U202" s="141" t="s">
        <v>4339</v>
      </c>
      <c r="V202" s="407" t="s">
        <v>92</v>
      </c>
      <c r="W202" s="407" t="s">
        <v>64</v>
      </c>
      <c r="X202" s="407" t="s">
        <v>6791</v>
      </c>
      <c r="Y202" s="407" t="s">
        <v>6116</v>
      </c>
      <c r="Z202" s="528"/>
      <c r="AA202" s="502"/>
      <c r="AB202" s="1"/>
      <c r="AC202" s="1"/>
      <c r="AD202" s="1"/>
      <c r="AE202" s="1"/>
      <c r="AF202" s="1"/>
      <c r="AG202" s="1"/>
      <c r="AH202" s="1"/>
      <c r="AI202" s="1"/>
      <c r="AJ202" s="1"/>
      <c r="AK202" s="1"/>
      <c r="AL202" s="1"/>
      <c r="AM202" s="1"/>
      <c r="AN202" s="1"/>
      <c r="AO202" s="1"/>
      <c r="AP202" s="1"/>
      <c r="AQ202" s="1"/>
      <c r="AR202" s="1"/>
      <c r="AS202" s="1"/>
      <c r="AT202" s="1"/>
      <c r="AU202" s="1"/>
    </row>
    <row r="203" spans="1:47" s="527" customFormat="1" ht="17.45" customHeight="1" x14ac:dyDescent="0.25">
      <c r="A203" s="501" t="s">
        <v>7773</v>
      </c>
      <c r="B203" s="407" t="s">
        <v>4250</v>
      </c>
      <c r="C203" s="407" t="s">
        <v>4250</v>
      </c>
      <c r="D203" s="407" t="s">
        <v>8247</v>
      </c>
      <c r="E203" s="407" t="s">
        <v>8248</v>
      </c>
      <c r="F203" s="404" t="s">
        <v>18</v>
      </c>
      <c r="G203" s="404"/>
      <c r="H203" s="404"/>
      <c r="I203" s="404"/>
      <c r="J203" s="141" t="s">
        <v>8015</v>
      </c>
      <c r="K203" s="141" t="s">
        <v>5779</v>
      </c>
      <c r="L203" s="408">
        <v>43064</v>
      </c>
      <c r="M203" s="409">
        <v>42908</v>
      </c>
      <c r="N203" s="141" t="s">
        <v>27</v>
      </c>
      <c r="O203" s="410">
        <v>43064</v>
      </c>
      <c r="P203" s="411">
        <v>500000</v>
      </c>
      <c r="Q203" s="412">
        <f t="shared" si="8"/>
        <v>0.5</v>
      </c>
      <c r="R203" s="413">
        <v>12</v>
      </c>
      <c r="S203" s="414">
        <v>42908</v>
      </c>
      <c r="T203" s="141" t="s">
        <v>62</v>
      </c>
      <c r="U203" s="141" t="s">
        <v>4339</v>
      </c>
      <c r="V203" s="407" t="s">
        <v>92</v>
      </c>
      <c r="W203" s="407" t="s">
        <v>64</v>
      </c>
      <c r="X203" s="407" t="s">
        <v>8678</v>
      </c>
      <c r="Y203" s="407" t="s">
        <v>4522</v>
      </c>
      <c r="Z203" s="528"/>
      <c r="AA203" s="502"/>
      <c r="AB203" s="1"/>
      <c r="AC203" s="1"/>
      <c r="AD203" s="1"/>
      <c r="AE203" s="1"/>
      <c r="AF203" s="1"/>
      <c r="AG203" s="1"/>
      <c r="AH203" s="1"/>
      <c r="AI203" s="1"/>
      <c r="AJ203" s="1"/>
      <c r="AK203" s="1"/>
      <c r="AL203" s="1"/>
      <c r="AM203" s="1"/>
      <c r="AN203" s="1"/>
      <c r="AO203" s="1"/>
      <c r="AP203" s="1"/>
      <c r="AQ203" s="1"/>
      <c r="AR203" s="1"/>
      <c r="AS203" s="1"/>
      <c r="AT203" s="1"/>
      <c r="AU203" s="1"/>
    </row>
    <row r="204" spans="1:47" s="527" customFormat="1" ht="17.45" customHeight="1" x14ac:dyDescent="0.25">
      <c r="A204" s="501" t="s">
        <v>463</v>
      </c>
      <c r="B204" s="407" t="s">
        <v>4250</v>
      </c>
      <c r="C204" s="407" t="s">
        <v>4250</v>
      </c>
      <c r="D204" s="407" t="s">
        <v>7622</v>
      </c>
      <c r="E204" s="407" t="s">
        <v>464</v>
      </c>
      <c r="F204" s="404" t="s">
        <v>18</v>
      </c>
      <c r="G204" s="404"/>
      <c r="H204" s="404"/>
      <c r="I204" s="404"/>
      <c r="J204" s="141" t="s">
        <v>8015</v>
      </c>
      <c r="K204" s="141" t="s">
        <v>5779</v>
      </c>
      <c r="L204" s="408">
        <v>43069</v>
      </c>
      <c r="M204" s="409">
        <v>42760</v>
      </c>
      <c r="N204" s="141" t="s">
        <v>27</v>
      </c>
      <c r="O204" s="410">
        <v>43069</v>
      </c>
      <c r="P204" s="411">
        <v>500000</v>
      </c>
      <c r="Q204" s="412">
        <f t="shared" si="8"/>
        <v>0.5</v>
      </c>
      <c r="R204" s="413">
        <v>12</v>
      </c>
      <c r="S204" s="414">
        <v>42866</v>
      </c>
      <c r="T204" s="141" t="s">
        <v>62</v>
      </c>
      <c r="U204" s="141" t="s">
        <v>4339</v>
      </c>
      <c r="V204" s="407" t="s">
        <v>92</v>
      </c>
      <c r="W204" s="407" t="s">
        <v>64</v>
      </c>
      <c r="X204" s="407" t="s">
        <v>6993</v>
      </c>
      <c r="Y204" s="407"/>
      <c r="Z204" s="528"/>
      <c r="AA204" s="502"/>
      <c r="AB204" s="1"/>
      <c r="AC204" s="1"/>
      <c r="AD204" s="1"/>
      <c r="AE204" s="1"/>
      <c r="AF204" s="1"/>
      <c r="AG204" s="1"/>
      <c r="AH204" s="1"/>
      <c r="AI204" s="1"/>
      <c r="AJ204" s="1"/>
      <c r="AK204" s="1"/>
      <c r="AL204" s="1"/>
      <c r="AM204" s="1"/>
      <c r="AN204" s="1"/>
      <c r="AO204" s="1"/>
      <c r="AP204" s="1"/>
      <c r="AQ204" s="1"/>
      <c r="AR204" s="1"/>
      <c r="AS204" s="1"/>
      <c r="AT204" s="1"/>
      <c r="AU204" s="1"/>
    </row>
    <row r="205" spans="1:47" s="527" customFormat="1" ht="17.45" customHeight="1" x14ac:dyDescent="0.25">
      <c r="A205" s="501" t="s">
        <v>6148</v>
      </c>
      <c r="B205" s="407" t="s">
        <v>35</v>
      </c>
      <c r="C205" s="407" t="s">
        <v>227</v>
      </c>
      <c r="D205" s="407" t="s">
        <v>6149</v>
      </c>
      <c r="E205" s="407" t="s">
        <v>7916</v>
      </c>
      <c r="F205" s="404" t="s">
        <v>16</v>
      </c>
      <c r="G205" s="404"/>
      <c r="H205" s="404"/>
      <c r="I205" s="404"/>
      <c r="J205" s="141" t="s">
        <v>8014</v>
      </c>
      <c r="K205" s="152" t="s">
        <v>23</v>
      </c>
      <c r="L205" s="415">
        <v>43007</v>
      </c>
      <c r="M205" s="409" t="s">
        <v>6221</v>
      </c>
      <c r="N205" s="152" t="s">
        <v>27</v>
      </c>
      <c r="O205" s="415">
        <v>43007</v>
      </c>
      <c r="P205" s="411">
        <v>500000</v>
      </c>
      <c r="Q205" s="412">
        <f t="shared" si="8"/>
        <v>0.5</v>
      </c>
      <c r="R205" s="416">
        <v>12</v>
      </c>
      <c r="S205" s="417" t="s">
        <v>7137</v>
      </c>
      <c r="T205" s="152" t="s">
        <v>62</v>
      </c>
      <c r="U205" s="152" t="s">
        <v>6059</v>
      </c>
      <c r="V205" s="407" t="s">
        <v>103</v>
      </c>
      <c r="W205" s="407" t="s">
        <v>6239</v>
      </c>
      <c r="X205" s="407" t="s">
        <v>6240</v>
      </c>
      <c r="Y205" s="407" t="s">
        <v>4280</v>
      </c>
      <c r="Z205" s="528"/>
      <c r="AA205" s="502"/>
      <c r="AB205" s="1"/>
      <c r="AC205" s="1"/>
      <c r="AD205" s="1"/>
      <c r="AE205" s="1"/>
      <c r="AF205" s="1"/>
      <c r="AG205" s="1"/>
      <c r="AH205" s="1"/>
      <c r="AI205" s="1"/>
      <c r="AJ205" s="1"/>
      <c r="AK205" s="1"/>
      <c r="AL205" s="1"/>
      <c r="AM205" s="1"/>
      <c r="AN205" s="1"/>
      <c r="AO205" s="1"/>
      <c r="AP205" s="1"/>
      <c r="AQ205" s="1"/>
      <c r="AR205" s="1"/>
      <c r="AS205" s="1"/>
      <c r="AT205" s="1"/>
      <c r="AU205" s="1"/>
    </row>
    <row r="206" spans="1:47" s="527" customFormat="1" ht="17.45" customHeight="1" x14ac:dyDescent="0.25">
      <c r="A206" s="501" t="s">
        <v>504</v>
      </c>
      <c r="B206" s="407" t="s">
        <v>35</v>
      </c>
      <c r="C206" s="407" t="s">
        <v>227</v>
      </c>
      <c r="D206" s="407" t="s">
        <v>7181</v>
      </c>
      <c r="E206" s="407" t="s">
        <v>506</v>
      </c>
      <c r="F206" s="404" t="s">
        <v>17</v>
      </c>
      <c r="G206" s="404"/>
      <c r="H206" s="404"/>
      <c r="I206" s="404"/>
      <c r="J206" s="141" t="s">
        <v>8014</v>
      </c>
      <c r="K206" s="141" t="s">
        <v>5780</v>
      </c>
      <c r="L206" s="408">
        <v>42965</v>
      </c>
      <c r="M206" s="409">
        <v>42808</v>
      </c>
      <c r="N206" s="141" t="s">
        <v>28</v>
      </c>
      <c r="O206" s="410">
        <v>42948</v>
      </c>
      <c r="P206" s="411">
        <v>500000</v>
      </c>
      <c r="Q206" s="412">
        <f t="shared" si="8"/>
        <v>0.5</v>
      </c>
      <c r="R206" s="413">
        <v>6</v>
      </c>
      <c r="S206" s="414">
        <v>42853</v>
      </c>
      <c r="T206" s="141" t="s">
        <v>169</v>
      </c>
      <c r="U206" s="141" t="s">
        <v>4339</v>
      </c>
      <c r="V206" s="407" t="s">
        <v>92</v>
      </c>
      <c r="W206" s="407" t="s">
        <v>64</v>
      </c>
      <c r="X206" s="407" t="s">
        <v>6623</v>
      </c>
      <c r="Y206" s="407"/>
      <c r="Z206" s="528"/>
      <c r="AA206" s="502"/>
      <c r="AB206" s="1"/>
      <c r="AC206" s="1"/>
      <c r="AD206" s="1"/>
      <c r="AE206" s="1"/>
      <c r="AF206" s="1"/>
      <c r="AG206" s="1"/>
      <c r="AH206" s="1"/>
      <c r="AI206" s="1"/>
      <c r="AJ206" s="1"/>
      <c r="AK206" s="1"/>
      <c r="AL206" s="1"/>
      <c r="AM206" s="1"/>
      <c r="AN206" s="1"/>
      <c r="AO206" s="1"/>
      <c r="AP206" s="1"/>
      <c r="AQ206" s="1"/>
      <c r="AR206" s="1"/>
      <c r="AS206" s="1"/>
      <c r="AT206" s="1"/>
      <c r="AU206" s="1"/>
    </row>
    <row r="207" spans="1:47" s="527" customFormat="1" ht="17.45" customHeight="1" x14ac:dyDescent="0.25">
      <c r="A207" s="501" t="s">
        <v>5061</v>
      </c>
      <c r="B207" s="407" t="s">
        <v>35</v>
      </c>
      <c r="C207" s="407" t="s">
        <v>227</v>
      </c>
      <c r="D207" s="407" t="s">
        <v>7182</v>
      </c>
      <c r="E207" s="407" t="s">
        <v>5062</v>
      </c>
      <c r="F207" s="404" t="s">
        <v>19</v>
      </c>
      <c r="G207" s="404"/>
      <c r="H207" s="404"/>
      <c r="I207" s="404"/>
      <c r="J207" s="141" t="s">
        <v>8014</v>
      </c>
      <c r="K207" s="141" t="s">
        <v>24</v>
      </c>
      <c r="L207" s="408">
        <v>42970</v>
      </c>
      <c r="M207" s="409">
        <v>42850</v>
      </c>
      <c r="N207" s="141" t="s">
        <v>27</v>
      </c>
      <c r="O207" s="410">
        <v>42970</v>
      </c>
      <c r="P207" s="411">
        <v>500000</v>
      </c>
      <c r="Q207" s="412">
        <f t="shared" si="8"/>
        <v>0.5</v>
      </c>
      <c r="R207" s="413">
        <v>3</v>
      </c>
      <c r="S207" s="414">
        <v>42880</v>
      </c>
      <c r="T207" s="141" t="s">
        <v>79</v>
      </c>
      <c r="U207" s="141" t="s">
        <v>4339</v>
      </c>
      <c r="V207" s="407" t="s">
        <v>92</v>
      </c>
      <c r="W207" s="407" t="s">
        <v>64</v>
      </c>
      <c r="X207" s="407" t="s">
        <v>6787</v>
      </c>
      <c r="Y207" s="407"/>
      <c r="Z207" s="528"/>
      <c r="AA207" s="502"/>
      <c r="AB207" s="1"/>
      <c r="AC207" s="1"/>
      <c r="AD207" s="1"/>
      <c r="AE207" s="1"/>
      <c r="AF207" s="1"/>
      <c r="AG207" s="1"/>
      <c r="AH207" s="1"/>
      <c r="AI207" s="1"/>
      <c r="AJ207" s="1"/>
      <c r="AK207" s="1"/>
      <c r="AL207" s="1"/>
      <c r="AM207" s="1"/>
      <c r="AN207" s="1"/>
      <c r="AO207" s="1"/>
      <c r="AP207" s="1"/>
      <c r="AQ207" s="1"/>
      <c r="AR207" s="1"/>
      <c r="AS207" s="1"/>
      <c r="AT207" s="1"/>
      <c r="AU207" s="1"/>
    </row>
    <row r="208" spans="1:47" s="527" customFormat="1" ht="17.45" customHeight="1" x14ac:dyDescent="0.25">
      <c r="A208" s="501" t="s">
        <v>4050</v>
      </c>
      <c r="B208" s="407" t="s">
        <v>35</v>
      </c>
      <c r="C208" s="407" t="s">
        <v>227</v>
      </c>
      <c r="D208" s="407" t="s">
        <v>7183</v>
      </c>
      <c r="E208" s="407" t="s">
        <v>4051</v>
      </c>
      <c r="F208" s="404" t="s">
        <v>17</v>
      </c>
      <c r="G208" s="404"/>
      <c r="H208" s="404"/>
      <c r="I208" s="404"/>
      <c r="J208" s="141" t="s">
        <v>8014</v>
      </c>
      <c r="K208" s="141" t="s">
        <v>5780</v>
      </c>
      <c r="L208" s="408">
        <v>42972</v>
      </c>
      <c r="M208" s="409">
        <v>42808</v>
      </c>
      <c r="N208" s="141" t="s">
        <v>27</v>
      </c>
      <c r="O208" s="410">
        <v>42972</v>
      </c>
      <c r="P208" s="411">
        <v>500000</v>
      </c>
      <c r="Q208" s="412">
        <f t="shared" si="8"/>
        <v>0.5</v>
      </c>
      <c r="R208" s="413">
        <v>6</v>
      </c>
      <c r="S208" s="414">
        <v>42908</v>
      </c>
      <c r="T208" s="141" t="s">
        <v>62</v>
      </c>
      <c r="U208" s="141" t="s">
        <v>4339</v>
      </c>
      <c r="V208" s="407" t="s">
        <v>92</v>
      </c>
      <c r="W208" s="407" t="s">
        <v>64</v>
      </c>
      <c r="X208" s="407" t="s">
        <v>4159</v>
      </c>
      <c r="Y208" s="407"/>
      <c r="Z208" s="528"/>
      <c r="AA208" s="502"/>
      <c r="AB208" s="1"/>
      <c r="AC208" s="1"/>
      <c r="AD208" s="1"/>
      <c r="AE208" s="1"/>
      <c r="AF208" s="1"/>
      <c r="AG208" s="1"/>
      <c r="AH208" s="1"/>
      <c r="AI208" s="1"/>
      <c r="AJ208" s="1"/>
      <c r="AK208" s="1"/>
      <c r="AL208" s="1"/>
      <c r="AM208" s="1"/>
      <c r="AN208" s="1"/>
      <c r="AO208" s="1"/>
      <c r="AP208" s="1"/>
      <c r="AQ208" s="1"/>
      <c r="AR208" s="1"/>
      <c r="AS208" s="1"/>
      <c r="AT208" s="1"/>
      <c r="AU208" s="1"/>
    </row>
    <row r="209" spans="1:47" s="527" customFormat="1" ht="17.45" customHeight="1" x14ac:dyDescent="0.25">
      <c r="A209" s="501" t="s">
        <v>5065</v>
      </c>
      <c r="B209" s="407" t="s">
        <v>35</v>
      </c>
      <c r="C209" s="407" t="s">
        <v>227</v>
      </c>
      <c r="D209" s="407" t="s">
        <v>7187</v>
      </c>
      <c r="E209" s="407" t="s">
        <v>5066</v>
      </c>
      <c r="F209" s="404" t="s">
        <v>17</v>
      </c>
      <c r="G209" s="404"/>
      <c r="H209" s="404"/>
      <c r="I209" s="404"/>
      <c r="J209" s="141" t="s">
        <v>8014</v>
      </c>
      <c r="K209" s="141" t="s">
        <v>5780</v>
      </c>
      <c r="L209" s="408">
        <v>42998</v>
      </c>
      <c r="M209" s="409">
        <v>42848</v>
      </c>
      <c r="N209" s="141" t="s">
        <v>27</v>
      </c>
      <c r="O209" s="410">
        <v>42998</v>
      </c>
      <c r="P209" s="411">
        <v>500000</v>
      </c>
      <c r="Q209" s="412">
        <f t="shared" si="8"/>
        <v>0.5</v>
      </c>
      <c r="R209" s="413">
        <v>8</v>
      </c>
      <c r="S209" s="414">
        <v>42880</v>
      </c>
      <c r="T209" s="141" t="s">
        <v>62</v>
      </c>
      <c r="U209" s="141" t="s">
        <v>4339</v>
      </c>
      <c r="V209" s="407" t="s">
        <v>92</v>
      </c>
      <c r="W209" s="407" t="s">
        <v>64</v>
      </c>
      <c r="X209" s="407" t="s">
        <v>5940</v>
      </c>
      <c r="Y209" s="407"/>
      <c r="Z209" s="528"/>
      <c r="AA209" s="502"/>
      <c r="AB209" s="1"/>
      <c r="AC209" s="1"/>
      <c r="AD209" s="1"/>
      <c r="AE209" s="1"/>
      <c r="AF209" s="1"/>
      <c r="AG209" s="1"/>
      <c r="AH209" s="1"/>
      <c r="AI209" s="1"/>
      <c r="AJ209" s="1"/>
      <c r="AK209" s="1"/>
      <c r="AL209" s="1"/>
      <c r="AM209" s="1"/>
      <c r="AN209" s="1"/>
      <c r="AO209" s="1"/>
      <c r="AP209" s="1"/>
      <c r="AQ209" s="1"/>
      <c r="AR209" s="1"/>
      <c r="AS209" s="1"/>
      <c r="AT209" s="1"/>
      <c r="AU209" s="1"/>
    </row>
    <row r="210" spans="1:47" s="527" customFormat="1" ht="17.45" customHeight="1" x14ac:dyDescent="0.25">
      <c r="A210" s="501" t="s">
        <v>6146</v>
      </c>
      <c r="B210" s="407" t="s">
        <v>35</v>
      </c>
      <c r="C210" s="407" t="s">
        <v>227</v>
      </c>
      <c r="D210" s="407" t="s">
        <v>7072</v>
      </c>
      <c r="E210" s="407" t="s">
        <v>6147</v>
      </c>
      <c r="F210" s="404" t="s">
        <v>19</v>
      </c>
      <c r="G210" s="404"/>
      <c r="H210" s="404"/>
      <c r="I210" s="404"/>
      <c r="J210" s="141" t="s">
        <v>8014</v>
      </c>
      <c r="K210" s="141" t="s">
        <v>24</v>
      </c>
      <c r="L210" s="408">
        <v>42968</v>
      </c>
      <c r="M210" s="409">
        <v>42878</v>
      </c>
      <c r="N210" s="141" t="s">
        <v>27</v>
      </c>
      <c r="O210" s="410">
        <v>42968</v>
      </c>
      <c r="P210" s="411">
        <v>500000</v>
      </c>
      <c r="Q210" s="412">
        <f t="shared" si="8"/>
        <v>0.5</v>
      </c>
      <c r="R210" s="413">
        <v>6</v>
      </c>
      <c r="S210" s="414">
        <v>42887</v>
      </c>
      <c r="T210" s="141" t="s">
        <v>62</v>
      </c>
      <c r="U210" s="141" t="s">
        <v>4339</v>
      </c>
      <c r="V210" s="407" t="s">
        <v>92</v>
      </c>
      <c r="W210" s="407" t="s">
        <v>64</v>
      </c>
      <c r="X210" s="407" t="s">
        <v>6786</v>
      </c>
      <c r="Y210" s="407"/>
      <c r="Z210" s="528"/>
      <c r="AA210" s="502"/>
      <c r="AB210" s="1"/>
      <c r="AC210" s="1"/>
      <c r="AD210" s="1"/>
      <c r="AE210" s="1"/>
      <c r="AF210" s="1"/>
      <c r="AG210" s="1"/>
      <c r="AH210" s="1"/>
      <c r="AI210" s="1"/>
      <c r="AJ210" s="1"/>
      <c r="AK210" s="1"/>
      <c r="AL210" s="1"/>
      <c r="AM210" s="1"/>
      <c r="AN210" s="1"/>
      <c r="AO210" s="1"/>
      <c r="AP210" s="1"/>
      <c r="AQ210" s="1"/>
      <c r="AR210" s="1"/>
      <c r="AS210" s="1"/>
      <c r="AT210" s="1"/>
      <c r="AU210" s="1"/>
    </row>
    <row r="211" spans="1:47" s="527" customFormat="1" ht="17.45" customHeight="1" x14ac:dyDescent="0.25">
      <c r="A211" s="501" t="s">
        <v>4545</v>
      </c>
      <c r="B211" s="407" t="s">
        <v>33</v>
      </c>
      <c r="C211" s="407" t="s">
        <v>33</v>
      </c>
      <c r="D211" s="407" t="s">
        <v>1291</v>
      </c>
      <c r="E211" s="407" t="s">
        <v>4546</v>
      </c>
      <c r="F211" s="404" t="s">
        <v>17</v>
      </c>
      <c r="G211" s="404"/>
      <c r="H211" s="404"/>
      <c r="I211" s="404"/>
      <c r="J211" s="141" t="s">
        <v>8014</v>
      </c>
      <c r="K211" s="152" t="s">
        <v>5780</v>
      </c>
      <c r="L211" s="415">
        <v>43006</v>
      </c>
      <c r="M211" s="409" t="s">
        <v>4547</v>
      </c>
      <c r="N211" s="152" t="s">
        <v>27</v>
      </c>
      <c r="O211" s="415">
        <v>43187</v>
      </c>
      <c r="P211" s="411">
        <v>500000</v>
      </c>
      <c r="Q211" s="412">
        <f t="shared" si="8"/>
        <v>0.5</v>
      </c>
      <c r="R211" s="416">
        <v>1</v>
      </c>
      <c r="S211" s="417" t="s">
        <v>5458</v>
      </c>
      <c r="T211" s="152" t="s">
        <v>62</v>
      </c>
      <c r="U211" s="152" t="s">
        <v>1</v>
      </c>
      <c r="V211" s="407" t="s">
        <v>4792</v>
      </c>
      <c r="W211" s="407" t="s">
        <v>4549</v>
      </c>
      <c r="X211" s="407" t="s">
        <v>4548</v>
      </c>
      <c r="Y211" s="407" t="s">
        <v>6267</v>
      </c>
      <c r="Z211" s="528"/>
      <c r="AA211" s="502"/>
      <c r="AB211" s="1"/>
      <c r="AC211" s="1"/>
      <c r="AD211" s="1"/>
      <c r="AE211" s="1"/>
      <c r="AF211" s="1"/>
      <c r="AG211" s="1"/>
      <c r="AH211" s="1"/>
      <c r="AI211" s="1"/>
      <c r="AJ211" s="1"/>
      <c r="AK211" s="1"/>
      <c r="AL211" s="1"/>
      <c r="AM211" s="1"/>
      <c r="AN211" s="1"/>
      <c r="AO211" s="1"/>
      <c r="AP211" s="1"/>
      <c r="AQ211" s="1"/>
      <c r="AR211" s="1"/>
      <c r="AS211" s="1"/>
      <c r="AT211" s="1"/>
      <c r="AU211" s="1"/>
    </row>
    <row r="212" spans="1:47" s="527" customFormat="1" ht="17.45" customHeight="1" x14ac:dyDescent="0.25">
      <c r="A212" s="501" t="s">
        <v>6545</v>
      </c>
      <c r="B212" s="407" t="s">
        <v>33</v>
      </c>
      <c r="C212" s="407" t="s">
        <v>33</v>
      </c>
      <c r="D212" s="407" t="s">
        <v>6546</v>
      </c>
      <c r="E212" s="407" t="s">
        <v>7917</v>
      </c>
      <c r="F212" s="404" t="s">
        <v>17</v>
      </c>
      <c r="G212" s="404"/>
      <c r="H212" s="404"/>
      <c r="I212" s="404"/>
      <c r="J212" s="141" t="s">
        <v>8015</v>
      </c>
      <c r="K212" s="152" t="s">
        <v>5780</v>
      </c>
      <c r="L212" s="415">
        <v>43097</v>
      </c>
      <c r="M212" s="409" t="s">
        <v>6568</v>
      </c>
      <c r="N212" s="152" t="s">
        <v>27</v>
      </c>
      <c r="O212" s="415">
        <v>43101</v>
      </c>
      <c r="P212" s="411">
        <v>500000</v>
      </c>
      <c r="Q212" s="412">
        <f t="shared" si="8"/>
        <v>0.5</v>
      </c>
      <c r="R212" s="416">
        <v>6</v>
      </c>
      <c r="S212" s="417" t="s">
        <v>6419</v>
      </c>
      <c r="T212" s="152" t="s">
        <v>79</v>
      </c>
      <c r="U212" s="141" t="s">
        <v>4339</v>
      </c>
      <c r="V212" s="407" t="s">
        <v>63</v>
      </c>
      <c r="W212" s="407" t="s">
        <v>4403</v>
      </c>
      <c r="X212" s="407" t="s">
        <v>6574</v>
      </c>
      <c r="Y212" s="407" t="s">
        <v>6582</v>
      </c>
      <c r="Z212" s="528"/>
      <c r="AA212" s="502"/>
      <c r="AB212" s="1"/>
      <c r="AC212" s="1"/>
      <c r="AD212" s="1"/>
      <c r="AE212" s="1"/>
      <c r="AF212" s="1"/>
      <c r="AG212" s="1"/>
      <c r="AH212" s="1"/>
      <c r="AI212" s="1"/>
      <c r="AJ212" s="1"/>
      <c r="AK212" s="1"/>
      <c r="AL212" s="1"/>
      <c r="AM212" s="1"/>
      <c r="AN212" s="1"/>
      <c r="AO212" s="1"/>
      <c r="AP212" s="1"/>
      <c r="AQ212" s="1"/>
      <c r="AR212" s="1"/>
      <c r="AS212" s="1"/>
      <c r="AT212" s="1"/>
      <c r="AU212" s="1"/>
    </row>
    <row r="213" spans="1:47" s="527" customFormat="1" ht="17.45" customHeight="1" x14ac:dyDescent="0.25">
      <c r="A213" s="501" t="s">
        <v>4545</v>
      </c>
      <c r="B213" s="407" t="s">
        <v>33</v>
      </c>
      <c r="C213" s="407" t="s">
        <v>33</v>
      </c>
      <c r="D213" s="407" t="s">
        <v>1291</v>
      </c>
      <c r="E213" s="407" t="s">
        <v>4546</v>
      </c>
      <c r="F213" s="404" t="s">
        <v>17</v>
      </c>
      <c r="G213" s="404"/>
      <c r="H213" s="404"/>
      <c r="I213" s="404"/>
      <c r="J213" s="141" t="s">
        <v>8014</v>
      </c>
      <c r="K213" s="152" t="s">
        <v>5780</v>
      </c>
      <c r="L213" s="415">
        <v>43006</v>
      </c>
      <c r="M213" s="409" t="s">
        <v>4547</v>
      </c>
      <c r="N213" s="152" t="s">
        <v>27</v>
      </c>
      <c r="O213" s="415">
        <v>43187</v>
      </c>
      <c r="P213" s="411">
        <v>500000</v>
      </c>
      <c r="Q213" s="412">
        <f t="shared" si="8"/>
        <v>0.5</v>
      </c>
      <c r="R213" s="416">
        <v>1</v>
      </c>
      <c r="S213" s="417" t="s">
        <v>5458</v>
      </c>
      <c r="T213" s="152" t="s">
        <v>62</v>
      </c>
      <c r="U213" s="152" t="s">
        <v>2</v>
      </c>
      <c r="V213" s="407" t="s">
        <v>589</v>
      </c>
      <c r="W213" s="407" t="s">
        <v>1069</v>
      </c>
      <c r="X213" s="407" t="s">
        <v>4548</v>
      </c>
      <c r="Y213" s="407" t="s">
        <v>6267</v>
      </c>
      <c r="Z213" s="528"/>
      <c r="AA213" s="502"/>
      <c r="AB213" s="1"/>
      <c r="AC213" s="1"/>
      <c r="AD213" s="1"/>
      <c r="AE213" s="1"/>
      <c r="AF213" s="1"/>
      <c r="AG213" s="1"/>
      <c r="AH213" s="1"/>
      <c r="AI213" s="1"/>
      <c r="AJ213" s="1"/>
      <c r="AK213" s="1"/>
      <c r="AL213" s="1"/>
      <c r="AM213" s="1"/>
      <c r="AN213" s="1"/>
      <c r="AO213" s="1"/>
      <c r="AP213" s="1"/>
      <c r="AQ213" s="1"/>
      <c r="AR213" s="1"/>
      <c r="AS213" s="1"/>
      <c r="AT213" s="1"/>
      <c r="AU213" s="1"/>
    </row>
    <row r="214" spans="1:47" s="527" customFormat="1" ht="17.45" customHeight="1" x14ac:dyDescent="0.25">
      <c r="A214" s="501" t="s">
        <v>4545</v>
      </c>
      <c r="B214" s="407" t="s">
        <v>33</v>
      </c>
      <c r="C214" s="407" t="s">
        <v>33</v>
      </c>
      <c r="D214" s="407" t="s">
        <v>1291</v>
      </c>
      <c r="E214" s="407" t="s">
        <v>4546</v>
      </c>
      <c r="F214" s="404" t="s">
        <v>17</v>
      </c>
      <c r="G214" s="404"/>
      <c r="H214" s="404"/>
      <c r="I214" s="404"/>
      <c r="J214" s="141" t="s">
        <v>8014</v>
      </c>
      <c r="K214" s="152" t="s">
        <v>5780</v>
      </c>
      <c r="L214" s="415">
        <v>43006</v>
      </c>
      <c r="M214" s="409" t="s">
        <v>4547</v>
      </c>
      <c r="N214" s="152" t="s">
        <v>27</v>
      </c>
      <c r="O214" s="415">
        <v>43006</v>
      </c>
      <c r="P214" s="411">
        <v>500000</v>
      </c>
      <c r="Q214" s="412">
        <f t="shared" si="8"/>
        <v>0.5</v>
      </c>
      <c r="R214" s="416">
        <v>1</v>
      </c>
      <c r="S214" s="417" t="s">
        <v>8595</v>
      </c>
      <c r="T214" s="152" t="s">
        <v>62</v>
      </c>
      <c r="U214" s="152" t="s">
        <v>2</v>
      </c>
      <c r="V214" s="407" t="s">
        <v>589</v>
      </c>
      <c r="W214" s="407" t="s">
        <v>1069</v>
      </c>
      <c r="X214" s="407" t="s">
        <v>4548</v>
      </c>
      <c r="Y214" s="407" t="s">
        <v>6267</v>
      </c>
      <c r="Z214" s="528"/>
      <c r="AA214" s="502"/>
      <c r="AB214" s="1"/>
      <c r="AC214" s="1"/>
      <c r="AD214" s="1"/>
      <c r="AE214" s="1"/>
      <c r="AF214" s="1"/>
      <c r="AG214" s="1"/>
      <c r="AH214" s="1"/>
      <c r="AI214" s="1"/>
      <c r="AJ214" s="1"/>
      <c r="AK214" s="1"/>
      <c r="AL214" s="1"/>
      <c r="AM214" s="1"/>
      <c r="AN214" s="1"/>
      <c r="AO214" s="1"/>
      <c r="AP214" s="1"/>
      <c r="AQ214" s="1"/>
      <c r="AR214" s="1"/>
      <c r="AS214" s="1"/>
      <c r="AT214" s="1"/>
      <c r="AU214" s="1"/>
    </row>
    <row r="215" spans="1:47" s="527" customFormat="1" ht="17.45" customHeight="1" x14ac:dyDescent="0.25">
      <c r="A215" s="501" t="s">
        <v>4545</v>
      </c>
      <c r="B215" s="407" t="s">
        <v>33</v>
      </c>
      <c r="C215" s="407" t="s">
        <v>33</v>
      </c>
      <c r="D215" s="407" t="s">
        <v>1291</v>
      </c>
      <c r="E215" s="407" t="s">
        <v>4546</v>
      </c>
      <c r="F215" s="404" t="s">
        <v>17</v>
      </c>
      <c r="G215" s="404"/>
      <c r="H215" s="404"/>
      <c r="I215" s="404"/>
      <c r="J215" s="141" t="s">
        <v>8014</v>
      </c>
      <c r="K215" s="152" t="s">
        <v>5780</v>
      </c>
      <c r="L215" s="415">
        <v>43006</v>
      </c>
      <c r="M215" s="409" t="s">
        <v>4547</v>
      </c>
      <c r="N215" s="152" t="s">
        <v>27</v>
      </c>
      <c r="O215" s="415">
        <v>43187</v>
      </c>
      <c r="P215" s="411">
        <v>500000</v>
      </c>
      <c r="Q215" s="412">
        <f t="shared" si="8"/>
        <v>0.5</v>
      </c>
      <c r="R215" s="416">
        <v>12</v>
      </c>
      <c r="S215" s="417" t="s">
        <v>4883</v>
      </c>
      <c r="T215" s="152" t="s">
        <v>62</v>
      </c>
      <c r="U215" s="152" t="s">
        <v>2</v>
      </c>
      <c r="V215" s="407" t="s">
        <v>288</v>
      </c>
      <c r="W215" s="407" t="s">
        <v>4004</v>
      </c>
      <c r="X215" s="407" t="s">
        <v>4548</v>
      </c>
      <c r="Y215" s="407" t="s">
        <v>6267</v>
      </c>
      <c r="Z215" s="528"/>
      <c r="AA215" s="502"/>
      <c r="AB215" s="1"/>
      <c r="AC215" s="1"/>
      <c r="AD215" s="1"/>
      <c r="AE215" s="1"/>
      <c r="AF215" s="1"/>
      <c r="AG215" s="1"/>
      <c r="AH215" s="1"/>
      <c r="AI215" s="1"/>
      <c r="AJ215" s="1"/>
      <c r="AK215" s="1"/>
      <c r="AL215" s="1"/>
      <c r="AM215" s="1"/>
      <c r="AN215" s="1"/>
      <c r="AO215" s="1"/>
      <c r="AP215" s="1"/>
      <c r="AQ215" s="1"/>
      <c r="AR215" s="1"/>
      <c r="AS215" s="1"/>
      <c r="AT215" s="1"/>
      <c r="AU215" s="1"/>
    </row>
    <row r="216" spans="1:47" s="527" customFormat="1" ht="17.45" customHeight="1" x14ac:dyDescent="0.25">
      <c r="A216" s="501" t="s">
        <v>4545</v>
      </c>
      <c r="B216" s="407" t="s">
        <v>33</v>
      </c>
      <c r="C216" s="407" t="s">
        <v>33</v>
      </c>
      <c r="D216" s="407" t="s">
        <v>1291</v>
      </c>
      <c r="E216" s="407" t="s">
        <v>4546</v>
      </c>
      <c r="F216" s="404" t="s">
        <v>17</v>
      </c>
      <c r="G216" s="404"/>
      <c r="H216" s="404"/>
      <c r="I216" s="404"/>
      <c r="J216" s="141" t="s">
        <v>8014</v>
      </c>
      <c r="K216" s="152" t="s">
        <v>5780</v>
      </c>
      <c r="L216" s="415">
        <v>43006</v>
      </c>
      <c r="M216" s="409" t="s">
        <v>4547</v>
      </c>
      <c r="N216" s="152" t="s">
        <v>27</v>
      </c>
      <c r="O216" s="415">
        <v>43006</v>
      </c>
      <c r="P216" s="411">
        <v>500000</v>
      </c>
      <c r="Q216" s="412">
        <f t="shared" si="8"/>
        <v>0.5</v>
      </c>
      <c r="R216" s="416">
        <v>12</v>
      </c>
      <c r="S216" s="417" t="s">
        <v>8595</v>
      </c>
      <c r="T216" s="152" t="s">
        <v>62</v>
      </c>
      <c r="U216" s="152" t="s">
        <v>2</v>
      </c>
      <c r="V216" s="407" t="s">
        <v>288</v>
      </c>
      <c r="W216" s="407" t="s">
        <v>4004</v>
      </c>
      <c r="X216" s="407" t="s">
        <v>4548</v>
      </c>
      <c r="Y216" s="407" t="s">
        <v>6267</v>
      </c>
      <c r="Z216" s="528"/>
      <c r="AA216" s="502"/>
      <c r="AB216" s="1"/>
      <c r="AC216" s="1"/>
      <c r="AD216" s="1"/>
      <c r="AE216" s="1"/>
      <c r="AF216" s="1"/>
      <c r="AG216" s="1"/>
      <c r="AH216" s="1"/>
      <c r="AI216" s="1"/>
      <c r="AJ216" s="1"/>
      <c r="AK216" s="1"/>
      <c r="AL216" s="1"/>
      <c r="AM216" s="1"/>
      <c r="AN216" s="1"/>
      <c r="AO216" s="1"/>
      <c r="AP216" s="1"/>
      <c r="AQ216" s="1"/>
      <c r="AR216" s="1"/>
      <c r="AS216" s="1"/>
      <c r="AT216" s="1"/>
      <c r="AU216" s="1"/>
    </row>
    <row r="217" spans="1:47" s="527" customFormat="1" ht="17.45" customHeight="1" x14ac:dyDescent="0.25">
      <c r="A217" s="501" t="s">
        <v>7772</v>
      </c>
      <c r="B217" s="407" t="s">
        <v>32</v>
      </c>
      <c r="C217" s="407" t="s">
        <v>832</v>
      </c>
      <c r="D217" s="407" t="s">
        <v>7840</v>
      </c>
      <c r="E217" s="407" t="s">
        <v>7915</v>
      </c>
      <c r="F217" s="404" t="s">
        <v>17</v>
      </c>
      <c r="G217" s="404"/>
      <c r="H217" s="404"/>
      <c r="I217" s="404"/>
      <c r="J217" s="141" t="s">
        <v>8015</v>
      </c>
      <c r="K217" s="152" t="s">
        <v>21</v>
      </c>
      <c r="L217" s="415">
        <v>43089</v>
      </c>
      <c r="M217" s="409" t="s">
        <v>8021</v>
      </c>
      <c r="N217" s="152" t="s">
        <v>26</v>
      </c>
      <c r="O217" s="415">
        <v>43089</v>
      </c>
      <c r="P217" s="411">
        <v>500000</v>
      </c>
      <c r="Q217" s="412">
        <f t="shared" ref="Q217:Q248" si="9">+P217*0.000001</f>
        <v>0.5</v>
      </c>
      <c r="R217" s="416">
        <v>1</v>
      </c>
      <c r="S217" s="417" t="s">
        <v>8595</v>
      </c>
      <c r="T217" s="152" t="s">
        <v>79</v>
      </c>
      <c r="U217" s="152" t="s">
        <v>8</v>
      </c>
      <c r="V217" s="407" t="s">
        <v>80</v>
      </c>
      <c r="W217" s="407" t="s">
        <v>81</v>
      </c>
      <c r="X217" s="407" t="s">
        <v>8139</v>
      </c>
      <c r="Y217" s="407" t="s">
        <v>421</v>
      </c>
      <c r="Z217" s="528"/>
      <c r="AA217" s="502"/>
      <c r="AB217" s="1"/>
      <c r="AC217" s="1"/>
      <c r="AD217" s="1"/>
      <c r="AE217" s="1"/>
      <c r="AF217" s="1"/>
      <c r="AG217" s="1"/>
      <c r="AH217" s="1"/>
      <c r="AI217" s="1"/>
      <c r="AJ217" s="1"/>
      <c r="AK217" s="1"/>
      <c r="AL217" s="1"/>
      <c r="AM217" s="1"/>
      <c r="AN217" s="1"/>
      <c r="AO217" s="1"/>
      <c r="AP217" s="1"/>
      <c r="AQ217" s="1"/>
      <c r="AR217" s="1"/>
      <c r="AS217" s="1"/>
      <c r="AT217" s="1"/>
      <c r="AU217" s="1"/>
    </row>
    <row r="218" spans="1:47" s="527" customFormat="1" ht="17.45" customHeight="1" x14ac:dyDescent="0.25">
      <c r="A218" s="501" t="s">
        <v>578</v>
      </c>
      <c r="B218" s="407" t="s">
        <v>35</v>
      </c>
      <c r="C218" s="407" t="s">
        <v>4069</v>
      </c>
      <c r="D218" s="407" t="s">
        <v>579</v>
      </c>
      <c r="E218" s="407" t="s">
        <v>580</v>
      </c>
      <c r="F218" s="404" t="s">
        <v>4069</v>
      </c>
      <c r="G218" s="404"/>
      <c r="H218" s="404"/>
      <c r="I218" s="404"/>
      <c r="J218" s="141" t="s">
        <v>8016</v>
      </c>
      <c r="K218" s="152" t="s">
        <v>5780</v>
      </c>
      <c r="L218" s="415">
        <v>42855</v>
      </c>
      <c r="M218" s="409" t="s">
        <v>581</v>
      </c>
      <c r="N218" s="152" t="s">
        <v>28</v>
      </c>
      <c r="O218" s="415">
        <v>42855</v>
      </c>
      <c r="P218" s="411">
        <v>500000</v>
      </c>
      <c r="Q218" s="412">
        <f t="shared" si="9"/>
        <v>0.5</v>
      </c>
      <c r="R218" s="416">
        <v>1</v>
      </c>
      <c r="S218" s="417" t="s">
        <v>7137</v>
      </c>
      <c r="T218" s="152" t="s">
        <v>62</v>
      </c>
      <c r="U218" s="152" t="s">
        <v>9</v>
      </c>
      <c r="V218" s="407" t="s">
        <v>582</v>
      </c>
      <c r="W218" s="407" t="s">
        <v>583</v>
      </c>
      <c r="X218" s="407" t="s">
        <v>3497</v>
      </c>
      <c r="Y218" s="407" t="s">
        <v>263</v>
      </c>
      <c r="Z218" s="528"/>
      <c r="AA218" s="502"/>
      <c r="AB218" s="1"/>
      <c r="AC218" s="1"/>
      <c r="AD218" s="1"/>
      <c r="AE218" s="1"/>
      <c r="AF218" s="1"/>
      <c r="AG218" s="1"/>
      <c r="AH218" s="1"/>
      <c r="AI218" s="1"/>
      <c r="AJ218" s="1"/>
      <c r="AK218" s="1"/>
      <c r="AL218" s="1"/>
      <c r="AM218" s="1"/>
      <c r="AN218" s="1"/>
      <c r="AO218" s="1"/>
      <c r="AP218" s="1"/>
      <c r="AQ218" s="1"/>
      <c r="AR218" s="1"/>
      <c r="AS218" s="1"/>
      <c r="AT218" s="1"/>
      <c r="AU218" s="1"/>
    </row>
    <row r="219" spans="1:47" s="527" customFormat="1" ht="17.45" customHeight="1" x14ac:dyDescent="0.25">
      <c r="A219" s="501" t="s">
        <v>5069</v>
      </c>
      <c r="B219" s="407" t="s">
        <v>34</v>
      </c>
      <c r="C219" s="407" t="s">
        <v>6387</v>
      </c>
      <c r="D219" s="407" t="s">
        <v>7498</v>
      </c>
      <c r="E219" s="407" t="s">
        <v>8249</v>
      </c>
      <c r="F219" s="404" t="s">
        <v>17</v>
      </c>
      <c r="G219" s="404"/>
      <c r="H219" s="404"/>
      <c r="I219" s="404"/>
      <c r="J219" s="141" t="s">
        <v>8015</v>
      </c>
      <c r="K219" s="141" t="s">
        <v>5780</v>
      </c>
      <c r="L219" s="408">
        <v>43068</v>
      </c>
      <c r="M219" s="409">
        <v>42863</v>
      </c>
      <c r="N219" s="141" t="s">
        <v>27</v>
      </c>
      <c r="O219" s="410">
        <v>43068</v>
      </c>
      <c r="P219" s="411">
        <v>500000</v>
      </c>
      <c r="Q219" s="412">
        <f t="shared" si="9"/>
        <v>0.5</v>
      </c>
      <c r="R219" s="413">
        <v>12</v>
      </c>
      <c r="S219" s="414">
        <v>42901</v>
      </c>
      <c r="T219" s="141" t="s">
        <v>62</v>
      </c>
      <c r="U219" s="141" t="s">
        <v>4339</v>
      </c>
      <c r="V219" s="407" t="s">
        <v>92</v>
      </c>
      <c r="W219" s="407" t="s">
        <v>64</v>
      </c>
      <c r="X219" s="407" t="s">
        <v>6792</v>
      </c>
      <c r="Y219" s="407" t="s">
        <v>4218</v>
      </c>
      <c r="Z219" s="528"/>
      <c r="AA219" s="502"/>
      <c r="AB219" s="1"/>
      <c r="AC219" s="1"/>
      <c r="AD219" s="1"/>
      <c r="AE219" s="1"/>
      <c r="AF219" s="1"/>
      <c r="AG219" s="1"/>
      <c r="AH219" s="1"/>
      <c r="AI219" s="1"/>
      <c r="AJ219" s="1"/>
      <c r="AK219" s="1"/>
      <c r="AL219" s="1"/>
      <c r="AM219" s="1"/>
      <c r="AN219" s="1"/>
      <c r="AO219" s="1"/>
      <c r="AP219" s="1"/>
      <c r="AQ219" s="1"/>
      <c r="AR219" s="1"/>
      <c r="AS219" s="1"/>
      <c r="AT219" s="1"/>
      <c r="AU219" s="1"/>
    </row>
    <row r="220" spans="1:47" s="527" customFormat="1" ht="17.45" customHeight="1" x14ac:dyDescent="0.25">
      <c r="A220" s="501" t="s">
        <v>544</v>
      </c>
      <c r="B220" s="407" t="s">
        <v>34</v>
      </c>
      <c r="C220" s="407" t="s">
        <v>6387</v>
      </c>
      <c r="D220" s="407" t="s">
        <v>7617</v>
      </c>
      <c r="E220" s="407" t="s">
        <v>545</v>
      </c>
      <c r="F220" s="404" t="s">
        <v>19</v>
      </c>
      <c r="G220" s="404"/>
      <c r="H220" s="404"/>
      <c r="I220" s="404"/>
      <c r="J220" s="141" t="s">
        <v>8015</v>
      </c>
      <c r="K220" s="141" t="s">
        <v>5782</v>
      </c>
      <c r="L220" s="408">
        <v>43026</v>
      </c>
      <c r="M220" s="409">
        <v>42783</v>
      </c>
      <c r="N220" s="141" t="s">
        <v>26</v>
      </c>
      <c r="O220" s="410">
        <v>43026</v>
      </c>
      <c r="P220" s="411">
        <v>500000</v>
      </c>
      <c r="Q220" s="412">
        <f t="shared" si="9"/>
        <v>0.5</v>
      </c>
      <c r="R220" s="413">
        <v>6</v>
      </c>
      <c r="S220" s="414">
        <v>42789</v>
      </c>
      <c r="T220" s="141" t="s">
        <v>62</v>
      </c>
      <c r="U220" s="141" t="s">
        <v>4339</v>
      </c>
      <c r="V220" s="407" t="s">
        <v>92</v>
      </c>
      <c r="W220" s="407" t="s">
        <v>64</v>
      </c>
      <c r="X220" s="407" t="s">
        <v>6594</v>
      </c>
      <c r="Y220" s="407" t="s">
        <v>4416</v>
      </c>
      <c r="Z220" s="528"/>
      <c r="AA220" s="502"/>
      <c r="AB220" s="1"/>
      <c r="AC220" s="1"/>
      <c r="AD220" s="1"/>
      <c r="AE220" s="1"/>
      <c r="AF220" s="1"/>
      <c r="AG220" s="1"/>
      <c r="AH220" s="1"/>
      <c r="AI220" s="1"/>
      <c r="AJ220" s="1"/>
      <c r="AK220" s="1"/>
      <c r="AL220" s="1"/>
      <c r="AM220" s="1"/>
      <c r="AN220" s="1"/>
      <c r="AO220" s="1"/>
      <c r="AP220" s="1"/>
      <c r="AQ220" s="1"/>
      <c r="AR220" s="1"/>
      <c r="AS220" s="1"/>
      <c r="AT220" s="1"/>
      <c r="AU220" s="1"/>
    </row>
    <row r="221" spans="1:47" s="527" customFormat="1" ht="17.45" customHeight="1" x14ac:dyDescent="0.25">
      <c r="A221" s="501" t="s">
        <v>4550</v>
      </c>
      <c r="B221" s="407" t="s">
        <v>32</v>
      </c>
      <c r="C221" s="407" t="s">
        <v>487</v>
      </c>
      <c r="D221" s="407" t="s">
        <v>7191</v>
      </c>
      <c r="E221" s="407" t="s">
        <v>4551</v>
      </c>
      <c r="F221" s="404" t="s">
        <v>18</v>
      </c>
      <c r="G221" s="404"/>
      <c r="H221" s="404"/>
      <c r="I221" s="404"/>
      <c r="J221" s="141" t="s">
        <v>8014</v>
      </c>
      <c r="K221" s="141" t="s">
        <v>5779</v>
      </c>
      <c r="L221" s="408">
        <v>43008</v>
      </c>
      <c r="M221" s="409">
        <v>42830</v>
      </c>
      <c r="N221" s="141" t="s">
        <v>27</v>
      </c>
      <c r="O221" s="410">
        <v>43008</v>
      </c>
      <c r="P221" s="411">
        <v>500000</v>
      </c>
      <c r="Q221" s="412">
        <f t="shared" si="9"/>
        <v>0.5</v>
      </c>
      <c r="R221" s="413">
        <v>12</v>
      </c>
      <c r="S221" s="414">
        <v>42887</v>
      </c>
      <c r="T221" s="141" t="s">
        <v>79</v>
      </c>
      <c r="U221" s="141" t="s">
        <v>4339</v>
      </c>
      <c r="V221" s="407" t="s">
        <v>92</v>
      </c>
      <c r="W221" s="407" t="s">
        <v>64</v>
      </c>
      <c r="X221" s="407" t="s">
        <v>6794</v>
      </c>
      <c r="Y221" s="407" t="s">
        <v>6116</v>
      </c>
      <c r="Z221" s="528"/>
      <c r="AA221" s="502"/>
      <c r="AB221" s="1"/>
      <c r="AC221" s="1"/>
      <c r="AD221" s="1"/>
      <c r="AE221" s="1"/>
      <c r="AF221" s="1"/>
      <c r="AG221" s="1"/>
      <c r="AH221" s="1"/>
      <c r="AI221" s="1"/>
      <c r="AJ221" s="1"/>
      <c r="AK221" s="1"/>
      <c r="AL221" s="1"/>
      <c r="AM221" s="1"/>
      <c r="AN221" s="1"/>
      <c r="AO221" s="1"/>
      <c r="AP221" s="1"/>
      <c r="AQ221" s="1"/>
      <c r="AR221" s="1"/>
      <c r="AS221" s="1"/>
      <c r="AT221" s="1"/>
      <c r="AU221" s="1"/>
    </row>
    <row r="222" spans="1:47" s="527" customFormat="1" ht="17.45" customHeight="1" x14ac:dyDescent="0.25">
      <c r="A222" s="501" t="s">
        <v>641</v>
      </c>
      <c r="B222" s="407" t="s">
        <v>32</v>
      </c>
      <c r="C222" s="407" t="s">
        <v>487</v>
      </c>
      <c r="D222" s="407" t="s">
        <v>8250</v>
      </c>
      <c r="E222" s="407" t="s">
        <v>643</v>
      </c>
      <c r="F222" s="404" t="s">
        <v>19</v>
      </c>
      <c r="G222" s="404"/>
      <c r="H222" s="404"/>
      <c r="I222" s="404"/>
      <c r="J222" s="141" t="s">
        <v>8015</v>
      </c>
      <c r="K222" s="141" t="s">
        <v>5784</v>
      </c>
      <c r="L222" s="408">
        <v>43084</v>
      </c>
      <c r="M222" s="409">
        <v>42801</v>
      </c>
      <c r="N222" s="141" t="s">
        <v>26</v>
      </c>
      <c r="O222" s="410">
        <v>43084</v>
      </c>
      <c r="P222" s="411">
        <v>500000</v>
      </c>
      <c r="Q222" s="412">
        <f t="shared" si="9"/>
        <v>0.5</v>
      </c>
      <c r="R222" s="413">
        <v>24</v>
      </c>
      <c r="S222" s="414">
        <v>42803</v>
      </c>
      <c r="T222" s="141" t="s">
        <v>62</v>
      </c>
      <c r="U222" s="141" t="s">
        <v>4339</v>
      </c>
      <c r="V222" s="407" t="s">
        <v>92</v>
      </c>
      <c r="W222" s="407" t="s">
        <v>4414</v>
      </c>
      <c r="X222" s="407" t="s">
        <v>8679</v>
      </c>
      <c r="Y222" s="407"/>
      <c r="Z222" s="528"/>
      <c r="AA222" s="502"/>
      <c r="AB222" s="1"/>
      <c r="AC222" s="1"/>
      <c r="AD222" s="1"/>
      <c r="AE222" s="1"/>
      <c r="AF222" s="1"/>
      <c r="AG222" s="1"/>
      <c r="AH222" s="1"/>
      <c r="AI222" s="1"/>
      <c r="AJ222" s="1"/>
      <c r="AK222" s="1"/>
      <c r="AL222" s="1"/>
      <c r="AM222" s="1"/>
      <c r="AN222" s="1"/>
      <c r="AO222" s="1"/>
      <c r="AP222" s="1"/>
      <c r="AQ222" s="1"/>
      <c r="AR222" s="1"/>
      <c r="AS222" s="1"/>
      <c r="AT222" s="1"/>
      <c r="AU222" s="1"/>
    </row>
    <row r="223" spans="1:47" s="527" customFormat="1" ht="17.45" customHeight="1" x14ac:dyDescent="0.25">
      <c r="A223" s="501" t="s">
        <v>636</v>
      </c>
      <c r="B223" s="407" t="s">
        <v>32</v>
      </c>
      <c r="C223" s="407" t="s">
        <v>487</v>
      </c>
      <c r="D223" s="407" t="s">
        <v>8251</v>
      </c>
      <c r="E223" s="407" t="s">
        <v>638</v>
      </c>
      <c r="F223" s="404" t="s">
        <v>19</v>
      </c>
      <c r="G223" s="404"/>
      <c r="H223" s="404"/>
      <c r="I223" s="404"/>
      <c r="J223" s="141" t="s">
        <v>8015</v>
      </c>
      <c r="K223" s="141" t="s">
        <v>5784</v>
      </c>
      <c r="L223" s="408">
        <v>43084</v>
      </c>
      <c r="M223" s="409">
        <v>42801</v>
      </c>
      <c r="N223" s="141" t="s">
        <v>26</v>
      </c>
      <c r="O223" s="410">
        <v>43084</v>
      </c>
      <c r="P223" s="411">
        <v>500000</v>
      </c>
      <c r="Q223" s="412">
        <f t="shared" si="9"/>
        <v>0.5</v>
      </c>
      <c r="R223" s="413">
        <v>24</v>
      </c>
      <c r="S223" s="414">
        <v>42803</v>
      </c>
      <c r="T223" s="141" t="s">
        <v>79</v>
      </c>
      <c r="U223" s="141" t="s">
        <v>4339</v>
      </c>
      <c r="V223" s="407" t="s">
        <v>92</v>
      </c>
      <c r="W223" s="407" t="s">
        <v>4414</v>
      </c>
      <c r="X223" s="407" t="s">
        <v>8680</v>
      </c>
      <c r="Y223" s="407"/>
      <c r="Z223" s="528"/>
      <c r="AA223" s="502"/>
      <c r="AB223" s="1"/>
      <c r="AC223" s="1"/>
      <c r="AD223" s="1"/>
      <c r="AE223" s="1"/>
      <c r="AF223" s="1"/>
      <c r="AG223" s="1"/>
      <c r="AH223" s="1"/>
      <c r="AI223" s="1"/>
      <c r="AJ223" s="1"/>
      <c r="AK223" s="1"/>
      <c r="AL223" s="1"/>
      <c r="AM223" s="1"/>
      <c r="AN223" s="1"/>
      <c r="AO223" s="1"/>
      <c r="AP223" s="1"/>
      <c r="AQ223" s="1"/>
      <c r="AR223" s="1"/>
      <c r="AS223" s="1"/>
      <c r="AT223" s="1"/>
      <c r="AU223" s="1"/>
    </row>
    <row r="224" spans="1:47" s="527" customFormat="1" ht="17.45" customHeight="1" x14ac:dyDescent="0.25">
      <c r="A224" s="501" t="s">
        <v>486</v>
      </c>
      <c r="B224" s="407" t="s">
        <v>32</v>
      </c>
      <c r="C224" s="407" t="s">
        <v>487</v>
      </c>
      <c r="D224" s="407" t="s">
        <v>488</v>
      </c>
      <c r="E224" s="407" t="s">
        <v>489</v>
      </c>
      <c r="F224" s="404" t="s">
        <v>17</v>
      </c>
      <c r="G224" s="404"/>
      <c r="H224" s="404"/>
      <c r="I224" s="404"/>
      <c r="J224" s="141" t="s">
        <v>8014</v>
      </c>
      <c r="K224" s="152" t="s">
        <v>5780</v>
      </c>
      <c r="L224" s="415">
        <v>43008</v>
      </c>
      <c r="M224" s="409" t="s">
        <v>490</v>
      </c>
      <c r="N224" s="152" t="s">
        <v>28</v>
      </c>
      <c r="O224" s="415">
        <v>43008</v>
      </c>
      <c r="P224" s="411">
        <v>500000</v>
      </c>
      <c r="Q224" s="412">
        <f t="shared" si="9"/>
        <v>0.5</v>
      </c>
      <c r="R224" s="416">
        <v>12</v>
      </c>
      <c r="S224" s="417" t="s">
        <v>7137</v>
      </c>
      <c r="T224" s="152" t="s">
        <v>79</v>
      </c>
      <c r="U224" s="141" t="s">
        <v>4339</v>
      </c>
      <c r="V224" s="407" t="s">
        <v>63</v>
      </c>
      <c r="W224" s="407" t="s">
        <v>211</v>
      </c>
      <c r="X224" s="407" t="s">
        <v>3483</v>
      </c>
      <c r="Y224" s="407" t="s">
        <v>2030</v>
      </c>
      <c r="Z224" s="528"/>
      <c r="AA224" s="502"/>
      <c r="AB224" s="1"/>
      <c r="AC224" s="1"/>
      <c r="AD224" s="1"/>
      <c r="AE224" s="1"/>
      <c r="AF224" s="1"/>
      <c r="AG224" s="1"/>
      <c r="AH224" s="1"/>
      <c r="AI224" s="1"/>
      <c r="AJ224" s="1"/>
      <c r="AK224" s="1"/>
      <c r="AL224" s="1"/>
      <c r="AM224" s="1"/>
      <c r="AN224" s="1"/>
      <c r="AO224" s="1"/>
      <c r="AP224" s="1"/>
      <c r="AQ224" s="1"/>
      <c r="AR224" s="1"/>
      <c r="AS224" s="1"/>
      <c r="AT224" s="1"/>
      <c r="AU224" s="1"/>
    </row>
    <row r="225" spans="1:47" s="527" customFormat="1" ht="17.45" customHeight="1" x14ac:dyDescent="0.25">
      <c r="A225" s="501" t="s">
        <v>553</v>
      </c>
      <c r="B225" s="407" t="s">
        <v>32</v>
      </c>
      <c r="C225" s="407" t="s">
        <v>60</v>
      </c>
      <c r="D225" s="407" t="s">
        <v>554</v>
      </c>
      <c r="E225" s="407" t="s">
        <v>186</v>
      </c>
      <c r="F225" s="404" t="s">
        <v>15</v>
      </c>
      <c r="G225" s="404"/>
      <c r="H225" s="404"/>
      <c r="I225" s="404"/>
      <c r="J225" s="141" t="s">
        <v>8014</v>
      </c>
      <c r="K225" s="152" t="s">
        <v>5781</v>
      </c>
      <c r="L225" s="415">
        <v>42992</v>
      </c>
      <c r="M225" s="409" t="s">
        <v>555</v>
      </c>
      <c r="N225" s="152" t="s">
        <v>27</v>
      </c>
      <c r="O225" s="415">
        <v>42992</v>
      </c>
      <c r="P225" s="411">
        <v>500000</v>
      </c>
      <c r="Q225" s="412">
        <f t="shared" si="9"/>
        <v>0.5</v>
      </c>
      <c r="R225" s="416">
        <v>1</v>
      </c>
      <c r="S225" s="417" t="s">
        <v>8595</v>
      </c>
      <c r="T225" s="152" t="s">
        <v>62</v>
      </c>
      <c r="U225" s="152" t="s">
        <v>231</v>
      </c>
      <c r="V225" s="407" t="s">
        <v>3495</v>
      </c>
      <c r="W225" s="407" t="s">
        <v>3496</v>
      </c>
      <c r="X225" s="407" t="s">
        <v>65</v>
      </c>
      <c r="Y225" s="407" t="s">
        <v>556</v>
      </c>
      <c r="Z225" s="528"/>
      <c r="AA225" s="502"/>
      <c r="AB225" s="1"/>
      <c r="AC225" s="1"/>
      <c r="AD225" s="1"/>
      <c r="AE225" s="1"/>
      <c r="AF225" s="1"/>
      <c r="AG225" s="1"/>
      <c r="AH225" s="1"/>
      <c r="AI225" s="1"/>
      <c r="AJ225" s="1"/>
      <c r="AK225" s="1"/>
      <c r="AL225" s="1"/>
      <c r="AM225" s="1"/>
      <c r="AN225" s="1"/>
      <c r="AO225" s="1"/>
      <c r="AP225" s="1"/>
      <c r="AQ225" s="1"/>
      <c r="AR225" s="1"/>
      <c r="AS225" s="1"/>
      <c r="AT225" s="1"/>
      <c r="AU225" s="1"/>
    </row>
    <row r="226" spans="1:47" s="527" customFormat="1" ht="17.45" customHeight="1" x14ac:dyDescent="0.25">
      <c r="A226" s="501" t="s">
        <v>614</v>
      </c>
      <c r="B226" s="407" t="s">
        <v>32</v>
      </c>
      <c r="C226" s="407" t="s">
        <v>60</v>
      </c>
      <c r="D226" s="407" t="s">
        <v>615</v>
      </c>
      <c r="E226" s="407" t="s">
        <v>616</v>
      </c>
      <c r="F226" s="404" t="s">
        <v>18</v>
      </c>
      <c r="G226" s="404"/>
      <c r="H226" s="404"/>
      <c r="I226" s="404"/>
      <c r="J226" s="141" t="s">
        <v>8015</v>
      </c>
      <c r="K226" s="152" t="s">
        <v>5779</v>
      </c>
      <c r="L226" s="415">
        <v>43033</v>
      </c>
      <c r="M226" s="409" t="s">
        <v>617</v>
      </c>
      <c r="N226" s="152" t="s">
        <v>26</v>
      </c>
      <c r="O226" s="415">
        <v>43033</v>
      </c>
      <c r="P226" s="411">
        <v>500000</v>
      </c>
      <c r="Q226" s="412">
        <f t="shared" si="9"/>
        <v>0.5</v>
      </c>
      <c r="R226" s="416">
        <v>1</v>
      </c>
      <c r="S226" s="417" t="s">
        <v>135</v>
      </c>
      <c r="T226" s="152" t="s">
        <v>62</v>
      </c>
      <c r="U226" s="152" t="s">
        <v>8</v>
      </c>
      <c r="V226" s="407" t="s">
        <v>80</v>
      </c>
      <c r="W226" s="407"/>
      <c r="X226" s="407" t="s">
        <v>65</v>
      </c>
      <c r="Y226" s="407"/>
      <c r="Z226" s="528"/>
      <c r="AA226" s="502"/>
      <c r="AB226" s="1"/>
      <c r="AC226" s="1"/>
      <c r="AD226" s="1"/>
      <c r="AE226" s="1"/>
      <c r="AF226" s="1"/>
      <c r="AG226" s="1"/>
      <c r="AH226" s="1"/>
      <c r="AI226" s="1"/>
      <c r="AJ226" s="1"/>
      <c r="AK226" s="1"/>
      <c r="AL226" s="1"/>
      <c r="AM226" s="1"/>
      <c r="AN226" s="1"/>
      <c r="AO226" s="1"/>
      <c r="AP226" s="1"/>
      <c r="AQ226" s="1"/>
      <c r="AR226" s="1"/>
      <c r="AS226" s="1"/>
      <c r="AT226" s="1"/>
      <c r="AU226" s="1"/>
    </row>
    <row r="227" spans="1:47" s="527" customFormat="1" ht="17.45" customHeight="1" x14ac:dyDescent="0.25">
      <c r="A227" s="501" t="s">
        <v>563</v>
      </c>
      <c r="B227" s="407" t="s">
        <v>32</v>
      </c>
      <c r="C227" s="407" t="s">
        <v>60</v>
      </c>
      <c r="D227" s="407" t="s">
        <v>564</v>
      </c>
      <c r="E227" s="407" t="s">
        <v>325</v>
      </c>
      <c r="F227" s="404" t="s">
        <v>16</v>
      </c>
      <c r="G227" s="404"/>
      <c r="H227" s="404"/>
      <c r="I227" s="404"/>
      <c r="J227" s="141" t="s">
        <v>8016</v>
      </c>
      <c r="K227" s="152" t="s">
        <v>23</v>
      </c>
      <c r="L227" s="415">
        <v>42843</v>
      </c>
      <c r="M227" s="409" t="s">
        <v>565</v>
      </c>
      <c r="N227" s="152" t="s">
        <v>85</v>
      </c>
      <c r="O227" s="415">
        <v>42843</v>
      </c>
      <c r="P227" s="411">
        <v>500000</v>
      </c>
      <c r="Q227" s="412">
        <f t="shared" si="9"/>
        <v>0.5</v>
      </c>
      <c r="R227" s="416">
        <v>1</v>
      </c>
      <c r="S227" s="417" t="s">
        <v>566</v>
      </c>
      <c r="T227" s="152" t="s">
        <v>79</v>
      </c>
      <c r="U227" s="152" t="s">
        <v>7</v>
      </c>
      <c r="V227" s="407" t="s">
        <v>426</v>
      </c>
      <c r="W227" s="407"/>
      <c r="X227" s="407" t="s">
        <v>65</v>
      </c>
      <c r="Y227" s="407" t="s">
        <v>183</v>
      </c>
      <c r="Z227" s="528"/>
      <c r="AA227" s="502"/>
      <c r="AB227" s="1"/>
      <c r="AC227" s="1"/>
      <c r="AD227" s="1"/>
      <c r="AE227" s="1"/>
      <c r="AF227" s="1"/>
      <c r="AG227" s="1"/>
      <c r="AH227" s="1"/>
      <c r="AI227" s="1"/>
      <c r="AJ227" s="1"/>
      <c r="AK227" s="1"/>
      <c r="AL227" s="1"/>
      <c r="AM227" s="1"/>
      <c r="AN227" s="1"/>
      <c r="AO227" s="1"/>
      <c r="AP227" s="1"/>
      <c r="AQ227" s="1"/>
      <c r="AR227" s="1"/>
      <c r="AS227" s="1"/>
      <c r="AT227" s="1"/>
      <c r="AU227" s="1"/>
    </row>
    <row r="228" spans="1:47" s="527" customFormat="1" ht="17.45" customHeight="1" x14ac:dyDescent="0.25">
      <c r="A228" s="501" t="s">
        <v>623</v>
      </c>
      <c r="B228" s="407" t="s">
        <v>32</v>
      </c>
      <c r="C228" s="407" t="s">
        <v>60</v>
      </c>
      <c r="D228" s="407" t="s">
        <v>7063</v>
      </c>
      <c r="E228" s="407" t="s">
        <v>624</v>
      </c>
      <c r="F228" s="404" t="s">
        <v>15</v>
      </c>
      <c r="G228" s="404"/>
      <c r="H228" s="404"/>
      <c r="I228" s="404"/>
      <c r="J228" s="141" t="s">
        <v>8015</v>
      </c>
      <c r="K228" s="141" t="s">
        <v>5781</v>
      </c>
      <c r="L228" s="408">
        <v>43087</v>
      </c>
      <c r="M228" s="409">
        <v>42776</v>
      </c>
      <c r="N228" s="141" t="s">
        <v>27</v>
      </c>
      <c r="O228" s="410">
        <v>43087</v>
      </c>
      <c r="P228" s="411">
        <v>500000</v>
      </c>
      <c r="Q228" s="412">
        <f t="shared" si="9"/>
        <v>0.5</v>
      </c>
      <c r="R228" s="413">
        <v>12</v>
      </c>
      <c r="S228" s="414">
        <v>42776</v>
      </c>
      <c r="T228" s="141" t="s">
        <v>62</v>
      </c>
      <c r="U228" s="141" t="s">
        <v>4339</v>
      </c>
      <c r="V228" s="407" t="s">
        <v>92</v>
      </c>
      <c r="W228" s="407" t="s">
        <v>64</v>
      </c>
      <c r="X228" s="407" t="s">
        <v>6994</v>
      </c>
      <c r="Y228" s="407" t="s">
        <v>4218</v>
      </c>
      <c r="Z228" s="528"/>
      <c r="AA228" s="502"/>
      <c r="AB228" s="1"/>
      <c r="AC228" s="1"/>
      <c r="AD228" s="1"/>
      <c r="AE228" s="1"/>
      <c r="AF228" s="1"/>
      <c r="AG228" s="1"/>
      <c r="AH228" s="1"/>
      <c r="AI228" s="1"/>
      <c r="AJ228" s="1"/>
      <c r="AK228" s="1"/>
      <c r="AL228" s="1"/>
      <c r="AM228" s="1"/>
      <c r="AN228" s="1"/>
      <c r="AO228" s="1"/>
      <c r="AP228" s="1"/>
      <c r="AQ228" s="1"/>
      <c r="AR228" s="1"/>
      <c r="AS228" s="1"/>
      <c r="AT228" s="1"/>
      <c r="AU228" s="1"/>
    </row>
    <row r="229" spans="1:47" s="527" customFormat="1" ht="17.45" customHeight="1" x14ac:dyDescent="0.25">
      <c r="A229" s="501" t="s">
        <v>623</v>
      </c>
      <c r="B229" s="407" t="s">
        <v>32</v>
      </c>
      <c r="C229" s="407" t="s">
        <v>60</v>
      </c>
      <c r="D229" s="407" t="s">
        <v>7063</v>
      </c>
      <c r="E229" s="407" t="s">
        <v>624</v>
      </c>
      <c r="F229" s="404" t="s">
        <v>15</v>
      </c>
      <c r="G229" s="404"/>
      <c r="H229" s="404"/>
      <c r="I229" s="404"/>
      <c r="J229" s="141" t="s">
        <v>8015</v>
      </c>
      <c r="K229" s="141" t="s">
        <v>5781</v>
      </c>
      <c r="L229" s="408">
        <v>43087</v>
      </c>
      <c r="M229" s="409">
        <v>42776</v>
      </c>
      <c r="N229" s="141" t="s">
        <v>27</v>
      </c>
      <c r="O229" s="410">
        <v>43087</v>
      </c>
      <c r="P229" s="411">
        <v>500000</v>
      </c>
      <c r="Q229" s="412">
        <f t="shared" si="9"/>
        <v>0.5</v>
      </c>
      <c r="R229" s="413">
        <v>12</v>
      </c>
      <c r="S229" s="414">
        <v>42782</v>
      </c>
      <c r="T229" s="141" t="s">
        <v>62</v>
      </c>
      <c r="U229" s="141" t="s">
        <v>4339</v>
      </c>
      <c r="V229" s="407" t="s">
        <v>92</v>
      </c>
      <c r="W229" s="407" t="s">
        <v>64</v>
      </c>
      <c r="X229" s="407" t="s">
        <v>6994</v>
      </c>
      <c r="Y229" s="407" t="s">
        <v>4218</v>
      </c>
      <c r="Z229" s="528"/>
      <c r="AA229" s="502"/>
      <c r="AB229" s="1"/>
      <c r="AC229" s="1"/>
      <c r="AD229" s="1"/>
      <c r="AE229" s="1"/>
      <c r="AF229" s="1"/>
      <c r="AG229" s="1"/>
      <c r="AH229" s="1"/>
      <c r="AI229" s="1"/>
      <c r="AJ229" s="1"/>
      <c r="AK229" s="1"/>
      <c r="AL229" s="1"/>
      <c r="AM229" s="1"/>
      <c r="AN229" s="1"/>
      <c r="AO229" s="1"/>
      <c r="AP229" s="1"/>
      <c r="AQ229" s="1"/>
      <c r="AR229" s="1"/>
      <c r="AS229" s="1"/>
      <c r="AT229" s="1"/>
      <c r="AU229" s="1"/>
    </row>
    <row r="230" spans="1:47" s="527" customFormat="1" ht="17.45" customHeight="1" x14ac:dyDescent="0.25">
      <c r="A230" s="501" t="s">
        <v>618</v>
      </c>
      <c r="B230" s="407" t="s">
        <v>32</v>
      </c>
      <c r="C230" s="407" t="s">
        <v>60</v>
      </c>
      <c r="D230" s="407" t="s">
        <v>7621</v>
      </c>
      <c r="E230" s="407" t="s">
        <v>396</v>
      </c>
      <c r="F230" s="404" t="s">
        <v>16</v>
      </c>
      <c r="G230" s="404"/>
      <c r="H230" s="404"/>
      <c r="I230" s="404"/>
      <c r="J230" s="141" t="s">
        <v>8015</v>
      </c>
      <c r="K230" s="141" t="s">
        <v>23</v>
      </c>
      <c r="L230" s="408">
        <v>43061</v>
      </c>
      <c r="M230" s="409">
        <v>42809</v>
      </c>
      <c r="N230" s="141" t="s">
        <v>27</v>
      </c>
      <c r="O230" s="410">
        <v>43061</v>
      </c>
      <c r="P230" s="411">
        <v>500000</v>
      </c>
      <c r="Q230" s="412">
        <f t="shared" si="9"/>
        <v>0.5</v>
      </c>
      <c r="R230" s="413">
        <v>12</v>
      </c>
      <c r="S230" s="414">
        <v>42899</v>
      </c>
      <c r="T230" s="141" t="s">
        <v>62</v>
      </c>
      <c r="U230" s="141" t="s">
        <v>4339</v>
      </c>
      <c r="V230" s="407" t="s">
        <v>92</v>
      </c>
      <c r="W230" s="407" t="s">
        <v>64</v>
      </c>
      <c r="X230" s="407" t="s">
        <v>7749</v>
      </c>
      <c r="Y230" s="407" t="s">
        <v>7764</v>
      </c>
      <c r="Z230" s="528"/>
      <c r="AA230" s="502"/>
      <c r="AB230" s="1"/>
      <c r="AC230" s="1"/>
      <c r="AD230" s="1"/>
      <c r="AE230" s="1"/>
      <c r="AF230" s="1"/>
      <c r="AG230" s="1"/>
      <c r="AH230" s="1"/>
      <c r="AI230" s="1"/>
      <c r="AJ230" s="1"/>
      <c r="AK230" s="1"/>
      <c r="AL230" s="1"/>
      <c r="AM230" s="1"/>
      <c r="AN230" s="1"/>
      <c r="AO230" s="1"/>
      <c r="AP230" s="1"/>
      <c r="AQ230" s="1"/>
      <c r="AR230" s="1"/>
      <c r="AS230" s="1"/>
      <c r="AT230" s="1"/>
      <c r="AU230" s="1"/>
    </row>
    <row r="231" spans="1:47" s="527" customFormat="1" ht="17.45" customHeight="1" x14ac:dyDescent="0.25">
      <c r="A231" s="501" t="s">
        <v>4846</v>
      </c>
      <c r="B231" s="407" t="s">
        <v>32</v>
      </c>
      <c r="C231" s="407" t="s">
        <v>60</v>
      </c>
      <c r="D231" s="407" t="s">
        <v>7047</v>
      </c>
      <c r="E231" s="407" t="s">
        <v>4847</v>
      </c>
      <c r="F231" s="404" t="s">
        <v>17</v>
      </c>
      <c r="G231" s="404" t="str">
        <f>VLOOKUP(A231,'[1]2017 SalesConnect'!$A:$Y,7,0)</f>
        <v>No</v>
      </c>
      <c r="H231" s="404"/>
      <c r="I231" s="404"/>
      <c r="J231" s="141" t="s">
        <v>8014</v>
      </c>
      <c r="K231" s="141" t="s">
        <v>21</v>
      </c>
      <c r="L231" s="408">
        <v>42999</v>
      </c>
      <c r="M231" s="409">
        <v>42844</v>
      </c>
      <c r="N231" s="141" t="s">
        <v>27</v>
      </c>
      <c r="O231" s="410">
        <v>42915</v>
      </c>
      <c r="P231" s="411">
        <v>500000</v>
      </c>
      <c r="Q231" s="412">
        <f t="shared" si="9"/>
        <v>0.5</v>
      </c>
      <c r="R231" s="413">
        <v>4</v>
      </c>
      <c r="S231" s="414">
        <v>42908</v>
      </c>
      <c r="T231" s="141" t="s">
        <v>62</v>
      </c>
      <c r="U231" s="141" t="s">
        <v>4339</v>
      </c>
      <c r="V231" s="407" t="s">
        <v>92</v>
      </c>
      <c r="W231" s="407" t="s">
        <v>64</v>
      </c>
      <c r="X231" s="407" t="s">
        <v>6599</v>
      </c>
      <c r="Y231" s="407"/>
      <c r="Z231" s="528"/>
      <c r="AA231" s="502"/>
      <c r="AB231" s="1"/>
      <c r="AC231" s="1"/>
      <c r="AD231" s="1"/>
      <c r="AE231" s="1"/>
      <c r="AF231" s="1"/>
      <c r="AG231" s="1"/>
      <c r="AH231" s="1"/>
      <c r="AI231" s="1"/>
      <c r="AJ231" s="1"/>
      <c r="AK231" s="1"/>
      <c r="AL231" s="1"/>
      <c r="AM231" s="1"/>
      <c r="AN231" s="1"/>
      <c r="AO231" s="1"/>
      <c r="AP231" s="1"/>
      <c r="AQ231" s="1"/>
      <c r="AR231" s="1"/>
      <c r="AS231" s="1"/>
      <c r="AT231" s="1"/>
      <c r="AU231" s="1"/>
    </row>
    <row r="232" spans="1:47" s="527" customFormat="1" ht="17.45" customHeight="1" x14ac:dyDescent="0.25">
      <c r="A232" s="501" t="s">
        <v>6290</v>
      </c>
      <c r="B232" s="407" t="s">
        <v>32</v>
      </c>
      <c r="C232" s="407" t="s">
        <v>60</v>
      </c>
      <c r="D232" s="407" t="s">
        <v>7620</v>
      </c>
      <c r="E232" s="407" t="s">
        <v>6291</v>
      </c>
      <c r="F232" s="404" t="s">
        <v>16</v>
      </c>
      <c r="G232" s="404"/>
      <c r="H232" s="404"/>
      <c r="I232" s="404"/>
      <c r="J232" s="141" t="s">
        <v>8015</v>
      </c>
      <c r="K232" s="141" t="s">
        <v>5783</v>
      </c>
      <c r="L232" s="408">
        <v>43061</v>
      </c>
      <c r="M232" s="409">
        <v>42879</v>
      </c>
      <c r="N232" s="141" t="s">
        <v>26</v>
      </c>
      <c r="O232" s="410">
        <v>43061</v>
      </c>
      <c r="P232" s="411">
        <v>500000</v>
      </c>
      <c r="Q232" s="412">
        <f t="shared" si="9"/>
        <v>0.5</v>
      </c>
      <c r="R232" s="413">
        <v>12</v>
      </c>
      <c r="S232" s="414">
        <v>42880</v>
      </c>
      <c r="T232" s="141" t="s">
        <v>79</v>
      </c>
      <c r="U232" s="141" t="s">
        <v>4339</v>
      </c>
      <c r="V232" s="407" t="s">
        <v>92</v>
      </c>
      <c r="W232" s="407" t="s">
        <v>64</v>
      </c>
      <c r="X232" s="407" t="s">
        <v>6356</v>
      </c>
      <c r="Y232" s="407" t="s">
        <v>6064</v>
      </c>
      <c r="Z232" s="528"/>
      <c r="AA232" s="502"/>
      <c r="AB232" s="1"/>
      <c r="AC232" s="1"/>
      <c r="AD232" s="1"/>
      <c r="AE232" s="1"/>
      <c r="AF232" s="1"/>
      <c r="AG232" s="1"/>
      <c r="AH232" s="1"/>
      <c r="AI232" s="1"/>
      <c r="AJ232" s="1"/>
      <c r="AK232" s="1"/>
      <c r="AL232" s="1"/>
      <c r="AM232" s="1"/>
      <c r="AN232" s="1"/>
      <c r="AO232" s="1"/>
      <c r="AP232" s="1"/>
      <c r="AQ232" s="1"/>
      <c r="AR232" s="1"/>
      <c r="AS232" s="1"/>
      <c r="AT232" s="1"/>
      <c r="AU232" s="1"/>
    </row>
    <row r="233" spans="1:47" s="527" customFormat="1" ht="17.45" customHeight="1" x14ac:dyDescent="0.25">
      <c r="A233" s="501" t="s">
        <v>5059</v>
      </c>
      <c r="B233" s="407" t="s">
        <v>32</v>
      </c>
      <c r="C233" s="407" t="s">
        <v>60</v>
      </c>
      <c r="D233" s="407" t="s">
        <v>7179</v>
      </c>
      <c r="E233" s="407" t="s">
        <v>5060</v>
      </c>
      <c r="F233" s="404" t="s">
        <v>18</v>
      </c>
      <c r="G233" s="404"/>
      <c r="H233" s="404"/>
      <c r="I233" s="404"/>
      <c r="J233" s="141" t="s">
        <v>8014</v>
      </c>
      <c r="K233" s="141" t="s">
        <v>5779</v>
      </c>
      <c r="L233" s="408">
        <v>42947</v>
      </c>
      <c r="M233" s="409">
        <v>42857</v>
      </c>
      <c r="N233" s="141" t="s">
        <v>26</v>
      </c>
      <c r="O233" s="410">
        <v>42947</v>
      </c>
      <c r="P233" s="411">
        <v>500000</v>
      </c>
      <c r="Q233" s="412">
        <f t="shared" si="9"/>
        <v>0.5</v>
      </c>
      <c r="R233" s="413">
        <v>6</v>
      </c>
      <c r="S233" s="414">
        <v>42859</v>
      </c>
      <c r="T233" s="141" t="s">
        <v>79</v>
      </c>
      <c r="U233" s="141" t="s">
        <v>4339</v>
      </c>
      <c r="V233" s="407" t="s">
        <v>92</v>
      </c>
      <c r="W233" s="407" t="s">
        <v>64</v>
      </c>
      <c r="X233" s="407" t="s">
        <v>6784</v>
      </c>
      <c r="Y233" s="407"/>
      <c r="Z233" s="528"/>
      <c r="AA233" s="502"/>
      <c r="AB233" s="1"/>
      <c r="AC233" s="1"/>
      <c r="AD233" s="1"/>
      <c r="AE233" s="1"/>
      <c r="AF233" s="1"/>
      <c r="AG233" s="1"/>
      <c r="AH233" s="1"/>
      <c r="AI233" s="1"/>
      <c r="AJ233" s="1"/>
      <c r="AK233" s="1"/>
      <c r="AL233" s="1"/>
      <c r="AM233" s="1"/>
      <c r="AN233" s="1"/>
      <c r="AO233" s="1"/>
      <c r="AP233" s="1"/>
      <c r="AQ233" s="1"/>
      <c r="AR233" s="1"/>
      <c r="AS233" s="1"/>
      <c r="AT233" s="1"/>
      <c r="AU233" s="1"/>
    </row>
    <row r="234" spans="1:47" s="527" customFormat="1" ht="17.45" customHeight="1" x14ac:dyDescent="0.25">
      <c r="A234" s="501" t="s">
        <v>502</v>
      </c>
      <c r="B234" s="407" t="s">
        <v>32</v>
      </c>
      <c r="C234" s="407" t="s">
        <v>60</v>
      </c>
      <c r="D234" s="407" t="s">
        <v>8252</v>
      </c>
      <c r="E234" s="407" t="s">
        <v>503</v>
      </c>
      <c r="F234" s="404" t="s">
        <v>16</v>
      </c>
      <c r="G234" s="404"/>
      <c r="H234" s="404"/>
      <c r="I234" s="404"/>
      <c r="J234" s="141" t="s">
        <v>8015</v>
      </c>
      <c r="K234" s="141" t="s">
        <v>23</v>
      </c>
      <c r="L234" s="408">
        <v>43082</v>
      </c>
      <c r="M234" s="409">
        <v>42774</v>
      </c>
      <c r="N234" s="141" t="s">
        <v>26</v>
      </c>
      <c r="O234" s="410">
        <v>43082</v>
      </c>
      <c r="P234" s="411">
        <v>500000</v>
      </c>
      <c r="Q234" s="412">
        <f t="shared" si="9"/>
        <v>0.5</v>
      </c>
      <c r="R234" s="413">
        <v>12</v>
      </c>
      <c r="S234" s="414">
        <v>42775</v>
      </c>
      <c r="T234" s="141" t="s">
        <v>79</v>
      </c>
      <c r="U234" s="141" t="s">
        <v>4339</v>
      </c>
      <c r="V234" s="407" t="s">
        <v>92</v>
      </c>
      <c r="W234" s="407" t="s">
        <v>4414</v>
      </c>
      <c r="X234" s="407" t="s">
        <v>8681</v>
      </c>
      <c r="Y234" s="407" t="s">
        <v>4416</v>
      </c>
      <c r="Z234" s="528"/>
      <c r="AA234" s="502"/>
      <c r="AB234" s="1"/>
      <c r="AC234" s="1"/>
      <c r="AD234" s="1"/>
      <c r="AE234" s="1"/>
      <c r="AF234" s="1"/>
      <c r="AG234" s="1"/>
      <c r="AH234" s="1"/>
      <c r="AI234" s="1"/>
      <c r="AJ234" s="1"/>
      <c r="AK234" s="1"/>
      <c r="AL234" s="1"/>
      <c r="AM234" s="1"/>
      <c r="AN234" s="1"/>
      <c r="AO234" s="1"/>
      <c r="AP234" s="1"/>
      <c r="AQ234" s="1"/>
      <c r="AR234" s="1"/>
      <c r="AS234" s="1"/>
      <c r="AT234" s="1"/>
      <c r="AU234" s="1"/>
    </row>
    <row r="235" spans="1:47" s="527" customFormat="1" ht="17.45" customHeight="1" x14ac:dyDescent="0.25">
      <c r="A235" s="501" t="s">
        <v>526</v>
      </c>
      <c r="B235" s="407" t="s">
        <v>32</v>
      </c>
      <c r="C235" s="407" t="s">
        <v>60</v>
      </c>
      <c r="D235" s="407" t="s">
        <v>527</v>
      </c>
      <c r="E235" s="407" t="s">
        <v>528</v>
      </c>
      <c r="F235" s="404" t="s">
        <v>16</v>
      </c>
      <c r="G235" s="404"/>
      <c r="H235" s="404"/>
      <c r="I235" s="404"/>
      <c r="J235" s="141" t="s">
        <v>8014</v>
      </c>
      <c r="K235" s="152" t="s">
        <v>5783</v>
      </c>
      <c r="L235" s="415">
        <v>42993</v>
      </c>
      <c r="M235" s="409" t="s">
        <v>529</v>
      </c>
      <c r="N235" s="152" t="s">
        <v>28</v>
      </c>
      <c r="O235" s="415">
        <v>42993</v>
      </c>
      <c r="P235" s="411">
        <v>500000</v>
      </c>
      <c r="Q235" s="412">
        <f t="shared" si="9"/>
        <v>0.5</v>
      </c>
      <c r="R235" s="416">
        <v>6</v>
      </c>
      <c r="S235" s="417" t="s">
        <v>3525</v>
      </c>
      <c r="T235" s="152" t="s">
        <v>125</v>
      </c>
      <c r="U235" s="141" t="s">
        <v>4339</v>
      </c>
      <c r="V235" s="407" t="s">
        <v>84</v>
      </c>
      <c r="W235" s="407" t="s">
        <v>6051</v>
      </c>
      <c r="X235" s="407" t="s">
        <v>65</v>
      </c>
      <c r="Y235" s="407" t="s">
        <v>4216</v>
      </c>
      <c r="Z235" s="528"/>
      <c r="AA235" s="502"/>
      <c r="AB235" s="1"/>
      <c r="AC235" s="1"/>
      <c r="AD235" s="1"/>
      <c r="AE235" s="1"/>
      <c r="AF235" s="1"/>
      <c r="AG235" s="1"/>
      <c r="AH235" s="1"/>
      <c r="AI235" s="1"/>
      <c r="AJ235" s="1"/>
      <c r="AK235" s="1"/>
      <c r="AL235" s="1"/>
      <c r="AM235" s="1"/>
      <c r="AN235" s="1"/>
      <c r="AO235" s="1"/>
      <c r="AP235" s="1"/>
      <c r="AQ235" s="1"/>
      <c r="AR235" s="1"/>
      <c r="AS235" s="1"/>
      <c r="AT235" s="1"/>
      <c r="AU235" s="1"/>
    </row>
    <row r="236" spans="1:47" s="527" customFormat="1" ht="17.45" customHeight="1" x14ac:dyDescent="0.25">
      <c r="A236" s="501" t="s">
        <v>557</v>
      </c>
      <c r="B236" s="407" t="s">
        <v>32</v>
      </c>
      <c r="C236" s="407" t="s">
        <v>60</v>
      </c>
      <c r="D236" s="407" t="s">
        <v>558</v>
      </c>
      <c r="E236" s="407" t="s">
        <v>186</v>
      </c>
      <c r="F236" s="404" t="s">
        <v>17</v>
      </c>
      <c r="G236" s="404"/>
      <c r="H236" s="404"/>
      <c r="I236" s="404"/>
      <c r="J236" s="141" t="s">
        <v>8016</v>
      </c>
      <c r="K236" s="152" t="s">
        <v>21</v>
      </c>
      <c r="L236" s="415">
        <v>42909</v>
      </c>
      <c r="M236" s="409" t="s">
        <v>559</v>
      </c>
      <c r="N236" s="152" t="s">
        <v>27</v>
      </c>
      <c r="O236" s="415">
        <v>43000</v>
      </c>
      <c r="P236" s="411">
        <v>500000</v>
      </c>
      <c r="Q236" s="412">
        <f t="shared" si="9"/>
        <v>0.5</v>
      </c>
      <c r="R236" s="416">
        <v>12</v>
      </c>
      <c r="S236" s="417" t="s">
        <v>4991</v>
      </c>
      <c r="T236" s="152" t="s">
        <v>62</v>
      </c>
      <c r="U236" s="141" t="s">
        <v>4339</v>
      </c>
      <c r="V236" s="407" t="s">
        <v>84</v>
      </c>
      <c r="W236" s="407" t="s">
        <v>6051</v>
      </c>
      <c r="X236" s="407" t="s">
        <v>65</v>
      </c>
      <c r="Y236" s="407" t="s">
        <v>6120</v>
      </c>
      <c r="Z236" s="528"/>
      <c r="AA236" s="502"/>
      <c r="AB236" s="1"/>
      <c r="AC236" s="1"/>
      <c r="AD236" s="1"/>
      <c r="AE236" s="1"/>
      <c r="AF236" s="1"/>
      <c r="AG236" s="1"/>
      <c r="AH236" s="1"/>
      <c r="AI236" s="1"/>
      <c r="AJ236" s="1"/>
      <c r="AK236" s="1"/>
      <c r="AL236" s="1"/>
      <c r="AM236" s="1"/>
      <c r="AN236" s="1"/>
      <c r="AO236" s="1"/>
      <c r="AP236" s="1"/>
      <c r="AQ236" s="1"/>
      <c r="AR236" s="1"/>
      <c r="AS236" s="1"/>
      <c r="AT236" s="1"/>
      <c r="AU236" s="1"/>
    </row>
    <row r="237" spans="1:47" s="527" customFormat="1" ht="17.45" customHeight="1" x14ac:dyDescent="0.25">
      <c r="A237" s="501" t="s">
        <v>4726</v>
      </c>
      <c r="B237" s="407" t="s">
        <v>32</v>
      </c>
      <c r="C237" s="407" t="s">
        <v>60</v>
      </c>
      <c r="D237" s="407" t="s">
        <v>1747</v>
      </c>
      <c r="E237" s="407" t="s">
        <v>4727</v>
      </c>
      <c r="F237" s="404" t="s">
        <v>16</v>
      </c>
      <c r="G237" s="404"/>
      <c r="H237" s="404"/>
      <c r="I237" s="404"/>
      <c r="J237" s="141" t="s">
        <v>8014</v>
      </c>
      <c r="K237" s="152" t="s">
        <v>23</v>
      </c>
      <c r="L237" s="415">
        <v>42947</v>
      </c>
      <c r="M237" s="409" t="s">
        <v>4764</v>
      </c>
      <c r="N237" s="152" t="s">
        <v>27</v>
      </c>
      <c r="O237" s="415">
        <v>42947</v>
      </c>
      <c r="P237" s="411">
        <v>500000</v>
      </c>
      <c r="Q237" s="412">
        <f t="shared" si="9"/>
        <v>0.5</v>
      </c>
      <c r="R237" s="416">
        <v>12</v>
      </c>
      <c r="S237" s="417" t="s">
        <v>8595</v>
      </c>
      <c r="T237" s="152" t="s">
        <v>62</v>
      </c>
      <c r="U237" s="141" t="s">
        <v>4339</v>
      </c>
      <c r="V237" s="407" t="s">
        <v>84</v>
      </c>
      <c r="W237" s="407" t="s">
        <v>4775</v>
      </c>
      <c r="X237" s="407" t="s">
        <v>65</v>
      </c>
      <c r="Y237" s="407" t="s">
        <v>421</v>
      </c>
      <c r="Z237" s="528"/>
      <c r="AA237" s="502"/>
      <c r="AB237" s="1"/>
      <c r="AC237" s="1"/>
      <c r="AD237" s="1"/>
      <c r="AE237" s="1"/>
      <c r="AF237" s="1"/>
      <c r="AG237" s="1"/>
      <c r="AH237" s="1"/>
      <c r="AI237" s="1"/>
      <c r="AJ237" s="1"/>
      <c r="AK237" s="1"/>
      <c r="AL237" s="1"/>
      <c r="AM237" s="1"/>
      <c r="AN237" s="1"/>
      <c r="AO237" s="1"/>
      <c r="AP237" s="1"/>
      <c r="AQ237" s="1"/>
      <c r="AR237" s="1"/>
      <c r="AS237" s="1"/>
      <c r="AT237" s="1"/>
      <c r="AU237" s="1"/>
    </row>
    <row r="238" spans="1:47" s="527" customFormat="1" ht="17.45" customHeight="1" x14ac:dyDescent="0.25">
      <c r="A238" s="501" t="s">
        <v>628</v>
      </c>
      <c r="B238" s="407" t="s">
        <v>32</v>
      </c>
      <c r="C238" s="407" t="s">
        <v>60</v>
      </c>
      <c r="D238" s="407" t="s">
        <v>629</v>
      </c>
      <c r="E238" s="407" t="s">
        <v>630</v>
      </c>
      <c r="F238" s="404" t="s">
        <v>16</v>
      </c>
      <c r="G238" s="404"/>
      <c r="H238" s="404"/>
      <c r="I238" s="404"/>
      <c r="J238" s="141" t="s">
        <v>8014</v>
      </c>
      <c r="K238" s="152" t="s">
        <v>5783</v>
      </c>
      <c r="L238" s="415">
        <v>43000</v>
      </c>
      <c r="M238" s="409" t="s">
        <v>631</v>
      </c>
      <c r="N238" s="152" t="s">
        <v>26</v>
      </c>
      <c r="O238" s="415">
        <v>43000</v>
      </c>
      <c r="P238" s="411">
        <v>500000</v>
      </c>
      <c r="Q238" s="412">
        <f t="shared" si="9"/>
        <v>0.5</v>
      </c>
      <c r="R238" s="416">
        <v>6</v>
      </c>
      <c r="S238" s="417" t="s">
        <v>3669</v>
      </c>
      <c r="T238" s="152" t="s">
        <v>79</v>
      </c>
      <c r="U238" s="141" t="s">
        <v>4339</v>
      </c>
      <c r="V238" s="407" t="s">
        <v>84</v>
      </c>
      <c r="W238" s="407" t="s">
        <v>6055</v>
      </c>
      <c r="X238" s="407" t="s">
        <v>65</v>
      </c>
      <c r="Y238" s="407"/>
      <c r="Z238" s="528"/>
      <c r="AA238" s="502"/>
      <c r="AB238" s="1"/>
      <c r="AC238" s="1"/>
      <c r="AD238" s="1"/>
      <c r="AE238" s="1"/>
      <c r="AF238" s="1"/>
      <c r="AG238" s="1"/>
      <c r="AH238" s="1"/>
      <c r="AI238" s="1"/>
      <c r="AJ238" s="1"/>
      <c r="AK238" s="1"/>
      <c r="AL238" s="1"/>
      <c r="AM238" s="1"/>
      <c r="AN238" s="1"/>
      <c r="AO238" s="1"/>
      <c r="AP238" s="1"/>
      <c r="AQ238" s="1"/>
      <c r="AR238" s="1"/>
      <c r="AS238" s="1"/>
      <c r="AT238" s="1"/>
      <c r="AU238" s="1"/>
    </row>
    <row r="239" spans="1:47" s="527" customFormat="1" ht="17.45" customHeight="1" x14ac:dyDescent="0.25">
      <c r="A239" s="501" t="s">
        <v>5554</v>
      </c>
      <c r="B239" s="407" t="s">
        <v>32</v>
      </c>
      <c r="C239" s="407" t="s">
        <v>60</v>
      </c>
      <c r="D239" s="407" t="s">
        <v>1492</v>
      </c>
      <c r="E239" s="407" t="s">
        <v>4223</v>
      </c>
      <c r="F239" s="404" t="s">
        <v>19</v>
      </c>
      <c r="G239" s="404"/>
      <c r="H239" s="404"/>
      <c r="I239" s="404"/>
      <c r="J239" s="141" t="s">
        <v>8015</v>
      </c>
      <c r="K239" s="152" t="s">
        <v>5784</v>
      </c>
      <c r="L239" s="415">
        <v>43084</v>
      </c>
      <c r="M239" s="409" t="s">
        <v>5694</v>
      </c>
      <c r="N239" s="152" t="s">
        <v>27</v>
      </c>
      <c r="O239" s="415">
        <v>43404</v>
      </c>
      <c r="P239" s="411">
        <v>500000</v>
      </c>
      <c r="Q239" s="412">
        <f t="shared" si="9"/>
        <v>0.5</v>
      </c>
      <c r="R239" s="416">
        <v>10</v>
      </c>
      <c r="S239" s="417" t="s">
        <v>5694</v>
      </c>
      <c r="T239" s="152" t="s">
        <v>79</v>
      </c>
      <c r="U239" s="141" t="s">
        <v>4339</v>
      </c>
      <c r="V239" s="407" t="s">
        <v>63</v>
      </c>
      <c r="W239" s="407" t="s">
        <v>4403</v>
      </c>
      <c r="X239" s="407" t="s">
        <v>65</v>
      </c>
      <c r="Y239" s="407" t="s">
        <v>5766</v>
      </c>
      <c r="Z239" s="528"/>
      <c r="AA239" s="502"/>
      <c r="AB239" s="1"/>
      <c r="AC239" s="1"/>
      <c r="AD239" s="1"/>
      <c r="AE239" s="1"/>
      <c r="AF239" s="1"/>
      <c r="AG239" s="1"/>
      <c r="AH239" s="1"/>
      <c r="AI239" s="1"/>
      <c r="AJ239" s="1"/>
      <c r="AK239" s="1"/>
      <c r="AL239" s="1"/>
      <c r="AM239" s="1"/>
      <c r="AN239" s="1"/>
      <c r="AO239" s="1"/>
      <c r="AP239" s="1"/>
      <c r="AQ239" s="1"/>
      <c r="AR239" s="1"/>
      <c r="AS239" s="1"/>
      <c r="AT239" s="1"/>
      <c r="AU239" s="1"/>
    </row>
    <row r="240" spans="1:47" s="527" customFormat="1" ht="17.45" customHeight="1" x14ac:dyDescent="0.25">
      <c r="A240" s="501" t="s">
        <v>614</v>
      </c>
      <c r="B240" s="407" t="s">
        <v>32</v>
      </c>
      <c r="C240" s="407" t="s">
        <v>60</v>
      </c>
      <c r="D240" s="407" t="s">
        <v>615</v>
      </c>
      <c r="E240" s="407" t="s">
        <v>616</v>
      </c>
      <c r="F240" s="404" t="s">
        <v>18</v>
      </c>
      <c r="G240" s="404"/>
      <c r="H240" s="404"/>
      <c r="I240" s="404"/>
      <c r="J240" s="141" t="s">
        <v>8015</v>
      </c>
      <c r="K240" s="152" t="s">
        <v>5779</v>
      </c>
      <c r="L240" s="415">
        <v>43033</v>
      </c>
      <c r="M240" s="409" t="s">
        <v>617</v>
      </c>
      <c r="N240" s="152" t="s">
        <v>26</v>
      </c>
      <c r="O240" s="415">
        <v>43033</v>
      </c>
      <c r="P240" s="411">
        <v>500000</v>
      </c>
      <c r="Q240" s="412">
        <f t="shared" si="9"/>
        <v>0.5</v>
      </c>
      <c r="R240" s="416">
        <v>12</v>
      </c>
      <c r="S240" s="417" t="s">
        <v>3658</v>
      </c>
      <c r="T240" s="152" t="s">
        <v>79</v>
      </c>
      <c r="U240" s="141" t="s">
        <v>4339</v>
      </c>
      <c r="V240" s="407" t="s">
        <v>84</v>
      </c>
      <c r="W240" s="407"/>
      <c r="X240" s="407" t="s">
        <v>65</v>
      </c>
      <c r="Y240" s="407"/>
      <c r="Z240" s="528"/>
      <c r="AA240" s="502"/>
      <c r="AB240" s="1"/>
      <c r="AC240" s="1"/>
      <c r="AD240" s="1"/>
      <c r="AE240" s="1"/>
      <c r="AF240" s="1"/>
      <c r="AG240" s="1"/>
      <c r="AH240" s="1"/>
      <c r="AI240" s="1"/>
      <c r="AJ240" s="1"/>
      <c r="AK240" s="1"/>
      <c r="AL240" s="1"/>
      <c r="AM240" s="1"/>
      <c r="AN240" s="1"/>
      <c r="AO240" s="1"/>
      <c r="AP240" s="1"/>
      <c r="AQ240" s="1"/>
      <c r="AR240" s="1"/>
      <c r="AS240" s="1"/>
      <c r="AT240" s="1"/>
      <c r="AU240" s="1"/>
    </row>
    <row r="241" spans="1:47" s="527" customFormat="1" ht="17.45" customHeight="1" x14ac:dyDescent="0.25">
      <c r="A241" s="501" t="s">
        <v>1200</v>
      </c>
      <c r="B241" s="407" t="s">
        <v>32</v>
      </c>
      <c r="C241" s="407" t="s">
        <v>60</v>
      </c>
      <c r="D241" s="407" t="s">
        <v>1201</v>
      </c>
      <c r="E241" s="407" t="s">
        <v>7918</v>
      </c>
      <c r="F241" s="404" t="s">
        <v>16</v>
      </c>
      <c r="G241" s="404"/>
      <c r="H241" s="404"/>
      <c r="I241" s="404"/>
      <c r="J241" s="141" t="s">
        <v>8014</v>
      </c>
      <c r="K241" s="152" t="s">
        <v>23</v>
      </c>
      <c r="L241" s="415">
        <v>43000</v>
      </c>
      <c r="M241" s="409" t="s">
        <v>1202</v>
      </c>
      <c r="N241" s="152" t="s">
        <v>27</v>
      </c>
      <c r="O241" s="415">
        <v>43063</v>
      </c>
      <c r="P241" s="411">
        <v>500000</v>
      </c>
      <c r="Q241" s="412">
        <f t="shared" si="9"/>
        <v>0.5</v>
      </c>
      <c r="R241" s="416">
        <v>1</v>
      </c>
      <c r="S241" s="417" t="s">
        <v>8074</v>
      </c>
      <c r="T241" s="152" t="s">
        <v>62</v>
      </c>
      <c r="U241" s="152" t="s">
        <v>2</v>
      </c>
      <c r="V241" s="407" t="s">
        <v>288</v>
      </c>
      <c r="W241" s="407" t="s">
        <v>289</v>
      </c>
      <c r="X241" s="407" t="s">
        <v>65</v>
      </c>
      <c r="Y241" s="407" t="s">
        <v>737</v>
      </c>
      <c r="Z241" s="528"/>
      <c r="AA241" s="502"/>
      <c r="AB241" s="1"/>
      <c r="AC241" s="1"/>
      <c r="AD241" s="1"/>
      <c r="AE241" s="1"/>
      <c r="AF241" s="1"/>
      <c r="AG241" s="1"/>
      <c r="AH241" s="1"/>
      <c r="AI241" s="1"/>
      <c r="AJ241" s="1"/>
      <c r="AK241" s="1"/>
      <c r="AL241" s="1"/>
      <c r="AM241" s="1"/>
      <c r="AN241" s="1"/>
      <c r="AO241" s="1"/>
      <c r="AP241" s="1"/>
      <c r="AQ241" s="1"/>
      <c r="AR241" s="1"/>
      <c r="AS241" s="1"/>
      <c r="AT241" s="1"/>
      <c r="AU241" s="1"/>
    </row>
    <row r="242" spans="1:47" s="527" customFormat="1" ht="17.45" customHeight="1" x14ac:dyDescent="0.25">
      <c r="A242" s="501" t="s">
        <v>5547</v>
      </c>
      <c r="B242" s="407" t="s">
        <v>32</v>
      </c>
      <c r="C242" s="407" t="s">
        <v>60</v>
      </c>
      <c r="D242" s="407" t="s">
        <v>5548</v>
      </c>
      <c r="E242" s="407" t="s">
        <v>5549</v>
      </c>
      <c r="F242" s="404" t="s">
        <v>17</v>
      </c>
      <c r="G242" s="404"/>
      <c r="H242" s="404"/>
      <c r="I242" s="404"/>
      <c r="J242" s="141" t="s">
        <v>8015</v>
      </c>
      <c r="K242" s="152" t="s">
        <v>21</v>
      </c>
      <c r="L242" s="415">
        <v>43025</v>
      </c>
      <c r="M242" s="409" t="s">
        <v>5693</v>
      </c>
      <c r="N242" s="152" t="s">
        <v>26</v>
      </c>
      <c r="O242" s="415">
        <v>43039</v>
      </c>
      <c r="P242" s="411">
        <v>500000</v>
      </c>
      <c r="Q242" s="412">
        <f t="shared" si="9"/>
        <v>0.5</v>
      </c>
      <c r="R242" s="416">
        <v>24</v>
      </c>
      <c r="S242" s="417" t="s">
        <v>4990</v>
      </c>
      <c r="T242" s="152" t="s">
        <v>62</v>
      </c>
      <c r="U242" s="152" t="s">
        <v>2</v>
      </c>
      <c r="V242" s="407" t="s">
        <v>288</v>
      </c>
      <c r="W242" s="407"/>
      <c r="X242" s="407" t="s">
        <v>65</v>
      </c>
      <c r="Y242" s="407" t="s">
        <v>105</v>
      </c>
      <c r="Z242" s="528"/>
      <c r="AA242" s="502"/>
      <c r="AB242" s="1"/>
      <c r="AC242" s="1"/>
      <c r="AD242" s="1"/>
      <c r="AE242" s="1"/>
      <c r="AF242" s="1"/>
      <c r="AG242" s="1"/>
      <c r="AH242" s="1"/>
      <c r="AI242" s="1"/>
      <c r="AJ242" s="1"/>
      <c r="AK242" s="1"/>
      <c r="AL242" s="1"/>
      <c r="AM242" s="1"/>
      <c r="AN242" s="1"/>
      <c r="AO242" s="1"/>
      <c r="AP242" s="1"/>
      <c r="AQ242" s="1"/>
      <c r="AR242" s="1"/>
      <c r="AS242" s="1"/>
      <c r="AT242" s="1"/>
      <c r="AU242" s="1"/>
    </row>
    <row r="243" spans="1:47" s="527" customFormat="1" ht="17.45" customHeight="1" x14ac:dyDescent="0.25">
      <c r="A243" s="501" t="s">
        <v>5305</v>
      </c>
      <c r="B243" s="407" t="s">
        <v>31</v>
      </c>
      <c r="C243" s="407" t="s">
        <v>111</v>
      </c>
      <c r="D243" s="407" t="s">
        <v>5306</v>
      </c>
      <c r="E243" s="407" t="s">
        <v>5307</v>
      </c>
      <c r="F243" s="404" t="s">
        <v>18</v>
      </c>
      <c r="G243" s="404"/>
      <c r="H243" s="404"/>
      <c r="I243" s="404"/>
      <c r="J243" s="141" t="s">
        <v>8014</v>
      </c>
      <c r="K243" s="152" t="s">
        <v>4902</v>
      </c>
      <c r="L243" s="415">
        <v>43007</v>
      </c>
      <c r="M243" s="409" t="s">
        <v>5434</v>
      </c>
      <c r="N243" s="152" t="s">
        <v>26</v>
      </c>
      <c r="O243" s="415">
        <v>43007</v>
      </c>
      <c r="P243" s="411">
        <v>30000</v>
      </c>
      <c r="Q243" s="412">
        <f t="shared" si="9"/>
        <v>0.03</v>
      </c>
      <c r="R243" s="416">
        <v>12</v>
      </c>
      <c r="S243" s="417" t="s">
        <v>4790</v>
      </c>
      <c r="T243" s="152" t="s">
        <v>79</v>
      </c>
      <c r="U243" s="152" t="s">
        <v>2</v>
      </c>
      <c r="V243" s="407" t="s">
        <v>288</v>
      </c>
      <c r="W243" s="407"/>
      <c r="X243" s="407" t="s">
        <v>5506</v>
      </c>
      <c r="Y243" s="407"/>
      <c r="Z243" s="528"/>
      <c r="AA243" s="502"/>
      <c r="AB243" s="1"/>
      <c r="AC243" s="1"/>
      <c r="AD243" s="1"/>
      <c r="AE243" s="1"/>
      <c r="AF243" s="1"/>
      <c r="AG243" s="1"/>
      <c r="AH243" s="1"/>
      <c r="AI243" s="1"/>
      <c r="AJ243" s="1"/>
      <c r="AK243" s="1"/>
      <c r="AL243" s="1"/>
      <c r="AM243" s="1"/>
      <c r="AN243" s="1"/>
      <c r="AO243" s="1"/>
      <c r="AP243" s="1"/>
      <c r="AQ243" s="1"/>
      <c r="AR243" s="1"/>
      <c r="AS243" s="1"/>
      <c r="AT243" s="1"/>
      <c r="AU243" s="1"/>
    </row>
    <row r="244" spans="1:47" s="527" customFormat="1" ht="17.45" customHeight="1" x14ac:dyDescent="0.25">
      <c r="A244" s="501" t="s">
        <v>165</v>
      </c>
      <c r="B244" s="407" t="s">
        <v>32</v>
      </c>
      <c r="C244" s="407" t="s">
        <v>101</v>
      </c>
      <c r="D244" s="407" t="s">
        <v>166</v>
      </c>
      <c r="E244" s="407" t="s">
        <v>167</v>
      </c>
      <c r="F244" s="404" t="s">
        <v>17</v>
      </c>
      <c r="G244" s="404"/>
      <c r="H244" s="404"/>
      <c r="I244" s="404"/>
      <c r="J244" s="141" t="s">
        <v>8015</v>
      </c>
      <c r="K244" s="152" t="s">
        <v>21</v>
      </c>
      <c r="L244" s="415">
        <v>43069</v>
      </c>
      <c r="M244" s="409" t="s">
        <v>168</v>
      </c>
      <c r="N244" s="152" t="s">
        <v>27</v>
      </c>
      <c r="O244" s="415">
        <v>43069</v>
      </c>
      <c r="P244" s="411">
        <v>500000</v>
      </c>
      <c r="Q244" s="412">
        <f t="shared" si="9"/>
        <v>0.5</v>
      </c>
      <c r="R244" s="416">
        <v>12</v>
      </c>
      <c r="S244" s="417" t="s">
        <v>8079</v>
      </c>
      <c r="T244" s="152" t="s">
        <v>62</v>
      </c>
      <c r="U244" s="141" t="s">
        <v>4339</v>
      </c>
      <c r="V244" s="407" t="s">
        <v>84</v>
      </c>
      <c r="W244" s="407" t="s">
        <v>6051</v>
      </c>
      <c r="X244" s="407" t="s">
        <v>3989</v>
      </c>
      <c r="Y244" s="407" t="s">
        <v>126</v>
      </c>
      <c r="Z244" s="528"/>
      <c r="AA244" s="502"/>
      <c r="AB244" s="1"/>
      <c r="AC244" s="1"/>
      <c r="AD244" s="1"/>
      <c r="AE244" s="1"/>
      <c r="AF244" s="1"/>
      <c r="AG244" s="1"/>
      <c r="AH244" s="1"/>
      <c r="AI244" s="1"/>
      <c r="AJ244" s="1"/>
      <c r="AK244" s="1"/>
      <c r="AL244" s="1"/>
      <c r="AM244" s="1"/>
      <c r="AN244" s="1"/>
      <c r="AO244" s="1"/>
      <c r="AP244" s="1"/>
      <c r="AQ244" s="1"/>
      <c r="AR244" s="1"/>
      <c r="AS244" s="1"/>
      <c r="AT244" s="1"/>
      <c r="AU244" s="1"/>
    </row>
    <row r="245" spans="1:47" s="527" customFormat="1" ht="17.45" customHeight="1" x14ac:dyDescent="0.25">
      <c r="A245" s="501" t="s">
        <v>609</v>
      </c>
      <c r="B245" s="407" t="s">
        <v>32</v>
      </c>
      <c r="C245" s="407" t="s">
        <v>101</v>
      </c>
      <c r="D245" s="407" t="s">
        <v>428</v>
      </c>
      <c r="E245" s="407" t="s">
        <v>610</v>
      </c>
      <c r="F245" s="404" t="s">
        <v>15</v>
      </c>
      <c r="G245" s="404" t="s">
        <v>2907</v>
      </c>
      <c r="H245" s="404" t="str">
        <f>VLOOKUP(A245,'[1]2017 SalesConnect'!$A:$J,8,0)</f>
        <v>India</v>
      </c>
      <c r="I245" s="404" t="str">
        <f>VLOOKUP(A245,'[1]2017 SalesConnect'!$A:$I,9,0)</f>
        <v xml:space="preserve">Client Visit supported: </v>
      </c>
      <c r="J245" s="141" t="s">
        <v>8015</v>
      </c>
      <c r="K245" s="152" t="s">
        <v>25</v>
      </c>
      <c r="L245" s="415">
        <v>43028</v>
      </c>
      <c r="M245" s="409" t="s">
        <v>611</v>
      </c>
      <c r="N245" s="152" t="s">
        <v>27</v>
      </c>
      <c r="O245" s="415">
        <v>43028</v>
      </c>
      <c r="P245" s="411">
        <v>500000</v>
      </c>
      <c r="Q245" s="412">
        <f t="shared" si="9"/>
        <v>0.5</v>
      </c>
      <c r="R245" s="416">
        <v>12</v>
      </c>
      <c r="S245" s="417" t="s">
        <v>521</v>
      </c>
      <c r="T245" s="152" t="s">
        <v>62</v>
      </c>
      <c r="U245" s="141" t="s">
        <v>4339</v>
      </c>
      <c r="V245" s="407" t="s">
        <v>84</v>
      </c>
      <c r="W245" s="407" t="s">
        <v>612</v>
      </c>
      <c r="X245" s="407" t="s">
        <v>4158</v>
      </c>
      <c r="Y245" s="407" t="s">
        <v>6376</v>
      </c>
      <c r="Z245" s="528"/>
      <c r="AA245" s="502"/>
      <c r="AB245" s="1"/>
      <c r="AC245" s="1"/>
      <c r="AD245" s="1"/>
      <c r="AE245" s="1"/>
      <c r="AF245" s="1"/>
      <c r="AG245" s="1"/>
      <c r="AH245" s="1"/>
      <c r="AI245" s="1"/>
      <c r="AJ245" s="1"/>
      <c r="AK245" s="1"/>
      <c r="AL245" s="1"/>
      <c r="AM245" s="1"/>
      <c r="AN245" s="1"/>
      <c r="AO245" s="1"/>
      <c r="AP245" s="1"/>
      <c r="AQ245" s="1"/>
      <c r="AR245" s="1"/>
      <c r="AS245" s="1"/>
      <c r="AT245" s="1"/>
      <c r="AU245" s="1"/>
    </row>
    <row r="246" spans="1:47" s="527" customFormat="1" ht="17.45" customHeight="1" x14ac:dyDescent="0.25">
      <c r="A246" s="501" t="s">
        <v>160</v>
      </c>
      <c r="B246" s="407" t="s">
        <v>32</v>
      </c>
      <c r="C246" s="407" t="s">
        <v>101</v>
      </c>
      <c r="D246" s="407" t="s">
        <v>161</v>
      </c>
      <c r="E246" s="407" t="s">
        <v>162</v>
      </c>
      <c r="F246" s="404" t="s">
        <v>17</v>
      </c>
      <c r="G246" s="404"/>
      <c r="H246" s="404"/>
      <c r="I246" s="404"/>
      <c r="J246" s="141" t="s">
        <v>8015</v>
      </c>
      <c r="K246" s="152" t="s">
        <v>21</v>
      </c>
      <c r="L246" s="415">
        <v>43091</v>
      </c>
      <c r="M246" s="409" t="s">
        <v>163</v>
      </c>
      <c r="N246" s="152" t="s">
        <v>27</v>
      </c>
      <c r="O246" s="415">
        <v>43091</v>
      </c>
      <c r="P246" s="411">
        <v>500000</v>
      </c>
      <c r="Q246" s="412">
        <f t="shared" si="9"/>
        <v>0.5</v>
      </c>
      <c r="R246" s="416">
        <v>12</v>
      </c>
      <c r="S246" s="417" t="s">
        <v>8080</v>
      </c>
      <c r="T246" s="152" t="s">
        <v>62</v>
      </c>
      <c r="U246" s="141" t="s">
        <v>4339</v>
      </c>
      <c r="V246" s="407" t="s">
        <v>84</v>
      </c>
      <c r="W246" s="407" t="s">
        <v>6051</v>
      </c>
      <c r="X246" s="407" t="s">
        <v>3989</v>
      </c>
      <c r="Y246" s="407" t="s">
        <v>126</v>
      </c>
      <c r="Z246" s="528"/>
      <c r="AA246" s="502"/>
      <c r="AB246" s="1"/>
      <c r="AC246" s="1"/>
      <c r="AD246" s="1"/>
      <c r="AE246" s="1"/>
      <c r="AF246" s="1"/>
      <c r="AG246" s="1"/>
      <c r="AH246" s="1"/>
      <c r="AI246" s="1"/>
      <c r="AJ246" s="1"/>
      <c r="AK246" s="1"/>
      <c r="AL246" s="1"/>
      <c r="AM246" s="1"/>
      <c r="AN246" s="1"/>
      <c r="AO246" s="1"/>
      <c r="AP246" s="1"/>
      <c r="AQ246" s="1"/>
      <c r="AR246" s="1"/>
      <c r="AS246" s="1"/>
      <c r="AT246" s="1"/>
      <c r="AU246" s="1"/>
    </row>
    <row r="247" spans="1:47" s="527" customFormat="1" ht="17.45" customHeight="1" x14ac:dyDescent="0.25">
      <c r="A247" s="501" t="s">
        <v>323</v>
      </c>
      <c r="B247" s="407" t="s">
        <v>32</v>
      </c>
      <c r="C247" s="407" t="s">
        <v>101</v>
      </c>
      <c r="D247" s="407" t="s">
        <v>324</v>
      </c>
      <c r="E247" s="407" t="s">
        <v>325</v>
      </c>
      <c r="F247" s="404" t="s">
        <v>17</v>
      </c>
      <c r="G247" s="404"/>
      <c r="H247" s="404"/>
      <c r="I247" s="404"/>
      <c r="J247" s="141" t="s">
        <v>8015</v>
      </c>
      <c r="K247" s="152" t="s">
        <v>5780</v>
      </c>
      <c r="L247" s="415">
        <v>43039</v>
      </c>
      <c r="M247" s="409" t="s">
        <v>326</v>
      </c>
      <c r="N247" s="152" t="s">
        <v>26</v>
      </c>
      <c r="O247" s="415">
        <v>43039</v>
      </c>
      <c r="P247" s="411">
        <v>500000</v>
      </c>
      <c r="Q247" s="412">
        <f t="shared" si="9"/>
        <v>0.5</v>
      </c>
      <c r="R247" s="416">
        <v>12</v>
      </c>
      <c r="S247" s="417" t="s">
        <v>8081</v>
      </c>
      <c r="T247" s="152" t="s">
        <v>79</v>
      </c>
      <c r="U247" s="141" t="s">
        <v>4339</v>
      </c>
      <c r="V247" s="407" t="s">
        <v>84</v>
      </c>
      <c r="W247" s="407"/>
      <c r="X247" s="407" t="s">
        <v>3478</v>
      </c>
      <c r="Y247" s="407" t="s">
        <v>327</v>
      </c>
      <c r="Z247" s="528"/>
      <c r="AA247" s="502"/>
      <c r="AB247" s="1"/>
      <c r="AC247" s="1"/>
      <c r="AD247" s="1"/>
      <c r="AE247" s="1"/>
      <c r="AF247" s="1"/>
      <c r="AG247" s="1"/>
      <c r="AH247" s="1"/>
      <c r="AI247" s="1"/>
      <c r="AJ247" s="1"/>
      <c r="AK247" s="1"/>
      <c r="AL247" s="1"/>
      <c r="AM247" s="1"/>
      <c r="AN247" s="1"/>
      <c r="AO247" s="1"/>
      <c r="AP247" s="1"/>
      <c r="AQ247" s="1"/>
      <c r="AR247" s="1"/>
      <c r="AS247" s="1"/>
      <c r="AT247" s="1"/>
      <c r="AU247" s="1"/>
    </row>
    <row r="248" spans="1:47" s="527" customFormat="1" ht="17.45" customHeight="1" x14ac:dyDescent="0.25">
      <c r="A248" s="501" t="s">
        <v>632</v>
      </c>
      <c r="B248" s="407" t="s">
        <v>35</v>
      </c>
      <c r="C248" s="407" t="s">
        <v>2985</v>
      </c>
      <c r="D248" s="407" t="s">
        <v>360</v>
      </c>
      <c r="E248" s="407" t="s">
        <v>633</v>
      </c>
      <c r="F248" s="404" t="s">
        <v>16</v>
      </c>
      <c r="G248" s="404"/>
      <c r="H248" s="404"/>
      <c r="I248" s="404"/>
      <c r="J248" s="141" t="s">
        <v>8015</v>
      </c>
      <c r="K248" s="152" t="s">
        <v>5783</v>
      </c>
      <c r="L248" s="415">
        <v>43056</v>
      </c>
      <c r="M248" s="409" t="s">
        <v>634</v>
      </c>
      <c r="N248" s="152" t="s">
        <v>26</v>
      </c>
      <c r="O248" s="415">
        <v>43056</v>
      </c>
      <c r="P248" s="411">
        <v>500000</v>
      </c>
      <c r="Q248" s="412">
        <f t="shared" si="9"/>
        <v>0.5</v>
      </c>
      <c r="R248" s="416">
        <v>1</v>
      </c>
      <c r="S248" s="417" t="s">
        <v>135</v>
      </c>
      <c r="T248" s="152" t="s">
        <v>62</v>
      </c>
      <c r="U248" s="152" t="s">
        <v>8</v>
      </c>
      <c r="V248" s="407" t="s">
        <v>80</v>
      </c>
      <c r="W248" s="407" t="s">
        <v>455</v>
      </c>
      <c r="X248" s="407" t="s">
        <v>3997</v>
      </c>
      <c r="Y248" s="407" t="s">
        <v>635</v>
      </c>
      <c r="Z248" s="528"/>
      <c r="AA248" s="502"/>
      <c r="AB248" s="1"/>
      <c r="AC248" s="1"/>
      <c r="AD248" s="1"/>
      <c r="AE248" s="1"/>
      <c r="AF248" s="1"/>
      <c r="AG248" s="1"/>
      <c r="AH248" s="1"/>
      <c r="AI248" s="1"/>
      <c r="AJ248" s="1"/>
      <c r="AK248" s="1"/>
      <c r="AL248" s="1"/>
      <c r="AM248" s="1"/>
      <c r="AN248" s="1"/>
      <c r="AO248" s="1"/>
      <c r="AP248" s="1"/>
      <c r="AQ248" s="1"/>
      <c r="AR248" s="1"/>
      <c r="AS248" s="1"/>
      <c r="AT248" s="1"/>
      <c r="AU248" s="1"/>
    </row>
    <row r="249" spans="1:47" s="527" customFormat="1" ht="17.45" customHeight="1" x14ac:dyDescent="0.25">
      <c r="A249" s="501" t="s">
        <v>5560</v>
      </c>
      <c r="B249" s="407" t="s">
        <v>35</v>
      </c>
      <c r="C249" s="407" t="s">
        <v>2985</v>
      </c>
      <c r="D249" s="407" t="s">
        <v>8253</v>
      </c>
      <c r="E249" s="407" t="s">
        <v>8254</v>
      </c>
      <c r="F249" s="404" t="s">
        <v>17</v>
      </c>
      <c r="G249" s="404"/>
      <c r="H249" s="404"/>
      <c r="I249" s="404"/>
      <c r="J249" s="141" t="s">
        <v>8015</v>
      </c>
      <c r="K249" s="141" t="s">
        <v>5780</v>
      </c>
      <c r="L249" s="408">
        <v>43031</v>
      </c>
      <c r="M249" s="409">
        <v>42857</v>
      </c>
      <c r="N249" s="141" t="s">
        <v>26</v>
      </c>
      <c r="O249" s="410">
        <v>43031</v>
      </c>
      <c r="P249" s="411">
        <v>496001</v>
      </c>
      <c r="Q249" s="412">
        <f t="shared" ref="Q249:Q280" si="10">+P249*0.000001</f>
        <v>0.49600099999999997</v>
      </c>
      <c r="R249" s="413">
        <v>5</v>
      </c>
      <c r="S249" s="414">
        <v>42859</v>
      </c>
      <c r="T249" s="141" t="s">
        <v>79</v>
      </c>
      <c r="U249" s="141" t="s">
        <v>4339</v>
      </c>
      <c r="V249" s="407" t="s">
        <v>92</v>
      </c>
      <c r="W249" s="407" t="s">
        <v>4414</v>
      </c>
      <c r="X249" s="407" t="s">
        <v>8682</v>
      </c>
      <c r="Y249" s="407"/>
      <c r="Z249" s="528"/>
      <c r="AA249" s="502"/>
      <c r="AB249" s="1"/>
      <c r="AC249" s="1"/>
      <c r="AD249" s="1"/>
      <c r="AE249" s="1"/>
      <c r="AF249" s="1"/>
      <c r="AG249" s="1"/>
      <c r="AH249" s="1"/>
      <c r="AI249" s="1"/>
      <c r="AJ249" s="1"/>
      <c r="AK249" s="1"/>
      <c r="AL249" s="1"/>
      <c r="AM249" s="1"/>
      <c r="AN249" s="1"/>
      <c r="AO249" s="1"/>
      <c r="AP249" s="1"/>
      <c r="AQ249" s="1"/>
      <c r="AR249" s="1"/>
      <c r="AS249" s="1"/>
      <c r="AT249" s="1"/>
      <c r="AU249" s="1"/>
    </row>
    <row r="250" spans="1:47" s="527" customFormat="1" ht="17.45" customHeight="1" x14ac:dyDescent="0.25">
      <c r="A250" s="501" t="s">
        <v>646</v>
      </c>
      <c r="B250" s="407" t="s">
        <v>34</v>
      </c>
      <c r="C250" s="407" t="s">
        <v>6387</v>
      </c>
      <c r="D250" s="407" t="s">
        <v>647</v>
      </c>
      <c r="E250" s="407" t="s">
        <v>186</v>
      </c>
      <c r="F250" s="404" t="s">
        <v>18</v>
      </c>
      <c r="G250" s="404"/>
      <c r="H250" s="404"/>
      <c r="I250" s="404"/>
      <c r="J250" s="141" t="s">
        <v>8015</v>
      </c>
      <c r="K250" s="152" t="s">
        <v>4902</v>
      </c>
      <c r="L250" s="415">
        <v>43098</v>
      </c>
      <c r="M250" s="409" t="s">
        <v>648</v>
      </c>
      <c r="N250" s="152" t="s">
        <v>27</v>
      </c>
      <c r="O250" s="415">
        <v>43098</v>
      </c>
      <c r="P250" s="411">
        <v>487998</v>
      </c>
      <c r="Q250" s="412">
        <f t="shared" si="10"/>
        <v>0.48799799999999999</v>
      </c>
      <c r="R250" s="416">
        <v>1</v>
      </c>
      <c r="S250" s="417" t="s">
        <v>8083</v>
      </c>
      <c r="T250" s="152" t="s">
        <v>79</v>
      </c>
      <c r="U250" s="141" t="s">
        <v>4339</v>
      </c>
      <c r="V250" s="407" t="s">
        <v>63</v>
      </c>
      <c r="W250" s="407" t="s">
        <v>3545</v>
      </c>
      <c r="X250" s="407" t="s">
        <v>3998</v>
      </c>
      <c r="Y250" s="407" t="s">
        <v>649</v>
      </c>
      <c r="Z250" s="528"/>
      <c r="AA250" s="502"/>
      <c r="AB250" s="1"/>
      <c r="AC250" s="1"/>
      <c r="AD250" s="1"/>
      <c r="AE250" s="1"/>
      <c r="AF250" s="1"/>
      <c r="AG250" s="1"/>
      <c r="AH250" s="1"/>
      <c r="AI250" s="1"/>
      <c r="AJ250" s="1"/>
      <c r="AK250" s="1"/>
      <c r="AL250" s="1"/>
      <c r="AM250" s="1"/>
      <c r="AN250" s="1"/>
      <c r="AO250" s="1"/>
      <c r="AP250" s="1"/>
      <c r="AQ250" s="1"/>
      <c r="AR250" s="1"/>
      <c r="AS250" s="1"/>
      <c r="AT250" s="1"/>
      <c r="AU250" s="1"/>
    </row>
    <row r="251" spans="1:47" s="527" customFormat="1" ht="17.45" customHeight="1" x14ac:dyDescent="0.25">
      <c r="A251" s="501" t="s">
        <v>1941</v>
      </c>
      <c r="B251" s="407" t="s">
        <v>31</v>
      </c>
      <c r="C251" s="407" t="s">
        <v>111</v>
      </c>
      <c r="D251" s="407" t="s">
        <v>1942</v>
      </c>
      <c r="E251" s="407" t="s">
        <v>1413</v>
      </c>
      <c r="F251" s="404" t="s">
        <v>18</v>
      </c>
      <c r="G251" s="404"/>
      <c r="H251" s="404"/>
      <c r="I251" s="404"/>
      <c r="J251" s="141" t="s">
        <v>8015</v>
      </c>
      <c r="K251" s="152" t="s">
        <v>4902</v>
      </c>
      <c r="L251" s="415">
        <v>43098</v>
      </c>
      <c r="M251" s="409" t="s">
        <v>1943</v>
      </c>
      <c r="N251" s="152" t="s">
        <v>27</v>
      </c>
      <c r="O251" s="415">
        <v>43098</v>
      </c>
      <c r="P251" s="411">
        <v>100000</v>
      </c>
      <c r="Q251" s="412">
        <f t="shared" si="10"/>
        <v>9.9999999999999992E-2</v>
      </c>
      <c r="R251" s="416">
        <v>12</v>
      </c>
      <c r="S251" s="417" t="s">
        <v>8595</v>
      </c>
      <c r="T251" s="152" t="s">
        <v>62</v>
      </c>
      <c r="U251" s="152" t="s">
        <v>2</v>
      </c>
      <c r="V251" s="407" t="s">
        <v>288</v>
      </c>
      <c r="W251" s="407" t="s">
        <v>718</v>
      </c>
      <c r="X251" s="407" t="s">
        <v>3955</v>
      </c>
      <c r="Y251" s="407" t="s">
        <v>215</v>
      </c>
      <c r="Z251" s="528"/>
      <c r="AA251" s="502"/>
      <c r="AB251" s="1"/>
      <c r="AC251" s="1"/>
      <c r="AD251" s="1"/>
      <c r="AE251" s="1"/>
      <c r="AF251" s="1"/>
      <c r="AG251" s="1"/>
      <c r="AH251" s="1"/>
      <c r="AI251" s="1"/>
      <c r="AJ251" s="1"/>
      <c r="AK251" s="1"/>
      <c r="AL251" s="1"/>
      <c r="AM251" s="1"/>
      <c r="AN251" s="1"/>
      <c r="AO251" s="1"/>
      <c r="AP251" s="1"/>
      <c r="AQ251" s="1"/>
      <c r="AR251" s="1"/>
      <c r="AS251" s="1"/>
      <c r="AT251" s="1"/>
      <c r="AU251" s="1"/>
    </row>
    <row r="252" spans="1:47" s="527" customFormat="1" ht="17.45" customHeight="1" x14ac:dyDescent="0.25">
      <c r="A252" s="501" t="s">
        <v>4664</v>
      </c>
      <c r="B252" s="407" t="s">
        <v>33</v>
      </c>
      <c r="C252" s="407" t="s">
        <v>33</v>
      </c>
      <c r="D252" s="407" t="s">
        <v>8226</v>
      </c>
      <c r="E252" s="407" t="s">
        <v>4665</v>
      </c>
      <c r="F252" s="404" t="s">
        <v>17</v>
      </c>
      <c r="G252" s="404"/>
      <c r="H252" s="404"/>
      <c r="I252" s="404"/>
      <c r="J252" s="141" t="s">
        <v>8015</v>
      </c>
      <c r="K252" s="141" t="s">
        <v>5780</v>
      </c>
      <c r="L252" s="408">
        <v>43091</v>
      </c>
      <c r="M252" s="409">
        <v>42774</v>
      </c>
      <c r="N252" s="141" t="s">
        <v>26</v>
      </c>
      <c r="O252" s="410">
        <v>43091</v>
      </c>
      <c r="P252" s="411">
        <v>476190</v>
      </c>
      <c r="Q252" s="412">
        <f t="shared" si="10"/>
        <v>0.47619</v>
      </c>
      <c r="R252" s="413">
        <v>6</v>
      </c>
      <c r="S252" s="414">
        <v>42775</v>
      </c>
      <c r="T252" s="141" t="s">
        <v>79</v>
      </c>
      <c r="U252" s="141" t="s">
        <v>4339</v>
      </c>
      <c r="V252" s="407" t="s">
        <v>92</v>
      </c>
      <c r="W252" s="407" t="s">
        <v>4414</v>
      </c>
      <c r="X252" s="407" t="s">
        <v>4653</v>
      </c>
      <c r="Y252" s="407" t="s">
        <v>4416</v>
      </c>
      <c r="Z252" s="528"/>
      <c r="AA252" s="502"/>
      <c r="AB252" s="1"/>
      <c r="AC252" s="1"/>
      <c r="AD252" s="1"/>
      <c r="AE252" s="1"/>
      <c r="AF252" s="1"/>
      <c r="AG252" s="1"/>
      <c r="AH252" s="1"/>
      <c r="AI252" s="1"/>
      <c r="AJ252" s="1"/>
      <c r="AK252" s="1"/>
      <c r="AL252" s="1"/>
      <c r="AM252" s="1"/>
      <c r="AN252" s="1"/>
      <c r="AO252" s="1"/>
      <c r="AP252" s="1"/>
      <c r="AQ252" s="1"/>
      <c r="AR252" s="1"/>
      <c r="AS252" s="1"/>
      <c r="AT252" s="1"/>
      <c r="AU252" s="1"/>
    </row>
    <row r="253" spans="1:47" s="527" customFormat="1" ht="17.45" customHeight="1" x14ac:dyDescent="0.25">
      <c r="A253" s="501" t="s">
        <v>5994</v>
      </c>
      <c r="B253" s="407" t="s">
        <v>33</v>
      </c>
      <c r="C253" s="407" t="s">
        <v>33</v>
      </c>
      <c r="D253" s="407" t="s">
        <v>5995</v>
      </c>
      <c r="E253" s="407" t="s">
        <v>7919</v>
      </c>
      <c r="F253" s="404" t="s">
        <v>16</v>
      </c>
      <c r="G253" s="404"/>
      <c r="H253" s="404"/>
      <c r="I253" s="404"/>
      <c r="J253" s="141" t="s">
        <v>8015</v>
      </c>
      <c r="K253" s="152" t="s">
        <v>23</v>
      </c>
      <c r="L253" s="415">
        <v>43096</v>
      </c>
      <c r="M253" s="409" t="s">
        <v>6027</v>
      </c>
      <c r="N253" s="152" t="s">
        <v>26</v>
      </c>
      <c r="O253" s="415">
        <v>43096</v>
      </c>
      <c r="P253" s="411">
        <v>476190</v>
      </c>
      <c r="Q253" s="412">
        <f t="shared" si="10"/>
        <v>0.47619</v>
      </c>
      <c r="R253" s="416">
        <v>3</v>
      </c>
      <c r="S253" s="417" t="s">
        <v>5789</v>
      </c>
      <c r="T253" s="152" t="s">
        <v>62</v>
      </c>
      <c r="U253" s="141" t="s">
        <v>4339</v>
      </c>
      <c r="V253" s="407" t="s">
        <v>84</v>
      </c>
      <c r="W253" s="407"/>
      <c r="X253" s="407" t="s">
        <v>6035</v>
      </c>
      <c r="Y253" s="407"/>
      <c r="Z253" s="528"/>
      <c r="AA253" s="502"/>
      <c r="AB253" s="1"/>
      <c r="AC253" s="1"/>
      <c r="AD253" s="1"/>
      <c r="AE253" s="1"/>
      <c r="AF253" s="1"/>
      <c r="AG253" s="1"/>
      <c r="AH253" s="1"/>
      <c r="AI253" s="1"/>
      <c r="AJ253" s="1"/>
      <c r="AK253" s="1"/>
      <c r="AL253" s="1"/>
      <c r="AM253" s="1"/>
      <c r="AN253" s="1"/>
      <c r="AO253" s="1"/>
      <c r="AP253" s="1"/>
      <c r="AQ253" s="1"/>
      <c r="AR253" s="1"/>
      <c r="AS253" s="1"/>
      <c r="AT253" s="1"/>
      <c r="AU253" s="1"/>
    </row>
    <row r="254" spans="1:47" s="527" customFormat="1" ht="17.45" customHeight="1" x14ac:dyDescent="0.25">
      <c r="A254" s="501" t="s">
        <v>650</v>
      </c>
      <c r="B254" s="407" t="s">
        <v>33</v>
      </c>
      <c r="C254" s="407" t="s">
        <v>33</v>
      </c>
      <c r="D254" s="407" t="s">
        <v>651</v>
      </c>
      <c r="E254" s="407" t="s">
        <v>7920</v>
      </c>
      <c r="F254" s="404" t="s">
        <v>17</v>
      </c>
      <c r="G254" s="404"/>
      <c r="H254" s="404"/>
      <c r="I254" s="404"/>
      <c r="J254" s="141" t="s">
        <v>8014</v>
      </c>
      <c r="K254" s="152" t="s">
        <v>5780</v>
      </c>
      <c r="L254" s="415">
        <v>42978</v>
      </c>
      <c r="M254" s="409" t="s">
        <v>652</v>
      </c>
      <c r="N254" s="152" t="s">
        <v>27</v>
      </c>
      <c r="O254" s="415">
        <v>43039</v>
      </c>
      <c r="P254" s="411">
        <v>476190</v>
      </c>
      <c r="Q254" s="412">
        <f t="shared" si="10"/>
        <v>0.47619</v>
      </c>
      <c r="R254" s="416">
        <v>12</v>
      </c>
      <c r="S254" s="417" t="s">
        <v>5733</v>
      </c>
      <c r="T254" s="152" t="s">
        <v>62</v>
      </c>
      <c r="U254" s="152" t="s">
        <v>2</v>
      </c>
      <c r="V254" s="407" t="s">
        <v>233</v>
      </c>
      <c r="W254" s="407" t="s">
        <v>234</v>
      </c>
      <c r="X254" s="407" t="s">
        <v>3675</v>
      </c>
      <c r="Y254" s="407" t="s">
        <v>655</v>
      </c>
      <c r="Z254" s="528"/>
      <c r="AA254" s="502"/>
      <c r="AB254" s="1"/>
      <c r="AC254" s="1"/>
      <c r="AD254" s="1"/>
      <c r="AE254" s="1"/>
      <c r="AF254" s="1"/>
      <c r="AG254" s="1"/>
      <c r="AH254" s="1"/>
      <c r="AI254" s="1"/>
      <c r="AJ254" s="1"/>
      <c r="AK254" s="1"/>
      <c r="AL254" s="1"/>
      <c r="AM254" s="1"/>
      <c r="AN254" s="1"/>
      <c r="AO254" s="1"/>
      <c r="AP254" s="1"/>
      <c r="AQ254" s="1"/>
      <c r="AR254" s="1"/>
      <c r="AS254" s="1"/>
      <c r="AT254" s="1"/>
      <c r="AU254" s="1"/>
    </row>
    <row r="255" spans="1:47" s="527" customFormat="1" ht="17.45" customHeight="1" x14ac:dyDescent="0.25">
      <c r="A255" s="501" t="s">
        <v>7192</v>
      </c>
      <c r="B255" s="407" t="s">
        <v>33</v>
      </c>
      <c r="C255" s="407" t="s">
        <v>33</v>
      </c>
      <c r="D255" s="407" t="s">
        <v>4734</v>
      </c>
      <c r="E255" s="407" t="s">
        <v>7193</v>
      </c>
      <c r="F255" s="404" t="s">
        <v>19</v>
      </c>
      <c r="G255" s="404"/>
      <c r="H255" s="404"/>
      <c r="I255" s="404"/>
      <c r="J255" s="141" t="s">
        <v>8014</v>
      </c>
      <c r="K255" s="152" t="s">
        <v>5822</v>
      </c>
      <c r="L255" s="415">
        <v>42941</v>
      </c>
      <c r="M255" s="409" t="s">
        <v>7514</v>
      </c>
      <c r="N255" s="152" t="s">
        <v>27</v>
      </c>
      <c r="O255" s="415">
        <v>42948</v>
      </c>
      <c r="P255" s="411">
        <v>476190</v>
      </c>
      <c r="Q255" s="412">
        <f t="shared" si="10"/>
        <v>0.47619</v>
      </c>
      <c r="R255" s="416">
        <v>3</v>
      </c>
      <c r="S255" s="417" t="s">
        <v>8074</v>
      </c>
      <c r="T255" s="152" t="s">
        <v>169</v>
      </c>
      <c r="U255" s="152" t="s">
        <v>2</v>
      </c>
      <c r="V255" s="407" t="s">
        <v>288</v>
      </c>
      <c r="W255" s="407" t="s">
        <v>749</v>
      </c>
      <c r="X255" s="407" t="s">
        <v>3728</v>
      </c>
      <c r="Y255" s="407" t="s">
        <v>215</v>
      </c>
      <c r="Z255" s="528"/>
      <c r="AA255" s="502"/>
      <c r="AB255" s="1"/>
      <c r="AC255" s="1"/>
      <c r="AD255" s="1"/>
      <c r="AE255" s="1"/>
      <c r="AF255" s="1"/>
      <c r="AG255" s="1"/>
      <c r="AH255" s="1"/>
      <c r="AI255" s="1"/>
      <c r="AJ255" s="1"/>
      <c r="AK255" s="1"/>
      <c r="AL255" s="1"/>
      <c r="AM255" s="1"/>
      <c r="AN255" s="1"/>
      <c r="AO255" s="1"/>
      <c r="AP255" s="1"/>
      <c r="AQ255" s="1"/>
      <c r="AR255" s="1"/>
      <c r="AS255" s="1"/>
      <c r="AT255" s="1"/>
      <c r="AU255" s="1"/>
    </row>
    <row r="256" spans="1:47" s="527" customFormat="1" ht="17.45" customHeight="1" x14ac:dyDescent="0.25">
      <c r="A256" s="501" t="s">
        <v>1911</v>
      </c>
      <c r="B256" s="407" t="s">
        <v>31</v>
      </c>
      <c r="C256" s="407" t="s">
        <v>111</v>
      </c>
      <c r="D256" s="407" t="s">
        <v>1912</v>
      </c>
      <c r="E256" s="407" t="s">
        <v>186</v>
      </c>
      <c r="F256" s="404" t="s">
        <v>18</v>
      </c>
      <c r="G256" s="404"/>
      <c r="H256" s="404"/>
      <c r="I256" s="404"/>
      <c r="J256" s="141" t="s">
        <v>8014</v>
      </c>
      <c r="K256" s="152" t="s">
        <v>4902</v>
      </c>
      <c r="L256" s="415">
        <v>42977</v>
      </c>
      <c r="M256" s="409" t="s">
        <v>1913</v>
      </c>
      <c r="N256" s="152" t="s">
        <v>27</v>
      </c>
      <c r="O256" s="415">
        <v>42977</v>
      </c>
      <c r="P256" s="411">
        <v>100000</v>
      </c>
      <c r="Q256" s="412">
        <f t="shared" si="10"/>
        <v>9.9999999999999992E-2</v>
      </c>
      <c r="R256" s="416">
        <v>12</v>
      </c>
      <c r="S256" s="417" t="s">
        <v>6086</v>
      </c>
      <c r="T256" s="152" t="s">
        <v>62</v>
      </c>
      <c r="U256" s="152" t="s">
        <v>6059</v>
      </c>
      <c r="V256" s="407" t="s">
        <v>103</v>
      </c>
      <c r="W256" s="407" t="s">
        <v>8124</v>
      </c>
      <c r="X256" s="407" t="s">
        <v>3789</v>
      </c>
      <c r="Y256" s="407" t="s">
        <v>421</v>
      </c>
      <c r="Z256" s="528"/>
      <c r="AA256" s="502"/>
      <c r="AB256" s="1"/>
      <c r="AC256" s="1"/>
      <c r="AD256" s="1"/>
      <c r="AE256" s="1"/>
      <c r="AF256" s="1"/>
      <c r="AG256" s="1"/>
      <c r="AH256" s="1"/>
      <c r="AI256" s="1"/>
      <c r="AJ256" s="1"/>
      <c r="AK256" s="1"/>
      <c r="AL256" s="1"/>
      <c r="AM256" s="1"/>
      <c r="AN256" s="1"/>
      <c r="AO256" s="1"/>
      <c r="AP256" s="1"/>
      <c r="AQ256" s="1"/>
      <c r="AR256" s="1"/>
      <c r="AS256" s="1"/>
      <c r="AT256" s="1"/>
      <c r="AU256" s="1"/>
    </row>
    <row r="257" spans="1:47" s="527" customFormat="1" ht="17.45" customHeight="1" x14ac:dyDescent="0.25">
      <c r="A257" s="501" t="s">
        <v>5299</v>
      </c>
      <c r="B257" s="407" t="s">
        <v>31</v>
      </c>
      <c r="C257" s="407" t="s">
        <v>111</v>
      </c>
      <c r="D257" s="407" t="s">
        <v>5300</v>
      </c>
      <c r="E257" s="407" t="s">
        <v>5301</v>
      </c>
      <c r="F257" s="404" t="s">
        <v>18</v>
      </c>
      <c r="G257" s="404"/>
      <c r="H257" s="404"/>
      <c r="I257" s="404"/>
      <c r="J257" s="141" t="s">
        <v>8014</v>
      </c>
      <c r="K257" s="152" t="s">
        <v>21</v>
      </c>
      <c r="L257" s="415">
        <v>43007</v>
      </c>
      <c r="M257" s="409" t="s">
        <v>5432</v>
      </c>
      <c r="N257" s="152" t="s">
        <v>26</v>
      </c>
      <c r="O257" s="415">
        <v>43007</v>
      </c>
      <c r="P257" s="411">
        <v>30000</v>
      </c>
      <c r="Q257" s="412">
        <f t="shared" si="10"/>
        <v>0.03</v>
      </c>
      <c r="R257" s="416">
        <v>12</v>
      </c>
      <c r="S257" s="417" t="s">
        <v>4790</v>
      </c>
      <c r="T257" s="152" t="s">
        <v>79</v>
      </c>
      <c r="U257" s="152" t="s">
        <v>2</v>
      </c>
      <c r="V257" s="407" t="s">
        <v>288</v>
      </c>
      <c r="W257" s="407"/>
      <c r="X257" s="407" t="s">
        <v>5506</v>
      </c>
      <c r="Y257" s="407"/>
      <c r="Z257" s="528"/>
      <c r="AA257" s="502"/>
      <c r="AB257" s="1"/>
      <c r="AC257" s="1"/>
      <c r="AD257" s="1"/>
      <c r="AE257" s="1"/>
      <c r="AF257" s="1"/>
      <c r="AG257" s="1"/>
      <c r="AH257" s="1"/>
      <c r="AI257" s="1"/>
      <c r="AJ257" s="1"/>
      <c r="AK257" s="1"/>
      <c r="AL257" s="1"/>
      <c r="AM257" s="1"/>
      <c r="AN257" s="1"/>
      <c r="AO257" s="1"/>
      <c r="AP257" s="1"/>
      <c r="AQ257" s="1"/>
      <c r="AR257" s="1"/>
      <c r="AS257" s="1"/>
      <c r="AT257" s="1"/>
      <c r="AU257" s="1"/>
    </row>
    <row r="258" spans="1:47" s="527" customFormat="1" ht="17.45" customHeight="1" x14ac:dyDescent="0.25">
      <c r="A258" s="501" t="s">
        <v>5077</v>
      </c>
      <c r="B258" s="407" t="s">
        <v>32</v>
      </c>
      <c r="C258" s="407" t="s">
        <v>194</v>
      </c>
      <c r="D258" s="407" t="s">
        <v>8256</v>
      </c>
      <c r="E258" s="407" t="s">
        <v>5078</v>
      </c>
      <c r="F258" s="404" t="s">
        <v>19</v>
      </c>
      <c r="G258" s="404"/>
      <c r="H258" s="404"/>
      <c r="I258" s="404"/>
      <c r="J258" s="141" t="s">
        <v>8014</v>
      </c>
      <c r="K258" s="141" t="s">
        <v>5785</v>
      </c>
      <c r="L258" s="408">
        <v>42939</v>
      </c>
      <c r="M258" s="409">
        <v>42857</v>
      </c>
      <c r="N258" s="141" t="s">
        <v>26</v>
      </c>
      <c r="O258" s="410">
        <v>42939</v>
      </c>
      <c r="P258" s="411">
        <v>464972</v>
      </c>
      <c r="Q258" s="412">
        <f t="shared" si="10"/>
        <v>0.464972</v>
      </c>
      <c r="R258" s="413">
        <v>12</v>
      </c>
      <c r="S258" s="414">
        <v>42859</v>
      </c>
      <c r="T258" s="141" t="s">
        <v>79</v>
      </c>
      <c r="U258" s="141" t="s">
        <v>12</v>
      </c>
      <c r="V258" s="407" t="s">
        <v>6098</v>
      </c>
      <c r="W258" s="407" t="s">
        <v>8599</v>
      </c>
      <c r="X258" s="407" t="s">
        <v>6798</v>
      </c>
      <c r="Y258" s="407" t="s">
        <v>4416</v>
      </c>
      <c r="Z258" s="528"/>
      <c r="AA258" s="502"/>
      <c r="AB258" s="1"/>
      <c r="AC258" s="1"/>
      <c r="AD258" s="1"/>
      <c r="AE258" s="1"/>
      <c r="AF258" s="1"/>
      <c r="AG258" s="1"/>
      <c r="AH258" s="1"/>
      <c r="AI258" s="1"/>
      <c r="AJ258" s="1"/>
      <c r="AK258" s="1"/>
      <c r="AL258" s="1"/>
      <c r="AM258" s="1"/>
      <c r="AN258" s="1"/>
      <c r="AO258" s="1"/>
      <c r="AP258" s="1"/>
      <c r="AQ258" s="1"/>
      <c r="AR258" s="1"/>
      <c r="AS258" s="1"/>
      <c r="AT258" s="1"/>
      <c r="AU258" s="1"/>
    </row>
    <row r="259" spans="1:47" s="527" customFormat="1" ht="17.45" customHeight="1" x14ac:dyDescent="0.25">
      <c r="A259" s="501" t="s">
        <v>5126</v>
      </c>
      <c r="B259" s="407" t="s">
        <v>31</v>
      </c>
      <c r="C259" s="407" t="s">
        <v>91</v>
      </c>
      <c r="D259" s="407" t="s">
        <v>5127</v>
      </c>
      <c r="E259" s="407" t="s">
        <v>5128</v>
      </c>
      <c r="F259" s="404" t="s">
        <v>17</v>
      </c>
      <c r="G259" s="404"/>
      <c r="H259" s="404"/>
      <c r="I259" s="404"/>
      <c r="J259" s="141" t="s">
        <v>8014</v>
      </c>
      <c r="K259" s="152" t="s">
        <v>5780</v>
      </c>
      <c r="L259" s="415">
        <v>43007</v>
      </c>
      <c r="M259" s="409" t="s">
        <v>5392</v>
      </c>
      <c r="N259" s="152" t="s">
        <v>26</v>
      </c>
      <c r="O259" s="415">
        <v>43007</v>
      </c>
      <c r="P259" s="411">
        <v>250000</v>
      </c>
      <c r="Q259" s="412">
        <f t="shared" si="10"/>
        <v>0.25</v>
      </c>
      <c r="R259" s="416">
        <v>12</v>
      </c>
      <c r="S259" s="417" t="s">
        <v>4790</v>
      </c>
      <c r="T259" s="152" t="s">
        <v>79</v>
      </c>
      <c r="U259" s="152" t="s">
        <v>2</v>
      </c>
      <c r="V259" s="407" t="s">
        <v>288</v>
      </c>
      <c r="W259" s="407"/>
      <c r="X259" s="407" t="s">
        <v>5471</v>
      </c>
      <c r="Y259" s="407"/>
      <c r="Z259" s="528"/>
      <c r="AA259" s="502"/>
      <c r="AB259" s="1"/>
      <c r="AC259" s="1"/>
      <c r="AD259" s="1"/>
      <c r="AE259" s="1"/>
      <c r="AF259" s="1"/>
      <c r="AG259" s="1"/>
      <c r="AH259" s="1"/>
      <c r="AI259" s="1"/>
      <c r="AJ259" s="1"/>
      <c r="AK259" s="1"/>
      <c r="AL259" s="1"/>
      <c r="AM259" s="1"/>
      <c r="AN259" s="1"/>
      <c r="AO259" s="1"/>
      <c r="AP259" s="1"/>
      <c r="AQ259" s="1"/>
      <c r="AR259" s="1"/>
      <c r="AS259" s="1"/>
      <c r="AT259" s="1"/>
      <c r="AU259" s="1"/>
    </row>
    <row r="260" spans="1:47" s="527" customFormat="1" ht="17.45" customHeight="1" x14ac:dyDescent="0.25">
      <c r="A260" s="501" t="s">
        <v>4730</v>
      </c>
      <c r="B260" s="407" t="s">
        <v>31</v>
      </c>
      <c r="C260" s="407" t="s">
        <v>941</v>
      </c>
      <c r="D260" s="407" t="s">
        <v>5795</v>
      </c>
      <c r="E260" s="407" t="s">
        <v>4731</v>
      </c>
      <c r="F260" s="404" t="s">
        <v>17</v>
      </c>
      <c r="G260" s="404" t="s">
        <v>2907</v>
      </c>
      <c r="H260" s="404" t="str">
        <f>VLOOKUP(A260,'[1]2017 SalesConnect'!$A:$J,8,0)</f>
        <v>Baton Rouge</v>
      </c>
      <c r="I260" s="404" t="str">
        <f>VLOOKUP(A260,'[1]2017 SalesConnect'!$A:$I,9,0)</f>
        <v>Being Delivered from Baton Rouge</v>
      </c>
      <c r="J260" s="141" t="s">
        <v>8016</v>
      </c>
      <c r="K260" s="141" t="s">
        <v>5780</v>
      </c>
      <c r="L260" s="408">
        <v>42863</v>
      </c>
      <c r="M260" s="409">
        <v>42756</v>
      </c>
      <c r="N260" s="141" t="s">
        <v>30</v>
      </c>
      <c r="O260" s="410">
        <v>42863</v>
      </c>
      <c r="P260" s="411">
        <v>300000</v>
      </c>
      <c r="Q260" s="412">
        <f t="shared" si="10"/>
        <v>0.3</v>
      </c>
      <c r="R260" s="413">
        <v>3</v>
      </c>
      <c r="S260" s="414">
        <v>42869</v>
      </c>
      <c r="T260" s="141" t="s">
        <v>366</v>
      </c>
      <c r="U260" s="141" t="s">
        <v>4339</v>
      </c>
      <c r="V260" s="407" t="s">
        <v>92</v>
      </c>
      <c r="W260" s="407" t="s">
        <v>64</v>
      </c>
      <c r="X260" s="407" t="s">
        <v>6594</v>
      </c>
      <c r="Y260" s="407"/>
      <c r="Z260" s="528"/>
      <c r="AA260" s="502"/>
      <c r="AB260" s="1"/>
      <c r="AC260" s="1"/>
      <c r="AD260" s="1"/>
      <c r="AE260" s="1"/>
      <c r="AF260" s="1"/>
      <c r="AG260" s="1"/>
      <c r="AH260" s="1"/>
      <c r="AI260" s="1"/>
      <c r="AJ260" s="1"/>
      <c r="AK260" s="1"/>
      <c r="AL260" s="1"/>
      <c r="AM260" s="1"/>
      <c r="AN260" s="1"/>
      <c r="AO260" s="1"/>
      <c r="AP260" s="1"/>
      <c r="AQ260" s="1"/>
      <c r="AR260" s="1"/>
      <c r="AS260" s="1"/>
      <c r="AT260" s="1"/>
      <c r="AU260" s="1"/>
    </row>
    <row r="261" spans="1:47" s="527" customFormat="1" ht="17.45" customHeight="1" x14ac:dyDescent="0.25">
      <c r="A261" s="501" t="s">
        <v>4231</v>
      </c>
      <c r="B261" s="407" t="s">
        <v>31</v>
      </c>
      <c r="C261" s="407" t="s">
        <v>68</v>
      </c>
      <c r="D261" s="407" t="s">
        <v>7186</v>
      </c>
      <c r="E261" s="407" t="s">
        <v>4232</v>
      </c>
      <c r="F261" s="404" t="s">
        <v>19</v>
      </c>
      <c r="G261" s="404"/>
      <c r="H261" s="404"/>
      <c r="I261" s="404"/>
      <c r="J261" s="141" t="s">
        <v>8014</v>
      </c>
      <c r="K261" s="141" t="s">
        <v>5785</v>
      </c>
      <c r="L261" s="408">
        <v>42944</v>
      </c>
      <c r="M261" s="409">
        <v>42824</v>
      </c>
      <c r="N261" s="141" t="s">
        <v>85</v>
      </c>
      <c r="O261" s="410">
        <v>42947</v>
      </c>
      <c r="P261" s="411">
        <v>250000</v>
      </c>
      <c r="Q261" s="412">
        <f t="shared" si="10"/>
        <v>0.25</v>
      </c>
      <c r="R261" s="413">
        <v>6</v>
      </c>
      <c r="S261" s="414">
        <v>42831</v>
      </c>
      <c r="T261" s="141" t="s">
        <v>62</v>
      </c>
      <c r="U261" s="141" t="s">
        <v>4339</v>
      </c>
      <c r="V261" s="407" t="s">
        <v>92</v>
      </c>
      <c r="W261" s="407" t="s">
        <v>64</v>
      </c>
      <c r="X261" s="407" t="s">
        <v>6816</v>
      </c>
      <c r="Y261" s="407" t="s">
        <v>4041</v>
      </c>
      <c r="Z261" s="528"/>
      <c r="AA261" s="502"/>
      <c r="AB261" s="1"/>
      <c r="AC261" s="1"/>
      <c r="AD261" s="1"/>
      <c r="AE261" s="1"/>
      <c r="AF261" s="1"/>
      <c r="AG261" s="1"/>
      <c r="AH261" s="1"/>
      <c r="AI261" s="1"/>
      <c r="AJ261" s="1"/>
      <c r="AK261" s="1"/>
      <c r="AL261" s="1"/>
      <c r="AM261" s="1"/>
      <c r="AN261" s="1"/>
      <c r="AO261" s="1"/>
      <c r="AP261" s="1"/>
      <c r="AQ261" s="1"/>
      <c r="AR261" s="1"/>
      <c r="AS261" s="1"/>
      <c r="AT261" s="1"/>
      <c r="AU261" s="1"/>
    </row>
    <row r="262" spans="1:47" s="527" customFormat="1" ht="17.45" customHeight="1" x14ac:dyDescent="0.25">
      <c r="A262" s="501" t="s">
        <v>5197</v>
      </c>
      <c r="B262" s="407" t="s">
        <v>31</v>
      </c>
      <c r="C262" s="407" t="s">
        <v>68</v>
      </c>
      <c r="D262" s="407" t="s">
        <v>7186</v>
      </c>
      <c r="E262" s="407" t="s">
        <v>5198</v>
      </c>
      <c r="F262" s="404" t="s">
        <v>19</v>
      </c>
      <c r="G262" s="404"/>
      <c r="H262" s="404"/>
      <c r="I262" s="404"/>
      <c r="J262" s="141" t="s">
        <v>8014</v>
      </c>
      <c r="K262" s="141" t="s">
        <v>5785</v>
      </c>
      <c r="L262" s="408">
        <v>42922</v>
      </c>
      <c r="M262" s="409">
        <v>42832</v>
      </c>
      <c r="N262" s="141" t="s">
        <v>26</v>
      </c>
      <c r="O262" s="410">
        <v>42922</v>
      </c>
      <c r="P262" s="411">
        <v>125000</v>
      </c>
      <c r="Q262" s="412">
        <f t="shared" si="10"/>
        <v>0.125</v>
      </c>
      <c r="R262" s="413">
        <v>12</v>
      </c>
      <c r="S262" s="414">
        <v>42838</v>
      </c>
      <c r="T262" s="141" t="s">
        <v>62</v>
      </c>
      <c r="U262" s="141" t="s">
        <v>12</v>
      </c>
      <c r="V262" s="407" t="s">
        <v>6098</v>
      </c>
      <c r="W262" s="407" t="s">
        <v>8599</v>
      </c>
      <c r="X262" s="407" t="s">
        <v>8672</v>
      </c>
      <c r="Y262" s="407" t="s">
        <v>6116</v>
      </c>
      <c r="Z262" s="528"/>
      <c r="AA262" s="502"/>
      <c r="AB262" s="1"/>
      <c r="AC262" s="1"/>
      <c r="AD262" s="1"/>
      <c r="AE262" s="1"/>
      <c r="AF262" s="1"/>
      <c r="AG262" s="1"/>
      <c r="AH262" s="1"/>
      <c r="AI262" s="1"/>
      <c r="AJ262" s="1"/>
      <c r="AK262" s="1"/>
      <c r="AL262" s="1"/>
      <c r="AM262" s="1"/>
      <c r="AN262" s="1"/>
      <c r="AO262" s="1"/>
      <c r="AP262" s="1"/>
      <c r="AQ262" s="1"/>
      <c r="AR262" s="1"/>
      <c r="AS262" s="1"/>
      <c r="AT262" s="1"/>
      <c r="AU262" s="1"/>
    </row>
    <row r="263" spans="1:47" s="527" customFormat="1" ht="17.45" customHeight="1" x14ac:dyDescent="0.25">
      <c r="A263" s="501" t="s">
        <v>674</v>
      </c>
      <c r="B263" s="407" t="s">
        <v>36</v>
      </c>
      <c r="C263" s="407" t="s">
        <v>675</v>
      </c>
      <c r="D263" s="407" t="s">
        <v>7194</v>
      </c>
      <c r="E263" s="407" t="s">
        <v>676</v>
      </c>
      <c r="F263" s="404" t="s">
        <v>16</v>
      </c>
      <c r="G263" s="404"/>
      <c r="H263" s="404"/>
      <c r="I263" s="404"/>
      <c r="J263" s="141" t="s">
        <v>8014</v>
      </c>
      <c r="K263" s="141" t="s">
        <v>23</v>
      </c>
      <c r="L263" s="408">
        <v>42971</v>
      </c>
      <c r="M263" s="409">
        <v>42792</v>
      </c>
      <c r="N263" s="141" t="s">
        <v>27</v>
      </c>
      <c r="O263" s="410">
        <v>42971</v>
      </c>
      <c r="P263" s="411">
        <v>450000</v>
      </c>
      <c r="Q263" s="412">
        <f t="shared" si="10"/>
        <v>0.44999999999999996</v>
      </c>
      <c r="R263" s="413">
        <v>12</v>
      </c>
      <c r="S263" s="414">
        <v>42901</v>
      </c>
      <c r="T263" s="141" t="s">
        <v>62</v>
      </c>
      <c r="U263" s="141" t="s">
        <v>4339</v>
      </c>
      <c r="V263" s="407" t="s">
        <v>92</v>
      </c>
      <c r="W263" s="407" t="s">
        <v>64</v>
      </c>
      <c r="X263" s="407" t="s">
        <v>6799</v>
      </c>
      <c r="Y263" s="407"/>
      <c r="Z263" s="528"/>
      <c r="AA263" s="502"/>
      <c r="AB263" s="1"/>
      <c r="AC263" s="1"/>
      <c r="AD263" s="1"/>
      <c r="AE263" s="1"/>
      <c r="AF263" s="1"/>
      <c r="AG263" s="1"/>
      <c r="AH263" s="1"/>
      <c r="AI263" s="1"/>
      <c r="AJ263" s="1"/>
      <c r="AK263" s="1"/>
      <c r="AL263" s="1"/>
      <c r="AM263" s="1"/>
      <c r="AN263" s="1"/>
      <c r="AO263" s="1"/>
      <c r="AP263" s="1"/>
      <c r="AQ263" s="1"/>
      <c r="AR263" s="1"/>
      <c r="AS263" s="1"/>
      <c r="AT263" s="1"/>
      <c r="AU263" s="1"/>
    </row>
    <row r="264" spans="1:47" s="527" customFormat="1" ht="17.45" customHeight="1" x14ac:dyDescent="0.25">
      <c r="A264" s="501" t="s">
        <v>662</v>
      </c>
      <c r="B264" s="407" t="s">
        <v>32</v>
      </c>
      <c r="C264" s="407" t="s">
        <v>663</v>
      </c>
      <c r="D264" s="407" t="s">
        <v>7195</v>
      </c>
      <c r="E264" s="407" t="s">
        <v>325</v>
      </c>
      <c r="F264" s="404" t="s">
        <v>18</v>
      </c>
      <c r="G264" s="404"/>
      <c r="H264" s="404"/>
      <c r="I264" s="404"/>
      <c r="J264" s="141" t="s">
        <v>8014</v>
      </c>
      <c r="K264" s="141" t="s">
        <v>4902</v>
      </c>
      <c r="L264" s="408">
        <v>42998</v>
      </c>
      <c r="M264" s="409">
        <v>42807</v>
      </c>
      <c r="N264" s="141" t="s">
        <v>27</v>
      </c>
      <c r="O264" s="410">
        <v>42998</v>
      </c>
      <c r="P264" s="411">
        <v>450000</v>
      </c>
      <c r="Q264" s="412">
        <f t="shared" si="10"/>
        <v>0.44999999999999996</v>
      </c>
      <c r="R264" s="413">
        <v>6</v>
      </c>
      <c r="S264" s="414">
        <v>42887</v>
      </c>
      <c r="T264" s="141" t="s">
        <v>62</v>
      </c>
      <c r="U264" s="141" t="s">
        <v>4339</v>
      </c>
      <c r="V264" s="407" t="s">
        <v>92</v>
      </c>
      <c r="W264" s="407" t="s">
        <v>64</v>
      </c>
      <c r="X264" s="407" t="s">
        <v>6800</v>
      </c>
      <c r="Y264" s="407" t="s">
        <v>4218</v>
      </c>
      <c r="Z264" s="528"/>
      <c r="AA264" s="502"/>
      <c r="AB264" s="1"/>
      <c r="AC264" s="1"/>
      <c r="AD264" s="1"/>
      <c r="AE264" s="1"/>
      <c r="AF264" s="1"/>
      <c r="AG264" s="1"/>
      <c r="AH264" s="1"/>
      <c r="AI264" s="1"/>
      <c r="AJ264" s="1"/>
      <c r="AK264" s="1"/>
      <c r="AL264" s="1"/>
      <c r="AM264" s="1"/>
      <c r="AN264" s="1"/>
      <c r="AO264" s="1"/>
      <c r="AP264" s="1"/>
      <c r="AQ264" s="1"/>
      <c r="AR264" s="1"/>
      <c r="AS264" s="1"/>
      <c r="AT264" s="1"/>
      <c r="AU264" s="1"/>
    </row>
    <row r="265" spans="1:47" s="527" customFormat="1" ht="17.45" customHeight="1" x14ac:dyDescent="0.25">
      <c r="A265" s="501" t="s">
        <v>677</v>
      </c>
      <c r="B265" s="407" t="s">
        <v>32</v>
      </c>
      <c r="C265" s="407" t="s">
        <v>663</v>
      </c>
      <c r="D265" s="407" t="s">
        <v>8257</v>
      </c>
      <c r="E265" s="407" t="s">
        <v>679</v>
      </c>
      <c r="F265" s="404" t="s">
        <v>18</v>
      </c>
      <c r="G265" s="404"/>
      <c r="H265" s="404"/>
      <c r="I265" s="404"/>
      <c r="J265" s="141" t="s">
        <v>8014</v>
      </c>
      <c r="K265" s="141" t="s">
        <v>5779</v>
      </c>
      <c r="L265" s="408">
        <v>42963</v>
      </c>
      <c r="M265" s="409">
        <v>42771</v>
      </c>
      <c r="N265" s="141" t="s">
        <v>26</v>
      </c>
      <c r="O265" s="410">
        <v>42963</v>
      </c>
      <c r="P265" s="411">
        <v>450000</v>
      </c>
      <c r="Q265" s="412">
        <f t="shared" si="10"/>
        <v>0.44999999999999996</v>
      </c>
      <c r="R265" s="413">
        <v>12</v>
      </c>
      <c r="S265" s="414">
        <v>42850</v>
      </c>
      <c r="T265" s="141" t="s">
        <v>79</v>
      </c>
      <c r="U265" s="141" t="s">
        <v>4339</v>
      </c>
      <c r="V265" s="407" t="s">
        <v>92</v>
      </c>
      <c r="W265" s="407" t="s">
        <v>4414</v>
      </c>
      <c r="X265" s="407" t="s">
        <v>8684</v>
      </c>
      <c r="Y265" s="407" t="s">
        <v>6116</v>
      </c>
      <c r="Z265" s="528"/>
      <c r="AA265" s="502"/>
      <c r="AB265" s="1"/>
      <c r="AC265" s="1"/>
      <c r="AD265" s="1"/>
      <c r="AE265" s="1"/>
      <c r="AF265" s="1"/>
      <c r="AG265" s="1"/>
      <c r="AH265" s="1"/>
      <c r="AI265" s="1"/>
      <c r="AJ265" s="1"/>
      <c r="AK265" s="1"/>
      <c r="AL265" s="1"/>
      <c r="AM265" s="1"/>
      <c r="AN265" s="1"/>
      <c r="AO265" s="1"/>
      <c r="AP265" s="1"/>
      <c r="AQ265" s="1"/>
      <c r="AR265" s="1"/>
      <c r="AS265" s="1"/>
      <c r="AT265" s="1"/>
      <c r="AU265" s="1"/>
    </row>
    <row r="266" spans="1:47" s="527" customFormat="1" ht="17.45" customHeight="1" x14ac:dyDescent="0.25">
      <c r="A266" s="503" t="s">
        <v>8258</v>
      </c>
      <c r="B266" s="418" t="s">
        <v>32</v>
      </c>
      <c r="C266" s="418" t="s">
        <v>60</v>
      </c>
      <c r="D266" s="418" t="s">
        <v>8259</v>
      </c>
      <c r="E266" s="418" t="s">
        <v>186</v>
      </c>
      <c r="F266" s="404" t="s">
        <v>16</v>
      </c>
      <c r="G266" s="404"/>
      <c r="H266" s="404"/>
      <c r="I266" s="404"/>
      <c r="J266" s="403" t="s">
        <v>8015</v>
      </c>
      <c r="K266" s="403" t="s">
        <v>23</v>
      </c>
      <c r="L266" s="427">
        <v>43088</v>
      </c>
      <c r="M266" s="421">
        <v>42913</v>
      </c>
      <c r="N266" s="403" t="s">
        <v>27</v>
      </c>
      <c r="O266" s="428">
        <v>43088</v>
      </c>
      <c r="P266" s="422">
        <v>450000</v>
      </c>
      <c r="Q266" s="423">
        <f t="shared" si="10"/>
        <v>0.44999999999999996</v>
      </c>
      <c r="R266" s="429">
        <v>12</v>
      </c>
      <c r="S266" s="430">
        <v>42913</v>
      </c>
      <c r="T266" s="403" t="s">
        <v>79</v>
      </c>
      <c r="U266" s="403" t="s">
        <v>12</v>
      </c>
      <c r="V266" s="418" t="s">
        <v>6098</v>
      </c>
      <c r="W266" s="418" t="s">
        <v>8126</v>
      </c>
      <c r="X266" s="407" t="s">
        <v>8685</v>
      </c>
      <c r="Y266" s="407" t="s">
        <v>4041</v>
      </c>
      <c r="Z266" s="528"/>
      <c r="AA266" s="502"/>
      <c r="AB266" s="1"/>
      <c r="AC266" s="1"/>
      <c r="AD266" s="1"/>
      <c r="AE266" s="1"/>
      <c r="AF266" s="1"/>
      <c r="AG266" s="1"/>
      <c r="AH266" s="1"/>
      <c r="AI266" s="1"/>
      <c r="AJ266" s="1"/>
      <c r="AK266" s="1"/>
      <c r="AL266" s="1"/>
      <c r="AM266" s="1"/>
      <c r="AN266" s="1"/>
      <c r="AO266" s="1"/>
      <c r="AP266" s="1"/>
      <c r="AQ266" s="1"/>
      <c r="AR266" s="1"/>
      <c r="AS266" s="1"/>
      <c r="AT266" s="1"/>
      <c r="AU266" s="1"/>
    </row>
    <row r="267" spans="1:47" s="527" customFormat="1" ht="17.45" customHeight="1" x14ac:dyDescent="0.25">
      <c r="A267" s="501" t="s">
        <v>668</v>
      </c>
      <c r="B267" s="407" t="s">
        <v>32</v>
      </c>
      <c r="C267" s="407" t="s">
        <v>60</v>
      </c>
      <c r="D267" s="407" t="s">
        <v>669</v>
      </c>
      <c r="E267" s="407" t="s">
        <v>670</v>
      </c>
      <c r="F267" s="404" t="s">
        <v>16</v>
      </c>
      <c r="G267" s="404"/>
      <c r="H267" s="404"/>
      <c r="I267" s="404"/>
      <c r="J267" s="141" t="s">
        <v>8014</v>
      </c>
      <c r="K267" s="152" t="s">
        <v>23</v>
      </c>
      <c r="L267" s="415">
        <v>42978</v>
      </c>
      <c r="M267" s="409" t="s">
        <v>671</v>
      </c>
      <c r="N267" s="152" t="s">
        <v>27</v>
      </c>
      <c r="O267" s="415">
        <v>42978</v>
      </c>
      <c r="P267" s="411">
        <v>450000</v>
      </c>
      <c r="Q267" s="412">
        <f t="shared" si="10"/>
        <v>0.44999999999999996</v>
      </c>
      <c r="R267" s="416">
        <v>1</v>
      </c>
      <c r="S267" s="417" t="s">
        <v>4886</v>
      </c>
      <c r="T267" s="152" t="s">
        <v>79</v>
      </c>
      <c r="U267" s="141" t="s">
        <v>4339</v>
      </c>
      <c r="V267" s="407" t="s">
        <v>63</v>
      </c>
      <c r="W267" s="407" t="s">
        <v>211</v>
      </c>
      <c r="X267" s="407" t="s">
        <v>65</v>
      </c>
      <c r="Y267" s="407" t="s">
        <v>672</v>
      </c>
      <c r="Z267" s="528"/>
      <c r="AA267" s="502"/>
      <c r="AB267" s="1"/>
      <c r="AC267" s="1"/>
      <c r="AD267" s="1"/>
      <c r="AE267" s="1"/>
      <c r="AF267" s="1"/>
      <c r="AG267" s="1"/>
      <c r="AH267" s="1"/>
      <c r="AI267" s="1"/>
      <c r="AJ267" s="1"/>
      <c r="AK267" s="1"/>
      <c r="AL267" s="1"/>
      <c r="AM267" s="1"/>
      <c r="AN267" s="1"/>
      <c r="AO267" s="1"/>
      <c r="AP267" s="1"/>
      <c r="AQ267" s="1"/>
      <c r="AR267" s="1"/>
      <c r="AS267" s="1"/>
      <c r="AT267" s="1"/>
      <c r="AU267" s="1"/>
    </row>
    <row r="268" spans="1:47" s="527" customFormat="1" ht="17.45" customHeight="1" x14ac:dyDescent="0.25">
      <c r="A268" s="501" t="s">
        <v>140</v>
      </c>
      <c r="B268" s="407" t="s">
        <v>31</v>
      </c>
      <c r="C268" s="407" t="s">
        <v>141</v>
      </c>
      <c r="D268" s="407" t="s">
        <v>142</v>
      </c>
      <c r="E268" s="407" t="s">
        <v>143</v>
      </c>
      <c r="F268" s="404" t="s">
        <v>15</v>
      </c>
      <c r="G268" s="404" t="s">
        <v>2907</v>
      </c>
      <c r="H268" s="404" t="str">
        <f>VLOOKUP(A268,'[1]2017 SalesConnect'!$A:$J,8,0)</f>
        <v>India</v>
      </c>
      <c r="I268" s="404" t="str">
        <f>VLOOKUP(A268,'[1]2017 SalesConnect'!$A:$I,9,0)</f>
        <v>Intial Discussion around in supporting the account team in solutioning the opportunity. Need more details</v>
      </c>
      <c r="J268" s="141" t="s">
        <v>8014</v>
      </c>
      <c r="K268" s="152" t="s">
        <v>5781</v>
      </c>
      <c r="L268" s="415">
        <v>42951</v>
      </c>
      <c r="M268" s="409" t="s">
        <v>144</v>
      </c>
      <c r="N268" s="152" t="s">
        <v>28</v>
      </c>
      <c r="O268" s="415">
        <v>43049</v>
      </c>
      <c r="P268" s="411">
        <v>500000</v>
      </c>
      <c r="Q268" s="412">
        <f t="shared" si="10"/>
        <v>0.5</v>
      </c>
      <c r="R268" s="416">
        <v>12</v>
      </c>
      <c r="S268" s="417" t="s">
        <v>8082</v>
      </c>
      <c r="T268" s="152" t="s">
        <v>281</v>
      </c>
      <c r="U268" s="152" t="s">
        <v>2</v>
      </c>
      <c r="V268" s="407" t="s">
        <v>288</v>
      </c>
      <c r="W268" s="407" t="s">
        <v>6088</v>
      </c>
      <c r="X268" s="407" t="s">
        <v>3477</v>
      </c>
      <c r="Y268" s="407" t="s">
        <v>145</v>
      </c>
      <c r="Z268" s="528"/>
      <c r="AA268" s="502"/>
      <c r="AB268" s="1"/>
      <c r="AC268" s="1"/>
      <c r="AD268" s="1"/>
      <c r="AE268" s="1"/>
      <c r="AF268" s="1"/>
      <c r="AG268" s="1"/>
      <c r="AH268" s="1"/>
      <c r="AI268" s="1"/>
      <c r="AJ268" s="1"/>
      <c r="AK268" s="1"/>
      <c r="AL268" s="1"/>
      <c r="AM268" s="1"/>
      <c r="AN268" s="1"/>
      <c r="AO268" s="1"/>
      <c r="AP268" s="1"/>
      <c r="AQ268" s="1"/>
      <c r="AR268" s="1"/>
      <c r="AS268" s="1"/>
      <c r="AT268" s="1"/>
      <c r="AU268" s="1"/>
    </row>
    <row r="269" spans="1:47" s="527" customFormat="1" ht="17.45" customHeight="1" x14ac:dyDescent="0.25">
      <c r="A269" s="501" t="s">
        <v>7415</v>
      </c>
      <c r="B269" s="407" t="s">
        <v>31</v>
      </c>
      <c r="C269" s="407" t="s">
        <v>68</v>
      </c>
      <c r="D269" s="407" t="s">
        <v>7186</v>
      </c>
      <c r="E269" s="407" t="s">
        <v>7416</v>
      </c>
      <c r="F269" s="404" t="s">
        <v>19</v>
      </c>
      <c r="G269" s="404"/>
      <c r="H269" s="404"/>
      <c r="I269" s="404"/>
      <c r="J269" s="141" t="s">
        <v>8014</v>
      </c>
      <c r="K269" s="141" t="s">
        <v>5785</v>
      </c>
      <c r="L269" s="408">
        <v>42984</v>
      </c>
      <c r="M269" s="409">
        <v>42894</v>
      </c>
      <c r="N269" s="141" t="s">
        <v>27</v>
      </c>
      <c r="O269" s="410">
        <v>42984</v>
      </c>
      <c r="P269" s="411">
        <v>60000</v>
      </c>
      <c r="Q269" s="412">
        <f t="shared" si="10"/>
        <v>0.06</v>
      </c>
      <c r="R269" s="413">
        <v>12</v>
      </c>
      <c r="S269" s="414">
        <v>42901</v>
      </c>
      <c r="T269" s="141" t="s">
        <v>79</v>
      </c>
      <c r="U269" s="141" t="s">
        <v>12</v>
      </c>
      <c r="V269" s="407" t="s">
        <v>6098</v>
      </c>
      <c r="W269" s="407" t="s">
        <v>8125</v>
      </c>
      <c r="X269" s="407" t="s">
        <v>7582</v>
      </c>
      <c r="Y269" s="407" t="s">
        <v>7597</v>
      </c>
      <c r="Z269" s="528"/>
      <c r="AA269" s="502"/>
      <c r="AB269" s="1"/>
      <c r="AC269" s="1"/>
      <c r="AD269" s="1"/>
      <c r="AE269" s="1"/>
      <c r="AF269" s="1"/>
      <c r="AG269" s="1"/>
      <c r="AH269" s="1"/>
      <c r="AI269" s="1"/>
      <c r="AJ269" s="1"/>
      <c r="AK269" s="1"/>
      <c r="AL269" s="1"/>
      <c r="AM269" s="1"/>
      <c r="AN269" s="1"/>
      <c r="AO269" s="1"/>
      <c r="AP269" s="1"/>
      <c r="AQ269" s="1"/>
      <c r="AR269" s="1"/>
      <c r="AS269" s="1"/>
      <c r="AT269" s="1"/>
      <c r="AU269" s="1"/>
    </row>
    <row r="270" spans="1:47" s="527" customFormat="1" ht="17.45" customHeight="1" x14ac:dyDescent="0.25">
      <c r="A270" s="501" t="s">
        <v>5079</v>
      </c>
      <c r="B270" s="407" t="s">
        <v>35</v>
      </c>
      <c r="C270" s="407" t="s">
        <v>4069</v>
      </c>
      <c r="D270" s="407" t="s">
        <v>5080</v>
      </c>
      <c r="E270" s="407" t="s">
        <v>5081</v>
      </c>
      <c r="F270" s="404" t="s">
        <v>4069</v>
      </c>
      <c r="G270" s="404"/>
      <c r="H270" s="404"/>
      <c r="I270" s="404"/>
      <c r="J270" s="141" t="s">
        <v>8014</v>
      </c>
      <c r="K270" s="152" t="s">
        <v>5782</v>
      </c>
      <c r="L270" s="415">
        <v>42944</v>
      </c>
      <c r="M270" s="409" t="s">
        <v>5383</v>
      </c>
      <c r="N270" s="152" t="s">
        <v>26</v>
      </c>
      <c r="O270" s="415">
        <v>42944</v>
      </c>
      <c r="P270" s="411">
        <v>444444</v>
      </c>
      <c r="Q270" s="412">
        <f t="shared" si="10"/>
        <v>0.44444400000000001</v>
      </c>
      <c r="R270" s="416">
        <v>12</v>
      </c>
      <c r="S270" s="417" t="s">
        <v>5462</v>
      </c>
      <c r="T270" s="152" t="s">
        <v>62</v>
      </c>
      <c r="U270" s="152" t="s">
        <v>10</v>
      </c>
      <c r="V270" s="407" t="s">
        <v>164</v>
      </c>
      <c r="W270" s="407" t="s">
        <v>1203</v>
      </c>
      <c r="X270" s="407" t="s">
        <v>5463</v>
      </c>
      <c r="Y270" s="407"/>
      <c r="Z270" s="528"/>
      <c r="AA270" s="502"/>
      <c r="AB270" s="1"/>
      <c r="AC270" s="1"/>
      <c r="AD270" s="1"/>
      <c r="AE270" s="1"/>
      <c r="AF270" s="1"/>
      <c r="AG270" s="1"/>
      <c r="AH270" s="1"/>
      <c r="AI270" s="1"/>
      <c r="AJ270" s="1"/>
      <c r="AK270" s="1"/>
      <c r="AL270" s="1"/>
      <c r="AM270" s="1"/>
      <c r="AN270" s="1"/>
      <c r="AO270" s="1"/>
      <c r="AP270" s="1"/>
      <c r="AQ270" s="1"/>
      <c r="AR270" s="1"/>
      <c r="AS270" s="1"/>
      <c r="AT270" s="1"/>
      <c r="AU270" s="1"/>
    </row>
    <row r="271" spans="1:47" s="527" customFormat="1" ht="17.45" customHeight="1" x14ac:dyDescent="0.25">
      <c r="A271" s="501" t="s">
        <v>680</v>
      </c>
      <c r="B271" s="407" t="s">
        <v>35</v>
      </c>
      <c r="C271" s="407" t="s">
        <v>4069</v>
      </c>
      <c r="D271" s="407" t="s">
        <v>681</v>
      </c>
      <c r="E271" s="407" t="s">
        <v>682</v>
      </c>
      <c r="F271" s="404" t="s">
        <v>4069</v>
      </c>
      <c r="G271" s="404"/>
      <c r="H271" s="404"/>
      <c r="I271" s="404"/>
      <c r="J271" s="141" t="s">
        <v>8015</v>
      </c>
      <c r="K271" s="152" t="s">
        <v>5784</v>
      </c>
      <c r="L271" s="415">
        <v>43069</v>
      </c>
      <c r="M271" s="409" t="s">
        <v>683</v>
      </c>
      <c r="N271" s="152" t="s">
        <v>27</v>
      </c>
      <c r="O271" s="415">
        <v>43069</v>
      </c>
      <c r="P271" s="411">
        <v>444444</v>
      </c>
      <c r="Q271" s="412">
        <f t="shared" si="10"/>
        <v>0.44444400000000001</v>
      </c>
      <c r="R271" s="416">
        <v>12</v>
      </c>
      <c r="S271" s="417" t="s">
        <v>8595</v>
      </c>
      <c r="T271" s="152" t="s">
        <v>62</v>
      </c>
      <c r="U271" s="141" t="s">
        <v>4339</v>
      </c>
      <c r="V271" s="407" t="s">
        <v>84</v>
      </c>
      <c r="W271" s="407" t="s">
        <v>6051</v>
      </c>
      <c r="X271" s="407" t="s">
        <v>3678</v>
      </c>
      <c r="Y271" s="407" t="s">
        <v>183</v>
      </c>
      <c r="Z271" s="528"/>
      <c r="AA271" s="502"/>
      <c r="AB271" s="1"/>
      <c r="AC271" s="1"/>
      <c r="AD271" s="1"/>
      <c r="AE271" s="1"/>
      <c r="AF271" s="1"/>
      <c r="AG271" s="1"/>
      <c r="AH271" s="1"/>
      <c r="AI271" s="1"/>
      <c r="AJ271" s="1"/>
      <c r="AK271" s="1"/>
      <c r="AL271" s="1"/>
      <c r="AM271" s="1"/>
      <c r="AN271" s="1"/>
      <c r="AO271" s="1"/>
      <c r="AP271" s="1"/>
      <c r="AQ271" s="1"/>
      <c r="AR271" s="1"/>
      <c r="AS271" s="1"/>
      <c r="AT271" s="1"/>
      <c r="AU271" s="1"/>
    </row>
    <row r="272" spans="1:47" s="527" customFormat="1" ht="17.45" customHeight="1" x14ac:dyDescent="0.25">
      <c r="A272" s="501" t="s">
        <v>540</v>
      </c>
      <c r="B272" s="407" t="s">
        <v>35</v>
      </c>
      <c r="C272" s="407" t="s">
        <v>227</v>
      </c>
      <c r="D272" s="407" t="s">
        <v>541</v>
      </c>
      <c r="E272" s="407" t="s">
        <v>4396</v>
      </c>
      <c r="F272" s="404" t="s">
        <v>17</v>
      </c>
      <c r="G272" s="404"/>
      <c r="H272" s="404"/>
      <c r="I272" s="404"/>
      <c r="J272" s="141" t="s">
        <v>8014</v>
      </c>
      <c r="K272" s="152" t="s">
        <v>5780</v>
      </c>
      <c r="L272" s="415">
        <v>43000</v>
      </c>
      <c r="M272" s="409" t="s">
        <v>542</v>
      </c>
      <c r="N272" s="152" t="s">
        <v>28</v>
      </c>
      <c r="O272" s="415">
        <v>43000</v>
      </c>
      <c r="P272" s="411">
        <v>430000</v>
      </c>
      <c r="Q272" s="412">
        <f t="shared" si="10"/>
        <v>0.43</v>
      </c>
      <c r="R272" s="416">
        <v>6</v>
      </c>
      <c r="S272" s="417" t="s">
        <v>8074</v>
      </c>
      <c r="T272" s="152" t="s">
        <v>169</v>
      </c>
      <c r="U272" s="152" t="s">
        <v>6059</v>
      </c>
      <c r="V272" s="407" t="s">
        <v>197</v>
      </c>
      <c r="W272" s="407" t="s">
        <v>8127</v>
      </c>
      <c r="X272" s="407" t="s">
        <v>3670</v>
      </c>
      <c r="Y272" s="407" t="s">
        <v>421</v>
      </c>
      <c r="Z272" s="528"/>
      <c r="AA272" s="502"/>
      <c r="AB272" s="1"/>
      <c r="AC272" s="1"/>
      <c r="AD272" s="1"/>
      <c r="AE272" s="1"/>
      <c r="AF272" s="1"/>
      <c r="AG272" s="1"/>
      <c r="AH272" s="1"/>
      <c r="AI272" s="1"/>
      <c r="AJ272" s="1"/>
      <c r="AK272" s="1"/>
      <c r="AL272" s="1"/>
      <c r="AM272" s="1"/>
      <c r="AN272" s="1"/>
      <c r="AO272" s="1"/>
      <c r="AP272" s="1"/>
      <c r="AQ272" s="1"/>
      <c r="AR272" s="1"/>
      <c r="AS272" s="1"/>
      <c r="AT272" s="1"/>
      <c r="AU272" s="1"/>
    </row>
    <row r="273" spans="1:47" s="527" customFormat="1" ht="17.45" customHeight="1" x14ac:dyDescent="0.25">
      <c r="A273" s="501" t="s">
        <v>656</v>
      </c>
      <c r="B273" s="407" t="s">
        <v>33</v>
      </c>
      <c r="C273" s="407" t="s">
        <v>33</v>
      </c>
      <c r="D273" s="407" t="s">
        <v>7842</v>
      </c>
      <c r="E273" s="407" t="s">
        <v>658</v>
      </c>
      <c r="F273" s="404" t="s">
        <v>17</v>
      </c>
      <c r="G273" s="404"/>
      <c r="H273" s="404"/>
      <c r="I273" s="404"/>
      <c r="J273" s="141" t="s">
        <v>8014</v>
      </c>
      <c r="K273" s="141" t="s">
        <v>5780</v>
      </c>
      <c r="L273" s="408">
        <v>42989</v>
      </c>
      <c r="M273" s="409">
        <v>42772</v>
      </c>
      <c r="N273" s="141" t="s">
        <v>27</v>
      </c>
      <c r="O273" s="410">
        <v>42989</v>
      </c>
      <c r="P273" s="411">
        <v>428571</v>
      </c>
      <c r="Q273" s="412">
        <f t="shared" si="10"/>
        <v>0.42857099999999998</v>
      </c>
      <c r="R273" s="413">
        <v>6</v>
      </c>
      <c r="S273" s="414">
        <v>42901</v>
      </c>
      <c r="T273" s="141" t="s">
        <v>62</v>
      </c>
      <c r="U273" s="141" t="s">
        <v>4339</v>
      </c>
      <c r="V273" s="407" t="s">
        <v>92</v>
      </c>
      <c r="W273" s="407" t="s">
        <v>64</v>
      </c>
      <c r="X273" s="407" t="s">
        <v>5828</v>
      </c>
      <c r="Y273" s="407" t="s">
        <v>6121</v>
      </c>
      <c r="Z273" s="528"/>
      <c r="AA273" s="502"/>
      <c r="AB273" s="1"/>
      <c r="AC273" s="1"/>
      <c r="AD273" s="1"/>
      <c r="AE273" s="1"/>
      <c r="AF273" s="1"/>
      <c r="AG273" s="1"/>
      <c r="AH273" s="1"/>
      <c r="AI273" s="1"/>
      <c r="AJ273" s="1"/>
      <c r="AK273" s="1"/>
      <c r="AL273" s="1"/>
      <c r="AM273" s="1"/>
      <c r="AN273" s="1"/>
      <c r="AO273" s="1"/>
      <c r="AP273" s="1"/>
      <c r="AQ273" s="1"/>
      <c r="AR273" s="1"/>
      <c r="AS273" s="1"/>
      <c r="AT273" s="1"/>
      <c r="AU273" s="1"/>
    </row>
    <row r="274" spans="1:47" s="527" customFormat="1" ht="17.45" customHeight="1" x14ac:dyDescent="0.25">
      <c r="A274" s="501" t="s">
        <v>2153</v>
      </c>
      <c r="B274" s="407" t="s">
        <v>31</v>
      </c>
      <c r="C274" s="407" t="s">
        <v>141</v>
      </c>
      <c r="D274" s="407" t="s">
        <v>2154</v>
      </c>
      <c r="E274" s="407" t="s">
        <v>2155</v>
      </c>
      <c r="F274" s="404" t="s">
        <v>19</v>
      </c>
      <c r="G274" s="404"/>
      <c r="H274" s="404"/>
      <c r="I274" s="404"/>
      <c r="J274" s="141" t="s">
        <v>8016</v>
      </c>
      <c r="K274" s="152" t="s">
        <v>5782</v>
      </c>
      <c r="L274" s="415">
        <v>42916</v>
      </c>
      <c r="M274" s="409" t="s">
        <v>2156</v>
      </c>
      <c r="N274" s="152" t="s">
        <v>26</v>
      </c>
      <c r="O274" s="415">
        <v>42916</v>
      </c>
      <c r="P274" s="411">
        <v>75000</v>
      </c>
      <c r="Q274" s="412">
        <f t="shared" si="10"/>
        <v>7.4999999999999997E-2</v>
      </c>
      <c r="R274" s="416">
        <v>1</v>
      </c>
      <c r="S274" s="417" t="s">
        <v>2157</v>
      </c>
      <c r="T274" s="152" t="s">
        <v>79</v>
      </c>
      <c r="U274" s="152" t="s">
        <v>12</v>
      </c>
      <c r="V274" s="407" t="s">
        <v>298</v>
      </c>
      <c r="W274" s="407"/>
      <c r="X274" s="407" t="s">
        <v>3804</v>
      </c>
      <c r="Y274" s="407"/>
      <c r="Z274" s="528"/>
      <c r="AA274" s="502"/>
      <c r="AB274" s="1"/>
      <c r="AC274" s="1"/>
      <c r="AD274" s="1"/>
      <c r="AE274" s="1"/>
      <c r="AF274" s="1"/>
      <c r="AG274" s="1"/>
      <c r="AH274" s="1"/>
      <c r="AI274" s="1"/>
      <c r="AJ274" s="1"/>
      <c r="AK274" s="1"/>
      <c r="AL274" s="1"/>
      <c r="AM274" s="1"/>
      <c r="AN274" s="1"/>
      <c r="AO274" s="1"/>
      <c r="AP274" s="1"/>
      <c r="AQ274" s="1"/>
      <c r="AR274" s="1"/>
      <c r="AS274" s="1"/>
      <c r="AT274" s="1"/>
      <c r="AU274" s="1"/>
    </row>
    <row r="275" spans="1:47" s="527" customFormat="1" ht="17.45" customHeight="1" x14ac:dyDescent="0.25">
      <c r="A275" s="501" t="s">
        <v>5662</v>
      </c>
      <c r="B275" s="407" t="s">
        <v>31</v>
      </c>
      <c r="C275" s="407" t="s">
        <v>141</v>
      </c>
      <c r="D275" s="407" t="s">
        <v>5663</v>
      </c>
      <c r="E275" s="407" t="s">
        <v>5664</v>
      </c>
      <c r="F275" s="404" t="s">
        <v>16</v>
      </c>
      <c r="G275" s="404"/>
      <c r="H275" s="404"/>
      <c r="I275" s="404"/>
      <c r="J275" s="141" t="s">
        <v>8015</v>
      </c>
      <c r="K275" s="152" t="s">
        <v>23</v>
      </c>
      <c r="L275" s="415">
        <v>43100</v>
      </c>
      <c r="M275" s="409" t="s">
        <v>5721</v>
      </c>
      <c r="N275" s="152" t="s">
        <v>26</v>
      </c>
      <c r="O275" s="415">
        <v>43100</v>
      </c>
      <c r="P275" s="411">
        <v>50000</v>
      </c>
      <c r="Q275" s="412">
        <f t="shared" si="10"/>
        <v>4.9999999999999996E-2</v>
      </c>
      <c r="R275" s="416">
        <v>1</v>
      </c>
      <c r="S275" s="417" t="s">
        <v>4993</v>
      </c>
      <c r="T275" s="152" t="s">
        <v>79</v>
      </c>
      <c r="U275" s="152" t="s">
        <v>10</v>
      </c>
      <c r="V275" s="407" t="s">
        <v>164</v>
      </c>
      <c r="W275" s="407"/>
      <c r="X275" s="407" t="s">
        <v>5758</v>
      </c>
      <c r="Y275" s="407" t="s">
        <v>354</v>
      </c>
      <c r="Z275" s="528"/>
      <c r="AA275" s="502"/>
      <c r="AB275" s="1"/>
      <c r="AC275" s="1"/>
      <c r="AD275" s="1"/>
      <c r="AE275" s="1"/>
      <c r="AF275" s="1"/>
      <c r="AG275" s="1"/>
      <c r="AH275" s="1"/>
      <c r="AI275" s="1"/>
      <c r="AJ275" s="1"/>
      <c r="AK275" s="1"/>
      <c r="AL275" s="1"/>
      <c r="AM275" s="1"/>
      <c r="AN275" s="1"/>
      <c r="AO275" s="1"/>
      <c r="AP275" s="1"/>
      <c r="AQ275" s="1"/>
      <c r="AR275" s="1"/>
      <c r="AS275" s="1"/>
      <c r="AT275" s="1"/>
      <c r="AU275" s="1"/>
    </row>
    <row r="276" spans="1:47" s="527" customFormat="1" ht="17.45" customHeight="1" x14ac:dyDescent="0.25">
      <c r="A276" s="501" t="s">
        <v>5662</v>
      </c>
      <c r="B276" s="407" t="s">
        <v>31</v>
      </c>
      <c r="C276" s="407" t="s">
        <v>141</v>
      </c>
      <c r="D276" s="407" t="s">
        <v>5663</v>
      </c>
      <c r="E276" s="407" t="s">
        <v>5664</v>
      </c>
      <c r="F276" s="404" t="s">
        <v>16</v>
      </c>
      <c r="G276" s="404"/>
      <c r="H276" s="404"/>
      <c r="I276" s="404"/>
      <c r="J276" s="141" t="s">
        <v>8015</v>
      </c>
      <c r="K276" s="152" t="s">
        <v>23</v>
      </c>
      <c r="L276" s="415">
        <v>43100</v>
      </c>
      <c r="M276" s="409" t="s">
        <v>5721</v>
      </c>
      <c r="N276" s="152" t="s">
        <v>26</v>
      </c>
      <c r="O276" s="415">
        <v>43100</v>
      </c>
      <c r="P276" s="411">
        <v>50000</v>
      </c>
      <c r="Q276" s="412">
        <f t="shared" si="10"/>
        <v>4.9999999999999996E-2</v>
      </c>
      <c r="R276" s="416">
        <v>12</v>
      </c>
      <c r="S276" s="417" t="s">
        <v>4993</v>
      </c>
      <c r="T276" s="152" t="s">
        <v>79</v>
      </c>
      <c r="U276" s="152" t="s">
        <v>2</v>
      </c>
      <c r="V276" s="407" t="s">
        <v>1113</v>
      </c>
      <c r="W276" s="407"/>
      <c r="X276" s="407" t="s">
        <v>5758</v>
      </c>
      <c r="Y276" s="407" t="s">
        <v>354</v>
      </c>
      <c r="Z276" s="528"/>
      <c r="AA276" s="502"/>
      <c r="AB276" s="1"/>
      <c r="AC276" s="1"/>
      <c r="AD276" s="1"/>
      <c r="AE276" s="1"/>
      <c r="AF276" s="1"/>
      <c r="AG276" s="1"/>
      <c r="AH276" s="1"/>
      <c r="AI276" s="1"/>
      <c r="AJ276" s="1"/>
      <c r="AK276" s="1"/>
      <c r="AL276" s="1"/>
      <c r="AM276" s="1"/>
      <c r="AN276" s="1"/>
      <c r="AO276" s="1"/>
      <c r="AP276" s="1"/>
      <c r="AQ276" s="1"/>
      <c r="AR276" s="1"/>
      <c r="AS276" s="1"/>
      <c r="AT276" s="1"/>
      <c r="AU276" s="1"/>
    </row>
    <row r="277" spans="1:47" s="527" customFormat="1" ht="17.45" customHeight="1" x14ac:dyDescent="0.25">
      <c r="A277" s="501" t="s">
        <v>5662</v>
      </c>
      <c r="B277" s="407" t="s">
        <v>31</v>
      </c>
      <c r="C277" s="407" t="s">
        <v>141</v>
      </c>
      <c r="D277" s="407" t="s">
        <v>8466</v>
      </c>
      <c r="E277" s="407" t="s">
        <v>5664</v>
      </c>
      <c r="F277" s="404" t="s">
        <v>16</v>
      </c>
      <c r="G277" s="404"/>
      <c r="H277" s="404"/>
      <c r="I277" s="404"/>
      <c r="J277" s="141" t="s">
        <v>8015</v>
      </c>
      <c r="K277" s="141" t="s">
        <v>23</v>
      </c>
      <c r="L277" s="408">
        <v>43100</v>
      </c>
      <c r="M277" s="409">
        <v>42856</v>
      </c>
      <c r="N277" s="141" t="s">
        <v>26</v>
      </c>
      <c r="O277" s="410">
        <v>43100</v>
      </c>
      <c r="P277" s="411">
        <v>50000</v>
      </c>
      <c r="Q277" s="412">
        <f t="shared" si="10"/>
        <v>4.9999999999999996E-2</v>
      </c>
      <c r="R277" s="413">
        <v>12</v>
      </c>
      <c r="S277" s="414">
        <v>42859</v>
      </c>
      <c r="T277" s="141" t="s">
        <v>79</v>
      </c>
      <c r="U277" s="141" t="s">
        <v>4339</v>
      </c>
      <c r="V277" s="407" t="s">
        <v>92</v>
      </c>
      <c r="W277" s="407" t="s">
        <v>4414</v>
      </c>
      <c r="X277" s="407" t="s">
        <v>8769</v>
      </c>
      <c r="Y277" s="407" t="s">
        <v>4401</v>
      </c>
      <c r="Z277" s="528"/>
      <c r="AA277" s="502"/>
      <c r="AB277" s="1"/>
      <c r="AC277" s="1"/>
      <c r="AD277" s="1"/>
      <c r="AE277" s="1"/>
      <c r="AF277" s="1"/>
      <c r="AG277" s="1"/>
      <c r="AH277" s="1"/>
      <c r="AI277" s="1"/>
      <c r="AJ277" s="1"/>
      <c r="AK277" s="1"/>
      <c r="AL277" s="1"/>
      <c r="AM277" s="1"/>
      <c r="AN277" s="1"/>
      <c r="AO277" s="1"/>
      <c r="AP277" s="1"/>
      <c r="AQ277" s="1"/>
      <c r="AR277" s="1"/>
      <c r="AS277" s="1"/>
      <c r="AT277" s="1"/>
      <c r="AU277" s="1"/>
    </row>
    <row r="278" spans="1:47" s="527" customFormat="1" ht="17.45" customHeight="1" x14ac:dyDescent="0.25">
      <c r="A278" s="501" t="s">
        <v>284</v>
      </c>
      <c r="B278" s="407" t="s">
        <v>31</v>
      </c>
      <c r="C278" s="407" t="s">
        <v>141</v>
      </c>
      <c r="D278" s="407" t="s">
        <v>4224</v>
      </c>
      <c r="E278" s="407" t="s">
        <v>285</v>
      </c>
      <c r="F278" s="404" t="s">
        <v>15</v>
      </c>
      <c r="G278" s="404"/>
      <c r="H278" s="404"/>
      <c r="I278" s="404"/>
      <c r="J278" s="141" t="s">
        <v>8015</v>
      </c>
      <c r="K278" s="152" t="s">
        <v>5781</v>
      </c>
      <c r="L278" s="415">
        <v>43021</v>
      </c>
      <c r="M278" s="409" t="s">
        <v>286</v>
      </c>
      <c r="N278" s="152" t="s">
        <v>27</v>
      </c>
      <c r="O278" s="415">
        <v>43021</v>
      </c>
      <c r="P278" s="411">
        <v>1200000</v>
      </c>
      <c r="Q278" s="412">
        <f t="shared" si="10"/>
        <v>1.2</v>
      </c>
      <c r="R278" s="416">
        <v>60</v>
      </c>
      <c r="S278" s="417" t="s">
        <v>6092</v>
      </c>
      <c r="T278" s="152" t="s">
        <v>169</v>
      </c>
      <c r="U278" s="152" t="s">
        <v>2</v>
      </c>
      <c r="V278" s="407" t="s">
        <v>288</v>
      </c>
      <c r="W278" s="407" t="s">
        <v>289</v>
      </c>
      <c r="X278" s="407" t="s">
        <v>3919</v>
      </c>
      <c r="Y278" s="407" t="s">
        <v>215</v>
      </c>
      <c r="Z278" s="528"/>
      <c r="AA278" s="502"/>
      <c r="AB278" s="1"/>
      <c r="AC278" s="1"/>
      <c r="AD278" s="1"/>
      <c r="AE278" s="1"/>
      <c r="AF278" s="1"/>
      <c r="AG278" s="1"/>
      <c r="AH278" s="1"/>
      <c r="AI278" s="1"/>
      <c r="AJ278" s="1"/>
      <c r="AK278" s="1"/>
      <c r="AL278" s="1"/>
      <c r="AM278" s="1"/>
      <c r="AN278" s="1"/>
      <c r="AO278" s="1"/>
      <c r="AP278" s="1"/>
      <c r="AQ278" s="1"/>
      <c r="AR278" s="1"/>
      <c r="AS278" s="1"/>
      <c r="AT278" s="1"/>
      <c r="AU278" s="1"/>
    </row>
    <row r="279" spans="1:47" s="527" customFormat="1" ht="17.45" customHeight="1" x14ac:dyDescent="0.25">
      <c r="A279" s="501" t="s">
        <v>2312</v>
      </c>
      <c r="B279" s="407" t="s">
        <v>31</v>
      </c>
      <c r="C279" s="407" t="s">
        <v>91</v>
      </c>
      <c r="D279" s="407" t="s">
        <v>7445</v>
      </c>
      <c r="E279" s="407" t="s">
        <v>2313</v>
      </c>
      <c r="F279" s="404" t="s">
        <v>19</v>
      </c>
      <c r="G279" s="404"/>
      <c r="H279" s="404"/>
      <c r="I279" s="404"/>
      <c r="J279" s="141" t="s">
        <v>8014</v>
      </c>
      <c r="K279" s="141" t="s">
        <v>5782</v>
      </c>
      <c r="L279" s="408">
        <v>43007</v>
      </c>
      <c r="M279" s="409">
        <v>42781</v>
      </c>
      <c r="N279" s="141" t="s">
        <v>27</v>
      </c>
      <c r="O279" s="410">
        <v>43007</v>
      </c>
      <c r="P279" s="411">
        <v>50000</v>
      </c>
      <c r="Q279" s="412">
        <f t="shared" si="10"/>
        <v>4.9999999999999996E-2</v>
      </c>
      <c r="R279" s="413">
        <v>12</v>
      </c>
      <c r="S279" s="414">
        <v>42894</v>
      </c>
      <c r="T279" s="141" t="s">
        <v>62</v>
      </c>
      <c r="U279" s="141" t="s">
        <v>4339</v>
      </c>
      <c r="V279" s="407" t="s">
        <v>92</v>
      </c>
      <c r="W279" s="407" t="s">
        <v>64</v>
      </c>
      <c r="X279" s="407" t="s">
        <v>7585</v>
      </c>
      <c r="Y279" s="407"/>
      <c r="Z279" s="528"/>
      <c r="AA279" s="502"/>
      <c r="AB279" s="1"/>
      <c r="AC279" s="1"/>
      <c r="AD279" s="1"/>
      <c r="AE279" s="1"/>
      <c r="AF279" s="1"/>
      <c r="AG279" s="1"/>
      <c r="AH279" s="1"/>
      <c r="AI279" s="1"/>
      <c r="AJ279" s="1"/>
      <c r="AK279" s="1"/>
      <c r="AL279" s="1"/>
      <c r="AM279" s="1"/>
      <c r="AN279" s="1"/>
      <c r="AO279" s="1"/>
      <c r="AP279" s="1"/>
      <c r="AQ279" s="1"/>
      <c r="AR279" s="1"/>
      <c r="AS279" s="1"/>
      <c r="AT279" s="1"/>
      <c r="AU279" s="1"/>
    </row>
    <row r="280" spans="1:47" s="527" customFormat="1" ht="17.45" customHeight="1" x14ac:dyDescent="0.25">
      <c r="A280" s="501" t="s">
        <v>4557</v>
      </c>
      <c r="B280" s="407" t="s">
        <v>31</v>
      </c>
      <c r="C280" s="407" t="s">
        <v>91</v>
      </c>
      <c r="D280" s="407" t="s">
        <v>4558</v>
      </c>
      <c r="E280" s="407" t="s">
        <v>186</v>
      </c>
      <c r="F280" s="404" t="s">
        <v>17</v>
      </c>
      <c r="G280" s="404"/>
      <c r="H280" s="404"/>
      <c r="I280" s="404"/>
      <c r="J280" s="141" t="s">
        <v>8014</v>
      </c>
      <c r="K280" s="152" t="s">
        <v>5780</v>
      </c>
      <c r="L280" s="415">
        <v>42918</v>
      </c>
      <c r="M280" s="409" t="s">
        <v>4559</v>
      </c>
      <c r="N280" s="152" t="s">
        <v>26</v>
      </c>
      <c r="O280" s="415">
        <v>42918</v>
      </c>
      <c r="P280" s="411">
        <v>300000</v>
      </c>
      <c r="Q280" s="412">
        <f t="shared" si="10"/>
        <v>0.3</v>
      </c>
      <c r="R280" s="416">
        <v>12</v>
      </c>
      <c r="S280" s="417" t="s">
        <v>4375</v>
      </c>
      <c r="T280" s="152" t="s">
        <v>62</v>
      </c>
      <c r="U280" s="152" t="s">
        <v>2</v>
      </c>
      <c r="V280" s="407" t="s">
        <v>1113</v>
      </c>
      <c r="W280" s="407"/>
      <c r="X280" s="407" t="s">
        <v>5465</v>
      </c>
      <c r="Y280" s="407" t="s">
        <v>4560</v>
      </c>
      <c r="Z280" s="528"/>
      <c r="AA280" s="502"/>
      <c r="AB280" s="1"/>
      <c r="AC280" s="1"/>
      <c r="AD280" s="1"/>
      <c r="AE280" s="1"/>
      <c r="AF280" s="1"/>
      <c r="AG280" s="1"/>
      <c r="AH280" s="1"/>
      <c r="AI280" s="1"/>
      <c r="AJ280" s="1"/>
      <c r="AK280" s="1"/>
      <c r="AL280" s="1"/>
      <c r="AM280" s="1"/>
      <c r="AN280" s="1"/>
      <c r="AO280" s="1"/>
      <c r="AP280" s="1"/>
      <c r="AQ280" s="1"/>
      <c r="AR280" s="1"/>
      <c r="AS280" s="1"/>
      <c r="AT280" s="1"/>
      <c r="AU280" s="1"/>
    </row>
    <row r="281" spans="1:47" s="527" customFormat="1" ht="17.45" customHeight="1" x14ac:dyDescent="0.25">
      <c r="A281" s="501" t="s">
        <v>6500</v>
      </c>
      <c r="B281" s="407" t="s">
        <v>31</v>
      </c>
      <c r="C281" s="407" t="s">
        <v>68</v>
      </c>
      <c r="D281" s="407" t="s">
        <v>6501</v>
      </c>
      <c r="E281" s="407" t="s">
        <v>6502</v>
      </c>
      <c r="F281" s="404" t="s">
        <v>19</v>
      </c>
      <c r="G281" s="404"/>
      <c r="H281" s="404"/>
      <c r="I281" s="404"/>
      <c r="J281" s="141" t="s">
        <v>8014</v>
      </c>
      <c r="K281" s="152" t="s">
        <v>24</v>
      </c>
      <c r="L281" s="415">
        <v>42975</v>
      </c>
      <c r="M281" s="409" t="s">
        <v>6517</v>
      </c>
      <c r="N281" s="152" t="s">
        <v>26</v>
      </c>
      <c r="O281" s="415">
        <v>42975</v>
      </c>
      <c r="P281" s="411">
        <v>0</v>
      </c>
      <c r="Q281" s="412">
        <f t="shared" ref="Q281:Q292" si="11">+P281*0.000001</f>
        <v>0</v>
      </c>
      <c r="R281" s="416">
        <v>1</v>
      </c>
      <c r="S281" s="417" t="s">
        <v>6419</v>
      </c>
      <c r="T281" s="152" t="s">
        <v>79</v>
      </c>
      <c r="U281" s="152" t="s">
        <v>8</v>
      </c>
      <c r="V281" s="407" t="s">
        <v>80</v>
      </c>
      <c r="W281" s="407"/>
      <c r="X281" s="407" t="s">
        <v>6543</v>
      </c>
      <c r="Y281" s="407"/>
      <c r="Z281" s="528"/>
      <c r="AA281" s="502"/>
      <c r="AB281" s="1"/>
      <c r="AC281" s="1"/>
      <c r="AD281" s="1"/>
      <c r="AE281" s="1"/>
      <c r="AF281" s="1"/>
      <c r="AG281" s="1"/>
      <c r="AH281" s="1"/>
      <c r="AI281" s="1"/>
      <c r="AJ281" s="1"/>
      <c r="AK281" s="1"/>
      <c r="AL281" s="1"/>
      <c r="AM281" s="1"/>
      <c r="AN281" s="1"/>
      <c r="AO281" s="1"/>
      <c r="AP281" s="1"/>
      <c r="AQ281" s="1"/>
      <c r="AR281" s="1"/>
      <c r="AS281" s="1"/>
      <c r="AT281" s="1"/>
      <c r="AU281" s="1"/>
    </row>
    <row r="282" spans="1:47" s="527" customFormat="1" ht="17.45" customHeight="1" x14ac:dyDescent="0.25">
      <c r="A282" s="501" t="s">
        <v>693</v>
      </c>
      <c r="B282" s="407" t="s">
        <v>32</v>
      </c>
      <c r="C282" s="407" t="s">
        <v>663</v>
      </c>
      <c r="D282" s="407" t="s">
        <v>8262</v>
      </c>
      <c r="E282" s="407" t="s">
        <v>694</v>
      </c>
      <c r="F282" s="404" t="s">
        <v>19</v>
      </c>
      <c r="G282" s="404"/>
      <c r="H282" s="404"/>
      <c r="I282" s="404"/>
      <c r="J282" s="141" t="s">
        <v>8014</v>
      </c>
      <c r="K282" s="141" t="s">
        <v>5822</v>
      </c>
      <c r="L282" s="408">
        <v>43007</v>
      </c>
      <c r="M282" s="409">
        <v>42586</v>
      </c>
      <c r="N282" s="141" t="s">
        <v>26</v>
      </c>
      <c r="O282" s="410">
        <v>43007</v>
      </c>
      <c r="P282" s="411">
        <v>400000</v>
      </c>
      <c r="Q282" s="412">
        <f t="shared" si="11"/>
        <v>0.39999999999999997</v>
      </c>
      <c r="R282" s="413">
        <v>12</v>
      </c>
      <c r="S282" s="414">
        <v>42914</v>
      </c>
      <c r="T282" s="141" t="s">
        <v>79</v>
      </c>
      <c r="U282" s="141" t="s">
        <v>4339</v>
      </c>
      <c r="V282" s="407" t="s">
        <v>1038</v>
      </c>
      <c r="W282" s="407" t="s">
        <v>316</v>
      </c>
      <c r="X282" s="407" t="s">
        <v>8686</v>
      </c>
      <c r="Y282" s="407"/>
      <c r="Z282" s="528"/>
      <c r="AA282" s="502"/>
      <c r="AB282" s="1"/>
      <c r="AC282" s="1"/>
      <c r="AD282" s="1"/>
      <c r="AE282" s="1"/>
      <c r="AF282" s="1"/>
      <c r="AG282" s="1"/>
      <c r="AH282" s="1"/>
      <c r="AI282" s="1"/>
      <c r="AJ282" s="1"/>
      <c r="AK282" s="1"/>
      <c r="AL282" s="1"/>
      <c r="AM282" s="1"/>
      <c r="AN282" s="1"/>
      <c r="AO282" s="1"/>
      <c r="AP282" s="1"/>
      <c r="AQ282" s="1"/>
      <c r="AR282" s="1"/>
      <c r="AS282" s="1"/>
      <c r="AT282" s="1"/>
      <c r="AU282" s="1"/>
    </row>
    <row r="283" spans="1:47" s="527" customFormat="1" ht="17.45" customHeight="1" x14ac:dyDescent="0.25">
      <c r="A283" s="501" t="s">
        <v>703</v>
      </c>
      <c r="B283" s="407" t="s">
        <v>32</v>
      </c>
      <c r="C283" s="407" t="s">
        <v>663</v>
      </c>
      <c r="D283" s="407" t="s">
        <v>8263</v>
      </c>
      <c r="E283" s="407" t="s">
        <v>186</v>
      </c>
      <c r="F283" s="404" t="s">
        <v>17</v>
      </c>
      <c r="G283" s="404"/>
      <c r="H283" s="404"/>
      <c r="I283" s="404"/>
      <c r="J283" s="141" t="s">
        <v>8014</v>
      </c>
      <c r="K283" s="141" t="s">
        <v>5780</v>
      </c>
      <c r="L283" s="408">
        <v>43006</v>
      </c>
      <c r="M283" s="409">
        <v>42771</v>
      </c>
      <c r="N283" s="141" t="s">
        <v>26</v>
      </c>
      <c r="O283" s="410">
        <v>43006</v>
      </c>
      <c r="P283" s="411">
        <v>400000</v>
      </c>
      <c r="Q283" s="412">
        <f t="shared" si="11"/>
        <v>0.39999999999999997</v>
      </c>
      <c r="R283" s="413">
        <v>12</v>
      </c>
      <c r="S283" s="414">
        <v>42912</v>
      </c>
      <c r="T283" s="141" t="s">
        <v>79</v>
      </c>
      <c r="U283" s="141" t="s">
        <v>4339</v>
      </c>
      <c r="V283" s="407" t="s">
        <v>92</v>
      </c>
      <c r="W283" s="407" t="s">
        <v>4414</v>
      </c>
      <c r="X283" s="407" t="s">
        <v>8684</v>
      </c>
      <c r="Y283" s="407" t="s">
        <v>6116</v>
      </c>
      <c r="Z283" s="528"/>
      <c r="AA283" s="502"/>
      <c r="AB283" s="1"/>
      <c r="AC283" s="1"/>
      <c r="AD283" s="1"/>
      <c r="AE283" s="1"/>
      <c r="AF283" s="1"/>
      <c r="AG283" s="1"/>
      <c r="AH283" s="1"/>
      <c r="AI283" s="1"/>
      <c r="AJ283" s="1"/>
      <c r="AK283" s="1"/>
      <c r="AL283" s="1"/>
      <c r="AM283" s="1"/>
      <c r="AN283" s="1"/>
      <c r="AO283" s="1"/>
      <c r="AP283" s="1"/>
      <c r="AQ283" s="1"/>
      <c r="AR283" s="1"/>
      <c r="AS283" s="1"/>
      <c r="AT283" s="1"/>
      <c r="AU283" s="1"/>
    </row>
    <row r="284" spans="1:47" s="527" customFormat="1" ht="17.45" customHeight="1" x14ac:dyDescent="0.25">
      <c r="A284" s="501" t="s">
        <v>7775</v>
      </c>
      <c r="B284" s="407" t="s">
        <v>35</v>
      </c>
      <c r="C284" s="407" t="s">
        <v>227</v>
      </c>
      <c r="D284" s="407" t="s">
        <v>7363</v>
      </c>
      <c r="E284" s="407" t="s">
        <v>7921</v>
      </c>
      <c r="F284" s="404" t="s">
        <v>17</v>
      </c>
      <c r="G284" s="404"/>
      <c r="H284" s="404"/>
      <c r="I284" s="404"/>
      <c r="J284" s="141" t="s">
        <v>8014</v>
      </c>
      <c r="K284" s="141" t="s">
        <v>5780</v>
      </c>
      <c r="L284" s="408">
        <v>42997</v>
      </c>
      <c r="M284" s="409">
        <v>42907</v>
      </c>
      <c r="N284" s="141" t="s">
        <v>27</v>
      </c>
      <c r="O284" s="410">
        <v>43091</v>
      </c>
      <c r="P284" s="411">
        <v>400000</v>
      </c>
      <c r="Q284" s="412">
        <f t="shared" si="11"/>
        <v>0.39999999999999997</v>
      </c>
      <c r="R284" s="413">
        <v>3</v>
      </c>
      <c r="S284" s="414">
        <v>42908</v>
      </c>
      <c r="T284" s="141" t="s">
        <v>79</v>
      </c>
      <c r="U284" s="141" t="s">
        <v>4339</v>
      </c>
      <c r="V284" s="407" t="s">
        <v>92</v>
      </c>
      <c r="W284" s="407" t="s">
        <v>64</v>
      </c>
      <c r="X284" s="407" t="s">
        <v>7572</v>
      </c>
      <c r="Y284" s="407" t="s">
        <v>8200</v>
      </c>
      <c r="Z284" s="528"/>
      <c r="AA284" s="502"/>
      <c r="AB284" s="1"/>
      <c r="AC284" s="1"/>
      <c r="AD284" s="1"/>
      <c r="AE284" s="1"/>
      <c r="AF284" s="1"/>
      <c r="AG284" s="1"/>
      <c r="AH284" s="1"/>
      <c r="AI284" s="1"/>
      <c r="AJ284" s="1"/>
      <c r="AK284" s="1"/>
      <c r="AL284" s="1"/>
      <c r="AM284" s="1"/>
      <c r="AN284" s="1"/>
      <c r="AO284" s="1"/>
      <c r="AP284" s="1"/>
      <c r="AQ284" s="1"/>
      <c r="AR284" s="1"/>
      <c r="AS284" s="1"/>
      <c r="AT284" s="1"/>
      <c r="AU284" s="1"/>
    </row>
    <row r="285" spans="1:47" s="527" customFormat="1" ht="17.45" customHeight="1" x14ac:dyDescent="0.25">
      <c r="A285" s="501" t="s">
        <v>606</v>
      </c>
      <c r="B285" s="407" t="s">
        <v>31</v>
      </c>
      <c r="C285" s="407" t="s">
        <v>68</v>
      </c>
      <c r="D285" s="407" t="s">
        <v>7619</v>
      </c>
      <c r="E285" s="407" t="s">
        <v>608</v>
      </c>
      <c r="F285" s="404" t="s">
        <v>19</v>
      </c>
      <c r="G285" s="404" t="s">
        <v>2907</v>
      </c>
      <c r="H285" s="404" t="str">
        <f>VLOOKUP(A285,'[1]2017 SalesConnect'!$A:$J,8,0)</f>
        <v>India</v>
      </c>
      <c r="I285" s="404" t="str">
        <f>VLOOKUP(A285,'[1]2017 SalesConnect'!$A:$I,9,0)</f>
        <v>Connected with partner.   Opportunity is still in early stage.</v>
      </c>
      <c r="J285" s="141" t="s">
        <v>8015</v>
      </c>
      <c r="K285" s="141" t="s">
        <v>5784</v>
      </c>
      <c r="L285" s="408">
        <v>43056</v>
      </c>
      <c r="M285" s="409">
        <v>42761</v>
      </c>
      <c r="N285" s="141" t="s">
        <v>26</v>
      </c>
      <c r="O285" s="410">
        <v>43056</v>
      </c>
      <c r="P285" s="411">
        <v>500000</v>
      </c>
      <c r="Q285" s="412">
        <f t="shared" si="11"/>
        <v>0.5</v>
      </c>
      <c r="R285" s="413">
        <v>6</v>
      </c>
      <c r="S285" s="414">
        <v>42824</v>
      </c>
      <c r="T285" s="141" t="s">
        <v>62</v>
      </c>
      <c r="U285" s="141" t="s">
        <v>4339</v>
      </c>
      <c r="V285" s="407" t="s">
        <v>92</v>
      </c>
      <c r="W285" s="407" t="s">
        <v>64</v>
      </c>
      <c r="X285" s="407" t="s">
        <v>8141</v>
      </c>
      <c r="Y285" s="407" t="s">
        <v>6926</v>
      </c>
      <c r="Z285" s="528"/>
      <c r="AA285" s="502"/>
      <c r="AB285" s="1"/>
      <c r="AC285" s="1"/>
      <c r="AD285" s="1"/>
      <c r="AE285" s="1"/>
      <c r="AF285" s="1"/>
      <c r="AG285" s="1"/>
      <c r="AH285" s="1"/>
      <c r="AI285" s="1"/>
      <c r="AJ285" s="1"/>
      <c r="AK285" s="1"/>
      <c r="AL285" s="1"/>
      <c r="AM285" s="1"/>
      <c r="AN285" s="1"/>
      <c r="AO285" s="1"/>
      <c r="AP285" s="1"/>
      <c r="AQ285" s="1"/>
      <c r="AR285" s="1"/>
      <c r="AS285" s="1"/>
      <c r="AT285" s="1"/>
      <c r="AU285" s="1"/>
    </row>
    <row r="286" spans="1:47" s="527" customFormat="1" ht="17.45" customHeight="1" x14ac:dyDescent="0.25">
      <c r="A286" s="501" t="s">
        <v>1944</v>
      </c>
      <c r="B286" s="407" t="s">
        <v>32</v>
      </c>
      <c r="C286" s="407" t="s">
        <v>832</v>
      </c>
      <c r="D286" s="407" t="s">
        <v>1135</v>
      </c>
      <c r="E286" s="407" t="s">
        <v>1945</v>
      </c>
      <c r="F286" s="404" t="s">
        <v>17</v>
      </c>
      <c r="G286" s="404"/>
      <c r="H286" s="404"/>
      <c r="I286" s="404"/>
      <c r="J286" s="141" t="s">
        <v>8014</v>
      </c>
      <c r="K286" s="152" t="s">
        <v>5780</v>
      </c>
      <c r="L286" s="415">
        <v>43008</v>
      </c>
      <c r="M286" s="409" t="s">
        <v>1946</v>
      </c>
      <c r="N286" s="152" t="s">
        <v>27</v>
      </c>
      <c r="O286" s="415">
        <v>43008</v>
      </c>
      <c r="P286" s="411">
        <v>400000</v>
      </c>
      <c r="Q286" s="412">
        <f t="shared" si="11"/>
        <v>0.39999999999999997</v>
      </c>
      <c r="R286" s="416">
        <v>12</v>
      </c>
      <c r="S286" s="417" t="s">
        <v>8604</v>
      </c>
      <c r="T286" s="152" t="s">
        <v>62</v>
      </c>
      <c r="U286" s="152" t="s">
        <v>2</v>
      </c>
      <c r="V286" s="407" t="s">
        <v>288</v>
      </c>
      <c r="W286" s="407" t="s">
        <v>718</v>
      </c>
      <c r="X286" s="407" t="s">
        <v>3956</v>
      </c>
      <c r="Y286" s="407" t="s">
        <v>183</v>
      </c>
      <c r="Z286" s="528"/>
      <c r="AA286" s="502"/>
      <c r="AB286" s="1"/>
      <c r="AC286" s="1"/>
      <c r="AD286" s="1"/>
      <c r="AE286" s="1"/>
      <c r="AF286" s="1"/>
      <c r="AG286" s="1"/>
      <c r="AH286" s="1"/>
      <c r="AI286" s="1"/>
      <c r="AJ286" s="1"/>
      <c r="AK286" s="1"/>
      <c r="AL286" s="1"/>
      <c r="AM286" s="1"/>
      <c r="AN286" s="1"/>
      <c r="AO286" s="1"/>
      <c r="AP286" s="1"/>
      <c r="AQ286" s="1"/>
      <c r="AR286" s="1"/>
      <c r="AS286" s="1"/>
      <c r="AT286" s="1"/>
      <c r="AU286" s="1"/>
    </row>
    <row r="287" spans="1:47" s="527" customFormat="1" ht="17.45" customHeight="1" x14ac:dyDescent="0.25">
      <c r="A287" s="501" t="s">
        <v>696</v>
      </c>
      <c r="B287" s="407" t="s">
        <v>35</v>
      </c>
      <c r="C287" s="407" t="s">
        <v>4069</v>
      </c>
      <c r="D287" s="407" t="s">
        <v>697</v>
      </c>
      <c r="E287" s="407" t="s">
        <v>698</v>
      </c>
      <c r="F287" s="404" t="s">
        <v>4069</v>
      </c>
      <c r="G287" s="404"/>
      <c r="H287" s="404"/>
      <c r="I287" s="404"/>
      <c r="J287" s="141" t="s">
        <v>8014</v>
      </c>
      <c r="K287" s="152" t="s">
        <v>5779</v>
      </c>
      <c r="L287" s="415">
        <v>42969</v>
      </c>
      <c r="M287" s="409" t="s">
        <v>699</v>
      </c>
      <c r="N287" s="152" t="s">
        <v>26</v>
      </c>
      <c r="O287" s="415">
        <v>42969</v>
      </c>
      <c r="P287" s="411">
        <v>400000</v>
      </c>
      <c r="Q287" s="412">
        <f t="shared" si="11"/>
        <v>0.39999999999999997</v>
      </c>
      <c r="R287" s="416">
        <v>12</v>
      </c>
      <c r="S287" s="417" t="s">
        <v>6091</v>
      </c>
      <c r="T287" s="152" t="s">
        <v>79</v>
      </c>
      <c r="U287" s="152" t="s">
        <v>1</v>
      </c>
      <c r="V287" s="407" t="s">
        <v>4792</v>
      </c>
      <c r="W287" s="407"/>
      <c r="X287" s="407" t="s">
        <v>3677</v>
      </c>
      <c r="Y287" s="407"/>
      <c r="Z287" s="528"/>
      <c r="AA287" s="502"/>
      <c r="AB287" s="1"/>
      <c r="AC287" s="1"/>
      <c r="AD287" s="1"/>
      <c r="AE287" s="1"/>
      <c r="AF287" s="1"/>
      <c r="AG287" s="1"/>
      <c r="AH287" s="1"/>
      <c r="AI287" s="1"/>
      <c r="AJ287" s="1"/>
      <c r="AK287" s="1"/>
      <c r="AL287" s="1"/>
      <c r="AM287" s="1"/>
      <c r="AN287" s="1"/>
      <c r="AO287" s="1"/>
      <c r="AP287" s="1"/>
      <c r="AQ287" s="1"/>
      <c r="AR287" s="1"/>
      <c r="AS287" s="1"/>
      <c r="AT287" s="1"/>
      <c r="AU287" s="1"/>
    </row>
    <row r="288" spans="1:47" s="527" customFormat="1" ht="17.45" customHeight="1" x14ac:dyDescent="0.25">
      <c r="A288" s="501" t="s">
        <v>4555</v>
      </c>
      <c r="B288" s="407" t="s">
        <v>34</v>
      </c>
      <c r="C288" s="407" t="s">
        <v>6387</v>
      </c>
      <c r="D288" s="407" t="s">
        <v>7198</v>
      </c>
      <c r="E288" s="407" t="s">
        <v>7922</v>
      </c>
      <c r="F288" s="404" t="s">
        <v>17</v>
      </c>
      <c r="G288" s="404"/>
      <c r="H288" s="404"/>
      <c r="I288" s="404"/>
      <c r="J288" s="141" t="s">
        <v>8014</v>
      </c>
      <c r="K288" s="141" t="s">
        <v>5780</v>
      </c>
      <c r="L288" s="408">
        <v>43008</v>
      </c>
      <c r="M288" s="409">
        <v>42824</v>
      </c>
      <c r="N288" s="141" t="s">
        <v>27</v>
      </c>
      <c r="O288" s="410">
        <v>43008</v>
      </c>
      <c r="P288" s="411">
        <v>400000</v>
      </c>
      <c r="Q288" s="412">
        <f t="shared" si="11"/>
        <v>0.39999999999999997</v>
      </c>
      <c r="R288" s="413">
        <v>12</v>
      </c>
      <c r="S288" s="414">
        <v>42880</v>
      </c>
      <c r="T288" s="141" t="s">
        <v>62</v>
      </c>
      <c r="U288" s="141" t="s">
        <v>4339</v>
      </c>
      <c r="V288" s="407" t="s">
        <v>92</v>
      </c>
      <c r="W288" s="407" t="s">
        <v>64</v>
      </c>
      <c r="X288" s="407" t="s">
        <v>4556</v>
      </c>
      <c r="Y288" s="407"/>
      <c r="Z288" s="528"/>
      <c r="AA288" s="502"/>
      <c r="AB288" s="1"/>
      <c r="AC288" s="1"/>
      <c r="AD288" s="1"/>
      <c r="AE288" s="1"/>
      <c r="AF288" s="1"/>
      <c r="AG288" s="1"/>
      <c r="AH288" s="1"/>
      <c r="AI288" s="1"/>
      <c r="AJ288" s="1"/>
      <c r="AK288" s="1"/>
      <c r="AL288" s="1"/>
      <c r="AM288" s="1"/>
      <c r="AN288" s="1"/>
      <c r="AO288" s="1"/>
      <c r="AP288" s="1"/>
      <c r="AQ288" s="1"/>
      <c r="AR288" s="1"/>
      <c r="AS288" s="1"/>
      <c r="AT288" s="1"/>
      <c r="AU288" s="1"/>
    </row>
    <row r="289" spans="1:47" s="527" customFormat="1" ht="17.45" customHeight="1" x14ac:dyDescent="0.25">
      <c r="A289" s="501" t="s">
        <v>710</v>
      </c>
      <c r="B289" s="407" t="s">
        <v>32</v>
      </c>
      <c r="C289" s="407" t="s">
        <v>60</v>
      </c>
      <c r="D289" s="407" t="s">
        <v>7063</v>
      </c>
      <c r="E289" s="407" t="s">
        <v>711</v>
      </c>
      <c r="F289" s="404" t="s">
        <v>15</v>
      </c>
      <c r="G289" s="404"/>
      <c r="H289" s="404"/>
      <c r="I289" s="404"/>
      <c r="J289" s="141" t="s">
        <v>8015</v>
      </c>
      <c r="K289" s="141" t="s">
        <v>5781</v>
      </c>
      <c r="L289" s="408">
        <v>43087</v>
      </c>
      <c r="M289" s="409">
        <v>42776</v>
      </c>
      <c r="N289" s="141" t="s">
        <v>27</v>
      </c>
      <c r="O289" s="410">
        <v>43087</v>
      </c>
      <c r="P289" s="411">
        <v>400000</v>
      </c>
      <c r="Q289" s="412">
        <f t="shared" si="11"/>
        <v>0.39999999999999997</v>
      </c>
      <c r="R289" s="413">
        <v>12</v>
      </c>
      <c r="S289" s="414">
        <v>42782</v>
      </c>
      <c r="T289" s="141" t="s">
        <v>62</v>
      </c>
      <c r="U289" s="141" t="s">
        <v>4339</v>
      </c>
      <c r="V289" s="407" t="s">
        <v>92</v>
      </c>
      <c r="W289" s="407" t="s">
        <v>64</v>
      </c>
      <c r="X289" s="407" t="s">
        <v>6994</v>
      </c>
      <c r="Y289" s="407" t="s">
        <v>4218</v>
      </c>
      <c r="Z289" s="528"/>
      <c r="AA289" s="502"/>
      <c r="AB289" s="1"/>
      <c r="AC289" s="1"/>
      <c r="AD289" s="1"/>
      <c r="AE289" s="1"/>
      <c r="AF289" s="1"/>
      <c r="AG289" s="1"/>
      <c r="AH289" s="1"/>
      <c r="AI289" s="1"/>
      <c r="AJ289" s="1"/>
      <c r="AK289" s="1"/>
      <c r="AL289" s="1"/>
      <c r="AM289" s="1"/>
      <c r="AN289" s="1"/>
      <c r="AO289" s="1"/>
      <c r="AP289" s="1"/>
      <c r="AQ289" s="1"/>
      <c r="AR289" s="1"/>
      <c r="AS289" s="1"/>
      <c r="AT289" s="1"/>
      <c r="AU289" s="1"/>
    </row>
    <row r="290" spans="1:47" s="527" customFormat="1" ht="17.45" customHeight="1" x14ac:dyDescent="0.25">
      <c r="A290" s="501" t="s">
        <v>704</v>
      </c>
      <c r="B290" s="407" t="s">
        <v>32</v>
      </c>
      <c r="C290" s="407" t="s">
        <v>101</v>
      </c>
      <c r="D290" s="407" t="s">
        <v>705</v>
      </c>
      <c r="E290" s="407" t="s">
        <v>706</v>
      </c>
      <c r="F290" s="404" t="s">
        <v>15</v>
      </c>
      <c r="G290" s="404"/>
      <c r="H290" s="404"/>
      <c r="I290" s="404"/>
      <c r="J290" s="141" t="s">
        <v>8015</v>
      </c>
      <c r="K290" s="152" t="s">
        <v>25</v>
      </c>
      <c r="L290" s="415">
        <v>43045</v>
      </c>
      <c r="M290" s="409" t="s">
        <v>707</v>
      </c>
      <c r="N290" s="152" t="s">
        <v>27</v>
      </c>
      <c r="O290" s="415">
        <v>43045</v>
      </c>
      <c r="P290" s="411">
        <v>400000</v>
      </c>
      <c r="Q290" s="412">
        <f t="shared" si="11"/>
        <v>0.39999999999999997</v>
      </c>
      <c r="R290" s="416">
        <v>12</v>
      </c>
      <c r="S290" s="417" t="s">
        <v>708</v>
      </c>
      <c r="T290" s="152" t="s">
        <v>62</v>
      </c>
      <c r="U290" s="141" t="s">
        <v>4339</v>
      </c>
      <c r="V290" s="407" t="s">
        <v>84</v>
      </c>
      <c r="W290" s="407" t="s">
        <v>709</v>
      </c>
      <c r="X290" s="407" t="s">
        <v>3491</v>
      </c>
      <c r="Y290" s="407" t="s">
        <v>105</v>
      </c>
      <c r="Z290" s="528"/>
      <c r="AA290" s="502"/>
      <c r="AB290" s="1"/>
      <c r="AC290" s="1"/>
      <c r="AD290" s="1"/>
      <c r="AE290" s="1"/>
      <c r="AF290" s="1"/>
      <c r="AG290" s="1"/>
      <c r="AH290" s="1"/>
      <c r="AI290" s="1"/>
      <c r="AJ290" s="1"/>
      <c r="AK290" s="1"/>
      <c r="AL290" s="1"/>
      <c r="AM290" s="1"/>
      <c r="AN290" s="1"/>
      <c r="AO290" s="1"/>
      <c r="AP290" s="1"/>
      <c r="AQ290" s="1"/>
      <c r="AR290" s="1"/>
      <c r="AS290" s="1"/>
      <c r="AT290" s="1"/>
      <c r="AU290" s="1"/>
    </row>
    <row r="291" spans="1:47" s="527" customFormat="1" ht="17.45" customHeight="1" x14ac:dyDescent="0.25">
      <c r="A291" s="501" t="s">
        <v>700</v>
      </c>
      <c r="B291" s="407" t="s">
        <v>35</v>
      </c>
      <c r="C291" s="407" t="s">
        <v>2985</v>
      </c>
      <c r="D291" s="407" t="s">
        <v>560</v>
      </c>
      <c r="E291" s="407" t="s">
        <v>701</v>
      </c>
      <c r="F291" s="404" t="s">
        <v>18</v>
      </c>
      <c r="G291" s="404"/>
      <c r="H291" s="404"/>
      <c r="I291" s="404"/>
      <c r="J291" s="141" t="s">
        <v>8014</v>
      </c>
      <c r="K291" s="152" t="s">
        <v>5779</v>
      </c>
      <c r="L291" s="415">
        <v>42972</v>
      </c>
      <c r="M291" s="409" t="s">
        <v>702</v>
      </c>
      <c r="N291" s="152" t="s">
        <v>26</v>
      </c>
      <c r="O291" s="415">
        <v>42972</v>
      </c>
      <c r="P291" s="411">
        <v>400000</v>
      </c>
      <c r="Q291" s="412">
        <f t="shared" si="11"/>
        <v>0.39999999999999997</v>
      </c>
      <c r="R291" s="416">
        <v>3</v>
      </c>
      <c r="S291" s="417" t="s">
        <v>6518</v>
      </c>
      <c r="T291" s="152" t="s">
        <v>79</v>
      </c>
      <c r="U291" s="141" t="s">
        <v>4339</v>
      </c>
      <c r="V291" s="407" t="s">
        <v>84</v>
      </c>
      <c r="W291" s="407" t="s">
        <v>6051</v>
      </c>
      <c r="X291" s="407" t="s">
        <v>3799</v>
      </c>
      <c r="Y291" s="407" t="s">
        <v>562</v>
      </c>
      <c r="Z291" s="528"/>
      <c r="AA291" s="502"/>
      <c r="AB291" s="1"/>
      <c r="AC291" s="1"/>
      <c r="AD291" s="1"/>
      <c r="AE291" s="1"/>
      <c r="AF291" s="1"/>
      <c r="AG291" s="1"/>
      <c r="AH291" s="1"/>
      <c r="AI291" s="1"/>
      <c r="AJ291" s="1"/>
      <c r="AK291" s="1"/>
      <c r="AL291" s="1"/>
      <c r="AM291" s="1"/>
      <c r="AN291" s="1"/>
      <c r="AO291" s="1"/>
      <c r="AP291" s="1"/>
      <c r="AQ291" s="1"/>
      <c r="AR291" s="1"/>
      <c r="AS291" s="1"/>
      <c r="AT291" s="1"/>
      <c r="AU291" s="1"/>
    </row>
    <row r="292" spans="1:47" s="527" customFormat="1" ht="17.45" customHeight="1" x14ac:dyDescent="0.25">
      <c r="A292" s="501" t="s">
        <v>4297</v>
      </c>
      <c r="B292" s="407" t="s">
        <v>32</v>
      </c>
      <c r="C292" s="407" t="s">
        <v>194</v>
      </c>
      <c r="D292" s="407" t="s">
        <v>4298</v>
      </c>
      <c r="E292" s="407" t="s">
        <v>4299</v>
      </c>
      <c r="F292" s="404" t="s">
        <v>16</v>
      </c>
      <c r="G292" s="404"/>
      <c r="H292" s="404"/>
      <c r="I292" s="404"/>
      <c r="J292" s="141" t="s">
        <v>8015</v>
      </c>
      <c r="K292" s="152" t="s">
        <v>23</v>
      </c>
      <c r="L292" s="415">
        <v>43100</v>
      </c>
      <c r="M292" s="409" t="s">
        <v>4345</v>
      </c>
      <c r="N292" s="152" t="s">
        <v>26</v>
      </c>
      <c r="O292" s="415">
        <v>43100</v>
      </c>
      <c r="P292" s="411">
        <v>387500</v>
      </c>
      <c r="Q292" s="412">
        <f t="shared" si="11"/>
        <v>0.38749999999999996</v>
      </c>
      <c r="R292" s="416">
        <v>12</v>
      </c>
      <c r="S292" s="417" t="s">
        <v>4033</v>
      </c>
      <c r="T292" s="152" t="s">
        <v>79</v>
      </c>
      <c r="U292" s="152" t="s">
        <v>6059</v>
      </c>
      <c r="V292" s="407" t="s">
        <v>103</v>
      </c>
      <c r="W292" s="407" t="s">
        <v>8124</v>
      </c>
      <c r="X292" s="407" t="s">
        <v>4346</v>
      </c>
      <c r="Y292" s="407"/>
      <c r="Z292" s="528"/>
      <c r="AA292" s="502"/>
      <c r="AB292" s="1"/>
      <c r="AC292" s="1"/>
      <c r="AD292" s="1"/>
      <c r="AE292" s="1"/>
      <c r="AF292" s="1"/>
      <c r="AG292" s="1"/>
      <c r="AH292" s="1"/>
      <c r="AI292" s="1"/>
      <c r="AJ292" s="1"/>
      <c r="AK292" s="1"/>
      <c r="AL292" s="1"/>
      <c r="AM292" s="1"/>
      <c r="AN292" s="1"/>
      <c r="AO292" s="1"/>
      <c r="AP292" s="1"/>
      <c r="AQ292" s="1"/>
      <c r="AR292" s="1"/>
      <c r="AS292" s="1"/>
      <c r="AT292" s="1"/>
      <c r="AU292" s="1"/>
    </row>
    <row r="293" spans="1:47" s="527" customFormat="1" ht="17.45" customHeight="1" x14ac:dyDescent="0.25">
      <c r="A293" s="504" t="s">
        <v>712</v>
      </c>
      <c r="B293" s="431" t="s">
        <v>32</v>
      </c>
      <c r="C293" s="431" t="s">
        <v>194</v>
      </c>
      <c r="D293" s="431" t="s">
        <v>713</v>
      </c>
      <c r="E293" s="431" t="s">
        <v>714</v>
      </c>
      <c r="F293" s="404" t="s">
        <v>17</v>
      </c>
      <c r="G293" s="404"/>
      <c r="H293" s="404"/>
      <c r="I293" s="404"/>
      <c r="J293" s="432" t="s">
        <v>8017</v>
      </c>
      <c r="K293" s="432" t="s">
        <v>5780</v>
      </c>
      <c r="L293" s="433">
        <v>42794</v>
      </c>
      <c r="M293" s="434" t="s">
        <v>715</v>
      </c>
      <c r="N293" s="432" t="s">
        <v>30</v>
      </c>
      <c r="O293" s="433">
        <v>42794</v>
      </c>
      <c r="P293" s="435">
        <v>387500</v>
      </c>
      <c r="Q293" s="436">
        <v>0.38749999999999996</v>
      </c>
      <c r="R293" s="437">
        <v>12</v>
      </c>
      <c r="S293" s="438" t="s">
        <v>716</v>
      </c>
      <c r="T293" s="432" t="s">
        <v>366</v>
      </c>
      <c r="U293" s="432" t="s">
        <v>4339</v>
      </c>
      <c r="V293" s="431" t="s">
        <v>84</v>
      </c>
      <c r="W293" s="431" t="s">
        <v>6051</v>
      </c>
      <c r="X293" s="395" t="s">
        <v>3489</v>
      </c>
      <c r="Y293" s="395" t="s">
        <v>105</v>
      </c>
      <c r="Z293" s="528"/>
      <c r="AA293" s="502"/>
      <c r="AB293" s="1"/>
      <c r="AC293" s="1"/>
      <c r="AD293" s="1"/>
      <c r="AE293" s="1"/>
      <c r="AF293" s="1"/>
      <c r="AG293" s="1"/>
      <c r="AH293" s="1"/>
      <c r="AI293" s="1"/>
      <c r="AJ293" s="1"/>
      <c r="AK293" s="1"/>
      <c r="AL293" s="1"/>
      <c r="AM293" s="1"/>
      <c r="AN293" s="1"/>
      <c r="AO293" s="1"/>
      <c r="AP293" s="1"/>
      <c r="AQ293" s="1"/>
      <c r="AR293" s="1"/>
      <c r="AS293" s="1"/>
      <c r="AT293" s="1"/>
      <c r="AU293" s="1"/>
    </row>
    <row r="294" spans="1:47" s="527" customFormat="1" ht="17.45" customHeight="1" x14ac:dyDescent="0.25">
      <c r="A294" s="501" t="s">
        <v>6746</v>
      </c>
      <c r="B294" s="407" t="s">
        <v>32</v>
      </c>
      <c r="C294" s="407" t="s">
        <v>194</v>
      </c>
      <c r="D294" s="407" t="s">
        <v>7199</v>
      </c>
      <c r="E294" s="407" t="s">
        <v>6747</v>
      </c>
      <c r="F294" s="404" t="s">
        <v>16</v>
      </c>
      <c r="G294" s="404"/>
      <c r="H294" s="404"/>
      <c r="I294" s="404"/>
      <c r="J294" s="141" t="s">
        <v>8014</v>
      </c>
      <c r="K294" s="141" t="s">
        <v>23</v>
      </c>
      <c r="L294" s="408">
        <v>43007</v>
      </c>
      <c r="M294" s="409">
        <v>42893</v>
      </c>
      <c r="N294" s="141" t="s">
        <v>27</v>
      </c>
      <c r="O294" s="410">
        <v>43007</v>
      </c>
      <c r="P294" s="411">
        <v>387476</v>
      </c>
      <c r="Q294" s="412">
        <f t="shared" ref="Q294:Q303" si="12">+P294*0.000001</f>
        <v>0.38747599999999999</v>
      </c>
      <c r="R294" s="413">
        <v>6</v>
      </c>
      <c r="S294" s="414">
        <v>42908</v>
      </c>
      <c r="T294" s="141" t="s">
        <v>62</v>
      </c>
      <c r="U294" s="141" t="s">
        <v>4339</v>
      </c>
      <c r="V294" s="407" t="s">
        <v>92</v>
      </c>
      <c r="W294" s="407" t="s">
        <v>64</v>
      </c>
      <c r="X294" s="407" t="s">
        <v>6923</v>
      </c>
      <c r="Y294" s="407" t="s">
        <v>4373</v>
      </c>
      <c r="Z294" s="528"/>
      <c r="AA294" s="502"/>
      <c r="AB294" s="1"/>
      <c r="AC294" s="1"/>
      <c r="AD294" s="1"/>
      <c r="AE294" s="1"/>
      <c r="AF294" s="1"/>
      <c r="AG294" s="1"/>
      <c r="AH294" s="1"/>
      <c r="AI294" s="1"/>
      <c r="AJ294" s="1"/>
      <c r="AK294" s="1"/>
      <c r="AL294" s="1"/>
      <c r="AM294" s="1"/>
      <c r="AN294" s="1"/>
      <c r="AO294" s="1"/>
      <c r="AP294" s="1"/>
      <c r="AQ294" s="1"/>
      <c r="AR294" s="1"/>
      <c r="AS294" s="1"/>
      <c r="AT294" s="1"/>
      <c r="AU294" s="1"/>
    </row>
    <row r="295" spans="1:47" s="527" customFormat="1" ht="17.45" customHeight="1" x14ac:dyDescent="0.25">
      <c r="A295" s="501" t="s">
        <v>4391</v>
      </c>
      <c r="B295" s="407" t="s">
        <v>33</v>
      </c>
      <c r="C295" s="407" t="s">
        <v>33</v>
      </c>
      <c r="D295" s="407" t="s">
        <v>1396</v>
      </c>
      <c r="E295" s="407" t="s">
        <v>4392</v>
      </c>
      <c r="F295" s="404" t="s">
        <v>19</v>
      </c>
      <c r="G295" s="404"/>
      <c r="H295" s="404"/>
      <c r="I295" s="404"/>
      <c r="J295" s="141" t="s">
        <v>8014</v>
      </c>
      <c r="K295" s="152" t="s">
        <v>5784</v>
      </c>
      <c r="L295" s="415">
        <v>42947</v>
      </c>
      <c r="M295" s="409" t="s">
        <v>4393</v>
      </c>
      <c r="N295" s="152" t="s">
        <v>28</v>
      </c>
      <c r="O295" s="415">
        <v>42947</v>
      </c>
      <c r="P295" s="411">
        <v>380952</v>
      </c>
      <c r="Q295" s="412">
        <f t="shared" si="12"/>
        <v>0.38095199999999996</v>
      </c>
      <c r="R295" s="416">
        <v>8</v>
      </c>
      <c r="S295" s="417" t="s">
        <v>8084</v>
      </c>
      <c r="T295" s="152" t="s">
        <v>169</v>
      </c>
      <c r="U295" s="141" t="s">
        <v>4339</v>
      </c>
      <c r="V295" s="407" t="s">
        <v>84</v>
      </c>
      <c r="W295" s="407" t="s">
        <v>6055</v>
      </c>
      <c r="X295" s="407" t="s">
        <v>3734</v>
      </c>
      <c r="Y295" s="407" t="s">
        <v>4394</v>
      </c>
      <c r="Z295" s="528"/>
      <c r="AA295" s="502"/>
      <c r="AB295" s="1"/>
      <c r="AC295" s="1"/>
      <c r="AD295" s="1"/>
      <c r="AE295" s="1"/>
      <c r="AF295" s="1"/>
      <c r="AG295" s="1"/>
      <c r="AH295" s="1"/>
      <c r="AI295" s="1"/>
      <c r="AJ295" s="1"/>
      <c r="AK295" s="1"/>
      <c r="AL295" s="1"/>
      <c r="AM295" s="1"/>
      <c r="AN295" s="1"/>
      <c r="AO295" s="1"/>
      <c r="AP295" s="1"/>
      <c r="AQ295" s="1"/>
      <c r="AR295" s="1"/>
      <c r="AS295" s="1"/>
      <c r="AT295" s="1"/>
      <c r="AU295" s="1"/>
    </row>
    <row r="296" spans="1:47" s="527" customFormat="1" ht="17.45" customHeight="1" x14ac:dyDescent="0.25">
      <c r="A296" s="501" t="s">
        <v>378</v>
      </c>
      <c r="B296" s="407" t="s">
        <v>33</v>
      </c>
      <c r="C296" s="407" t="s">
        <v>33</v>
      </c>
      <c r="D296" s="407" t="s">
        <v>379</v>
      </c>
      <c r="E296" s="407" t="s">
        <v>380</v>
      </c>
      <c r="F296" s="404" t="s">
        <v>17</v>
      </c>
      <c r="G296" s="404"/>
      <c r="H296" s="404"/>
      <c r="I296" s="404"/>
      <c r="J296" s="141" t="s">
        <v>8014</v>
      </c>
      <c r="K296" s="152" t="s">
        <v>5780</v>
      </c>
      <c r="L296" s="415">
        <v>43007</v>
      </c>
      <c r="M296" s="409" t="s">
        <v>381</v>
      </c>
      <c r="N296" s="152" t="s">
        <v>28</v>
      </c>
      <c r="O296" s="415">
        <v>43007</v>
      </c>
      <c r="P296" s="411">
        <v>380952</v>
      </c>
      <c r="Q296" s="412">
        <f t="shared" si="12"/>
        <v>0.38095199999999996</v>
      </c>
      <c r="R296" s="416">
        <v>12</v>
      </c>
      <c r="S296" s="417" t="s">
        <v>4723</v>
      </c>
      <c r="T296" s="152" t="s">
        <v>79</v>
      </c>
      <c r="U296" s="152" t="s">
        <v>2</v>
      </c>
      <c r="V296" s="407" t="s">
        <v>288</v>
      </c>
      <c r="W296" s="407" t="s">
        <v>718</v>
      </c>
      <c r="X296" s="407" t="s">
        <v>3514</v>
      </c>
      <c r="Y296" s="407" t="s">
        <v>6063</v>
      </c>
      <c r="Z296" s="528"/>
      <c r="AA296" s="502"/>
      <c r="AB296" s="1"/>
      <c r="AC296" s="1"/>
      <c r="AD296" s="1"/>
      <c r="AE296" s="1"/>
      <c r="AF296" s="1"/>
      <c r="AG296" s="1"/>
      <c r="AH296" s="1"/>
      <c r="AI296" s="1"/>
      <c r="AJ296" s="1"/>
      <c r="AK296" s="1"/>
      <c r="AL296" s="1"/>
      <c r="AM296" s="1"/>
      <c r="AN296" s="1"/>
      <c r="AO296" s="1"/>
      <c r="AP296" s="1"/>
      <c r="AQ296" s="1"/>
      <c r="AR296" s="1"/>
      <c r="AS296" s="1"/>
      <c r="AT296" s="1"/>
      <c r="AU296" s="1"/>
    </row>
    <row r="297" spans="1:47" s="527" customFormat="1" ht="17.45" customHeight="1" x14ac:dyDescent="0.25">
      <c r="A297" s="501" t="s">
        <v>5177</v>
      </c>
      <c r="B297" s="407" t="s">
        <v>31</v>
      </c>
      <c r="C297" s="407" t="s">
        <v>310</v>
      </c>
      <c r="D297" s="407" t="s">
        <v>5178</v>
      </c>
      <c r="E297" s="407" t="s">
        <v>5179</v>
      </c>
      <c r="F297" s="404" t="s">
        <v>18</v>
      </c>
      <c r="G297" s="404"/>
      <c r="H297" s="404"/>
      <c r="I297" s="404"/>
      <c r="J297" s="141" t="s">
        <v>8014</v>
      </c>
      <c r="K297" s="152" t="s">
        <v>5779</v>
      </c>
      <c r="L297" s="415">
        <v>43006</v>
      </c>
      <c r="M297" s="409" t="s">
        <v>5405</v>
      </c>
      <c r="N297" s="152" t="s">
        <v>27</v>
      </c>
      <c r="O297" s="415">
        <v>43006</v>
      </c>
      <c r="P297" s="411">
        <v>175000</v>
      </c>
      <c r="Q297" s="412">
        <f t="shared" si="12"/>
        <v>0.17499999999999999</v>
      </c>
      <c r="R297" s="416">
        <v>12</v>
      </c>
      <c r="S297" s="417" t="s">
        <v>8595</v>
      </c>
      <c r="T297" s="152" t="s">
        <v>79</v>
      </c>
      <c r="U297" s="152" t="s">
        <v>2</v>
      </c>
      <c r="V297" s="407" t="s">
        <v>288</v>
      </c>
      <c r="W297" s="407" t="s">
        <v>749</v>
      </c>
      <c r="X297" s="407" t="s">
        <v>5481</v>
      </c>
      <c r="Y297" s="407" t="s">
        <v>183</v>
      </c>
      <c r="Z297" s="528"/>
      <c r="AA297" s="502"/>
      <c r="AB297" s="1"/>
      <c r="AC297" s="1"/>
      <c r="AD297" s="1"/>
      <c r="AE297" s="1"/>
      <c r="AF297" s="1"/>
      <c r="AG297" s="1"/>
      <c r="AH297" s="1"/>
      <c r="AI297" s="1"/>
      <c r="AJ297" s="1"/>
      <c r="AK297" s="1"/>
      <c r="AL297" s="1"/>
      <c r="AM297" s="1"/>
      <c r="AN297" s="1"/>
      <c r="AO297" s="1"/>
      <c r="AP297" s="1"/>
      <c r="AQ297" s="1"/>
      <c r="AR297" s="1"/>
      <c r="AS297" s="1"/>
      <c r="AT297" s="1"/>
      <c r="AU297" s="1"/>
    </row>
    <row r="298" spans="1:47" s="527" customFormat="1" ht="17.45" customHeight="1" x14ac:dyDescent="0.25">
      <c r="A298" s="501" t="s">
        <v>6292</v>
      </c>
      <c r="B298" s="407" t="s">
        <v>32</v>
      </c>
      <c r="C298" s="407" t="s">
        <v>663</v>
      </c>
      <c r="D298" s="407" t="s">
        <v>6293</v>
      </c>
      <c r="E298" s="407" t="s">
        <v>6294</v>
      </c>
      <c r="F298" s="404" t="s">
        <v>19</v>
      </c>
      <c r="G298" s="404"/>
      <c r="H298" s="404"/>
      <c r="I298" s="404"/>
      <c r="J298" s="141" t="s">
        <v>8015</v>
      </c>
      <c r="K298" s="152" t="s">
        <v>5782</v>
      </c>
      <c r="L298" s="415">
        <v>43062</v>
      </c>
      <c r="M298" s="409" t="s">
        <v>6337</v>
      </c>
      <c r="N298" s="152" t="s">
        <v>26</v>
      </c>
      <c r="O298" s="415">
        <v>43062</v>
      </c>
      <c r="P298" s="411">
        <v>360000</v>
      </c>
      <c r="Q298" s="412">
        <f t="shared" si="12"/>
        <v>0.36</v>
      </c>
      <c r="R298" s="416">
        <v>36</v>
      </c>
      <c r="S298" s="417" t="s">
        <v>6086</v>
      </c>
      <c r="T298" s="152" t="s">
        <v>62</v>
      </c>
      <c r="U298" s="152" t="s">
        <v>2</v>
      </c>
      <c r="V298" s="407" t="s">
        <v>288</v>
      </c>
      <c r="W298" s="407" t="s">
        <v>718</v>
      </c>
      <c r="X298" s="407" t="s">
        <v>6357</v>
      </c>
      <c r="Y298" s="407" t="s">
        <v>1086</v>
      </c>
      <c r="Z298" s="528"/>
      <c r="AA298" s="502"/>
      <c r="AB298" s="1"/>
      <c r="AC298" s="1"/>
      <c r="AD298" s="1"/>
      <c r="AE298" s="1"/>
      <c r="AF298" s="1"/>
      <c r="AG298" s="1"/>
      <c r="AH298" s="1"/>
      <c r="AI298" s="1"/>
      <c r="AJ298" s="1"/>
      <c r="AK298" s="1"/>
      <c r="AL298" s="1"/>
      <c r="AM298" s="1"/>
      <c r="AN298" s="1"/>
      <c r="AO298" s="1"/>
      <c r="AP298" s="1"/>
      <c r="AQ298" s="1"/>
      <c r="AR298" s="1"/>
      <c r="AS298" s="1"/>
      <c r="AT298" s="1"/>
      <c r="AU298" s="1"/>
    </row>
    <row r="299" spans="1:47" s="527" customFormat="1" ht="17.45" customHeight="1" x14ac:dyDescent="0.25">
      <c r="A299" s="501" t="s">
        <v>723</v>
      </c>
      <c r="B299" s="407" t="s">
        <v>36</v>
      </c>
      <c r="C299" s="407" t="s">
        <v>257</v>
      </c>
      <c r="D299" s="407" t="s">
        <v>724</v>
      </c>
      <c r="E299" s="407" t="s">
        <v>725</v>
      </c>
      <c r="F299" s="404" t="s">
        <v>19</v>
      </c>
      <c r="G299" s="404"/>
      <c r="H299" s="404"/>
      <c r="I299" s="404"/>
      <c r="J299" s="141" t="s">
        <v>8014</v>
      </c>
      <c r="K299" s="152" t="s">
        <v>5785</v>
      </c>
      <c r="L299" s="415">
        <v>43008</v>
      </c>
      <c r="M299" s="409" t="s">
        <v>726</v>
      </c>
      <c r="N299" s="152" t="s">
        <v>27</v>
      </c>
      <c r="O299" s="415">
        <v>43008</v>
      </c>
      <c r="P299" s="411">
        <v>359659</v>
      </c>
      <c r="Q299" s="412">
        <f t="shared" si="12"/>
        <v>0.35965900000000001</v>
      </c>
      <c r="R299" s="416">
        <v>12</v>
      </c>
      <c r="S299" s="417" t="s">
        <v>8085</v>
      </c>
      <c r="T299" s="152" t="s">
        <v>62</v>
      </c>
      <c r="U299" s="152" t="s">
        <v>6059</v>
      </c>
      <c r="V299" s="407" t="s">
        <v>103</v>
      </c>
      <c r="W299" s="407" t="s">
        <v>8128</v>
      </c>
      <c r="X299" s="407" t="s">
        <v>5464</v>
      </c>
      <c r="Y299" s="407" t="s">
        <v>727</v>
      </c>
      <c r="Z299" s="528"/>
      <c r="AA299" s="502"/>
      <c r="AB299" s="1"/>
      <c r="AC299" s="1"/>
      <c r="AD299" s="1"/>
      <c r="AE299" s="1"/>
      <c r="AF299" s="1"/>
      <c r="AG299" s="1"/>
      <c r="AH299" s="1"/>
      <c r="AI299" s="1"/>
      <c r="AJ299" s="1"/>
      <c r="AK299" s="1"/>
      <c r="AL299" s="1"/>
      <c r="AM299" s="1"/>
      <c r="AN299" s="1"/>
      <c r="AO299" s="1"/>
      <c r="AP299" s="1"/>
      <c r="AQ299" s="1"/>
      <c r="AR299" s="1"/>
      <c r="AS299" s="1"/>
      <c r="AT299" s="1"/>
      <c r="AU299" s="1"/>
    </row>
    <row r="300" spans="1:47" s="527" customFormat="1" ht="17.45" customHeight="1" x14ac:dyDescent="0.25">
      <c r="A300" s="501" t="s">
        <v>5177</v>
      </c>
      <c r="B300" s="407" t="s">
        <v>31</v>
      </c>
      <c r="C300" s="407" t="s">
        <v>310</v>
      </c>
      <c r="D300" s="407" t="s">
        <v>5178</v>
      </c>
      <c r="E300" s="407" t="s">
        <v>5179</v>
      </c>
      <c r="F300" s="404" t="s">
        <v>18</v>
      </c>
      <c r="G300" s="404"/>
      <c r="H300" s="404"/>
      <c r="I300" s="404"/>
      <c r="J300" s="141" t="s">
        <v>8014</v>
      </c>
      <c r="K300" s="152" t="s">
        <v>5779</v>
      </c>
      <c r="L300" s="415">
        <v>43006</v>
      </c>
      <c r="M300" s="409" t="s">
        <v>5405</v>
      </c>
      <c r="N300" s="152" t="s">
        <v>27</v>
      </c>
      <c r="O300" s="415">
        <v>43006</v>
      </c>
      <c r="P300" s="411">
        <v>150000</v>
      </c>
      <c r="Q300" s="412">
        <f t="shared" si="12"/>
        <v>0.15</v>
      </c>
      <c r="R300" s="416">
        <v>12</v>
      </c>
      <c r="S300" s="417" t="s">
        <v>8595</v>
      </c>
      <c r="T300" s="152" t="s">
        <v>79</v>
      </c>
      <c r="U300" s="152" t="s">
        <v>2</v>
      </c>
      <c r="V300" s="407" t="s">
        <v>288</v>
      </c>
      <c r="W300" s="407" t="s">
        <v>289</v>
      </c>
      <c r="X300" s="407" t="s">
        <v>5481</v>
      </c>
      <c r="Y300" s="407" t="s">
        <v>183</v>
      </c>
      <c r="Z300" s="528"/>
      <c r="AA300" s="502"/>
      <c r="AB300" s="1"/>
      <c r="AC300" s="1"/>
      <c r="AD300" s="1"/>
      <c r="AE300" s="1"/>
      <c r="AF300" s="1"/>
      <c r="AG300" s="1"/>
      <c r="AH300" s="1"/>
      <c r="AI300" s="1"/>
      <c r="AJ300" s="1"/>
      <c r="AK300" s="1"/>
      <c r="AL300" s="1"/>
      <c r="AM300" s="1"/>
      <c r="AN300" s="1"/>
      <c r="AO300" s="1"/>
      <c r="AP300" s="1"/>
      <c r="AQ300" s="1"/>
      <c r="AR300" s="1"/>
      <c r="AS300" s="1"/>
      <c r="AT300" s="1"/>
      <c r="AU300" s="1"/>
    </row>
    <row r="301" spans="1:47" s="527" customFormat="1" ht="17.45" customHeight="1" x14ac:dyDescent="0.25">
      <c r="A301" s="501" t="s">
        <v>750</v>
      </c>
      <c r="B301" s="407" t="s">
        <v>31</v>
      </c>
      <c r="C301" s="407" t="s">
        <v>78</v>
      </c>
      <c r="D301" s="407" t="s">
        <v>751</v>
      </c>
      <c r="E301" s="407" t="s">
        <v>752</v>
      </c>
      <c r="F301" s="404" t="s">
        <v>17</v>
      </c>
      <c r="G301" s="404"/>
      <c r="H301" s="404"/>
      <c r="I301" s="404"/>
      <c r="J301" s="141" t="s">
        <v>8015</v>
      </c>
      <c r="K301" s="152" t="s">
        <v>5780</v>
      </c>
      <c r="L301" s="415">
        <v>43028</v>
      </c>
      <c r="M301" s="409" t="s">
        <v>753</v>
      </c>
      <c r="N301" s="152" t="s">
        <v>27</v>
      </c>
      <c r="O301" s="415">
        <v>43028</v>
      </c>
      <c r="P301" s="411">
        <v>333335</v>
      </c>
      <c r="Q301" s="412">
        <f t="shared" si="12"/>
        <v>0.33333499999999999</v>
      </c>
      <c r="R301" s="416">
        <v>1</v>
      </c>
      <c r="S301" s="417" t="s">
        <v>5825</v>
      </c>
      <c r="T301" s="152" t="s">
        <v>62</v>
      </c>
      <c r="U301" s="141" t="s">
        <v>4339</v>
      </c>
      <c r="V301" s="407" t="s">
        <v>89</v>
      </c>
      <c r="W301" s="407" t="s">
        <v>3682</v>
      </c>
      <c r="X301" s="407" t="s">
        <v>3683</v>
      </c>
      <c r="Y301" s="407" t="s">
        <v>6378</v>
      </c>
      <c r="Z301" s="528"/>
      <c r="AA301" s="502"/>
      <c r="AB301" s="1"/>
      <c r="AC301" s="1"/>
      <c r="AD301" s="1"/>
      <c r="AE301" s="1"/>
      <c r="AF301" s="1"/>
      <c r="AG301" s="1"/>
      <c r="AH301" s="1"/>
      <c r="AI301" s="1"/>
      <c r="AJ301" s="1"/>
      <c r="AK301" s="1"/>
      <c r="AL301" s="1"/>
      <c r="AM301" s="1"/>
      <c r="AN301" s="1"/>
      <c r="AO301" s="1"/>
      <c r="AP301" s="1"/>
      <c r="AQ301" s="1"/>
      <c r="AR301" s="1"/>
      <c r="AS301" s="1"/>
      <c r="AT301" s="1"/>
      <c r="AU301" s="1"/>
    </row>
    <row r="302" spans="1:47" s="527" customFormat="1" ht="17.45" customHeight="1" x14ac:dyDescent="0.25">
      <c r="A302" s="501" t="s">
        <v>2426</v>
      </c>
      <c r="B302" s="407" t="s">
        <v>31</v>
      </c>
      <c r="C302" s="407" t="s">
        <v>78</v>
      </c>
      <c r="D302" s="407" t="s">
        <v>8493</v>
      </c>
      <c r="E302" s="407" t="s">
        <v>2427</v>
      </c>
      <c r="F302" s="404" t="s">
        <v>17</v>
      </c>
      <c r="G302" s="404"/>
      <c r="H302" s="404"/>
      <c r="I302" s="404"/>
      <c r="J302" s="141" t="s">
        <v>8014</v>
      </c>
      <c r="K302" s="141" t="s">
        <v>5780</v>
      </c>
      <c r="L302" s="408">
        <v>42978</v>
      </c>
      <c r="M302" s="409">
        <v>42767</v>
      </c>
      <c r="N302" s="141" t="s">
        <v>26</v>
      </c>
      <c r="O302" s="410">
        <v>42978</v>
      </c>
      <c r="P302" s="411">
        <v>33333</v>
      </c>
      <c r="Q302" s="412">
        <f t="shared" si="12"/>
        <v>3.3333000000000002E-2</v>
      </c>
      <c r="R302" s="413">
        <v>12</v>
      </c>
      <c r="S302" s="414">
        <v>42831</v>
      </c>
      <c r="T302" s="141" t="s">
        <v>79</v>
      </c>
      <c r="U302" s="141" t="s">
        <v>4339</v>
      </c>
      <c r="V302" s="407" t="s">
        <v>92</v>
      </c>
      <c r="W302" s="407" t="s">
        <v>4414</v>
      </c>
      <c r="X302" s="407" t="s">
        <v>8785</v>
      </c>
      <c r="Y302" s="407" t="s">
        <v>4416</v>
      </c>
      <c r="Z302" s="528"/>
      <c r="AA302" s="502"/>
      <c r="AB302" s="1"/>
      <c r="AC302" s="1"/>
      <c r="AD302" s="1"/>
      <c r="AE302" s="1"/>
      <c r="AF302" s="1"/>
      <c r="AG302" s="1"/>
      <c r="AH302" s="1"/>
      <c r="AI302" s="1"/>
      <c r="AJ302" s="1"/>
      <c r="AK302" s="1"/>
      <c r="AL302" s="1"/>
      <c r="AM302" s="1"/>
      <c r="AN302" s="1"/>
      <c r="AO302" s="1"/>
      <c r="AP302" s="1"/>
      <c r="AQ302" s="1"/>
      <c r="AR302" s="1"/>
      <c r="AS302" s="1"/>
      <c r="AT302" s="1"/>
      <c r="AU302" s="1"/>
    </row>
    <row r="303" spans="1:47" s="527" customFormat="1" ht="17.45" customHeight="1" x14ac:dyDescent="0.25">
      <c r="A303" s="501" t="s">
        <v>4756</v>
      </c>
      <c r="B303" s="407" t="s">
        <v>31</v>
      </c>
      <c r="C303" s="407" t="s">
        <v>141</v>
      </c>
      <c r="D303" s="407" t="s">
        <v>2781</v>
      </c>
      <c r="E303" s="407" t="s">
        <v>4757</v>
      </c>
      <c r="F303" s="404" t="s">
        <v>19</v>
      </c>
      <c r="G303" s="404"/>
      <c r="H303" s="404"/>
      <c r="I303" s="404"/>
      <c r="J303" s="141" t="s">
        <v>8014</v>
      </c>
      <c r="K303" s="152" t="s">
        <v>5782</v>
      </c>
      <c r="L303" s="415">
        <v>42933</v>
      </c>
      <c r="M303" s="409" t="s">
        <v>4773</v>
      </c>
      <c r="N303" s="152" t="s">
        <v>27</v>
      </c>
      <c r="O303" s="415">
        <v>42933</v>
      </c>
      <c r="P303" s="411">
        <v>2500</v>
      </c>
      <c r="Q303" s="412">
        <f t="shared" si="12"/>
        <v>2.5000000000000001E-3</v>
      </c>
      <c r="R303" s="416">
        <v>1</v>
      </c>
      <c r="S303" s="417" t="s">
        <v>4724</v>
      </c>
      <c r="T303" s="152" t="s">
        <v>62</v>
      </c>
      <c r="U303" s="152" t="s">
        <v>2</v>
      </c>
      <c r="V303" s="407" t="s">
        <v>288</v>
      </c>
      <c r="W303" s="407" t="s">
        <v>718</v>
      </c>
      <c r="X303" s="407" t="s">
        <v>3566</v>
      </c>
      <c r="Y303" s="407" t="s">
        <v>82</v>
      </c>
      <c r="Z303" s="528"/>
      <c r="AA303" s="502"/>
      <c r="AB303" s="1"/>
      <c r="AC303" s="1"/>
      <c r="AD303" s="1"/>
      <c r="AE303" s="1"/>
      <c r="AF303" s="1"/>
      <c r="AG303" s="1"/>
      <c r="AH303" s="1"/>
      <c r="AI303" s="1"/>
      <c r="AJ303" s="1"/>
      <c r="AK303" s="1"/>
      <c r="AL303" s="1"/>
      <c r="AM303" s="1"/>
      <c r="AN303" s="1"/>
      <c r="AO303" s="1"/>
      <c r="AP303" s="1"/>
      <c r="AQ303" s="1"/>
      <c r="AR303" s="1"/>
      <c r="AS303" s="1"/>
      <c r="AT303" s="1"/>
      <c r="AU303" s="1"/>
    </row>
    <row r="304" spans="1:47" s="527" customFormat="1" ht="17.45" customHeight="1" x14ac:dyDescent="0.25">
      <c r="A304" s="504" t="s">
        <v>2780</v>
      </c>
      <c r="B304" s="431" t="s">
        <v>31</v>
      </c>
      <c r="C304" s="431" t="s">
        <v>141</v>
      </c>
      <c r="D304" s="431" t="s">
        <v>2781</v>
      </c>
      <c r="E304" s="431" t="s">
        <v>2782</v>
      </c>
      <c r="F304" s="404" t="s">
        <v>19</v>
      </c>
      <c r="G304" s="404"/>
      <c r="H304" s="404"/>
      <c r="I304" s="404"/>
      <c r="J304" s="432" t="s">
        <v>8017</v>
      </c>
      <c r="K304" s="432" t="s">
        <v>5782</v>
      </c>
      <c r="L304" s="433">
        <v>42816</v>
      </c>
      <c r="M304" s="434" t="s">
        <v>2783</v>
      </c>
      <c r="N304" s="432" t="s">
        <v>30</v>
      </c>
      <c r="O304" s="433">
        <v>42816</v>
      </c>
      <c r="P304" s="435">
        <v>2000</v>
      </c>
      <c r="Q304" s="436">
        <v>2E-3</v>
      </c>
      <c r="R304" s="437">
        <v>1</v>
      </c>
      <c r="S304" s="438" t="s">
        <v>4376</v>
      </c>
      <c r="T304" s="432" t="s">
        <v>366</v>
      </c>
      <c r="U304" s="432" t="s">
        <v>2</v>
      </c>
      <c r="V304" s="431" t="s">
        <v>1113</v>
      </c>
      <c r="W304" s="431" t="s">
        <v>2784</v>
      </c>
      <c r="X304" s="395" t="s">
        <v>3566</v>
      </c>
      <c r="Y304" s="395" t="s">
        <v>82</v>
      </c>
      <c r="Z304" s="528"/>
      <c r="AA304" s="502"/>
      <c r="AB304" s="1"/>
      <c r="AC304" s="1"/>
      <c r="AD304" s="1"/>
      <c r="AE304" s="1"/>
      <c r="AF304" s="1"/>
      <c r="AG304" s="1"/>
      <c r="AH304" s="1"/>
      <c r="AI304" s="1"/>
      <c r="AJ304" s="1"/>
      <c r="AK304" s="1"/>
      <c r="AL304" s="1"/>
      <c r="AM304" s="1"/>
      <c r="AN304" s="1"/>
      <c r="AO304" s="1"/>
      <c r="AP304" s="1"/>
      <c r="AQ304" s="1"/>
      <c r="AR304" s="1"/>
      <c r="AS304" s="1"/>
      <c r="AT304" s="1"/>
      <c r="AU304" s="1"/>
    </row>
    <row r="305" spans="1:47" s="527" customFormat="1" ht="17.45" customHeight="1" x14ac:dyDescent="0.25">
      <c r="A305" s="501" t="s">
        <v>2696</v>
      </c>
      <c r="B305" s="407" t="s">
        <v>31</v>
      </c>
      <c r="C305" s="407" t="s">
        <v>141</v>
      </c>
      <c r="D305" s="407" t="s">
        <v>2697</v>
      </c>
      <c r="E305" s="407" t="s">
        <v>186</v>
      </c>
      <c r="F305" s="404" t="s">
        <v>19</v>
      </c>
      <c r="G305" s="404"/>
      <c r="H305" s="404"/>
      <c r="I305" s="404"/>
      <c r="J305" s="141" t="s">
        <v>8016</v>
      </c>
      <c r="K305" s="152" t="s">
        <v>5782</v>
      </c>
      <c r="L305" s="415">
        <v>42916</v>
      </c>
      <c r="M305" s="409" t="s">
        <v>2698</v>
      </c>
      <c r="N305" s="152" t="s">
        <v>26</v>
      </c>
      <c r="O305" s="415">
        <v>42916</v>
      </c>
      <c r="P305" s="411">
        <v>12000</v>
      </c>
      <c r="Q305" s="412">
        <f t="shared" ref="Q305:Q338" si="13">+P305*0.000001</f>
        <v>1.2E-2</v>
      </c>
      <c r="R305" s="416">
        <v>12</v>
      </c>
      <c r="S305" s="417" t="s">
        <v>1600</v>
      </c>
      <c r="T305" s="152" t="s">
        <v>79</v>
      </c>
      <c r="U305" s="152" t="s">
        <v>2</v>
      </c>
      <c r="V305" s="407" t="s">
        <v>288</v>
      </c>
      <c r="W305" s="407"/>
      <c r="X305" s="407" t="s">
        <v>3874</v>
      </c>
      <c r="Y305" s="407"/>
      <c r="Z305" s="528"/>
      <c r="AA305" s="502"/>
      <c r="AB305" s="1"/>
      <c r="AC305" s="1"/>
      <c r="AD305" s="1"/>
      <c r="AE305" s="1"/>
      <c r="AF305" s="1"/>
      <c r="AG305" s="1"/>
      <c r="AH305" s="1"/>
      <c r="AI305" s="1"/>
      <c r="AJ305" s="1"/>
      <c r="AK305" s="1"/>
      <c r="AL305" s="1"/>
      <c r="AM305" s="1"/>
      <c r="AN305" s="1"/>
      <c r="AO305" s="1"/>
      <c r="AP305" s="1"/>
      <c r="AQ305" s="1"/>
      <c r="AR305" s="1"/>
      <c r="AS305" s="1"/>
      <c r="AT305" s="1"/>
      <c r="AU305" s="1"/>
    </row>
    <row r="306" spans="1:47" s="527" customFormat="1" ht="17.45" customHeight="1" x14ac:dyDescent="0.25">
      <c r="A306" s="501" t="s">
        <v>2707</v>
      </c>
      <c r="B306" s="407" t="s">
        <v>31</v>
      </c>
      <c r="C306" s="407" t="s">
        <v>73</v>
      </c>
      <c r="D306" s="407" t="s">
        <v>7497</v>
      </c>
      <c r="E306" s="407" t="s">
        <v>186</v>
      </c>
      <c r="F306" s="404" t="s">
        <v>16</v>
      </c>
      <c r="G306" s="404"/>
      <c r="H306" s="404"/>
      <c r="I306" s="404"/>
      <c r="J306" s="141" t="s">
        <v>8014</v>
      </c>
      <c r="K306" s="141" t="s">
        <v>23</v>
      </c>
      <c r="L306" s="408">
        <v>42978</v>
      </c>
      <c r="M306" s="409">
        <v>42682</v>
      </c>
      <c r="N306" s="141" t="s">
        <v>27</v>
      </c>
      <c r="O306" s="410">
        <v>42978</v>
      </c>
      <c r="P306" s="411">
        <v>10000</v>
      </c>
      <c r="Q306" s="412">
        <f t="shared" si="13"/>
        <v>0.01</v>
      </c>
      <c r="R306" s="413">
        <v>12</v>
      </c>
      <c r="S306" s="414">
        <v>42822</v>
      </c>
      <c r="T306" s="141" t="s">
        <v>62</v>
      </c>
      <c r="U306" s="141" t="s">
        <v>4339</v>
      </c>
      <c r="V306" s="407" t="s">
        <v>1038</v>
      </c>
      <c r="W306" s="407" t="s">
        <v>316</v>
      </c>
      <c r="X306" s="407" t="s">
        <v>6919</v>
      </c>
      <c r="Y306" s="407" t="s">
        <v>6141</v>
      </c>
      <c r="Z306" s="528"/>
      <c r="AA306" s="502"/>
      <c r="AB306" s="1"/>
      <c r="AC306" s="1"/>
      <c r="AD306" s="1"/>
      <c r="AE306" s="1"/>
      <c r="AF306" s="1"/>
      <c r="AG306" s="1"/>
      <c r="AH306" s="1"/>
      <c r="AI306" s="1"/>
      <c r="AJ306" s="1"/>
      <c r="AK306" s="1"/>
      <c r="AL306" s="1"/>
      <c r="AM306" s="1"/>
      <c r="AN306" s="1"/>
      <c r="AO306" s="1"/>
      <c r="AP306" s="1"/>
      <c r="AQ306" s="1"/>
      <c r="AR306" s="1"/>
      <c r="AS306" s="1"/>
      <c r="AT306" s="1"/>
      <c r="AU306" s="1"/>
    </row>
    <row r="307" spans="1:47" s="527" customFormat="1" ht="17.45" customHeight="1" x14ac:dyDescent="0.25">
      <c r="A307" s="501" t="s">
        <v>5565</v>
      </c>
      <c r="B307" s="407" t="s">
        <v>34</v>
      </c>
      <c r="C307" s="407" t="s">
        <v>6387</v>
      </c>
      <c r="D307" s="407" t="s">
        <v>5566</v>
      </c>
      <c r="E307" s="407" t="s">
        <v>5567</v>
      </c>
      <c r="F307" s="404" t="s">
        <v>19</v>
      </c>
      <c r="G307" s="404"/>
      <c r="H307" s="404"/>
      <c r="I307" s="404"/>
      <c r="J307" s="141" t="s">
        <v>8015</v>
      </c>
      <c r="K307" s="152" t="s">
        <v>5782</v>
      </c>
      <c r="L307" s="415">
        <v>43069</v>
      </c>
      <c r="M307" s="409" t="s">
        <v>4999</v>
      </c>
      <c r="N307" s="152" t="s">
        <v>26</v>
      </c>
      <c r="O307" s="415">
        <v>43069</v>
      </c>
      <c r="P307" s="411">
        <v>350000</v>
      </c>
      <c r="Q307" s="412">
        <f t="shared" si="13"/>
        <v>0.35</v>
      </c>
      <c r="R307" s="416">
        <v>1</v>
      </c>
      <c r="S307" s="417" t="s">
        <v>4993</v>
      </c>
      <c r="T307" s="152" t="s">
        <v>62</v>
      </c>
      <c r="U307" s="152" t="s">
        <v>8</v>
      </c>
      <c r="V307" s="407" t="s">
        <v>80</v>
      </c>
      <c r="W307" s="407" t="s">
        <v>303</v>
      </c>
      <c r="X307" s="407" t="s">
        <v>5734</v>
      </c>
      <c r="Y307" s="407" t="s">
        <v>105</v>
      </c>
      <c r="Z307" s="528"/>
      <c r="AA307" s="502"/>
      <c r="AB307" s="1"/>
      <c r="AC307" s="1"/>
      <c r="AD307" s="1"/>
      <c r="AE307" s="1"/>
      <c r="AF307" s="1"/>
      <c r="AG307" s="1"/>
      <c r="AH307" s="1"/>
      <c r="AI307" s="1"/>
      <c r="AJ307" s="1"/>
      <c r="AK307" s="1"/>
      <c r="AL307" s="1"/>
      <c r="AM307" s="1"/>
      <c r="AN307" s="1"/>
      <c r="AO307" s="1"/>
      <c r="AP307" s="1"/>
      <c r="AQ307" s="1"/>
      <c r="AR307" s="1"/>
      <c r="AS307" s="1"/>
      <c r="AT307" s="1"/>
      <c r="AU307" s="1"/>
    </row>
    <row r="308" spans="1:47" s="527" customFormat="1" ht="17.45" customHeight="1" x14ac:dyDescent="0.25">
      <c r="A308" s="501" t="s">
        <v>4300</v>
      </c>
      <c r="B308" s="407" t="s">
        <v>32</v>
      </c>
      <c r="C308" s="407" t="s">
        <v>60</v>
      </c>
      <c r="D308" s="407" t="s">
        <v>7627</v>
      </c>
      <c r="E308" s="407" t="s">
        <v>186</v>
      </c>
      <c r="F308" s="404" t="s">
        <v>19</v>
      </c>
      <c r="G308" s="404"/>
      <c r="H308" s="404"/>
      <c r="I308" s="404"/>
      <c r="J308" s="141" t="s">
        <v>8015</v>
      </c>
      <c r="K308" s="141" t="s">
        <v>5822</v>
      </c>
      <c r="L308" s="408">
        <v>43033</v>
      </c>
      <c r="M308" s="409">
        <v>42823</v>
      </c>
      <c r="N308" s="141" t="s">
        <v>27</v>
      </c>
      <c r="O308" s="410">
        <v>43033</v>
      </c>
      <c r="P308" s="411">
        <v>350000</v>
      </c>
      <c r="Q308" s="412">
        <f t="shared" si="13"/>
        <v>0.35</v>
      </c>
      <c r="R308" s="413">
        <v>12</v>
      </c>
      <c r="S308" s="414">
        <v>42824</v>
      </c>
      <c r="T308" s="141" t="s">
        <v>62</v>
      </c>
      <c r="U308" s="141" t="s">
        <v>4339</v>
      </c>
      <c r="V308" s="407" t="s">
        <v>92</v>
      </c>
      <c r="W308" s="407" t="s">
        <v>64</v>
      </c>
      <c r="X308" s="407" t="s">
        <v>6036</v>
      </c>
      <c r="Y308" s="407"/>
      <c r="Z308" s="528"/>
      <c r="AA308" s="502"/>
      <c r="AB308" s="1"/>
      <c r="AC308" s="1"/>
      <c r="AD308" s="1"/>
      <c r="AE308" s="1"/>
      <c r="AF308" s="1"/>
      <c r="AG308" s="1"/>
      <c r="AH308" s="1"/>
      <c r="AI308" s="1"/>
      <c r="AJ308" s="1"/>
      <c r="AK308" s="1"/>
      <c r="AL308" s="1"/>
      <c r="AM308" s="1"/>
      <c r="AN308" s="1"/>
      <c r="AO308" s="1"/>
      <c r="AP308" s="1"/>
      <c r="AQ308" s="1"/>
      <c r="AR308" s="1"/>
      <c r="AS308" s="1"/>
      <c r="AT308" s="1"/>
      <c r="AU308" s="1"/>
    </row>
    <row r="309" spans="1:47" s="527" customFormat="1" ht="17.45" customHeight="1" x14ac:dyDescent="0.25">
      <c r="A309" s="501" t="s">
        <v>734</v>
      </c>
      <c r="B309" s="407" t="s">
        <v>32</v>
      </c>
      <c r="C309" s="407" t="s">
        <v>60</v>
      </c>
      <c r="D309" s="407" t="s">
        <v>735</v>
      </c>
      <c r="E309" s="407" t="s">
        <v>6931</v>
      </c>
      <c r="F309" s="404" t="s">
        <v>19</v>
      </c>
      <c r="G309" s="404"/>
      <c r="H309" s="404"/>
      <c r="I309" s="404"/>
      <c r="J309" s="141" t="s">
        <v>8015</v>
      </c>
      <c r="K309" s="152" t="s">
        <v>5822</v>
      </c>
      <c r="L309" s="415">
        <v>43059</v>
      </c>
      <c r="M309" s="409" t="s">
        <v>736</v>
      </c>
      <c r="N309" s="152" t="s">
        <v>28</v>
      </c>
      <c r="O309" s="415">
        <v>43059</v>
      </c>
      <c r="P309" s="411">
        <v>350000</v>
      </c>
      <c r="Q309" s="412">
        <f t="shared" si="13"/>
        <v>0.35</v>
      </c>
      <c r="R309" s="416">
        <v>36</v>
      </c>
      <c r="S309" s="417" t="s">
        <v>418</v>
      </c>
      <c r="T309" s="152" t="s">
        <v>62</v>
      </c>
      <c r="U309" s="152" t="s">
        <v>2</v>
      </c>
      <c r="V309" s="407" t="s">
        <v>288</v>
      </c>
      <c r="W309" s="407" t="s">
        <v>289</v>
      </c>
      <c r="X309" s="407" t="s">
        <v>65</v>
      </c>
      <c r="Y309" s="407" t="s">
        <v>7765</v>
      </c>
      <c r="Z309" s="528"/>
      <c r="AA309" s="502"/>
      <c r="AB309" s="1"/>
      <c r="AC309" s="1"/>
      <c r="AD309" s="1"/>
      <c r="AE309" s="1"/>
      <c r="AF309" s="1"/>
      <c r="AG309" s="1"/>
      <c r="AH309" s="1"/>
      <c r="AI309" s="1"/>
      <c r="AJ309" s="1"/>
      <c r="AK309" s="1"/>
      <c r="AL309" s="1"/>
      <c r="AM309" s="1"/>
      <c r="AN309" s="1"/>
      <c r="AO309" s="1"/>
      <c r="AP309" s="1"/>
      <c r="AQ309" s="1"/>
      <c r="AR309" s="1"/>
      <c r="AS309" s="1"/>
      <c r="AT309" s="1"/>
      <c r="AU309" s="1"/>
    </row>
    <row r="310" spans="1:47" s="527" customFormat="1" ht="17.45" customHeight="1" x14ac:dyDescent="0.25">
      <c r="A310" s="501" t="s">
        <v>4301</v>
      </c>
      <c r="B310" s="407" t="s">
        <v>32</v>
      </c>
      <c r="C310" s="407" t="s">
        <v>86</v>
      </c>
      <c r="D310" s="407" t="s">
        <v>8266</v>
      </c>
      <c r="E310" s="407" t="s">
        <v>4302</v>
      </c>
      <c r="F310" s="404" t="s">
        <v>17</v>
      </c>
      <c r="G310" s="404"/>
      <c r="H310" s="404"/>
      <c r="I310" s="404"/>
      <c r="J310" s="141" t="s">
        <v>8015</v>
      </c>
      <c r="K310" s="141" t="s">
        <v>5780</v>
      </c>
      <c r="L310" s="408">
        <v>43094</v>
      </c>
      <c r="M310" s="409">
        <v>42821</v>
      </c>
      <c r="N310" s="141" t="s">
        <v>26</v>
      </c>
      <c r="O310" s="410">
        <v>43094</v>
      </c>
      <c r="P310" s="411">
        <v>350000</v>
      </c>
      <c r="Q310" s="412">
        <f t="shared" si="13"/>
        <v>0.35</v>
      </c>
      <c r="R310" s="413">
        <v>12</v>
      </c>
      <c r="S310" s="414">
        <v>42824</v>
      </c>
      <c r="T310" s="141" t="s">
        <v>62</v>
      </c>
      <c r="U310" s="141" t="s">
        <v>4339</v>
      </c>
      <c r="V310" s="407" t="s">
        <v>92</v>
      </c>
      <c r="W310" s="407" t="s">
        <v>4414</v>
      </c>
      <c r="X310" s="407" t="s">
        <v>8688</v>
      </c>
      <c r="Y310" s="407" t="s">
        <v>4416</v>
      </c>
      <c r="Z310" s="528"/>
      <c r="AA310" s="502"/>
      <c r="AB310" s="1"/>
      <c r="AC310" s="1"/>
      <c r="AD310" s="1"/>
      <c r="AE310" s="1"/>
      <c r="AF310" s="1"/>
      <c r="AG310" s="1"/>
      <c r="AH310" s="1"/>
      <c r="AI310" s="1"/>
      <c r="AJ310" s="1"/>
      <c r="AK310" s="1"/>
      <c r="AL310" s="1"/>
      <c r="AM310" s="1"/>
      <c r="AN310" s="1"/>
      <c r="AO310" s="1"/>
      <c r="AP310" s="1"/>
      <c r="AQ310" s="1"/>
      <c r="AR310" s="1"/>
      <c r="AS310" s="1"/>
      <c r="AT310" s="1"/>
      <c r="AU310" s="1"/>
    </row>
    <row r="311" spans="1:47" s="527" customFormat="1" ht="17.45" customHeight="1" x14ac:dyDescent="0.25">
      <c r="A311" s="501" t="s">
        <v>2707</v>
      </c>
      <c r="B311" s="407" t="s">
        <v>31</v>
      </c>
      <c r="C311" s="407" t="s">
        <v>73</v>
      </c>
      <c r="D311" s="407" t="s">
        <v>1405</v>
      </c>
      <c r="E311" s="407" t="s">
        <v>186</v>
      </c>
      <c r="F311" s="404" t="s">
        <v>16</v>
      </c>
      <c r="G311" s="404"/>
      <c r="H311" s="404"/>
      <c r="I311" s="404"/>
      <c r="J311" s="141" t="s">
        <v>8014</v>
      </c>
      <c r="K311" s="152" t="s">
        <v>23</v>
      </c>
      <c r="L311" s="415">
        <v>42978</v>
      </c>
      <c r="M311" s="409" t="s">
        <v>2708</v>
      </c>
      <c r="N311" s="152" t="s">
        <v>27</v>
      </c>
      <c r="O311" s="415">
        <v>42978</v>
      </c>
      <c r="P311" s="411">
        <v>150000</v>
      </c>
      <c r="Q311" s="412">
        <f t="shared" si="13"/>
        <v>0.15</v>
      </c>
      <c r="R311" s="416">
        <v>12</v>
      </c>
      <c r="S311" s="417" t="s">
        <v>6612</v>
      </c>
      <c r="T311" s="152" t="s">
        <v>169</v>
      </c>
      <c r="U311" s="152" t="s">
        <v>2</v>
      </c>
      <c r="V311" s="407" t="s">
        <v>288</v>
      </c>
      <c r="W311" s="407" t="s">
        <v>749</v>
      </c>
      <c r="X311" s="407" t="s">
        <v>4034</v>
      </c>
      <c r="Y311" s="407" t="s">
        <v>4040</v>
      </c>
      <c r="Z311" s="528"/>
      <c r="AA311" s="502"/>
      <c r="AB311" s="1"/>
      <c r="AC311" s="1"/>
      <c r="AD311" s="1"/>
      <c r="AE311" s="1"/>
      <c r="AF311" s="1"/>
      <c r="AG311" s="1"/>
      <c r="AH311" s="1"/>
      <c r="AI311" s="1"/>
      <c r="AJ311" s="1"/>
      <c r="AK311" s="1"/>
      <c r="AL311" s="1"/>
      <c r="AM311" s="1"/>
      <c r="AN311" s="1"/>
      <c r="AO311" s="1"/>
      <c r="AP311" s="1"/>
      <c r="AQ311" s="1"/>
      <c r="AR311" s="1"/>
      <c r="AS311" s="1"/>
      <c r="AT311" s="1"/>
      <c r="AU311" s="1"/>
    </row>
    <row r="312" spans="1:47" s="527" customFormat="1" ht="17.45" customHeight="1" x14ac:dyDescent="0.25">
      <c r="A312" s="501" t="s">
        <v>756</v>
      </c>
      <c r="B312" s="407" t="s">
        <v>4250</v>
      </c>
      <c r="C312" s="407" t="s">
        <v>4250</v>
      </c>
      <c r="D312" s="407" t="s">
        <v>757</v>
      </c>
      <c r="E312" s="407" t="s">
        <v>6435</v>
      </c>
      <c r="F312" s="404" t="s">
        <v>17</v>
      </c>
      <c r="G312" s="404"/>
      <c r="H312" s="404"/>
      <c r="I312" s="404"/>
      <c r="J312" s="141" t="s">
        <v>8014</v>
      </c>
      <c r="K312" s="152" t="s">
        <v>5780</v>
      </c>
      <c r="L312" s="415">
        <v>43000</v>
      </c>
      <c r="M312" s="409" t="s">
        <v>759</v>
      </c>
      <c r="N312" s="152" t="s">
        <v>26</v>
      </c>
      <c r="O312" s="415">
        <v>43000</v>
      </c>
      <c r="P312" s="411">
        <v>339651</v>
      </c>
      <c r="Q312" s="412">
        <f t="shared" si="13"/>
        <v>0.33965099999999998</v>
      </c>
      <c r="R312" s="416">
        <v>1</v>
      </c>
      <c r="S312" s="417" t="s">
        <v>6519</v>
      </c>
      <c r="T312" s="152" t="s">
        <v>79</v>
      </c>
      <c r="U312" s="152" t="s">
        <v>8</v>
      </c>
      <c r="V312" s="407" t="s">
        <v>80</v>
      </c>
      <c r="W312" s="407" t="s">
        <v>303</v>
      </c>
      <c r="X312" s="407" t="s">
        <v>6520</v>
      </c>
      <c r="Y312" s="407" t="s">
        <v>327</v>
      </c>
      <c r="Z312" s="528"/>
      <c r="AA312" s="502"/>
      <c r="AB312" s="1"/>
      <c r="AC312" s="1"/>
      <c r="AD312" s="1"/>
      <c r="AE312" s="1"/>
      <c r="AF312" s="1"/>
      <c r="AG312" s="1"/>
      <c r="AH312" s="1"/>
      <c r="AI312" s="1"/>
      <c r="AJ312" s="1"/>
      <c r="AK312" s="1"/>
      <c r="AL312" s="1"/>
      <c r="AM312" s="1"/>
      <c r="AN312" s="1"/>
      <c r="AO312" s="1"/>
      <c r="AP312" s="1"/>
      <c r="AQ312" s="1"/>
      <c r="AR312" s="1"/>
      <c r="AS312" s="1"/>
      <c r="AT312" s="1"/>
      <c r="AU312" s="1"/>
    </row>
    <row r="313" spans="1:47" s="527" customFormat="1" ht="17.45" customHeight="1" x14ac:dyDescent="0.25">
      <c r="A313" s="501" t="s">
        <v>738</v>
      </c>
      <c r="B313" s="407" t="s">
        <v>35</v>
      </c>
      <c r="C313" s="407" t="s">
        <v>4069</v>
      </c>
      <c r="D313" s="407" t="s">
        <v>739</v>
      </c>
      <c r="E313" s="407" t="s">
        <v>740</v>
      </c>
      <c r="F313" s="404" t="s">
        <v>4069</v>
      </c>
      <c r="G313" s="404"/>
      <c r="H313" s="404"/>
      <c r="I313" s="404"/>
      <c r="J313" s="141" t="s">
        <v>8015</v>
      </c>
      <c r="K313" s="152" t="s">
        <v>5785</v>
      </c>
      <c r="L313" s="415">
        <v>43066</v>
      </c>
      <c r="M313" s="409" t="s">
        <v>741</v>
      </c>
      <c r="N313" s="152" t="s">
        <v>26</v>
      </c>
      <c r="O313" s="415">
        <v>43066</v>
      </c>
      <c r="P313" s="411">
        <v>337777</v>
      </c>
      <c r="Q313" s="412">
        <f t="shared" si="13"/>
        <v>0.33777699999999999</v>
      </c>
      <c r="R313" s="416">
        <v>12</v>
      </c>
      <c r="S313" s="417" t="s">
        <v>6092</v>
      </c>
      <c r="T313" s="152" t="s">
        <v>79</v>
      </c>
      <c r="U313" s="152" t="s">
        <v>2</v>
      </c>
      <c r="V313" s="407" t="s">
        <v>233</v>
      </c>
      <c r="W313" s="407" t="s">
        <v>742</v>
      </c>
      <c r="X313" s="407" t="s">
        <v>3929</v>
      </c>
      <c r="Y313" s="407" t="s">
        <v>183</v>
      </c>
      <c r="Z313" s="528"/>
      <c r="AA313" s="502"/>
      <c r="AB313" s="1"/>
      <c r="AC313" s="1"/>
      <c r="AD313" s="1"/>
      <c r="AE313" s="1"/>
      <c r="AF313" s="1"/>
      <c r="AG313" s="1"/>
      <c r="AH313" s="1"/>
      <c r="AI313" s="1"/>
      <c r="AJ313" s="1"/>
      <c r="AK313" s="1"/>
      <c r="AL313" s="1"/>
      <c r="AM313" s="1"/>
      <c r="AN313" s="1"/>
      <c r="AO313" s="1"/>
      <c r="AP313" s="1"/>
      <c r="AQ313" s="1"/>
      <c r="AR313" s="1"/>
      <c r="AS313" s="1"/>
      <c r="AT313" s="1"/>
      <c r="AU313" s="1"/>
    </row>
    <row r="314" spans="1:47" s="527" customFormat="1" ht="17.45" customHeight="1" x14ac:dyDescent="0.25">
      <c r="A314" s="501" t="s">
        <v>4575</v>
      </c>
      <c r="B314" s="407" t="s">
        <v>36</v>
      </c>
      <c r="C314" s="407" t="s">
        <v>257</v>
      </c>
      <c r="D314" s="407" t="s">
        <v>7200</v>
      </c>
      <c r="E314" s="407" t="s">
        <v>186</v>
      </c>
      <c r="F314" s="404" t="s">
        <v>16</v>
      </c>
      <c r="G314" s="404"/>
      <c r="H314" s="404"/>
      <c r="I314" s="404"/>
      <c r="J314" s="141" t="s">
        <v>8014</v>
      </c>
      <c r="K314" s="141" t="s">
        <v>23</v>
      </c>
      <c r="L314" s="408">
        <v>42944</v>
      </c>
      <c r="M314" s="409">
        <v>42828</v>
      </c>
      <c r="N314" s="141" t="s">
        <v>27</v>
      </c>
      <c r="O314" s="410">
        <v>42944</v>
      </c>
      <c r="P314" s="411">
        <v>333706</v>
      </c>
      <c r="Q314" s="412">
        <f t="shared" si="13"/>
        <v>0.333706</v>
      </c>
      <c r="R314" s="413">
        <v>2</v>
      </c>
      <c r="S314" s="414">
        <v>42908</v>
      </c>
      <c r="T314" s="141" t="s">
        <v>62</v>
      </c>
      <c r="U314" s="141" t="s">
        <v>4339</v>
      </c>
      <c r="V314" s="407" t="s">
        <v>92</v>
      </c>
      <c r="W314" s="407" t="s">
        <v>64</v>
      </c>
      <c r="X314" s="407" t="s">
        <v>6803</v>
      </c>
      <c r="Y314" s="407" t="s">
        <v>6268</v>
      </c>
      <c r="Z314" s="528"/>
      <c r="AA314" s="502"/>
      <c r="AB314" s="1"/>
      <c r="AC314" s="1"/>
      <c r="AD314" s="1"/>
      <c r="AE314" s="1"/>
      <c r="AF314" s="1"/>
      <c r="AG314" s="1"/>
      <c r="AH314" s="1"/>
      <c r="AI314" s="1"/>
      <c r="AJ314" s="1"/>
      <c r="AK314" s="1"/>
      <c r="AL314" s="1"/>
      <c r="AM314" s="1"/>
      <c r="AN314" s="1"/>
      <c r="AO314" s="1"/>
      <c r="AP314" s="1"/>
      <c r="AQ314" s="1"/>
      <c r="AR314" s="1"/>
      <c r="AS314" s="1"/>
      <c r="AT314" s="1"/>
      <c r="AU314" s="1"/>
    </row>
    <row r="315" spans="1:47" s="527" customFormat="1" ht="17.45" customHeight="1" x14ac:dyDescent="0.25">
      <c r="A315" s="501" t="s">
        <v>2707</v>
      </c>
      <c r="B315" s="407" t="s">
        <v>31</v>
      </c>
      <c r="C315" s="407" t="s">
        <v>73</v>
      </c>
      <c r="D315" s="407" t="s">
        <v>1405</v>
      </c>
      <c r="E315" s="407" t="s">
        <v>186</v>
      </c>
      <c r="F315" s="404" t="s">
        <v>16</v>
      </c>
      <c r="G315" s="404"/>
      <c r="H315" s="404"/>
      <c r="I315" s="404"/>
      <c r="J315" s="141" t="s">
        <v>8014</v>
      </c>
      <c r="K315" s="152" t="s">
        <v>23</v>
      </c>
      <c r="L315" s="415">
        <v>42978</v>
      </c>
      <c r="M315" s="409" t="s">
        <v>2708</v>
      </c>
      <c r="N315" s="152" t="s">
        <v>27</v>
      </c>
      <c r="O315" s="415">
        <v>42978</v>
      </c>
      <c r="P315" s="411">
        <v>50000</v>
      </c>
      <c r="Q315" s="412">
        <f t="shared" si="13"/>
        <v>4.9999999999999996E-2</v>
      </c>
      <c r="R315" s="416">
        <v>12</v>
      </c>
      <c r="S315" s="417" t="s">
        <v>6612</v>
      </c>
      <c r="T315" s="152" t="s">
        <v>169</v>
      </c>
      <c r="U315" s="152" t="s">
        <v>2</v>
      </c>
      <c r="V315" s="407" t="s">
        <v>288</v>
      </c>
      <c r="W315" s="407" t="s">
        <v>718</v>
      </c>
      <c r="X315" s="407" t="s">
        <v>4034</v>
      </c>
      <c r="Y315" s="407" t="s">
        <v>4040</v>
      </c>
      <c r="Z315" s="528"/>
      <c r="AA315" s="502"/>
      <c r="AB315" s="1"/>
      <c r="AC315" s="1"/>
      <c r="AD315" s="1"/>
      <c r="AE315" s="1"/>
      <c r="AF315" s="1"/>
      <c r="AG315" s="1"/>
      <c r="AH315" s="1"/>
      <c r="AI315" s="1"/>
      <c r="AJ315" s="1"/>
      <c r="AK315" s="1"/>
      <c r="AL315" s="1"/>
      <c r="AM315" s="1"/>
      <c r="AN315" s="1"/>
      <c r="AO315" s="1"/>
      <c r="AP315" s="1"/>
      <c r="AQ315" s="1"/>
      <c r="AR315" s="1"/>
      <c r="AS315" s="1"/>
      <c r="AT315" s="1"/>
      <c r="AU315" s="1"/>
    </row>
    <row r="316" spans="1:47" s="527" customFormat="1" ht="17.45" customHeight="1" x14ac:dyDescent="0.25">
      <c r="A316" s="501" t="s">
        <v>184</v>
      </c>
      <c r="B316" s="407" t="s">
        <v>32</v>
      </c>
      <c r="C316" s="407" t="s">
        <v>101</v>
      </c>
      <c r="D316" s="407" t="s">
        <v>185</v>
      </c>
      <c r="E316" s="407" t="s">
        <v>186</v>
      </c>
      <c r="F316" s="404" t="s">
        <v>17</v>
      </c>
      <c r="G316" s="404" t="s">
        <v>2907</v>
      </c>
      <c r="H316" s="404" t="str">
        <f>VLOOKUP(A316,'[1]2017 SalesConnect'!$A:$J,8,0)</f>
        <v>India</v>
      </c>
      <c r="I316" s="404" t="str">
        <f>VLOOKUP(A316,'[1]2017 SalesConnect'!$A:$I,9,0)</f>
        <v>Signing in progress</v>
      </c>
      <c r="J316" s="141" t="s">
        <v>8016</v>
      </c>
      <c r="K316" s="152" t="s">
        <v>5780</v>
      </c>
      <c r="L316" s="415">
        <v>42902</v>
      </c>
      <c r="M316" s="409" t="s">
        <v>187</v>
      </c>
      <c r="N316" s="152" t="s">
        <v>30</v>
      </c>
      <c r="O316" s="415">
        <v>42902</v>
      </c>
      <c r="P316" s="411">
        <v>450000</v>
      </c>
      <c r="Q316" s="412">
        <f t="shared" si="13"/>
        <v>0.44999999999999996</v>
      </c>
      <c r="R316" s="416">
        <v>12</v>
      </c>
      <c r="S316" s="417" t="s">
        <v>8603</v>
      </c>
      <c r="T316" s="152" t="s">
        <v>366</v>
      </c>
      <c r="U316" s="152" t="s">
        <v>2</v>
      </c>
      <c r="V316" s="407" t="s">
        <v>288</v>
      </c>
      <c r="W316" s="407" t="s">
        <v>718</v>
      </c>
      <c r="X316" s="407" t="s">
        <v>3478</v>
      </c>
      <c r="Y316" s="407" t="s">
        <v>105</v>
      </c>
      <c r="Z316" s="528"/>
      <c r="AA316" s="502"/>
      <c r="AB316" s="1"/>
      <c r="AC316" s="1"/>
      <c r="AD316" s="1"/>
      <c r="AE316" s="1"/>
      <c r="AF316" s="1"/>
      <c r="AG316" s="1"/>
      <c r="AH316" s="1"/>
      <c r="AI316" s="1"/>
      <c r="AJ316" s="1"/>
      <c r="AK316" s="1"/>
      <c r="AL316" s="1"/>
      <c r="AM316" s="1"/>
      <c r="AN316" s="1"/>
      <c r="AO316" s="1"/>
      <c r="AP316" s="1"/>
      <c r="AQ316" s="1"/>
      <c r="AR316" s="1"/>
      <c r="AS316" s="1"/>
      <c r="AT316" s="1"/>
      <c r="AU316" s="1"/>
    </row>
    <row r="317" spans="1:47" s="527" customFormat="1" ht="17.45" customHeight="1" x14ac:dyDescent="0.25">
      <c r="A317" s="501" t="s">
        <v>664</v>
      </c>
      <c r="B317" s="407" t="s">
        <v>31</v>
      </c>
      <c r="C317" s="407" t="s">
        <v>111</v>
      </c>
      <c r="D317" s="407" t="s">
        <v>665</v>
      </c>
      <c r="E317" s="407" t="s">
        <v>666</v>
      </c>
      <c r="F317" s="404" t="s">
        <v>18</v>
      </c>
      <c r="G317" s="404" t="s">
        <v>2907</v>
      </c>
      <c r="H317" s="404" t="str">
        <f>VLOOKUP(A317,'[1]2017 SalesConnect'!$A:$J,8,0)</f>
        <v>India</v>
      </c>
      <c r="I317" s="404" t="str">
        <f>VLOOKUP(A317,'[1]2017 SalesConnect'!$A:$I,9,0)</f>
        <v>A concept paper has been submitted to the client team. Awating to hear back on next steps</v>
      </c>
      <c r="J317" s="141" t="s">
        <v>8015</v>
      </c>
      <c r="K317" s="152" t="s">
        <v>4902</v>
      </c>
      <c r="L317" s="415">
        <v>43098</v>
      </c>
      <c r="M317" s="409" t="s">
        <v>667</v>
      </c>
      <c r="N317" s="152" t="s">
        <v>26</v>
      </c>
      <c r="O317" s="415">
        <v>43098</v>
      </c>
      <c r="P317" s="411">
        <v>450000</v>
      </c>
      <c r="Q317" s="412">
        <f t="shared" si="13"/>
        <v>0.44999999999999996</v>
      </c>
      <c r="R317" s="416">
        <v>4</v>
      </c>
      <c r="S317" s="417" t="s">
        <v>7750</v>
      </c>
      <c r="T317" s="152" t="s">
        <v>169</v>
      </c>
      <c r="U317" s="141" t="s">
        <v>4339</v>
      </c>
      <c r="V317" s="407" t="s">
        <v>84</v>
      </c>
      <c r="W317" s="407" t="s">
        <v>995</v>
      </c>
      <c r="X317" s="407" t="s">
        <v>7751</v>
      </c>
      <c r="Y317" s="407" t="s">
        <v>105</v>
      </c>
      <c r="Z317" s="528"/>
      <c r="AA317" s="502"/>
      <c r="AB317" s="1"/>
      <c r="AC317" s="1"/>
      <c r="AD317" s="1"/>
      <c r="AE317" s="1"/>
      <c r="AF317" s="1"/>
      <c r="AG317" s="1"/>
      <c r="AH317" s="1"/>
      <c r="AI317" s="1"/>
      <c r="AJ317" s="1"/>
      <c r="AK317" s="1"/>
      <c r="AL317" s="1"/>
      <c r="AM317" s="1"/>
      <c r="AN317" s="1"/>
      <c r="AO317" s="1"/>
      <c r="AP317" s="1"/>
      <c r="AQ317" s="1"/>
      <c r="AR317" s="1"/>
      <c r="AS317" s="1"/>
      <c r="AT317" s="1"/>
      <c r="AU317" s="1"/>
    </row>
    <row r="318" spans="1:47" s="527" customFormat="1" ht="17.45" customHeight="1" x14ac:dyDescent="0.25">
      <c r="A318" s="501" t="s">
        <v>7201</v>
      </c>
      <c r="B318" s="407" t="s">
        <v>35</v>
      </c>
      <c r="C318" s="407" t="s">
        <v>4069</v>
      </c>
      <c r="D318" s="407" t="s">
        <v>7202</v>
      </c>
      <c r="E318" s="407" t="s">
        <v>7203</v>
      </c>
      <c r="F318" s="404" t="s">
        <v>4069</v>
      </c>
      <c r="G318" s="404"/>
      <c r="H318" s="404"/>
      <c r="I318" s="404"/>
      <c r="J318" s="141" t="s">
        <v>8014</v>
      </c>
      <c r="K318" s="141" t="s">
        <v>5780</v>
      </c>
      <c r="L318" s="408">
        <v>42987</v>
      </c>
      <c r="M318" s="409">
        <v>42897</v>
      </c>
      <c r="N318" s="141" t="s">
        <v>27</v>
      </c>
      <c r="O318" s="410">
        <v>43352</v>
      </c>
      <c r="P318" s="411">
        <v>333333</v>
      </c>
      <c r="Q318" s="412">
        <f t="shared" si="13"/>
        <v>0.33333299999999999</v>
      </c>
      <c r="R318" s="413">
        <v>6</v>
      </c>
      <c r="S318" s="414">
        <v>42901</v>
      </c>
      <c r="T318" s="141" t="s">
        <v>62</v>
      </c>
      <c r="U318" s="141" t="s">
        <v>4339</v>
      </c>
      <c r="V318" s="407" t="s">
        <v>92</v>
      </c>
      <c r="W318" s="407" t="s">
        <v>64</v>
      </c>
      <c r="X318" s="407" t="s">
        <v>6615</v>
      </c>
      <c r="Y318" s="407"/>
      <c r="Z318" s="528"/>
      <c r="AA318" s="502"/>
      <c r="AB318" s="1"/>
      <c r="AC318" s="1"/>
      <c r="AD318" s="1"/>
      <c r="AE318" s="1"/>
      <c r="AF318" s="1"/>
      <c r="AG318" s="1"/>
      <c r="AH318" s="1"/>
      <c r="AI318" s="1"/>
      <c r="AJ318" s="1"/>
      <c r="AK318" s="1"/>
      <c r="AL318" s="1"/>
      <c r="AM318" s="1"/>
      <c r="AN318" s="1"/>
      <c r="AO318" s="1"/>
      <c r="AP318" s="1"/>
      <c r="AQ318" s="1"/>
      <c r="AR318" s="1"/>
      <c r="AS318" s="1"/>
      <c r="AT318" s="1"/>
      <c r="AU318" s="1"/>
    </row>
    <row r="319" spans="1:47" s="527" customFormat="1" ht="17.45" customHeight="1" x14ac:dyDescent="0.25">
      <c r="A319" s="501" t="s">
        <v>4295</v>
      </c>
      <c r="B319" s="407" t="s">
        <v>31</v>
      </c>
      <c r="C319" s="407" t="s">
        <v>91</v>
      </c>
      <c r="D319" s="407" t="s">
        <v>7623</v>
      </c>
      <c r="E319" s="407" t="s">
        <v>4296</v>
      </c>
      <c r="F319" s="404" t="s">
        <v>17</v>
      </c>
      <c r="G319" s="404" t="s">
        <v>2907</v>
      </c>
      <c r="H319" s="404" t="str">
        <f>VLOOKUP(A319,'[1]2017 SalesConnect'!$A:$J,8,0)</f>
        <v>India</v>
      </c>
      <c r="I319" s="404" t="str">
        <f>VLOOKUP(A319,'[1]2017 SalesConnect'!$A:$I,9,0)</f>
        <v>Engaged with Account team, understanding the Ethyrium work done as part of PoC</v>
      </c>
      <c r="J319" s="141" t="s">
        <v>8015</v>
      </c>
      <c r="K319" s="141" t="s">
        <v>5780</v>
      </c>
      <c r="L319" s="408">
        <v>43066</v>
      </c>
      <c r="M319" s="409">
        <v>42818</v>
      </c>
      <c r="N319" s="141" t="s">
        <v>27</v>
      </c>
      <c r="O319" s="410">
        <v>43066</v>
      </c>
      <c r="P319" s="411">
        <v>450000</v>
      </c>
      <c r="Q319" s="412">
        <f t="shared" si="13"/>
        <v>0.44999999999999996</v>
      </c>
      <c r="R319" s="413">
        <v>12</v>
      </c>
      <c r="S319" s="414">
        <v>42825</v>
      </c>
      <c r="T319" s="141" t="s">
        <v>79</v>
      </c>
      <c r="U319" s="141" t="s">
        <v>4339</v>
      </c>
      <c r="V319" s="407" t="s">
        <v>92</v>
      </c>
      <c r="W319" s="407" t="s">
        <v>64</v>
      </c>
      <c r="X319" s="407" t="s">
        <v>6989</v>
      </c>
      <c r="Y319" s="407"/>
      <c r="Z319" s="528"/>
      <c r="AA319" s="502"/>
      <c r="AB319" s="1"/>
      <c r="AC319" s="1"/>
      <c r="AD319" s="1"/>
      <c r="AE319" s="1"/>
      <c r="AF319" s="1"/>
      <c r="AG319" s="1"/>
      <c r="AH319" s="1"/>
      <c r="AI319" s="1"/>
      <c r="AJ319" s="1"/>
      <c r="AK319" s="1"/>
      <c r="AL319" s="1"/>
      <c r="AM319" s="1"/>
      <c r="AN319" s="1"/>
      <c r="AO319" s="1"/>
      <c r="AP319" s="1"/>
      <c r="AQ319" s="1"/>
      <c r="AR319" s="1"/>
      <c r="AS319" s="1"/>
      <c r="AT319" s="1"/>
      <c r="AU319" s="1"/>
    </row>
    <row r="320" spans="1:47" s="527" customFormat="1" ht="17.45" customHeight="1" x14ac:dyDescent="0.25">
      <c r="A320" s="501" t="s">
        <v>911</v>
      </c>
      <c r="B320" s="407" t="s">
        <v>31</v>
      </c>
      <c r="C320" s="407" t="s">
        <v>111</v>
      </c>
      <c r="D320" s="407" t="s">
        <v>912</v>
      </c>
      <c r="E320" s="407" t="s">
        <v>186</v>
      </c>
      <c r="F320" s="404" t="s">
        <v>18</v>
      </c>
      <c r="G320" s="404"/>
      <c r="H320" s="404"/>
      <c r="I320" s="404"/>
      <c r="J320" s="141" t="s">
        <v>8015</v>
      </c>
      <c r="K320" s="152" t="s">
        <v>4902</v>
      </c>
      <c r="L320" s="415">
        <v>43097</v>
      </c>
      <c r="M320" s="409" t="s">
        <v>913</v>
      </c>
      <c r="N320" s="152" t="s">
        <v>27</v>
      </c>
      <c r="O320" s="415">
        <v>43097</v>
      </c>
      <c r="P320" s="411">
        <v>252000</v>
      </c>
      <c r="Q320" s="412">
        <f t="shared" si="13"/>
        <v>0.252</v>
      </c>
      <c r="R320" s="416">
        <v>1</v>
      </c>
      <c r="S320" s="417" t="s">
        <v>97</v>
      </c>
      <c r="T320" s="152" t="s">
        <v>79</v>
      </c>
      <c r="U320" s="152" t="s">
        <v>2</v>
      </c>
      <c r="V320" s="407" t="s">
        <v>288</v>
      </c>
      <c r="W320" s="407" t="s">
        <v>718</v>
      </c>
      <c r="X320" s="407" t="s">
        <v>5514</v>
      </c>
      <c r="Y320" s="407" t="s">
        <v>470</v>
      </c>
      <c r="Z320" s="528"/>
      <c r="AA320" s="502"/>
      <c r="AB320" s="1"/>
      <c r="AC320" s="1"/>
      <c r="AD320" s="1"/>
      <c r="AE320" s="1"/>
      <c r="AF320" s="1"/>
      <c r="AG320" s="1"/>
      <c r="AH320" s="1"/>
      <c r="AI320" s="1"/>
      <c r="AJ320" s="1"/>
      <c r="AK320" s="1"/>
      <c r="AL320" s="1"/>
      <c r="AM320" s="1"/>
      <c r="AN320" s="1"/>
      <c r="AO320" s="1"/>
      <c r="AP320" s="1"/>
      <c r="AQ320" s="1"/>
      <c r="AR320" s="1"/>
      <c r="AS320" s="1"/>
      <c r="AT320" s="1"/>
      <c r="AU320" s="1"/>
    </row>
    <row r="321" spans="1:47" s="527" customFormat="1" ht="17.45" customHeight="1" x14ac:dyDescent="0.25">
      <c r="A321" s="501" t="s">
        <v>4910</v>
      </c>
      <c r="B321" s="407" t="s">
        <v>31</v>
      </c>
      <c r="C321" s="407" t="s">
        <v>73</v>
      </c>
      <c r="D321" s="407" t="s">
        <v>4911</v>
      </c>
      <c r="E321" s="407" t="s">
        <v>4912</v>
      </c>
      <c r="F321" s="404" t="s">
        <v>16</v>
      </c>
      <c r="G321" s="404"/>
      <c r="H321" s="404"/>
      <c r="I321" s="404"/>
      <c r="J321" s="141" t="s">
        <v>8016</v>
      </c>
      <c r="K321" s="152" t="s">
        <v>23</v>
      </c>
      <c r="L321" s="415">
        <v>42909</v>
      </c>
      <c r="M321" s="409" t="s">
        <v>4972</v>
      </c>
      <c r="N321" s="152" t="s">
        <v>26</v>
      </c>
      <c r="O321" s="415">
        <v>42909</v>
      </c>
      <c r="P321" s="411">
        <v>300000</v>
      </c>
      <c r="Q321" s="412">
        <f t="shared" si="13"/>
        <v>0.3</v>
      </c>
      <c r="R321" s="416">
        <v>1</v>
      </c>
      <c r="S321" s="417" t="s">
        <v>6607</v>
      </c>
      <c r="T321" s="152" t="s">
        <v>62</v>
      </c>
      <c r="U321" s="141" t="s">
        <v>4339</v>
      </c>
      <c r="V321" s="407" t="s">
        <v>63</v>
      </c>
      <c r="W321" s="407" t="s">
        <v>211</v>
      </c>
      <c r="X321" s="407" t="s">
        <v>4995</v>
      </c>
      <c r="Y321" s="407" t="s">
        <v>5022</v>
      </c>
      <c r="Z321" s="528"/>
      <c r="AA321" s="502"/>
      <c r="AB321" s="1"/>
      <c r="AC321" s="1"/>
      <c r="AD321" s="1"/>
      <c r="AE321" s="1"/>
      <c r="AF321" s="1"/>
      <c r="AG321" s="1"/>
      <c r="AH321" s="1"/>
      <c r="AI321" s="1"/>
      <c r="AJ321" s="1"/>
      <c r="AK321" s="1"/>
      <c r="AL321" s="1"/>
      <c r="AM321" s="1"/>
      <c r="AN321" s="1"/>
      <c r="AO321" s="1"/>
      <c r="AP321" s="1"/>
      <c r="AQ321" s="1"/>
      <c r="AR321" s="1"/>
      <c r="AS321" s="1"/>
      <c r="AT321" s="1"/>
      <c r="AU321" s="1"/>
    </row>
    <row r="322" spans="1:47" s="527" customFormat="1" ht="17.45" customHeight="1" x14ac:dyDescent="0.25">
      <c r="A322" s="501" t="s">
        <v>684</v>
      </c>
      <c r="B322" s="407" t="s">
        <v>32</v>
      </c>
      <c r="C322" s="407" t="s">
        <v>101</v>
      </c>
      <c r="D322" s="407" t="s">
        <v>7053</v>
      </c>
      <c r="E322" s="407" t="s">
        <v>685</v>
      </c>
      <c r="F322" s="404" t="s">
        <v>17</v>
      </c>
      <c r="G322" s="404" t="s">
        <v>2907</v>
      </c>
      <c r="H322" s="404" t="str">
        <f>VLOOKUP(A322,'[1]2017 SalesConnect'!$A:$J,8,0)</f>
        <v>Gronigen</v>
      </c>
      <c r="I322" s="404" t="str">
        <f>VLOOKUP(A322,'[1]2017 SalesConnect'!$A:$I,9,0)</f>
        <v>CIC Gronigen is being used in all dicussions for ABN, working to get the details</v>
      </c>
      <c r="J322" s="141" t="s">
        <v>8016</v>
      </c>
      <c r="K322" s="141" t="s">
        <v>5780</v>
      </c>
      <c r="L322" s="408">
        <v>42900</v>
      </c>
      <c r="M322" s="409">
        <v>42727</v>
      </c>
      <c r="N322" s="141" t="s">
        <v>29</v>
      </c>
      <c r="O322" s="410">
        <v>42900</v>
      </c>
      <c r="P322" s="411">
        <v>331000</v>
      </c>
      <c r="Q322" s="412">
        <f t="shared" si="13"/>
        <v>0.33099999999999996</v>
      </c>
      <c r="R322" s="413">
        <v>12</v>
      </c>
      <c r="S322" s="414">
        <v>42899</v>
      </c>
      <c r="T322" s="141" t="s">
        <v>366</v>
      </c>
      <c r="U322" s="141" t="s">
        <v>4339</v>
      </c>
      <c r="V322" s="407" t="s">
        <v>92</v>
      </c>
      <c r="W322" s="407" t="s">
        <v>64</v>
      </c>
      <c r="X322" s="407" t="s">
        <v>3488</v>
      </c>
      <c r="Y322" s="407" t="s">
        <v>4042</v>
      </c>
      <c r="Z322" s="528"/>
      <c r="AA322" s="502"/>
      <c r="AB322" s="1"/>
      <c r="AC322" s="1"/>
      <c r="AD322" s="1"/>
      <c r="AE322" s="1"/>
      <c r="AF322" s="1"/>
      <c r="AG322" s="1"/>
      <c r="AH322" s="1"/>
      <c r="AI322" s="1"/>
      <c r="AJ322" s="1"/>
      <c r="AK322" s="1"/>
      <c r="AL322" s="1"/>
      <c r="AM322" s="1"/>
      <c r="AN322" s="1"/>
      <c r="AO322" s="1"/>
      <c r="AP322" s="1"/>
      <c r="AQ322" s="1"/>
      <c r="AR322" s="1"/>
      <c r="AS322" s="1"/>
      <c r="AT322" s="1"/>
      <c r="AU322" s="1"/>
    </row>
    <row r="323" spans="1:47" s="527" customFormat="1" ht="17.45" customHeight="1" x14ac:dyDescent="0.25">
      <c r="A323" s="501" t="s">
        <v>760</v>
      </c>
      <c r="B323" s="407" t="s">
        <v>34</v>
      </c>
      <c r="C323" s="407" t="s">
        <v>6387</v>
      </c>
      <c r="D323" s="407" t="s">
        <v>761</v>
      </c>
      <c r="E323" s="407" t="s">
        <v>762</v>
      </c>
      <c r="F323" s="404" t="s">
        <v>16</v>
      </c>
      <c r="G323" s="404"/>
      <c r="H323" s="404"/>
      <c r="I323" s="404"/>
      <c r="J323" s="141" t="s">
        <v>8014</v>
      </c>
      <c r="K323" s="152" t="s">
        <v>5783</v>
      </c>
      <c r="L323" s="415">
        <v>43007</v>
      </c>
      <c r="M323" s="409" t="s">
        <v>763</v>
      </c>
      <c r="N323" s="152" t="s">
        <v>27</v>
      </c>
      <c r="O323" s="415">
        <v>43007</v>
      </c>
      <c r="P323" s="411">
        <v>324600</v>
      </c>
      <c r="Q323" s="412">
        <f t="shared" si="13"/>
        <v>0.3246</v>
      </c>
      <c r="R323" s="416">
        <v>1</v>
      </c>
      <c r="S323" s="417" t="s">
        <v>7548</v>
      </c>
      <c r="T323" s="152" t="s">
        <v>62</v>
      </c>
      <c r="U323" s="141" t="s">
        <v>4339</v>
      </c>
      <c r="V323" s="407" t="s">
        <v>84</v>
      </c>
      <c r="W323" s="407" t="s">
        <v>345</v>
      </c>
      <c r="X323" s="407" t="s">
        <v>3684</v>
      </c>
      <c r="Y323" s="407" t="s">
        <v>183</v>
      </c>
      <c r="Z323" s="528"/>
      <c r="AA323" s="502"/>
      <c r="AB323" s="1"/>
      <c r="AC323" s="1"/>
      <c r="AD323" s="1"/>
      <c r="AE323" s="1"/>
      <c r="AF323" s="1"/>
      <c r="AG323" s="1"/>
      <c r="AH323" s="1"/>
      <c r="AI323" s="1"/>
      <c r="AJ323" s="1"/>
      <c r="AK323" s="1"/>
      <c r="AL323" s="1"/>
      <c r="AM323" s="1"/>
      <c r="AN323" s="1"/>
      <c r="AO323" s="1"/>
      <c r="AP323" s="1"/>
      <c r="AQ323" s="1"/>
      <c r="AR323" s="1"/>
      <c r="AS323" s="1"/>
      <c r="AT323" s="1"/>
      <c r="AU323" s="1"/>
    </row>
    <row r="324" spans="1:47" s="527" customFormat="1" ht="17.45" customHeight="1" x14ac:dyDescent="0.25">
      <c r="A324" s="501" t="s">
        <v>764</v>
      </c>
      <c r="B324" s="407" t="s">
        <v>32</v>
      </c>
      <c r="C324" s="407" t="s">
        <v>60</v>
      </c>
      <c r="D324" s="407" t="s">
        <v>765</v>
      </c>
      <c r="E324" s="407" t="s">
        <v>186</v>
      </c>
      <c r="F324" s="404" t="s">
        <v>17</v>
      </c>
      <c r="G324" s="404"/>
      <c r="H324" s="404"/>
      <c r="I324" s="404"/>
      <c r="J324" s="141" t="s">
        <v>8015</v>
      </c>
      <c r="K324" s="152" t="s">
        <v>5780</v>
      </c>
      <c r="L324" s="415">
        <v>43056</v>
      </c>
      <c r="M324" s="409" t="s">
        <v>766</v>
      </c>
      <c r="N324" s="152" t="s">
        <v>26</v>
      </c>
      <c r="O324" s="415">
        <v>43056</v>
      </c>
      <c r="P324" s="411">
        <v>320000</v>
      </c>
      <c r="Q324" s="412">
        <f t="shared" si="13"/>
        <v>0.32</v>
      </c>
      <c r="R324" s="416">
        <v>1</v>
      </c>
      <c r="S324" s="417" t="s">
        <v>255</v>
      </c>
      <c r="T324" s="152" t="s">
        <v>79</v>
      </c>
      <c r="U324" s="141" t="s">
        <v>4339</v>
      </c>
      <c r="V324" s="407" t="s">
        <v>63</v>
      </c>
      <c r="W324" s="407" t="s">
        <v>211</v>
      </c>
      <c r="X324" s="407" t="s">
        <v>65</v>
      </c>
      <c r="Y324" s="407"/>
      <c r="Z324" s="528"/>
      <c r="AA324" s="502"/>
      <c r="AB324" s="1"/>
      <c r="AC324" s="1"/>
      <c r="AD324" s="1"/>
      <c r="AE324" s="1"/>
      <c r="AF324" s="1"/>
      <c r="AG324" s="1"/>
      <c r="AH324" s="1"/>
      <c r="AI324" s="1"/>
      <c r="AJ324" s="1"/>
      <c r="AK324" s="1"/>
      <c r="AL324" s="1"/>
      <c r="AM324" s="1"/>
      <c r="AN324" s="1"/>
      <c r="AO324" s="1"/>
      <c r="AP324" s="1"/>
      <c r="AQ324" s="1"/>
      <c r="AR324" s="1"/>
      <c r="AS324" s="1"/>
      <c r="AT324" s="1"/>
      <c r="AU324" s="1"/>
    </row>
    <row r="325" spans="1:47" s="527" customFormat="1" ht="17.45" customHeight="1" x14ac:dyDescent="0.25">
      <c r="A325" s="501" t="s">
        <v>4732</v>
      </c>
      <c r="B325" s="407" t="s">
        <v>31</v>
      </c>
      <c r="C325" s="407" t="s">
        <v>68</v>
      </c>
      <c r="D325" s="407" t="s">
        <v>4733</v>
      </c>
      <c r="E325" s="407" t="s">
        <v>1413</v>
      </c>
      <c r="F325" s="404" t="s">
        <v>19</v>
      </c>
      <c r="G325" s="404"/>
      <c r="H325" s="404"/>
      <c r="I325" s="404"/>
      <c r="J325" s="141" t="s">
        <v>8014</v>
      </c>
      <c r="K325" s="152" t="s">
        <v>5822</v>
      </c>
      <c r="L325" s="415">
        <v>42964</v>
      </c>
      <c r="M325" s="409" t="s">
        <v>4765</v>
      </c>
      <c r="N325" s="152" t="s">
        <v>27</v>
      </c>
      <c r="O325" s="415">
        <v>42964</v>
      </c>
      <c r="P325" s="411">
        <v>200000</v>
      </c>
      <c r="Q325" s="412">
        <f t="shared" si="13"/>
        <v>0.19999999999999998</v>
      </c>
      <c r="R325" s="416">
        <v>12</v>
      </c>
      <c r="S325" s="417" t="s">
        <v>4828</v>
      </c>
      <c r="T325" s="152" t="s">
        <v>169</v>
      </c>
      <c r="U325" s="152" t="s">
        <v>2</v>
      </c>
      <c r="V325" s="407" t="s">
        <v>288</v>
      </c>
      <c r="W325" s="407" t="s">
        <v>1196</v>
      </c>
      <c r="X325" s="407" t="s">
        <v>5833</v>
      </c>
      <c r="Y325" s="407" t="s">
        <v>4785</v>
      </c>
      <c r="Z325" s="528"/>
      <c r="AA325" s="502"/>
      <c r="AB325" s="1"/>
      <c r="AC325" s="1"/>
      <c r="AD325" s="1"/>
      <c r="AE325" s="1"/>
      <c r="AF325" s="1"/>
      <c r="AG325" s="1"/>
      <c r="AH325" s="1"/>
      <c r="AI325" s="1"/>
      <c r="AJ325" s="1"/>
      <c r="AK325" s="1"/>
      <c r="AL325" s="1"/>
      <c r="AM325" s="1"/>
      <c r="AN325" s="1"/>
      <c r="AO325" s="1"/>
      <c r="AP325" s="1"/>
      <c r="AQ325" s="1"/>
      <c r="AR325" s="1"/>
      <c r="AS325" s="1"/>
      <c r="AT325" s="1"/>
      <c r="AU325" s="1"/>
    </row>
    <row r="326" spans="1:47" s="527" customFormat="1" ht="17.45" customHeight="1" x14ac:dyDescent="0.25">
      <c r="A326" s="501" t="s">
        <v>5091</v>
      </c>
      <c r="B326" s="407" t="s">
        <v>32</v>
      </c>
      <c r="C326" s="407" t="s">
        <v>194</v>
      </c>
      <c r="D326" s="407" t="s">
        <v>5092</v>
      </c>
      <c r="E326" s="407" t="s">
        <v>5093</v>
      </c>
      <c r="F326" s="404" t="s">
        <v>19</v>
      </c>
      <c r="G326" s="404"/>
      <c r="H326" s="404"/>
      <c r="I326" s="404"/>
      <c r="J326" s="141" t="s">
        <v>8014</v>
      </c>
      <c r="K326" s="152" t="s">
        <v>5785</v>
      </c>
      <c r="L326" s="415">
        <v>42978</v>
      </c>
      <c r="M326" s="409" t="s">
        <v>5385</v>
      </c>
      <c r="N326" s="152" t="s">
        <v>26</v>
      </c>
      <c r="O326" s="415">
        <v>42978</v>
      </c>
      <c r="P326" s="411">
        <v>310000</v>
      </c>
      <c r="Q326" s="412">
        <f t="shared" si="13"/>
        <v>0.31</v>
      </c>
      <c r="R326" s="416">
        <v>4</v>
      </c>
      <c r="S326" s="417" t="s">
        <v>4724</v>
      </c>
      <c r="T326" s="152" t="s">
        <v>79</v>
      </c>
      <c r="U326" s="152" t="s">
        <v>12</v>
      </c>
      <c r="V326" s="407" t="s">
        <v>6098</v>
      </c>
      <c r="W326" s="407"/>
      <c r="X326" s="407" t="s">
        <v>5461</v>
      </c>
      <c r="Y326" s="407" t="s">
        <v>183</v>
      </c>
      <c r="Z326" s="528"/>
      <c r="AA326" s="502"/>
      <c r="AB326" s="1"/>
      <c r="AC326" s="1"/>
      <c r="AD326" s="1"/>
      <c r="AE326" s="1"/>
      <c r="AF326" s="1"/>
      <c r="AG326" s="1"/>
      <c r="AH326" s="1"/>
      <c r="AI326" s="1"/>
      <c r="AJ326" s="1"/>
      <c r="AK326" s="1"/>
      <c r="AL326" s="1"/>
      <c r="AM326" s="1"/>
      <c r="AN326" s="1"/>
      <c r="AO326" s="1"/>
      <c r="AP326" s="1"/>
      <c r="AQ326" s="1"/>
      <c r="AR326" s="1"/>
      <c r="AS326" s="1"/>
      <c r="AT326" s="1"/>
      <c r="AU326" s="1"/>
    </row>
    <row r="327" spans="1:47" s="527" customFormat="1" ht="17.45" customHeight="1" x14ac:dyDescent="0.25">
      <c r="A327" s="501" t="s">
        <v>771</v>
      </c>
      <c r="B327" s="407" t="s">
        <v>32</v>
      </c>
      <c r="C327" s="407" t="s">
        <v>194</v>
      </c>
      <c r="D327" s="407" t="s">
        <v>590</v>
      </c>
      <c r="E327" s="407" t="s">
        <v>772</v>
      </c>
      <c r="F327" s="404" t="s">
        <v>17</v>
      </c>
      <c r="G327" s="404" t="s">
        <v>2907</v>
      </c>
      <c r="H327" s="404"/>
      <c r="I327" s="404"/>
      <c r="J327" s="141" t="s">
        <v>8014</v>
      </c>
      <c r="K327" s="152" t="s">
        <v>5780</v>
      </c>
      <c r="L327" s="415">
        <v>43008</v>
      </c>
      <c r="M327" s="409" t="s">
        <v>773</v>
      </c>
      <c r="N327" s="152" t="s">
        <v>28</v>
      </c>
      <c r="O327" s="415">
        <v>43008</v>
      </c>
      <c r="P327" s="411">
        <v>310000</v>
      </c>
      <c r="Q327" s="412">
        <f t="shared" si="13"/>
        <v>0.31</v>
      </c>
      <c r="R327" s="416">
        <v>12</v>
      </c>
      <c r="S327" s="417" t="s">
        <v>774</v>
      </c>
      <c r="T327" s="152" t="s">
        <v>169</v>
      </c>
      <c r="U327" s="141" t="s">
        <v>4339</v>
      </c>
      <c r="V327" s="407" t="s">
        <v>84</v>
      </c>
      <c r="W327" s="407" t="s">
        <v>6051</v>
      </c>
      <c r="X327" s="407" t="s">
        <v>3674</v>
      </c>
      <c r="Y327" s="407" t="s">
        <v>105</v>
      </c>
      <c r="Z327" s="528"/>
      <c r="AA327" s="502"/>
      <c r="AB327" s="1"/>
      <c r="AC327" s="1"/>
      <c r="AD327" s="1"/>
      <c r="AE327" s="1"/>
      <c r="AF327" s="1"/>
      <c r="AG327" s="1"/>
      <c r="AH327" s="1"/>
      <c r="AI327" s="1"/>
      <c r="AJ327" s="1"/>
      <c r="AK327" s="1"/>
      <c r="AL327" s="1"/>
      <c r="AM327" s="1"/>
      <c r="AN327" s="1"/>
      <c r="AO327" s="1"/>
      <c r="AP327" s="1"/>
      <c r="AQ327" s="1"/>
      <c r="AR327" s="1"/>
      <c r="AS327" s="1"/>
      <c r="AT327" s="1"/>
      <c r="AU327" s="1"/>
    </row>
    <row r="328" spans="1:47" s="527" customFormat="1" ht="17.45" customHeight="1" x14ac:dyDescent="0.25">
      <c r="A328" s="501" t="s">
        <v>767</v>
      </c>
      <c r="B328" s="407" t="s">
        <v>32</v>
      </c>
      <c r="C328" s="407" t="s">
        <v>194</v>
      </c>
      <c r="D328" s="407" t="s">
        <v>2637</v>
      </c>
      <c r="E328" s="407" t="s">
        <v>186</v>
      </c>
      <c r="F328" s="404" t="s">
        <v>17</v>
      </c>
      <c r="G328" s="404"/>
      <c r="H328" s="404"/>
      <c r="I328" s="404"/>
      <c r="J328" s="141" t="s">
        <v>8014</v>
      </c>
      <c r="K328" s="152" t="s">
        <v>21</v>
      </c>
      <c r="L328" s="415">
        <v>42944</v>
      </c>
      <c r="M328" s="409" t="s">
        <v>768</v>
      </c>
      <c r="N328" s="152" t="s">
        <v>28</v>
      </c>
      <c r="O328" s="415">
        <v>42944</v>
      </c>
      <c r="P328" s="411">
        <v>310000</v>
      </c>
      <c r="Q328" s="412">
        <f t="shared" si="13"/>
        <v>0.31</v>
      </c>
      <c r="R328" s="416">
        <v>12</v>
      </c>
      <c r="S328" s="417" t="s">
        <v>7137</v>
      </c>
      <c r="T328" s="152" t="s">
        <v>62</v>
      </c>
      <c r="U328" s="141" t="s">
        <v>4339</v>
      </c>
      <c r="V328" s="407" t="s">
        <v>84</v>
      </c>
      <c r="W328" s="407" t="s">
        <v>769</v>
      </c>
      <c r="X328" s="407" t="s">
        <v>3685</v>
      </c>
      <c r="Y328" s="407" t="s">
        <v>770</v>
      </c>
      <c r="Z328" s="528"/>
      <c r="AA328" s="502"/>
      <c r="AB328" s="1"/>
      <c r="AC328" s="1"/>
      <c r="AD328" s="1"/>
      <c r="AE328" s="1"/>
      <c r="AF328" s="1"/>
      <c r="AG328" s="1"/>
      <c r="AH328" s="1"/>
      <c r="AI328" s="1"/>
      <c r="AJ328" s="1"/>
      <c r="AK328" s="1"/>
      <c r="AL328" s="1"/>
      <c r="AM328" s="1"/>
      <c r="AN328" s="1"/>
      <c r="AO328" s="1"/>
      <c r="AP328" s="1"/>
      <c r="AQ328" s="1"/>
      <c r="AR328" s="1"/>
      <c r="AS328" s="1"/>
      <c r="AT328" s="1"/>
      <c r="AU328" s="1"/>
    </row>
    <row r="329" spans="1:47" s="527" customFormat="1" ht="17.45" customHeight="1" x14ac:dyDescent="0.25">
      <c r="A329" s="501" t="s">
        <v>5089</v>
      </c>
      <c r="B329" s="407" t="s">
        <v>32</v>
      </c>
      <c r="C329" s="407" t="s">
        <v>194</v>
      </c>
      <c r="D329" s="407" t="s">
        <v>3650</v>
      </c>
      <c r="E329" s="407" t="s">
        <v>5090</v>
      </c>
      <c r="F329" s="404" t="s">
        <v>15</v>
      </c>
      <c r="G329" s="404"/>
      <c r="H329" s="404"/>
      <c r="I329" s="404"/>
      <c r="J329" s="141" t="s">
        <v>8014</v>
      </c>
      <c r="K329" s="152" t="s">
        <v>5781</v>
      </c>
      <c r="L329" s="415">
        <v>42947</v>
      </c>
      <c r="M329" s="409" t="s">
        <v>5384</v>
      </c>
      <c r="N329" s="152" t="s">
        <v>27</v>
      </c>
      <c r="O329" s="415">
        <v>42947</v>
      </c>
      <c r="P329" s="411">
        <v>310000</v>
      </c>
      <c r="Q329" s="412">
        <f t="shared" si="13"/>
        <v>0.31</v>
      </c>
      <c r="R329" s="416">
        <v>12</v>
      </c>
      <c r="S329" s="417" t="s">
        <v>8074</v>
      </c>
      <c r="T329" s="152" t="s">
        <v>79</v>
      </c>
      <c r="U329" s="152" t="s">
        <v>2</v>
      </c>
      <c r="V329" s="407" t="s">
        <v>233</v>
      </c>
      <c r="W329" s="407" t="s">
        <v>234</v>
      </c>
      <c r="X329" s="407" t="s">
        <v>3868</v>
      </c>
      <c r="Y329" s="407" t="s">
        <v>105</v>
      </c>
      <c r="Z329" s="528"/>
      <c r="AA329" s="502"/>
      <c r="AB329" s="1"/>
      <c r="AC329" s="1"/>
      <c r="AD329" s="1"/>
      <c r="AE329" s="1"/>
      <c r="AF329" s="1"/>
      <c r="AG329" s="1"/>
      <c r="AH329" s="1"/>
      <c r="AI329" s="1"/>
      <c r="AJ329" s="1"/>
      <c r="AK329" s="1"/>
      <c r="AL329" s="1"/>
      <c r="AM329" s="1"/>
      <c r="AN329" s="1"/>
      <c r="AO329" s="1"/>
      <c r="AP329" s="1"/>
      <c r="AQ329" s="1"/>
      <c r="AR329" s="1"/>
      <c r="AS329" s="1"/>
      <c r="AT329" s="1"/>
      <c r="AU329" s="1"/>
    </row>
    <row r="330" spans="1:47" s="527" customFormat="1" ht="17.45" customHeight="1" x14ac:dyDescent="0.25">
      <c r="A330" s="503" t="s">
        <v>8267</v>
      </c>
      <c r="B330" s="418" t="s">
        <v>32</v>
      </c>
      <c r="C330" s="418" t="s">
        <v>194</v>
      </c>
      <c r="D330" s="418" t="s">
        <v>7294</v>
      </c>
      <c r="E330" s="418" t="s">
        <v>8268</v>
      </c>
      <c r="F330" s="404" t="s">
        <v>15</v>
      </c>
      <c r="G330" s="404"/>
      <c r="H330" s="404"/>
      <c r="I330" s="404"/>
      <c r="J330" s="403" t="s">
        <v>8015</v>
      </c>
      <c r="K330" s="419" t="s">
        <v>5781</v>
      </c>
      <c r="L330" s="420">
        <v>43084</v>
      </c>
      <c r="M330" s="421" t="s">
        <v>8553</v>
      </c>
      <c r="N330" s="419" t="s">
        <v>27</v>
      </c>
      <c r="O330" s="420">
        <v>43084</v>
      </c>
      <c r="P330" s="422">
        <v>310000</v>
      </c>
      <c r="Q330" s="423">
        <f t="shared" si="13"/>
        <v>0.31</v>
      </c>
      <c r="R330" s="424">
        <v>12</v>
      </c>
      <c r="S330" s="425" t="s">
        <v>8595</v>
      </c>
      <c r="T330" s="419" t="s">
        <v>169</v>
      </c>
      <c r="U330" s="419" t="s">
        <v>2</v>
      </c>
      <c r="V330" s="418" t="s">
        <v>288</v>
      </c>
      <c r="W330" s="418" t="s">
        <v>718</v>
      </c>
      <c r="X330" s="407" t="s">
        <v>7565</v>
      </c>
      <c r="Y330" s="407" t="s">
        <v>5520</v>
      </c>
      <c r="Z330" s="528"/>
      <c r="AA330" s="502"/>
      <c r="AB330" s="1"/>
      <c r="AC330" s="1"/>
      <c r="AD330" s="1"/>
      <c r="AE330" s="1"/>
      <c r="AF330" s="1"/>
      <c r="AG330" s="1"/>
      <c r="AH330" s="1"/>
      <c r="AI330" s="1"/>
      <c r="AJ330" s="1"/>
      <c r="AK330" s="1"/>
      <c r="AL330" s="1"/>
      <c r="AM330" s="1"/>
      <c r="AN330" s="1"/>
      <c r="AO330" s="1"/>
      <c r="AP330" s="1"/>
      <c r="AQ330" s="1"/>
      <c r="AR330" s="1"/>
      <c r="AS330" s="1"/>
      <c r="AT330" s="1"/>
      <c r="AU330" s="1"/>
    </row>
    <row r="331" spans="1:47" s="527" customFormat="1" ht="17.45" customHeight="1" x14ac:dyDescent="0.25">
      <c r="A331" s="501" t="s">
        <v>775</v>
      </c>
      <c r="B331" s="407" t="s">
        <v>32</v>
      </c>
      <c r="C331" s="407" t="s">
        <v>194</v>
      </c>
      <c r="D331" s="407" t="s">
        <v>776</v>
      </c>
      <c r="E331" s="407" t="s">
        <v>186</v>
      </c>
      <c r="F331" s="404" t="s">
        <v>17</v>
      </c>
      <c r="G331" s="404"/>
      <c r="H331" s="404"/>
      <c r="I331" s="404"/>
      <c r="J331" s="141" t="s">
        <v>8015</v>
      </c>
      <c r="K331" s="152" t="s">
        <v>21</v>
      </c>
      <c r="L331" s="415">
        <v>43063</v>
      </c>
      <c r="M331" s="409" t="s">
        <v>777</v>
      </c>
      <c r="N331" s="152" t="s">
        <v>26</v>
      </c>
      <c r="O331" s="415">
        <v>43063</v>
      </c>
      <c r="P331" s="411">
        <v>310000</v>
      </c>
      <c r="Q331" s="412">
        <f t="shared" si="13"/>
        <v>0.31</v>
      </c>
      <c r="R331" s="416">
        <v>12</v>
      </c>
      <c r="S331" s="417" t="s">
        <v>70</v>
      </c>
      <c r="T331" s="152" t="s">
        <v>79</v>
      </c>
      <c r="U331" s="152" t="s">
        <v>2</v>
      </c>
      <c r="V331" s="407" t="s">
        <v>288</v>
      </c>
      <c r="W331" s="407" t="s">
        <v>778</v>
      </c>
      <c r="X331" s="407" t="s">
        <v>3999</v>
      </c>
      <c r="Y331" s="407"/>
      <c r="Z331" s="528"/>
      <c r="AA331" s="502"/>
      <c r="AB331" s="1"/>
      <c r="AC331" s="1"/>
      <c r="AD331" s="1"/>
      <c r="AE331" s="1"/>
      <c r="AF331" s="1"/>
      <c r="AG331" s="1"/>
      <c r="AH331" s="1"/>
      <c r="AI331" s="1"/>
      <c r="AJ331" s="1"/>
      <c r="AK331" s="1"/>
      <c r="AL331" s="1"/>
      <c r="AM331" s="1"/>
      <c r="AN331" s="1"/>
      <c r="AO331" s="1"/>
      <c r="AP331" s="1"/>
      <c r="AQ331" s="1"/>
      <c r="AR331" s="1"/>
      <c r="AS331" s="1"/>
      <c r="AT331" s="1"/>
      <c r="AU331" s="1"/>
    </row>
    <row r="332" spans="1:47" s="527" customFormat="1" ht="17.45" customHeight="1" x14ac:dyDescent="0.25">
      <c r="A332" s="501" t="s">
        <v>216</v>
      </c>
      <c r="B332" s="407" t="s">
        <v>31</v>
      </c>
      <c r="C332" s="407" t="s">
        <v>91</v>
      </c>
      <c r="D332" s="407" t="s">
        <v>7045</v>
      </c>
      <c r="E332" s="407" t="s">
        <v>6390</v>
      </c>
      <c r="F332" s="404" t="s">
        <v>17</v>
      </c>
      <c r="G332" s="404" t="s">
        <v>2907</v>
      </c>
      <c r="H332" s="404" t="str">
        <f>VLOOKUP(A332,'[1]2017 SalesConnect'!$A:$J,8,0)</f>
        <v>India</v>
      </c>
      <c r="I332" s="404" t="str">
        <f>VLOOKUP(A332,'[1]2017 SalesConnect'!$A:$I,9,0)</f>
        <v>Place Holder for extension</v>
      </c>
      <c r="J332" s="141" t="s">
        <v>8016</v>
      </c>
      <c r="K332" s="141" t="s">
        <v>5780</v>
      </c>
      <c r="L332" s="408">
        <v>42916</v>
      </c>
      <c r="M332" s="409">
        <v>42767</v>
      </c>
      <c r="N332" s="141" t="s">
        <v>29</v>
      </c>
      <c r="O332" s="410">
        <v>42933</v>
      </c>
      <c r="P332" s="411">
        <v>446250</v>
      </c>
      <c r="Q332" s="412">
        <f t="shared" si="13"/>
        <v>0.44624999999999998</v>
      </c>
      <c r="R332" s="413">
        <v>6</v>
      </c>
      <c r="S332" s="414">
        <v>42909</v>
      </c>
      <c r="T332" s="141" t="s">
        <v>281</v>
      </c>
      <c r="U332" s="141" t="s">
        <v>4339</v>
      </c>
      <c r="V332" s="407" t="s">
        <v>92</v>
      </c>
      <c r="W332" s="407" t="s">
        <v>64</v>
      </c>
      <c r="X332" s="407" t="s">
        <v>6594</v>
      </c>
      <c r="Y332" s="407"/>
      <c r="Z332" s="528"/>
      <c r="AA332" s="502"/>
      <c r="AB332" s="1"/>
      <c r="AC332" s="1"/>
      <c r="AD332" s="1"/>
      <c r="AE332" s="1"/>
      <c r="AF332" s="1"/>
      <c r="AG332" s="1"/>
      <c r="AH332" s="1"/>
      <c r="AI332" s="1"/>
      <c r="AJ332" s="1"/>
      <c r="AK332" s="1"/>
      <c r="AL332" s="1"/>
      <c r="AM332" s="1"/>
      <c r="AN332" s="1"/>
      <c r="AO332" s="1"/>
      <c r="AP332" s="1"/>
      <c r="AQ332" s="1"/>
      <c r="AR332" s="1"/>
      <c r="AS332" s="1"/>
      <c r="AT332" s="1"/>
      <c r="AU332" s="1"/>
    </row>
    <row r="333" spans="1:47" s="527" customFormat="1" ht="17.45" customHeight="1" x14ac:dyDescent="0.25">
      <c r="A333" s="503" t="s">
        <v>8269</v>
      </c>
      <c r="B333" s="418" t="s">
        <v>32</v>
      </c>
      <c r="C333" s="418" t="s">
        <v>194</v>
      </c>
      <c r="D333" s="418" t="s">
        <v>8270</v>
      </c>
      <c r="E333" s="418" t="s">
        <v>8271</v>
      </c>
      <c r="F333" s="404" t="s">
        <v>19</v>
      </c>
      <c r="G333" s="404"/>
      <c r="H333" s="404"/>
      <c r="I333" s="404"/>
      <c r="J333" s="403" t="s">
        <v>8014</v>
      </c>
      <c r="K333" s="403" t="s">
        <v>24</v>
      </c>
      <c r="L333" s="427">
        <v>42997</v>
      </c>
      <c r="M333" s="421">
        <v>42909</v>
      </c>
      <c r="N333" s="403" t="s">
        <v>27</v>
      </c>
      <c r="O333" s="428">
        <v>42997</v>
      </c>
      <c r="P333" s="422">
        <v>309981</v>
      </c>
      <c r="Q333" s="423">
        <f t="shared" si="13"/>
        <v>0.30998100000000001</v>
      </c>
      <c r="R333" s="429">
        <v>12</v>
      </c>
      <c r="S333" s="430">
        <v>42915</v>
      </c>
      <c r="T333" s="403" t="s">
        <v>62</v>
      </c>
      <c r="U333" s="403" t="s">
        <v>4339</v>
      </c>
      <c r="V333" s="418" t="s">
        <v>1038</v>
      </c>
      <c r="W333" s="418" t="s">
        <v>316</v>
      </c>
      <c r="X333" s="407" t="s">
        <v>8689</v>
      </c>
      <c r="Y333" s="407" t="s">
        <v>4218</v>
      </c>
      <c r="Z333" s="528"/>
      <c r="AA333" s="502"/>
      <c r="AB333" s="1"/>
      <c r="AC333" s="1"/>
      <c r="AD333" s="1"/>
      <c r="AE333" s="1"/>
      <c r="AF333" s="1"/>
      <c r="AG333" s="1"/>
      <c r="AH333" s="1"/>
      <c r="AI333" s="1"/>
      <c r="AJ333" s="1"/>
      <c r="AK333" s="1"/>
      <c r="AL333" s="1"/>
      <c r="AM333" s="1"/>
      <c r="AN333" s="1"/>
      <c r="AO333" s="1"/>
      <c r="AP333" s="1"/>
      <c r="AQ333" s="1"/>
      <c r="AR333" s="1"/>
      <c r="AS333" s="1"/>
      <c r="AT333" s="1"/>
      <c r="AU333" s="1"/>
    </row>
    <row r="334" spans="1:47" s="527" customFormat="1" ht="17.45" customHeight="1" x14ac:dyDescent="0.25">
      <c r="A334" s="501" t="s">
        <v>1384</v>
      </c>
      <c r="B334" s="407" t="s">
        <v>32</v>
      </c>
      <c r="C334" s="407" t="s">
        <v>194</v>
      </c>
      <c r="D334" s="407" t="s">
        <v>7298</v>
      </c>
      <c r="E334" s="407" t="s">
        <v>1385</v>
      </c>
      <c r="F334" s="404" t="s">
        <v>17</v>
      </c>
      <c r="G334" s="404"/>
      <c r="H334" s="404"/>
      <c r="I334" s="404"/>
      <c r="J334" s="141" t="s">
        <v>8014</v>
      </c>
      <c r="K334" s="141" t="s">
        <v>21</v>
      </c>
      <c r="L334" s="408">
        <v>42985</v>
      </c>
      <c r="M334" s="409">
        <v>42789</v>
      </c>
      <c r="N334" s="141" t="s">
        <v>26</v>
      </c>
      <c r="O334" s="410">
        <v>42995</v>
      </c>
      <c r="P334" s="411">
        <v>309981</v>
      </c>
      <c r="Q334" s="412">
        <f t="shared" si="13"/>
        <v>0.30998100000000001</v>
      </c>
      <c r="R334" s="413">
        <v>12</v>
      </c>
      <c r="S334" s="414">
        <v>42907</v>
      </c>
      <c r="T334" s="141" t="s">
        <v>79</v>
      </c>
      <c r="U334" s="141" t="s">
        <v>4339</v>
      </c>
      <c r="V334" s="407" t="s">
        <v>92</v>
      </c>
      <c r="W334" s="407" t="s">
        <v>64</v>
      </c>
      <c r="X334" s="407" t="s">
        <v>6798</v>
      </c>
      <c r="Y334" s="407"/>
      <c r="Z334" s="528"/>
      <c r="AA334" s="502"/>
      <c r="AB334" s="1"/>
      <c r="AC334" s="1"/>
      <c r="AD334" s="1"/>
      <c r="AE334" s="1"/>
      <c r="AF334" s="1"/>
      <c r="AG334" s="1"/>
      <c r="AH334" s="1"/>
      <c r="AI334" s="1"/>
      <c r="AJ334" s="1"/>
      <c r="AK334" s="1"/>
      <c r="AL334" s="1"/>
      <c r="AM334" s="1"/>
      <c r="AN334" s="1"/>
      <c r="AO334" s="1"/>
      <c r="AP334" s="1"/>
      <c r="AQ334" s="1"/>
      <c r="AR334" s="1"/>
      <c r="AS334" s="1"/>
      <c r="AT334" s="1"/>
      <c r="AU334" s="1"/>
    </row>
    <row r="335" spans="1:47" s="527" customFormat="1" ht="17.45" customHeight="1" x14ac:dyDescent="0.25">
      <c r="A335" s="501" t="s">
        <v>5870</v>
      </c>
      <c r="B335" s="407" t="s">
        <v>32</v>
      </c>
      <c r="C335" s="407" t="s">
        <v>194</v>
      </c>
      <c r="D335" s="407" t="s">
        <v>7205</v>
      </c>
      <c r="E335" s="407" t="s">
        <v>5871</v>
      </c>
      <c r="F335" s="404" t="s">
        <v>19</v>
      </c>
      <c r="G335" s="404"/>
      <c r="H335" s="404"/>
      <c r="I335" s="404"/>
      <c r="J335" s="141" t="s">
        <v>8014</v>
      </c>
      <c r="K335" s="141" t="s">
        <v>5785</v>
      </c>
      <c r="L335" s="408">
        <v>42978</v>
      </c>
      <c r="M335" s="409">
        <v>42870</v>
      </c>
      <c r="N335" s="141" t="s">
        <v>26</v>
      </c>
      <c r="O335" s="410">
        <v>42979</v>
      </c>
      <c r="P335" s="411">
        <v>309981</v>
      </c>
      <c r="Q335" s="412">
        <f t="shared" si="13"/>
        <v>0.30998100000000001</v>
      </c>
      <c r="R335" s="413">
        <v>12</v>
      </c>
      <c r="S335" s="414">
        <v>42873</v>
      </c>
      <c r="T335" s="141" t="s">
        <v>79</v>
      </c>
      <c r="U335" s="141" t="s">
        <v>4339</v>
      </c>
      <c r="V335" s="407" t="s">
        <v>92</v>
      </c>
      <c r="W335" s="407" t="s">
        <v>64</v>
      </c>
      <c r="X335" s="407" t="s">
        <v>6798</v>
      </c>
      <c r="Y335" s="407" t="s">
        <v>4218</v>
      </c>
      <c r="Z335" s="528"/>
      <c r="AA335" s="502"/>
      <c r="AB335" s="1"/>
      <c r="AC335" s="1"/>
      <c r="AD335" s="1"/>
      <c r="AE335" s="1"/>
      <c r="AF335" s="1"/>
      <c r="AG335" s="1"/>
      <c r="AH335" s="1"/>
      <c r="AI335" s="1"/>
      <c r="AJ335" s="1"/>
      <c r="AK335" s="1"/>
      <c r="AL335" s="1"/>
      <c r="AM335" s="1"/>
      <c r="AN335" s="1"/>
      <c r="AO335" s="1"/>
      <c r="AP335" s="1"/>
      <c r="AQ335" s="1"/>
      <c r="AR335" s="1"/>
      <c r="AS335" s="1"/>
      <c r="AT335" s="1"/>
      <c r="AU335" s="1"/>
    </row>
    <row r="336" spans="1:47" s="527" customFormat="1" ht="17.45" customHeight="1" x14ac:dyDescent="0.25">
      <c r="A336" s="501" t="s">
        <v>7628</v>
      </c>
      <c r="B336" s="407" t="s">
        <v>32</v>
      </c>
      <c r="C336" s="407" t="s">
        <v>194</v>
      </c>
      <c r="D336" s="407" t="s">
        <v>7629</v>
      </c>
      <c r="E336" s="407" t="s">
        <v>7630</v>
      </c>
      <c r="F336" s="404" t="s">
        <v>17</v>
      </c>
      <c r="G336" s="404"/>
      <c r="H336" s="404"/>
      <c r="I336" s="404"/>
      <c r="J336" s="141" t="s">
        <v>8015</v>
      </c>
      <c r="K336" s="141" t="s">
        <v>5780</v>
      </c>
      <c r="L336" s="408">
        <v>43069</v>
      </c>
      <c r="M336" s="409">
        <v>42895</v>
      </c>
      <c r="N336" s="141" t="s">
        <v>26</v>
      </c>
      <c r="O336" s="410">
        <v>43069</v>
      </c>
      <c r="P336" s="411">
        <v>309981</v>
      </c>
      <c r="Q336" s="412">
        <f t="shared" si="13"/>
        <v>0.30998100000000001</v>
      </c>
      <c r="R336" s="413">
        <v>3</v>
      </c>
      <c r="S336" s="414">
        <v>42901</v>
      </c>
      <c r="T336" s="141" t="s">
        <v>79</v>
      </c>
      <c r="U336" s="141" t="s">
        <v>4339</v>
      </c>
      <c r="V336" s="407" t="s">
        <v>92</v>
      </c>
      <c r="W336" s="407" t="s">
        <v>64</v>
      </c>
      <c r="X336" s="407" t="s">
        <v>6766</v>
      </c>
      <c r="Y336" s="407" t="s">
        <v>7766</v>
      </c>
      <c r="Z336" s="528"/>
      <c r="AA336" s="502"/>
      <c r="AB336" s="1"/>
      <c r="AC336" s="1"/>
      <c r="AD336" s="1"/>
      <c r="AE336" s="1"/>
      <c r="AF336" s="1"/>
      <c r="AG336" s="1"/>
      <c r="AH336" s="1"/>
      <c r="AI336" s="1"/>
      <c r="AJ336" s="1"/>
      <c r="AK336" s="1"/>
      <c r="AL336" s="1"/>
      <c r="AM336" s="1"/>
      <c r="AN336" s="1"/>
      <c r="AO336" s="1"/>
      <c r="AP336" s="1"/>
      <c r="AQ336" s="1"/>
      <c r="AR336" s="1"/>
      <c r="AS336" s="1"/>
      <c r="AT336" s="1"/>
      <c r="AU336" s="1"/>
    </row>
    <row r="337" spans="1:47" s="527" customFormat="1" ht="17.45" customHeight="1" x14ac:dyDescent="0.25">
      <c r="A337" s="501" t="s">
        <v>5087</v>
      </c>
      <c r="B337" s="407" t="s">
        <v>32</v>
      </c>
      <c r="C337" s="407" t="s">
        <v>194</v>
      </c>
      <c r="D337" s="407" t="s">
        <v>8272</v>
      </c>
      <c r="E337" s="407" t="s">
        <v>5088</v>
      </c>
      <c r="F337" s="404" t="s">
        <v>19</v>
      </c>
      <c r="G337" s="404"/>
      <c r="H337" s="404"/>
      <c r="I337" s="404"/>
      <c r="J337" s="141" t="s">
        <v>8014</v>
      </c>
      <c r="K337" s="141" t="s">
        <v>5785</v>
      </c>
      <c r="L337" s="408">
        <v>42944</v>
      </c>
      <c r="M337" s="409">
        <v>42832</v>
      </c>
      <c r="N337" s="141" t="s">
        <v>26</v>
      </c>
      <c r="O337" s="410">
        <v>42944</v>
      </c>
      <c r="P337" s="411">
        <v>309981</v>
      </c>
      <c r="Q337" s="412">
        <f t="shared" si="13"/>
        <v>0.30998100000000001</v>
      </c>
      <c r="R337" s="413">
        <v>12</v>
      </c>
      <c r="S337" s="414">
        <v>42863</v>
      </c>
      <c r="T337" s="141" t="s">
        <v>79</v>
      </c>
      <c r="U337" s="141" t="s">
        <v>4339</v>
      </c>
      <c r="V337" s="407" t="s">
        <v>92</v>
      </c>
      <c r="W337" s="407" t="s">
        <v>4414</v>
      </c>
      <c r="X337" s="407" t="s">
        <v>6798</v>
      </c>
      <c r="Y337" s="407" t="s">
        <v>4416</v>
      </c>
      <c r="Z337" s="528"/>
      <c r="AA337" s="502"/>
      <c r="AB337" s="1"/>
      <c r="AC337" s="1"/>
      <c r="AD337" s="1"/>
      <c r="AE337" s="1"/>
      <c r="AF337" s="1"/>
      <c r="AG337" s="1"/>
      <c r="AH337" s="1"/>
      <c r="AI337" s="1"/>
      <c r="AJ337" s="1"/>
      <c r="AK337" s="1"/>
      <c r="AL337" s="1"/>
      <c r="AM337" s="1"/>
      <c r="AN337" s="1"/>
      <c r="AO337" s="1"/>
      <c r="AP337" s="1"/>
      <c r="AQ337" s="1"/>
      <c r="AR337" s="1"/>
      <c r="AS337" s="1"/>
      <c r="AT337" s="1"/>
      <c r="AU337" s="1"/>
    </row>
    <row r="338" spans="1:47" s="527" customFormat="1" ht="17.45" customHeight="1" x14ac:dyDescent="0.25">
      <c r="A338" s="501" t="s">
        <v>2274</v>
      </c>
      <c r="B338" s="407" t="s">
        <v>31</v>
      </c>
      <c r="C338" s="407" t="s">
        <v>68</v>
      </c>
      <c r="D338" s="407" t="s">
        <v>2275</v>
      </c>
      <c r="E338" s="407" t="s">
        <v>2276</v>
      </c>
      <c r="F338" s="404" t="s">
        <v>19</v>
      </c>
      <c r="G338" s="404"/>
      <c r="H338" s="404"/>
      <c r="I338" s="404"/>
      <c r="J338" s="141" t="s">
        <v>8016</v>
      </c>
      <c r="K338" s="152" t="s">
        <v>5784</v>
      </c>
      <c r="L338" s="415">
        <v>42916</v>
      </c>
      <c r="M338" s="409" t="s">
        <v>2277</v>
      </c>
      <c r="N338" s="152" t="s">
        <v>26</v>
      </c>
      <c r="O338" s="415">
        <v>42916</v>
      </c>
      <c r="P338" s="411">
        <v>50000</v>
      </c>
      <c r="Q338" s="412">
        <f t="shared" si="13"/>
        <v>4.9999999999999996E-2</v>
      </c>
      <c r="R338" s="416">
        <v>12</v>
      </c>
      <c r="S338" s="417" t="s">
        <v>523</v>
      </c>
      <c r="T338" s="152" t="s">
        <v>79</v>
      </c>
      <c r="U338" s="152" t="s">
        <v>2</v>
      </c>
      <c r="V338" s="407" t="s">
        <v>233</v>
      </c>
      <c r="W338" s="407" t="s">
        <v>234</v>
      </c>
      <c r="X338" s="407" t="s">
        <v>3818</v>
      </c>
      <c r="Y338" s="407" t="s">
        <v>470</v>
      </c>
      <c r="Z338" s="528"/>
      <c r="AA338" s="502"/>
      <c r="AB338" s="1"/>
      <c r="AC338" s="1"/>
      <c r="AD338" s="1"/>
      <c r="AE338" s="1"/>
      <c r="AF338" s="1"/>
      <c r="AG338" s="1"/>
      <c r="AH338" s="1"/>
      <c r="AI338" s="1"/>
      <c r="AJ338" s="1"/>
      <c r="AK338" s="1"/>
      <c r="AL338" s="1"/>
      <c r="AM338" s="1"/>
      <c r="AN338" s="1"/>
      <c r="AO338" s="1"/>
      <c r="AP338" s="1"/>
      <c r="AQ338" s="1"/>
      <c r="AR338" s="1"/>
      <c r="AS338" s="1"/>
      <c r="AT338" s="1"/>
      <c r="AU338" s="1"/>
    </row>
    <row r="339" spans="1:47" s="527" customFormat="1" ht="17.45" customHeight="1" x14ac:dyDescent="0.25">
      <c r="A339" s="504" t="s">
        <v>6488</v>
      </c>
      <c r="B339" s="431" t="s">
        <v>31</v>
      </c>
      <c r="C339" s="431" t="s">
        <v>78</v>
      </c>
      <c r="D339" s="431" t="s">
        <v>6489</v>
      </c>
      <c r="E339" s="431" t="s">
        <v>6490</v>
      </c>
      <c r="F339" s="404" t="s">
        <v>19</v>
      </c>
      <c r="G339" s="404"/>
      <c r="H339" s="404"/>
      <c r="I339" s="404"/>
      <c r="J339" s="432" t="s">
        <v>8014</v>
      </c>
      <c r="K339" s="432" t="s">
        <v>5782</v>
      </c>
      <c r="L339" s="433">
        <v>42971</v>
      </c>
      <c r="M339" s="434" t="s">
        <v>6514</v>
      </c>
      <c r="N339" s="432" t="s">
        <v>27</v>
      </c>
      <c r="O339" s="433">
        <v>42975</v>
      </c>
      <c r="P339" s="452">
        <v>15000</v>
      </c>
      <c r="Q339" s="436">
        <v>1.4999999999999999E-2</v>
      </c>
      <c r="R339" s="437">
        <v>12</v>
      </c>
      <c r="S339" s="438" t="s">
        <v>7137</v>
      </c>
      <c r="T339" s="432" t="s">
        <v>62</v>
      </c>
      <c r="U339" s="432" t="s">
        <v>2</v>
      </c>
      <c r="V339" s="431" t="s">
        <v>288</v>
      </c>
      <c r="W339" s="431" t="s">
        <v>718</v>
      </c>
      <c r="X339" s="395" t="s">
        <v>6539</v>
      </c>
      <c r="Y339" s="395" t="s">
        <v>421</v>
      </c>
      <c r="Z339" s="528"/>
      <c r="AA339" s="502"/>
      <c r="AB339" s="1"/>
      <c r="AC339" s="1"/>
      <c r="AD339" s="1"/>
      <c r="AE339" s="1"/>
      <c r="AF339" s="1"/>
      <c r="AG339" s="1"/>
      <c r="AH339" s="1"/>
      <c r="AI339" s="1"/>
      <c r="AJ339" s="1"/>
      <c r="AK339" s="1"/>
      <c r="AL339" s="1"/>
      <c r="AM339" s="1"/>
      <c r="AN339" s="1"/>
      <c r="AO339" s="1"/>
      <c r="AP339" s="1"/>
      <c r="AQ339" s="1"/>
      <c r="AR339" s="1"/>
      <c r="AS339" s="1"/>
      <c r="AT339" s="1"/>
      <c r="AU339" s="1"/>
    </row>
    <row r="340" spans="1:47" s="527" customFormat="1" ht="17.45" customHeight="1" x14ac:dyDescent="0.25">
      <c r="A340" s="501" t="s">
        <v>5267</v>
      </c>
      <c r="B340" s="407" t="s">
        <v>31</v>
      </c>
      <c r="C340" s="407" t="s">
        <v>310</v>
      </c>
      <c r="D340" s="407" t="s">
        <v>7446</v>
      </c>
      <c r="E340" s="407" t="s">
        <v>5268</v>
      </c>
      <c r="F340" s="404" t="s">
        <v>18</v>
      </c>
      <c r="G340" s="404"/>
      <c r="H340" s="404"/>
      <c r="I340" s="404"/>
      <c r="J340" s="141" t="s">
        <v>8014</v>
      </c>
      <c r="K340" s="141" t="s">
        <v>5779</v>
      </c>
      <c r="L340" s="408">
        <v>43008</v>
      </c>
      <c r="M340" s="409">
        <v>42835</v>
      </c>
      <c r="N340" s="141" t="s">
        <v>27</v>
      </c>
      <c r="O340" s="410">
        <v>43008</v>
      </c>
      <c r="P340" s="411">
        <v>50000</v>
      </c>
      <c r="Q340" s="412">
        <f t="shared" ref="Q340:Q371" si="14">+P340*0.000001</f>
        <v>4.9999999999999996E-2</v>
      </c>
      <c r="R340" s="413">
        <v>12</v>
      </c>
      <c r="S340" s="414">
        <v>42901</v>
      </c>
      <c r="T340" s="141" t="s">
        <v>62</v>
      </c>
      <c r="U340" s="141" t="s">
        <v>12</v>
      </c>
      <c r="V340" s="407" t="s">
        <v>6098</v>
      </c>
      <c r="W340" s="407" t="s">
        <v>8125</v>
      </c>
      <c r="X340" s="407" t="s">
        <v>6894</v>
      </c>
      <c r="Y340" s="407" t="s">
        <v>6116</v>
      </c>
      <c r="Z340" s="528"/>
      <c r="AA340" s="502"/>
      <c r="AB340" s="1"/>
      <c r="AC340" s="1"/>
      <c r="AD340" s="1"/>
      <c r="AE340" s="1"/>
      <c r="AF340" s="1"/>
      <c r="AG340" s="1"/>
      <c r="AH340" s="1"/>
      <c r="AI340" s="1"/>
      <c r="AJ340" s="1"/>
      <c r="AK340" s="1"/>
      <c r="AL340" s="1"/>
      <c r="AM340" s="1"/>
      <c r="AN340" s="1"/>
      <c r="AO340" s="1"/>
      <c r="AP340" s="1"/>
      <c r="AQ340" s="1"/>
      <c r="AR340" s="1"/>
      <c r="AS340" s="1"/>
      <c r="AT340" s="1"/>
      <c r="AU340" s="1"/>
    </row>
    <row r="341" spans="1:47" s="527" customFormat="1" ht="17.45" customHeight="1" x14ac:dyDescent="0.25">
      <c r="A341" s="501" t="s">
        <v>1617</v>
      </c>
      <c r="B341" s="407" t="s">
        <v>31</v>
      </c>
      <c r="C341" s="407" t="s">
        <v>141</v>
      </c>
      <c r="D341" s="407" t="s">
        <v>1618</v>
      </c>
      <c r="E341" s="407" t="s">
        <v>1619</v>
      </c>
      <c r="F341" s="404" t="s">
        <v>15</v>
      </c>
      <c r="G341" s="404"/>
      <c r="H341" s="404"/>
      <c r="I341" s="404"/>
      <c r="J341" s="141" t="s">
        <v>8014</v>
      </c>
      <c r="K341" s="152" t="s">
        <v>5781</v>
      </c>
      <c r="L341" s="415">
        <v>43008</v>
      </c>
      <c r="M341" s="409" t="s">
        <v>1620</v>
      </c>
      <c r="N341" s="152" t="s">
        <v>27</v>
      </c>
      <c r="O341" s="415">
        <v>43008</v>
      </c>
      <c r="P341" s="411">
        <v>120000</v>
      </c>
      <c r="Q341" s="412">
        <f t="shared" si="14"/>
        <v>0.12</v>
      </c>
      <c r="R341" s="416">
        <v>12</v>
      </c>
      <c r="S341" s="417" t="s">
        <v>4376</v>
      </c>
      <c r="T341" s="152" t="s">
        <v>62</v>
      </c>
      <c r="U341" s="152" t="s">
        <v>2</v>
      </c>
      <c r="V341" s="407" t="s">
        <v>1078</v>
      </c>
      <c r="W341" s="407" t="s">
        <v>1621</v>
      </c>
      <c r="X341" s="407" t="s">
        <v>3950</v>
      </c>
      <c r="Y341" s="407" t="s">
        <v>4593</v>
      </c>
      <c r="Z341" s="528"/>
      <c r="AA341" s="502"/>
      <c r="AB341" s="1"/>
      <c r="AC341" s="1"/>
      <c r="AD341" s="1"/>
      <c r="AE341" s="1"/>
      <c r="AF341" s="1"/>
      <c r="AG341" s="1"/>
      <c r="AH341" s="1"/>
      <c r="AI341" s="1"/>
      <c r="AJ341" s="1"/>
      <c r="AK341" s="1"/>
      <c r="AL341" s="1"/>
      <c r="AM341" s="1"/>
      <c r="AN341" s="1"/>
      <c r="AO341" s="1"/>
      <c r="AP341" s="1"/>
      <c r="AQ341" s="1"/>
      <c r="AR341" s="1"/>
      <c r="AS341" s="1"/>
      <c r="AT341" s="1"/>
      <c r="AU341" s="1"/>
    </row>
    <row r="342" spans="1:47" s="527" customFormat="1" ht="17.45" customHeight="1" x14ac:dyDescent="0.25">
      <c r="A342" s="501" t="s">
        <v>7801</v>
      </c>
      <c r="B342" s="407" t="s">
        <v>31</v>
      </c>
      <c r="C342" s="407" t="s">
        <v>141</v>
      </c>
      <c r="D342" s="407" t="s">
        <v>1618</v>
      </c>
      <c r="E342" s="407" t="s">
        <v>7964</v>
      </c>
      <c r="F342" s="404" t="s">
        <v>15</v>
      </c>
      <c r="G342" s="404"/>
      <c r="H342" s="404"/>
      <c r="I342" s="404"/>
      <c r="J342" s="141" t="s">
        <v>8015</v>
      </c>
      <c r="K342" s="152" t="s">
        <v>5781</v>
      </c>
      <c r="L342" s="415">
        <v>43035</v>
      </c>
      <c r="M342" s="409" t="s">
        <v>8044</v>
      </c>
      <c r="N342" s="152" t="s">
        <v>26</v>
      </c>
      <c r="O342" s="415">
        <v>43035</v>
      </c>
      <c r="P342" s="411">
        <v>100000</v>
      </c>
      <c r="Q342" s="412">
        <f t="shared" si="14"/>
        <v>9.9999999999999992E-2</v>
      </c>
      <c r="R342" s="416">
        <v>12</v>
      </c>
      <c r="S342" s="417" t="s">
        <v>8074</v>
      </c>
      <c r="T342" s="152" t="s">
        <v>79</v>
      </c>
      <c r="U342" s="152" t="s">
        <v>2</v>
      </c>
      <c r="V342" s="407" t="s">
        <v>288</v>
      </c>
      <c r="W342" s="407"/>
      <c r="X342" s="407" t="s">
        <v>8169</v>
      </c>
      <c r="Y342" s="407" t="s">
        <v>183</v>
      </c>
      <c r="Z342" s="528"/>
      <c r="AA342" s="502"/>
      <c r="AB342" s="1"/>
      <c r="AC342" s="1"/>
      <c r="AD342" s="1"/>
      <c r="AE342" s="1"/>
      <c r="AF342" s="1"/>
      <c r="AG342" s="1"/>
      <c r="AH342" s="1"/>
      <c r="AI342" s="1"/>
      <c r="AJ342" s="1"/>
      <c r="AK342" s="1"/>
      <c r="AL342" s="1"/>
      <c r="AM342" s="1"/>
      <c r="AN342" s="1"/>
      <c r="AO342" s="1"/>
      <c r="AP342" s="1"/>
      <c r="AQ342" s="1"/>
      <c r="AR342" s="1"/>
      <c r="AS342" s="1"/>
      <c r="AT342" s="1"/>
      <c r="AU342" s="1"/>
    </row>
    <row r="343" spans="1:47" s="527" customFormat="1" ht="17.45" customHeight="1" x14ac:dyDescent="0.25">
      <c r="A343" s="501" t="s">
        <v>4095</v>
      </c>
      <c r="B343" s="407" t="s">
        <v>31</v>
      </c>
      <c r="C343" s="407" t="s">
        <v>141</v>
      </c>
      <c r="D343" s="407" t="s">
        <v>4096</v>
      </c>
      <c r="E343" s="407" t="s">
        <v>5624</v>
      </c>
      <c r="F343" s="404" t="s">
        <v>19</v>
      </c>
      <c r="G343" s="404"/>
      <c r="H343" s="404"/>
      <c r="I343" s="404"/>
      <c r="J343" s="141" t="s">
        <v>8015</v>
      </c>
      <c r="K343" s="152" t="s">
        <v>5782</v>
      </c>
      <c r="L343" s="415">
        <v>43069</v>
      </c>
      <c r="M343" s="409" t="s">
        <v>4185</v>
      </c>
      <c r="N343" s="152" t="s">
        <v>85</v>
      </c>
      <c r="O343" s="415">
        <v>43069</v>
      </c>
      <c r="P343" s="411">
        <v>120000</v>
      </c>
      <c r="Q343" s="412">
        <f t="shared" si="14"/>
        <v>0.12</v>
      </c>
      <c r="R343" s="416">
        <v>12</v>
      </c>
      <c r="S343" s="417" t="s">
        <v>4376</v>
      </c>
      <c r="T343" s="152" t="s">
        <v>79</v>
      </c>
      <c r="U343" s="152" t="s">
        <v>2</v>
      </c>
      <c r="V343" s="407" t="s">
        <v>288</v>
      </c>
      <c r="W343" s="407"/>
      <c r="X343" s="407" t="s">
        <v>4186</v>
      </c>
      <c r="Y343" s="407" t="s">
        <v>4219</v>
      </c>
      <c r="Z343" s="528"/>
      <c r="AA343" s="502"/>
      <c r="AB343" s="1"/>
      <c r="AC343" s="1"/>
      <c r="AD343" s="1"/>
      <c r="AE343" s="1"/>
      <c r="AF343" s="1"/>
      <c r="AG343" s="1"/>
      <c r="AH343" s="1"/>
      <c r="AI343" s="1"/>
      <c r="AJ343" s="1"/>
      <c r="AK343" s="1"/>
      <c r="AL343" s="1"/>
      <c r="AM343" s="1"/>
      <c r="AN343" s="1"/>
      <c r="AO343" s="1"/>
      <c r="AP343" s="1"/>
      <c r="AQ343" s="1"/>
      <c r="AR343" s="1"/>
      <c r="AS343" s="1"/>
      <c r="AT343" s="1"/>
      <c r="AU343" s="1"/>
    </row>
    <row r="344" spans="1:47" s="527" customFormat="1" ht="17.45" customHeight="1" x14ac:dyDescent="0.25">
      <c r="A344" s="501" t="s">
        <v>6470</v>
      </c>
      <c r="B344" s="407" t="s">
        <v>31</v>
      </c>
      <c r="C344" s="407" t="s">
        <v>141</v>
      </c>
      <c r="D344" s="407" t="s">
        <v>4096</v>
      </c>
      <c r="E344" s="407" t="s">
        <v>6471</v>
      </c>
      <c r="F344" s="404" t="s">
        <v>19</v>
      </c>
      <c r="G344" s="404"/>
      <c r="H344" s="404"/>
      <c r="I344" s="404"/>
      <c r="J344" s="141" t="s">
        <v>8014</v>
      </c>
      <c r="K344" s="152" t="s">
        <v>5782</v>
      </c>
      <c r="L344" s="415">
        <v>42971</v>
      </c>
      <c r="M344" s="409" t="s">
        <v>6509</v>
      </c>
      <c r="N344" s="152" t="s">
        <v>26</v>
      </c>
      <c r="O344" s="415">
        <v>42971</v>
      </c>
      <c r="P344" s="411">
        <v>50000</v>
      </c>
      <c r="Q344" s="412">
        <f t="shared" si="14"/>
        <v>4.9999999999999996E-2</v>
      </c>
      <c r="R344" s="416">
        <v>6</v>
      </c>
      <c r="S344" s="417" t="s">
        <v>6418</v>
      </c>
      <c r="T344" s="152" t="s">
        <v>79</v>
      </c>
      <c r="U344" s="152" t="s">
        <v>2</v>
      </c>
      <c r="V344" s="407" t="s">
        <v>288</v>
      </c>
      <c r="W344" s="407" t="s">
        <v>749</v>
      </c>
      <c r="X344" s="407" t="s">
        <v>4186</v>
      </c>
      <c r="Y344" s="407"/>
      <c r="Z344" s="528"/>
      <c r="AA344" s="502"/>
      <c r="AB344" s="1"/>
      <c r="AC344" s="1"/>
      <c r="AD344" s="1"/>
      <c r="AE344" s="1"/>
      <c r="AF344" s="1"/>
      <c r="AG344" s="1"/>
      <c r="AH344" s="1"/>
      <c r="AI344" s="1"/>
      <c r="AJ344" s="1"/>
      <c r="AK344" s="1"/>
      <c r="AL344" s="1"/>
      <c r="AM344" s="1"/>
      <c r="AN344" s="1"/>
      <c r="AO344" s="1"/>
      <c r="AP344" s="1"/>
      <c r="AQ344" s="1"/>
      <c r="AR344" s="1"/>
      <c r="AS344" s="1"/>
      <c r="AT344" s="1"/>
      <c r="AU344" s="1"/>
    </row>
    <row r="345" spans="1:47" s="527" customFormat="1" ht="17.45" customHeight="1" x14ac:dyDescent="0.25">
      <c r="A345" s="501" t="s">
        <v>174</v>
      </c>
      <c r="B345" s="407" t="s">
        <v>31</v>
      </c>
      <c r="C345" s="407" t="s">
        <v>141</v>
      </c>
      <c r="D345" s="407" t="s">
        <v>175</v>
      </c>
      <c r="E345" s="407" t="s">
        <v>176</v>
      </c>
      <c r="F345" s="404" t="s">
        <v>19</v>
      </c>
      <c r="G345" s="404"/>
      <c r="H345" s="404"/>
      <c r="I345" s="404"/>
      <c r="J345" s="141" t="s">
        <v>8016</v>
      </c>
      <c r="K345" s="152" t="s">
        <v>5782</v>
      </c>
      <c r="L345" s="415">
        <v>42915</v>
      </c>
      <c r="M345" s="409" t="s">
        <v>177</v>
      </c>
      <c r="N345" s="152" t="s">
        <v>27</v>
      </c>
      <c r="O345" s="415">
        <v>42915</v>
      </c>
      <c r="P345" s="411">
        <v>2500000</v>
      </c>
      <c r="Q345" s="412">
        <f t="shared" si="14"/>
        <v>2.5</v>
      </c>
      <c r="R345" s="416">
        <v>1</v>
      </c>
      <c r="S345" s="417" t="s">
        <v>6593</v>
      </c>
      <c r="T345" s="152" t="s">
        <v>62</v>
      </c>
      <c r="U345" s="152" t="s">
        <v>2</v>
      </c>
      <c r="V345" s="407" t="s">
        <v>179</v>
      </c>
      <c r="W345" s="407" t="s">
        <v>180</v>
      </c>
      <c r="X345" s="407" t="s">
        <v>8664</v>
      </c>
      <c r="Y345" s="407" t="s">
        <v>181</v>
      </c>
      <c r="Z345" s="528"/>
      <c r="AA345" s="502"/>
      <c r="AB345" s="1"/>
      <c r="AC345" s="1"/>
      <c r="AD345" s="1"/>
      <c r="AE345" s="1"/>
      <c r="AF345" s="1"/>
      <c r="AG345" s="1"/>
      <c r="AH345" s="1"/>
      <c r="AI345" s="1"/>
      <c r="AJ345" s="1"/>
      <c r="AK345" s="1"/>
      <c r="AL345" s="1"/>
      <c r="AM345" s="1"/>
      <c r="AN345" s="1"/>
      <c r="AO345" s="1"/>
      <c r="AP345" s="1"/>
      <c r="AQ345" s="1"/>
      <c r="AR345" s="1"/>
      <c r="AS345" s="1"/>
      <c r="AT345" s="1"/>
      <c r="AU345" s="1"/>
    </row>
    <row r="346" spans="1:47" s="527" customFormat="1" ht="17.45" customHeight="1" x14ac:dyDescent="0.25">
      <c r="A346" s="501" t="s">
        <v>269</v>
      </c>
      <c r="B346" s="407" t="s">
        <v>31</v>
      </c>
      <c r="C346" s="407" t="s">
        <v>141</v>
      </c>
      <c r="D346" s="407" t="s">
        <v>8220</v>
      </c>
      <c r="E346" s="407" t="s">
        <v>270</v>
      </c>
      <c r="F346" s="404" t="s">
        <v>19</v>
      </c>
      <c r="G346" s="404"/>
      <c r="H346" s="404"/>
      <c r="I346" s="404"/>
      <c r="J346" s="141" t="s">
        <v>8014</v>
      </c>
      <c r="K346" s="141" t="s">
        <v>5782</v>
      </c>
      <c r="L346" s="408">
        <v>43007</v>
      </c>
      <c r="M346" s="409">
        <v>42793</v>
      </c>
      <c r="N346" s="141" t="s">
        <v>26</v>
      </c>
      <c r="O346" s="410">
        <v>43007</v>
      </c>
      <c r="P346" s="411">
        <v>1500000</v>
      </c>
      <c r="Q346" s="412">
        <f t="shared" si="14"/>
        <v>1.5</v>
      </c>
      <c r="R346" s="413">
        <v>12</v>
      </c>
      <c r="S346" s="414">
        <v>42843</v>
      </c>
      <c r="T346" s="141" t="s">
        <v>62</v>
      </c>
      <c r="U346" s="141" t="s">
        <v>4339</v>
      </c>
      <c r="V346" s="407" t="s">
        <v>92</v>
      </c>
      <c r="W346" s="407" t="s">
        <v>4414</v>
      </c>
      <c r="X346" s="407" t="s">
        <v>8667</v>
      </c>
      <c r="Y346" s="407" t="s">
        <v>6116</v>
      </c>
      <c r="Z346" s="528"/>
      <c r="AA346" s="502"/>
      <c r="AB346" s="1"/>
      <c r="AC346" s="1"/>
      <c r="AD346" s="1"/>
      <c r="AE346" s="1"/>
      <c r="AF346" s="1"/>
      <c r="AG346" s="1"/>
      <c r="AH346" s="1"/>
      <c r="AI346" s="1"/>
      <c r="AJ346" s="1"/>
      <c r="AK346" s="1"/>
      <c r="AL346" s="1"/>
      <c r="AM346" s="1"/>
      <c r="AN346" s="1"/>
      <c r="AO346" s="1"/>
      <c r="AP346" s="1"/>
      <c r="AQ346" s="1"/>
      <c r="AR346" s="1"/>
      <c r="AS346" s="1"/>
      <c r="AT346" s="1"/>
      <c r="AU346" s="1"/>
    </row>
    <row r="347" spans="1:47" s="527" customFormat="1" ht="17.45" customHeight="1" x14ac:dyDescent="0.25">
      <c r="A347" s="501" t="s">
        <v>5050</v>
      </c>
      <c r="B347" s="407" t="s">
        <v>31</v>
      </c>
      <c r="C347" s="407" t="s">
        <v>141</v>
      </c>
      <c r="D347" s="407" t="s">
        <v>8220</v>
      </c>
      <c r="E347" s="407" t="s">
        <v>1839</v>
      </c>
      <c r="F347" s="404" t="s">
        <v>19</v>
      </c>
      <c r="G347" s="404"/>
      <c r="H347" s="404"/>
      <c r="I347" s="404"/>
      <c r="J347" s="141" t="s">
        <v>8014</v>
      </c>
      <c r="K347" s="141" t="s">
        <v>5782</v>
      </c>
      <c r="L347" s="408">
        <v>42950</v>
      </c>
      <c r="M347" s="409">
        <v>42838</v>
      </c>
      <c r="N347" s="141" t="s">
        <v>26</v>
      </c>
      <c r="O347" s="410">
        <v>42950</v>
      </c>
      <c r="P347" s="411">
        <v>840000</v>
      </c>
      <c r="Q347" s="412">
        <f t="shared" si="14"/>
        <v>0.84</v>
      </c>
      <c r="R347" s="413">
        <v>24</v>
      </c>
      <c r="S347" s="414">
        <v>42845</v>
      </c>
      <c r="T347" s="141" t="s">
        <v>79</v>
      </c>
      <c r="U347" s="141" t="s">
        <v>4339</v>
      </c>
      <c r="V347" s="407" t="s">
        <v>92</v>
      </c>
      <c r="W347" s="407" t="s">
        <v>4414</v>
      </c>
      <c r="X347" s="407" t="s">
        <v>8673</v>
      </c>
      <c r="Y347" s="407" t="s">
        <v>6264</v>
      </c>
      <c r="Z347" s="528"/>
      <c r="AA347" s="502"/>
      <c r="AB347" s="1"/>
      <c r="AC347" s="1"/>
      <c r="AD347" s="1"/>
      <c r="AE347" s="1"/>
      <c r="AF347" s="1"/>
      <c r="AG347" s="1"/>
      <c r="AH347" s="1"/>
      <c r="AI347" s="1"/>
      <c r="AJ347" s="1"/>
      <c r="AK347" s="1"/>
      <c r="AL347" s="1"/>
      <c r="AM347" s="1"/>
      <c r="AN347" s="1"/>
      <c r="AO347" s="1"/>
      <c r="AP347" s="1"/>
      <c r="AQ347" s="1"/>
      <c r="AR347" s="1"/>
      <c r="AS347" s="1"/>
      <c r="AT347" s="1"/>
      <c r="AU347" s="1"/>
    </row>
    <row r="348" spans="1:47" s="527" customFormat="1" ht="17.45" customHeight="1" x14ac:dyDescent="0.25">
      <c r="A348" s="501" t="s">
        <v>6966</v>
      </c>
      <c r="B348" s="407" t="s">
        <v>31</v>
      </c>
      <c r="C348" s="407" t="s">
        <v>91</v>
      </c>
      <c r="D348" s="407" t="s">
        <v>6967</v>
      </c>
      <c r="E348" s="407" t="s">
        <v>6968</v>
      </c>
      <c r="F348" s="404" t="s">
        <v>17</v>
      </c>
      <c r="G348" s="404"/>
      <c r="H348" s="404"/>
      <c r="I348" s="404"/>
      <c r="J348" s="141" t="s">
        <v>8015</v>
      </c>
      <c r="K348" s="152" t="s">
        <v>5780</v>
      </c>
      <c r="L348" s="415">
        <v>43100</v>
      </c>
      <c r="M348" s="409" t="s">
        <v>6979</v>
      </c>
      <c r="N348" s="152" t="s">
        <v>26</v>
      </c>
      <c r="O348" s="415">
        <v>43100</v>
      </c>
      <c r="P348" s="411">
        <v>2000</v>
      </c>
      <c r="Q348" s="412">
        <f t="shared" si="14"/>
        <v>2E-3</v>
      </c>
      <c r="R348" s="416">
        <v>1</v>
      </c>
      <c r="S348" s="417" t="s">
        <v>6593</v>
      </c>
      <c r="T348" s="152" t="s">
        <v>62</v>
      </c>
      <c r="U348" s="152" t="s">
        <v>2</v>
      </c>
      <c r="V348" s="407" t="s">
        <v>288</v>
      </c>
      <c r="W348" s="407"/>
      <c r="X348" s="407" t="s">
        <v>7040</v>
      </c>
      <c r="Y348" s="407" t="s">
        <v>82</v>
      </c>
      <c r="Z348" s="528"/>
      <c r="AA348" s="502"/>
      <c r="AB348" s="1"/>
      <c r="AC348" s="1"/>
      <c r="AD348" s="1"/>
      <c r="AE348" s="1"/>
      <c r="AF348" s="1"/>
      <c r="AG348" s="1"/>
      <c r="AH348" s="1"/>
      <c r="AI348" s="1"/>
      <c r="AJ348" s="1"/>
      <c r="AK348" s="1"/>
      <c r="AL348" s="1"/>
      <c r="AM348" s="1"/>
      <c r="AN348" s="1"/>
      <c r="AO348" s="1"/>
      <c r="AP348" s="1"/>
      <c r="AQ348" s="1"/>
      <c r="AR348" s="1"/>
      <c r="AS348" s="1"/>
      <c r="AT348" s="1"/>
      <c r="AU348" s="1"/>
    </row>
    <row r="349" spans="1:47" s="527" customFormat="1" ht="17.45" customHeight="1" x14ac:dyDescent="0.25">
      <c r="A349" s="501" t="s">
        <v>1103</v>
      </c>
      <c r="B349" s="407" t="s">
        <v>31</v>
      </c>
      <c r="C349" s="407" t="s">
        <v>91</v>
      </c>
      <c r="D349" s="407" t="s">
        <v>1104</v>
      </c>
      <c r="E349" s="407" t="s">
        <v>1105</v>
      </c>
      <c r="F349" s="404" t="s">
        <v>17</v>
      </c>
      <c r="G349" s="404"/>
      <c r="H349" s="404"/>
      <c r="I349" s="404"/>
      <c r="J349" s="141" t="s">
        <v>8015</v>
      </c>
      <c r="K349" s="152" t="s">
        <v>5780</v>
      </c>
      <c r="L349" s="415">
        <v>43084</v>
      </c>
      <c r="M349" s="409" t="s">
        <v>1106</v>
      </c>
      <c r="N349" s="152" t="s">
        <v>27</v>
      </c>
      <c r="O349" s="415">
        <v>43084</v>
      </c>
      <c r="P349" s="411">
        <v>200000</v>
      </c>
      <c r="Q349" s="412">
        <f t="shared" si="14"/>
        <v>0.19999999999999998</v>
      </c>
      <c r="R349" s="416">
        <v>1</v>
      </c>
      <c r="S349" s="417" t="s">
        <v>5825</v>
      </c>
      <c r="T349" s="152" t="s">
        <v>62</v>
      </c>
      <c r="U349" s="152" t="s">
        <v>2</v>
      </c>
      <c r="V349" s="407" t="s">
        <v>233</v>
      </c>
      <c r="W349" s="407" t="s">
        <v>234</v>
      </c>
      <c r="X349" s="407" t="s">
        <v>3502</v>
      </c>
      <c r="Y349" s="407" t="s">
        <v>470</v>
      </c>
      <c r="Z349" s="528"/>
      <c r="AA349" s="502"/>
      <c r="AB349" s="1"/>
      <c r="AC349" s="1"/>
      <c r="AD349" s="1"/>
      <c r="AE349" s="1"/>
      <c r="AF349" s="1"/>
      <c r="AG349" s="1"/>
      <c r="AH349" s="1"/>
      <c r="AI349" s="1"/>
      <c r="AJ349" s="1"/>
      <c r="AK349" s="1"/>
      <c r="AL349" s="1"/>
      <c r="AM349" s="1"/>
      <c r="AN349" s="1"/>
      <c r="AO349" s="1"/>
      <c r="AP349" s="1"/>
      <c r="AQ349" s="1"/>
      <c r="AR349" s="1"/>
      <c r="AS349" s="1"/>
      <c r="AT349" s="1"/>
      <c r="AU349" s="1"/>
    </row>
    <row r="350" spans="1:47" s="527" customFormat="1" ht="17.45" customHeight="1" x14ac:dyDescent="0.25">
      <c r="A350" s="501" t="s">
        <v>3887</v>
      </c>
      <c r="B350" s="407" t="s">
        <v>31</v>
      </c>
      <c r="C350" s="407" t="s">
        <v>91</v>
      </c>
      <c r="D350" s="407" t="s">
        <v>3888</v>
      </c>
      <c r="E350" s="407" t="s">
        <v>3889</v>
      </c>
      <c r="F350" s="404" t="s">
        <v>17</v>
      </c>
      <c r="G350" s="404"/>
      <c r="H350" s="404"/>
      <c r="I350" s="404"/>
      <c r="J350" s="141" t="s">
        <v>8014</v>
      </c>
      <c r="K350" s="152" t="s">
        <v>21</v>
      </c>
      <c r="L350" s="415">
        <v>43007</v>
      </c>
      <c r="M350" s="409" t="s">
        <v>3925</v>
      </c>
      <c r="N350" s="152" t="s">
        <v>26</v>
      </c>
      <c r="O350" s="415">
        <v>43007</v>
      </c>
      <c r="P350" s="411">
        <v>500000</v>
      </c>
      <c r="Q350" s="412">
        <f t="shared" si="14"/>
        <v>0.5</v>
      </c>
      <c r="R350" s="416">
        <v>12</v>
      </c>
      <c r="S350" s="417" t="s">
        <v>3507</v>
      </c>
      <c r="T350" s="152" t="s">
        <v>62</v>
      </c>
      <c r="U350" s="152" t="s">
        <v>231</v>
      </c>
      <c r="V350" s="407" t="s">
        <v>3495</v>
      </c>
      <c r="W350" s="407"/>
      <c r="X350" s="407" t="s">
        <v>3926</v>
      </c>
      <c r="Y350" s="407" t="s">
        <v>181</v>
      </c>
      <c r="Z350" s="528"/>
      <c r="AA350" s="502"/>
      <c r="AB350" s="1"/>
      <c r="AC350" s="1"/>
      <c r="AD350" s="1"/>
      <c r="AE350" s="1"/>
      <c r="AF350" s="1"/>
      <c r="AG350" s="1"/>
      <c r="AH350" s="1"/>
      <c r="AI350" s="1"/>
      <c r="AJ350" s="1"/>
      <c r="AK350" s="1"/>
      <c r="AL350" s="1"/>
      <c r="AM350" s="1"/>
      <c r="AN350" s="1"/>
      <c r="AO350" s="1"/>
      <c r="AP350" s="1"/>
      <c r="AQ350" s="1"/>
      <c r="AR350" s="1"/>
      <c r="AS350" s="1"/>
      <c r="AT350" s="1"/>
      <c r="AU350" s="1"/>
    </row>
    <row r="351" spans="1:47" s="527" customFormat="1" ht="17.45" customHeight="1" x14ac:dyDescent="0.25">
      <c r="A351" s="501" t="s">
        <v>4686</v>
      </c>
      <c r="B351" s="407" t="s">
        <v>31</v>
      </c>
      <c r="C351" s="407" t="s">
        <v>91</v>
      </c>
      <c r="D351" s="407" t="s">
        <v>7673</v>
      </c>
      <c r="E351" s="407" t="s">
        <v>4687</v>
      </c>
      <c r="F351" s="404" t="s">
        <v>17</v>
      </c>
      <c r="G351" s="404"/>
      <c r="H351" s="404"/>
      <c r="I351" s="404"/>
      <c r="J351" s="141" t="s">
        <v>8015</v>
      </c>
      <c r="K351" s="141" t="s">
        <v>21</v>
      </c>
      <c r="L351" s="408">
        <v>43084</v>
      </c>
      <c r="M351" s="409">
        <v>42825</v>
      </c>
      <c r="N351" s="141" t="s">
        <v>26</v>
      </c>
      <c r="O351" s="410">
        <v>43084</v>
      </c>
      <c r="P351" s="411">
        <v>125000</v>
      </c>
      <c r="Q351" s="412">
        <f t="shared" si="14"/>
        <v>0.125</v>
      </c>
      <c r="R351" s="413">
        <v>12</v>
      </c>
      <c r="S351" s="414">
        <v>42831</v>
      </c>
      <c r="T351" s="141" t="s">
        <v>79</v>
      </c>
      <c r="U351" s="141" t="s">
        <v>12</v>
      </c>
      <c r="V351" s="407" t="s">
        <v>6098</v>
      </c>
      <c r="W351" s="407" t="s">
        <v>8599</v>
      </c>
      <c r="X351" s="407" t="s">
        <v>4688</v>
      </c>
      <c r="Y351" s="407" t="s">
        <v>4689</v>
      </c>
      <c r="Z351" s="528"/>
      <c r="AA351" s="502"/>
      <c r="AB351" s="1"/>
      <c r="AC351" s="1"/>
      <c r="AD351" s="1"/>
      <c r="AE351" s="1"/>
      <c r="AF351" s="1"/>
      <c r="AG351" s="1"/>
      <c r="AH351" s="1"/>
      <c r="AI351" s="1"/>
      <c r="AJ351" s="1"/>
      <c r="AK351" s="1"/>
      <c r="AL351" s="1"/>
      <c r="AM351" s="1"/>
      <c r="AN351" s="1"/>
      <c r="AO351" s="1"/>
      <c r="AP351" s="1"/>
      <c r="AQ351" s="1"/>
      <c r="AR351" s="1"/>
      <c r="AS351" s="1"/>
      <c r="AT351" s="1"/>
      <c r="AU351" s="1"/>
    </row>
    <row r="352" spans="1:47" s="527" customFormat="1" ht="17.45" customHeight="1" x14ac:dyDescent="0.25">
      <c r="A352" s="501" t="s">
        <v>517</v>
      </c>
      <c r="B352" s="407" t="s">
        <v>31</v>
      </c>
      <c r="C352" s="407" t="s">
        <v>91</v>
      </c>
      <c r="D352" s="407" t="s">
        <v>518</v>
      </c>
      <c r="E352" s="407" t="s">
        <v>519</v>
      </c>
      <c r="F352" s="404" t="s">
        <v>17</v>
      </c>
      <c r="G352" s="404"/>
      <c r="H352" s="404"/>
      <c r="I352" s="404"/>
      <c r="J352" s="141" t="s">
        <v>8014</v>
      </c>
      <c r="K352" s="152" t="s">
        <v>21</v>
      </c>
      <c r="L352" s="415">
        <v>42965</v>
      </c>
      <c r="M352" s="409" t="s">
        <v>520</v>
      </c>
      <c r="N352" s="152" t="s">
        <v>26</v>
      </c>
      <c r="O352" s="415">
        <v>43000</v>
      </c>
      <c r="P352" s="411">
        <v>500000</v>
      </c>
      <c r="Q352" s="412">
        <f t="shared" si="14"/>
        <v>0.5</v>
      </c>
      <c r="R352" s="416">
        <v>12</v>
      </c>
      <c r="S352" s="417" t="s">
        <v>70</v>
      </c>
      <c r="T352" s="152" t="s">
        <v>62</v>
      </c>
      <c r="U352" s="141" t="s">
        <v>4339</v>
      </c>
      <c r="V352" s="407" t="s">
        <v>84</v>
      </c>
      <c r="W352" s="407" t="s">
        <v>6051</v>
      </c>
      <c r="X352" s="407" t="s">
        <v>3666</v>
      </c>
      <c r="Y352" s="407" t="s">
        <v>470</v>
      </c>
      <c r="Z352" s="528"/>
      <c r="AA352" s="502"/>
      <c r="AB352" s="1"/>
      <c r="AC352" s="1"/>
      <c r="AD352" s="1"/>
      <c r="AE352" s="1"/>
      <c r="AF352" s="1"/>
      <c r="AG352" s="1"/>
      <c r="AH352" s="1"/>
      <c r="AI352" s="1"/>
      <c r="AJ352" s="1"/>
      <c r="AK352" s="1"/>
      <c r="AL352" s="1"/>
      <c r="AM352" s="1"/>
      <c r="AN352" s="1"/>
      <c r="AO352" s="1"/>
      <c r="AP352" s="1"/>
      <c r="AQ352" s="1"/>
      <c r="AR352" s="1"/>
      <c r="AS352" s="1"/>
      <c r="AT352" s="1"/>
      <c r="AU352" s="1"/>
    </row>
    <row r="353" spans="1:47" s="527" customFormat="1" ht="17.45" customHeight="1" x14ac:dyDescent="0.25">
      <c r="A353" s="501" t="s">
        <v>3975</v>
      </c>
      <c r="B353" s="407" t="s">
        <v>31</v>
      </c>
      <c r="C353" s="407" t="s">
        <v>91</v>
      </c>
      <c r="D353" s="407" t="s">
        <v>8265</v>
      </c>
      <c r="E353" s="407" t="s">
        <v>3976</v>
      </c>
      <c r="F353" s="404" t="s">
        <v>17</v>
      </c>
      <c r="G353" s="404"/>
      <c r="H353" s="404"/>
      <c r="I353" s="404"/>
      <c r="J353" s="141" t="s">
        <v>8015</v>
      </c>
      <c r="K353" s="141" t="s">
        <v>21</v>
      </c>
      <c r="L353" s="408">
        <v>43035</v>
      </c>
      <c r="M353" s="409">
        <v>42810</v>
      </c>
      <c r="N353" s="141" t="s">
        <v>26</v>
      </c>
      <c r="O353" s="410">
        <v>43035</v>
      </c>
      <c r="P353" s="411">
        <v>350000</v>
      </c>
      <c r="Q353" s="412">
        <f t="shared" si="14"/>
        <v>0.35</v>
      </c>
      <c r="R353" s="413">
        <v>12</v>
      </c>
      <c r="S353" s="414">
        <v>42914</v>
      </c>
      <c r="T353" s="141" t="s">
        <v>62</v>
      </c>
      <c r="U353" s="141" t="s">
        <v>4339</v>
      </c>
      <c r="V353" s="407" t="s">
        <v>92</v>
      </c>
      <c r="W353" s="407" t="s">
        <v>4414</v>
      </c>
      <c r="X353" s="407" t="s">
        <v>8687</v>
      </c>
      <c r="Y353" s="407" t="s">
        <v>4373</v>
      </c>
      <c r="Z353" s="528"/>
      <c r="AA353" s="502"/>
      <c r="AB353" s="1"/>
      <c r="AC353" s="1"/>
      <c r="AD353" s="1"/>
      <c r="AE353" s="1"/>
      <c r="AF353" s="1"/>
      <c r="AG353" s="1"/>
      <c r="AH353" s="1"/>
      <c r="AI353" s="1"/>
      <c r="AJ353" s="1"/>
      <c r="AK353" s="1"/>
      <c r="AL353" s="1"/>
      <c r="AM353" s="1"/>
      <c r="AN353" s="1"/>
      <c r="AO353" s="1"/>
      <c r="AP353" s="1"/>
      <c r="AQ353" s="1"/>
      <c r="AR353" s="1"/>
      <c r="AS353" s="1"/>
      <c r="AT353" s="1"/>
      <c r="AU353" s="1"/>
    </row>
    <row r="354" spans="1:47" s="527" customFormat="1" ht="17.45" customHeight="1" x14ac:dyDescent="0.25">
      <c r="A354" s="501" t="s">
        <v>3975</v>
      </c>
      <c r="B354" s="407" t="s">
        <v>31</v>
      </c>
      <c r="C354" s="407" t="s">
        <v>91</v>
      </c>
      <c r="D354" s="407" t="s">
        <v>8265</v>
      </c>
      <c r="E354" s="407" t="s">
        <v>3976</v>
      </c>
      <c r="F354" s="404" t="s">
        <v>17</v>
      </c>
      <c r="G354" s="404"/>
      <c r="H354" s="404"/>
      <c r="I354" s="404"/>
      <c r="J354" s="141" t="s">
        <v>8015</v>
      </c>
      <c r="K354" s="141" t="s">
        <v>21</v>
      </c>
      <c r="L354" s="408">
        <v>43035</v>
      </c>
      <c r="M354" s="409">
        <v>42810</v>
      </c>
      <c r="N354" s="141" t="s">
        <v>26</v>
      </c>
      <c r="O354" s="410">
        <v>43035</v>
      </c>
      <c r="P354" s="411">
        <v>250000</v>
      </c>
      <c r="Q354" s="412">
        <f t="shared" si="14"/>
        <v>0.25</v>
      </c>
      <c r="R354" s="413">
        <v>12</v>
      </c>
      <c r="S354" s="414">
        <v>42914</v>
      </c>
      <c r="T354" s="141" t="s">
        <v>62</v>
      </c>
      <c r="U354" s="141" t="s">
        <v>4339</v>
      </c>
      <c r="V354" s="407" t="s">
        <v>92</v>
      </c>
      <c r="W354" s="407" t="s">
        <v>64</v>
      </c>
      <c r="X354" s="407" t="s">
        <v>8687</v>
      </c>
      <c r="Y354" s="407" t="s">
        <v>4373</v>
      </c>
      <c r="Z354" s="528"/>
      <c r="AA354" s="502"/>
      <c r="AB354" s="1"/>
      <c r="AC354" s="1"/>
      <c r="AD354" s="1"/>
      <c r="AE354" s="1"/>
      <c r="AF354" s="1"/>
      <c r="AG354" s="1"/>
      <c r="AH354" s="1"/>
      <c r="AI354" s="1"/>
      <c r="AJ354" s="1"/>
      <c r="AK354" s="1"/>
      <c r="AL354" s="1"/>
      <c r="AM354" s="1"/>
      <c r="AN354" s="1"/>
      <c r="AO354" s="1"/>
      <c r="AP354" s="1"/>
      <c r="AQ354" s="1"/>
      <c r="AR354" s="1"/>
      <c r="AS354" s="1"/>
      <c r="AT354" s="1"/>
      <c r="AU354" s="1"/>
    </row>
    <row r="355" spans="1:47" s="527" customFormat="1" ht="17.45" customHeight="1" x14ac:dyDescent="0.25">
      <c r="A355" s="501" t="s">
        <v>2479</v>
      </c>
      <c r="B355" s="407" t="s">
        <v>31</v>
      </c>
      <c r="C355" s="407" t="s">
        <v>78</v>
      </c>
      <c r="D355" s="407" t="s">
        <v>2480</v>
      </c>
      <c r="E355" s="407" t="s">
        <v>2366</v>
      </c>
      <c r="F355" s="404" t="s">
        <v>17</v>
      </c>
      <c r="G355" s="404"/>
      <c r="H355" s="404"/>
      <c r="I355" s="404"/>
      <c r="J355" s="141" t="s">
        <v>8014</v>
      </c>
      <c r="K355" s="152" t="s">
        <v>5780</v>
      </c>
      <c r="L355" s="415">
        <v>43007</v>
      </c>
      <c r="M355" s="409" t="s">
        <v>2481</v>
      </c>
      <c r="N355" s="152" t="s">
        <v>27</v>
      </c>
      <c r="O355" s="415">
        <v>43007</v>
      </c>
      <c r="P355" s="411">
        <v>30000</v>
      </c>
      <c r="Q355" s="412">
        <f t="shared" si="14"/>
        <v>0.03</v>
      </c>
      <c r="R355" s="416">
        <v>12</v>
      </c>
      <c r="S355" s="417" t="s">
        <v>4376</v>
      </c>
      <c r="T355" s="152" t="s">
        <v>62</v>
      </c>
      <c r="U355" s="152" t="s">
        <v>2</v>
      </c>
      <c r="V355" s="407" t="s">
        <v>288</v>
      </c>
      <c r="W355" s="407" t="s">
        <v>718</v>
      </c>
      <c r="X355" s="407" t="s">
        <v>4202</v>
      </c>
      <c r="Y355" s="407" t="s">
        <v>215</v>
      </c>
      <c r="Z355" s="528"/>
      <c r="AA355" s="502"/>
      <c r="AB355" s="1"/>
      <c r="AC355" s="1"/>
      <c r="AD355" s="1"/>
      <c r="AE355" s="1"/>
      <c r="AF355" s="1"/>
      <c r="AG355" s="1"/>
      <c r="AH355" s="1"/>
      <c r="AI355" s="1"/>
      <c r="AJ355" s="1"/>
      <c r="AK355" s="1"/>
      <c r="AL355" s="1"/>
      <c r="AM355" s="1"/>
      <c r="AN355" s="1"/>
      <c r="AO355" s="1"/>
      <c r="AP355" s="1"/>
      <c r="AQ355" s="1"/>
      <c r="AR355" s="1"/>
      <c r="AS355" s="1"/>
      <c r="AT355" s="1"/>
      <c r="AU355" s="1"/>
    </row>
    <row r="356" spans="1:47" s="527" customFormat="1" ht="17.45" customHeight="1" x14ac:dyDescent="0.25">
      <c r="A356" s="501" t="s">
        <v>4749</v>
      </c>
      <c r="B356" s="407" t="s">
        <v>31</v>
      </c>
      <c r="C356" s="407" t="s">
        <v>111</v>
      </c>
      <c r="D356" s="407" t="s">
        <v>4750</v>
      </c>
      <c r="E356" s="407" t="s">
        <v>4751</v>
      </c>
      <c r="F356" s="404" t="s">
        <v>17</v>
      </c>
      <c r="G356" s="404"/>
      <c r="H356" s="404"/>
      <c r="I356" s="404"/>
      <c r="J356" s="141" t="s">
        <v>8016</v>
      </c>
      <c r="K356" s="152" t="s">
        <v>21</v>
      </c>
      <c r="L356" s="415">
        <v>42845</v>
      </c>
      <c r="M356" s="409" t="s">
        <v>4770</v>
      </c>
      <c r="N356" s="152" t="s">
        <v>28</v>
      </c>
      <c r="O356" s="415">
        <v>42922</v>
      </c>
      <c r="P356" s="411">
        <v>40000</v>
      </c>
      <c r="Q356" s="412">
        <f t="shared" si="14"/>
        <v>0.04</v>
      </c>
      <c r="R356" s="416">
        <v>1</v>
      </c>
      <c r="S356" s="417" t="s">
        <v>4884</v>
      </c>
      <c r="T356" s="152" t="s">
        <v>79</v>
      </c>
      <c r="U356" s="152" t="s">
        <v>13</v>
      </c>
      <c r="V356" s="407" t="s">
        <v>4189</v>
      </c>
      <c r="W356" s="407" t="s">
        <v>4190</v>
      </c>
      <c r="X356" s="407" t="s">
        <v>4776</v>
      </c>
      <c r="Y356" s="407" t="s">
        <v>480</v>
      </c>
      <c r="Z356" s="528"/>
      <c r="AA356" s="502"/>
      <c r="AB356" s="1"/>
      <c r="AC356" s="1"/>
      <c r="AD356" s="1"/>
      <c r="AE356" s="1"/>
      <c r="AF356" s="1"/>
      <c r="AG356" s="1"/>
      <c r="AH356" s="1"/>
      <c r="AI356" s="1"/>
      <c r="AJ356" s="1"/>
      <c r="AK356" s="1"/>
      <c r="AL356" s="1"/>
      <c r="AM356" s="1"/>
      <c r="AN356" s="1"/>
      <c r="AO356" s="1"/>
      <c r="AP356" s="1"/>
      <c r="AQ356" s="1"/>
      <c r="AR356" s="1"/>
      <c r="AS356" s="1"/>
      <c r="AT356" s="1"/>
      <c r="AU356" s="1"/>
    </row>
    <row r="357" spans="1:47" s="527" customFormat="1" ht="17.45" customHeight="1" x14ac:dyDescent="0.25">
      <c r="A357" s="501" t="s">
        <v>4749</v>
      </c>
      <c r="B357" s="407" t="s">
        <v>31</v>
      </c>
      <c r="C357" s="407" t="s">
        <v>111</v>
      </c>
      <c r="D357" s="407" t="s">
        <v>4750</v>
      </c>
      <c r="E357" s="407" t="s">
        <v>4751</v>
      </c>
      <c r="F357" s="404" t="s">
        <v>17</v>
      </c>
      <c r="G357" s="404"/>
      <c r="H357" s="404"/>
      <c r="I357" s="404"/>
      <c r="J357" s="141" t="s">
        <v>8016</v>
      </c>
      <c r="K357" s="152" t="s">
        <v>21</v>
      </c>
      <c r="L357" s="415">
        <v>42845</v>
      </c>
      <c r="M357" s="409" t="s">
        <v>4770</v>
      </c>
      <c r="N357" s="152" t="s">
        <v>28</v>
      </c>
      <c r="O357" s="415">
        <v>42856</v>
      </c>
      <c r="P357" s="411">
        <v>10000</v>
      </c>
      <c r="Q357" s="412">
        <f t="shared" si="14"/>
        <v>0.01</v>
      </c>
      <c r="R357" s="416">
        <v>1</v>
      </c>
      <c r="S357" s="417" t="s">
        <v>5016</v>
      </c>
      <c r="T357" s="152" t="s">
        <v>125</v>
      </c>
      <c r="U357" s="141" t="s">
        <v>4339</v>
      </c>
      <c r="V357" s="407" t="s">
        <v>63</v>
      </c>
      <c r="W357" s="407" t="s">
        <v>4784</v>
      </c>
      <c r="X357" s="407" t="s">
        <v>4776</v>
      </c>
      <c r="Y357" s="407" t="s">
        <v>480</v>
      </c>
      <c r="Z357" s="528"/>
      <c r="AA357" s="502"/>
      <c r="AB357" s="1"/>
      <c r="AC357" s="1"/>
      <c r="AD357" s="1"/>
      <c r="AE357" s="1"/>
      <c r="AF357" s="1"/>
      <c r="AG357" s="1"/>
      <c r="AH357" s="1"/>
      <c r="AI357" s="1"/>
      <c r="AJ357" s="1"/>
      <c r="AK357" s="1"/>
      <c r="AL357" s="1"/>
      <c r="AM357" s="1"/>
      <c r="AN357" s="1"/>
      <c r="AO357" s="1"/>
      <c r="AP357" s="1"/>
      <c r="AQ357" s="1"/>
      <c r="AR357" s="1"/>
      <c r="AS357" s="1"/>
      <c r="AT357" s="1"/>
      <c r="AU357" s="1"/>
    </row>
    <row r="358" spans="1:47" s="527" customFormat="1" ht="17.45" customHeight="1" x14ac:dyDescent="0.25">
      <c r="A358" s="501" t="s">
        <v>689</v>
      </c>
      <c r="B358" s="407" t="s">
        <v>33</v>
      </c>
      <c r="C358" s="407" t="s">
        <v>33</v>
      </c>
      <c r="D358" s="407" t="s">
        <v>690</v>
      </c>
      <c r="E358" s="407" t="s">
        <v>368</v>
      </c>
      <c r="F358" s="404" t="s">
        <v>17</v>
      </c>
      <c r="G358" s="404" t="s">
        <v>2907</v>
      </c>
      <c r="H358" s="404" t="str">
        <f>VLOOKUP(A358,'[1]2017 SalesConnect'!$A:$J,8,0)</f>
        <v>India</v>
      </c>
      <c r="I358" s="404" t="str">
        <f>VLOOKUP(A358,'[1]2017 SalesConnect'!$A:$I,9,0)</f>
        <v>Delivering</v>
      </c>
      <c r="J358" s="141" t="s">
        <v>8014</v>
      </c>
      <c r="K358" s="152" t="s">
        <v>5780</v>
      </c>
      <c r="L358" s="415">
        <v>43008</v>
      </c>
      <c r="M358" s="409" t="s">
        <v>691</v>
      </c>
      <c r="N358" s="152" t="s">
        <v>28</v>
      </c>
      <c r="O358" s="415">
        <v>43008</v>
      </c>
      <c r="P358" s="411">
        <v>400000</v>
      </c>
      <c r="Q358" s="412">
        <f t="shared" si="14"/>
        <v>0.39999999999999997</v>
      </c>
      <c r="R358" s="416">
        <v>6</v>
      </c>
      <c r="S358" s="417" t="s">
        <v>8595</v>
      </c>
      <c r="T358" s="152" t="s">
        <v>169</v>
      </c>
      <c r="U358" s="141" t="s">
        <v>4339</v>
      </c>
      <c r="V358" s="407" t="s">
        <v>63</v>
      </c>
      <c r="W358" s="407" t="s">
        <v>71</v>
      </c>
      <c r="X358" s="407" t="s">
        <v>3679</v>
      </c>
      <c r="Y358" s="407" t="s">
        <v>692</v>
      </c>
      <c r="Z358" s="528"/>
      <c r="AA358" s="502"/>
      <c r="AB358" s="1"/>
      <c r="AC358" s="1"/>
      <c r="AD358" s="1"/>
      <c r="AE358" s="1"/>
      <c r="AF358" s="1"/>
      <c r="AG358" s="1"/>
      <c r="AH358" s="1"/>
      <c r="AI358" s="1"/>
      <c r="AJ358" s="1"/>
      <c r="AK358" s="1"/>
      <c r="AL358" s="1"/>
      <c r="AM358" s="1"/>
      <c r="AN358" s="1"/>
      <c r="AO358" s="1"/>
      <c r="AP358" s="1"/>
      <c r="AQ358" s="1"/>
      <c r="AR358" s="1"/>
      <c r="AS358" s="1"/>
      <c r="AT358" s="1"/>
      <c r="AU358" s="1"/>
    </row>
    <row r="359" spans="1:47" s="527" customFormat="1" ht="17.45" customHeight="1" x14ac:dyDescent="0.25">
      <c r="A359" s="501" t="s">
        <v>1640</v>
      </c>
      <c r="B359" s="407" t="s">
        <v>35</v>
      </c>
      <c r="C359" s="407" t="s">
        <v>4069</v>
      </c>
      <c r="D359" s="407" t="s">
        <v>1641</v>
      </c>
      <c r="E359" s="407" t="s">
        <v>1642</v>
      </c>
      <c r="F359" s="404" t="s">
        <v>4069</v>
      </c>
      <c r="G359" s="404" t="s">
        <v>2907</v>
      </c>
      <c r="H359" s="404" t="str">
        <f>VLOOKUP(A359,'[1]2017 SalesConnect'!$A:$J,8,0)</f>
        <v>India</v>
      </c>
      <c r="I359" s="404" t="str">
        <f>VLOOKUP(A359,'[1]2017 SalesConnect'!$A:$I,9,0)</f>
        <v>Involved in discussions and workshops to finalize the use case. Potential to start in late Q2</v>
      </c>
      <c r="J359" s="141" t="s">
        <v>8014</v>
      </c>
      <c r="K359" s="152" t="s">
        <v>5780</v>
      </c>
      <c r="L359" s="415">
        <v>42944</v>
      </c>
      <c r="M359" s="409" t="s">
        <v>1643</v>
      </c>
      <c r="N359" s="152" t="s">
        <v>27</v>
      </c>
      <c r="O359" s="415">
        <v>42944</v>
      </c>
      <c r="P359" s="411">
        <v>333333</v>
      </c>
      <c r="Q359" s="412">
        <f t="shared" si="14"/>
        <v>0.33333299999999999</v>
      </c>
      <c r="R359" s="416">
        <v>1</v>
      </c>
      <c r="S359" s="417" t="s">
        <v>8595</v>
      </c>
      <c r="T359" s="152" t="s">
        <v>62</v>
      </c>
      <c r="U359" s="152" t="s">
        <v>8</v>
      </c>
      <c r="V359" s="407" t="s">
        <v>80</v>
      </c>
      <c r="W359" s="407" t="s">
        <v>303</v>
      </c>
      <c r="X359" s="407" t="s">
        <v>3500</v>
      </c>
      <c r="Y359" s="407" t="s">
        <v>6063</v>
      </c>
      <c r="Z359" s="528"/>
      <c r="AA359" s="502"/>
      <c r="AB359" s="1"/>
      <c r="AC359" s="1"/>
      <c r="AD359" s="1"/>
      <c r="AE359" s="1"/>
      <c r="AF359" s="1"/>
      <c r="AG359" s="1"/>
      <c r="AH359" s="1"/>
      <c r="AI359" s="1"/>
      <c r="AJ359" s="1"/>
      <c r="AK359" s="1"/>
      <c r="AL359" s="1"/>
      <c r="AM359" s="1"/>
      <c r="AN359" s="1"/>
      <c r="AO359" s="1"/>
      <c r="AP359" s="1"/>
      <c r="AQ359" s="1"/>
      <c r="AR359" s="1"/>
      <c r="AS359" s="1"/>
      <c r="AT359" s="1"/>
      <c r="AU359" s="1"/>
    </row>
    <row r="360" spans="1:47" s="527" customFormat="1" ht="17.45" customHeight="1" x14ac:dyDescent="0.25">
      <c r="A360" s="501" t="s">
        <v>5308</v>
      </c>
      <c r="B360" s="407" t="s">
        <v>31</v>
      </c>
      <c r="C360" s="407" t="s">
        <v>68</v>
      </c>
      <c r="D360" s="407" t="s">
        <v>119</v>
      </c>
      <c r="E360" s="407" t="s">
        <v>5309</v>
      </c>
      <c r="F360" s="404" t="s">
        <v>19</v>
      </c>
      <c r="G360" s="404"/>
      <c r="H360" s="404"/>
      <c r="I360" s="404"/>
      <c r="J360" s="141" t="s">
        <v>8014</v>
      </c>
      <c r="K360" s="152" t="s">
        <v>24</v>
      </c>
      <c r="L360" s="415">
        <v>42935</v>
      </c>
      <c r="M360" s="409" t="s">
        <v>5435</v>
      </c>
      <c r="N360" s="152" t="s">
        <v>26</v>
      </c>
      <c r="O360" s="415">
        <v>42935</v>
      </c>
      <c r="P360" s="411">
        <v>25000</v>
      </c>
      <c r="Q360" s="412">
        <f t="shared" si="14"/>
        <v>2.4999999999999998E-2</v>
      </c>
      <c r="R360" s="416">
        <v>12</v>
      </c>
      <c r="S360" s="417" t="s">
        <v>4884</v>
      </c>
      <c r="T360" s="152" t="s">
        <v>79</v>
      </c>
      <c r="U360" s="152" t="s">
        <v>2</v>
      </c>
      <c r="V360" s="407" t="s">
        <v>288</v>
      </c>
      <c r="W360" s="407"/>
      <c r="X360" s="407" t="s">
        <v>5507</v>
      </c>
      <c r="Y360" s="407"/>
      <c r="Z360" s="528"/>
      <c r="AA360" s="502"/>
      <c r="AB360" s="1"/>
      <c r="AC360" s="1"/>
      <c r="AD360" s="1"/>
      <c r="AE360" s="1"/>
      <c r="AF360" s="1"/>
      <c r="AG360" s="1"/>
      <c r="AH360" s="1"/>
      <c r="AI360" s="1"/>
      <c r="AJ360" s="1"/>
      <c r="AK360" s="1"/>
      <c r="AL360" s="1"/>
      <c r="AM360" s="1"/>
      <c r="AN360" s="1"/>
      <c r="AO360" s="1"/>
      <c r="AP360" s="1"/>
      <c r="AQ360" s="1"/>
      <c r="AR360" s="1"/>
      <c r="AS360" s="1"/>
      <c r="AT360" s="1"/>
      <c r="AU360" s="1"/>
    </row>
    <row r="361" spans="1:47" s="527" customFormat="1" ht="17.45" customHeight="1" x14ac:dyDescent="0.25">
      <c r="A361" s="501" t="s">
        <v>7770</v>
      </c>
      <c r="B361" s="407" t="s">
        <v>31</v>
      </c>
      <c r="C361" s="407" t="s">
        <v>68</v>
      </c>
      <c r="D361" s="407" t="s">
        <v>7837</v>
      </c>
      <c r="E361" s="407" t="s">
        <v>7911</v>
      </c>
      <c r="F361" s="404" t="s">
        <v>19</v>
      </c>
      <c r="G361" s="404"/>
      <c r="H361" s="404"/>
      <c r="I361" s="404"/>
      <c r="J361" s="141" t="s">
        <v>8015</v>
      </c>
      <c r="K361" s="152" t="s">
        <v>5782</v>
      </c>
      <c r="L361" s="415">
        <v>43084</v>
      </c>
      <c r="M361" s="409" t="s">
        <v>8019</v>
      </c>
      <c r="N361" s="152" t="s">
        <v>27</v>
      </c>
      <c r="O361" s="415">
        <v>43084</v>
      </c>
      <c r="P361" s="411">
        <v>3000000</v>
      </c>
      <c r="Q361" s="412">
        <f t="shared" si="14"/>
        <v>3</v>
      </c>
      <c r="R361" s="416">
        <v>12</v>
      </c>
      <c r="S361" s="417" t="s">
        <v>8074</v>
      </c>
      <c r="T361" s="152" t="s">
        <v>62</v>
      </c>
      <c r="U361" s="152" t="s">
        <v>2</v>
      </c>
      <c r="V361" s="407" t="s">
        <v>288</v>
      </c>
      <c r="W361" s="407" t="s">
        <v>718</v>
      </c>
      <c r="X361" s="407" t="s">
        <v>5507</v>
      </c>
      <c r="Y361" s="407" t="s">
        <v>215</v>
      </c>
      <c r="Z361" s="528"/>
      <c r="AA361" s="502"/>
      <c r="AB361" s="1"/>
      <c r="AC361" s="1"/>
      <c r="AD361" s="1"/>
      <c r="AE361" s="1"/>
      <c r="AF361" s="1"/>
      <c r="AG361" s="1"/>
      <c r="AH361" s="1"/>
      <c r="AI361" s="1"/>
      <c r="AJ361" s="1"/>
      <c r="AK361" s="1"/>
      <c r="AL361" s="1"/>
      <c r="AM361" s="1"/>
      <c r="AN361" s="1"/>
      <c r="AO361" s="1"/>
      <c r="AP361" s="1"/>
      <c r="AQ361" s="1"/>
      <c r="AR361" s="1"/>
      <c r="AS361" s="1"/>
      <c r="AT361" s="1"/>
      <c r="AU361" s="1"/>
    </row>
    <row r="362" spans="1:47" s="527" customFormat="1" ht="17.45" customHeight="1" x14ac:dyDescent="0.25">
      <c r="A362" s="501" t="s">
        <v>7770</v>
      </c>
      <c r="B362" s="407" t="s">
        <v>31</v>
      </c>
      <c r="C362" s="407" t="s">
        <v>68</v>
      </c>
      <c r="D362" s="407" t="s">
        <v>7837</v>
      </c>
      <c r="E362" s="407" t="s">
        <v>7911</v>
      </c>
      <c r="F362" s="404" t="s">
        <v>19</v>
      </c>
      <c r="G362" s="404"/>
      <c r="H362" s="404"/>
      <c r="I362" s="404"/>
      <c r="J362" s="141" t="s">
        <v>8015</v>
      </c>
      <c r="K362" s="152" t="s">
        <v>5782</v>
      </c>
      <c r="L362" s="415">
        <v>43084</v>
      </c>
      <c r="M362" s="409" t="s">
        <v>8019</v>
      </c>
      <c r="N362" s="152" t="s">
        <v>27</v>
      </c>
      <c r="O362" s="415">
        <v>43084</v>
      </c>
      <c r="P362" s="411">
        <v>500000</v>
      </c>
      <c r="Q362" s="412">
        <f t="shared" si="14"/>
        <v>0.5</v>
      </c>
      <c r="R362" s="416">
        <v>12</v>
      </c>
      <c r="S362" s="417" t="s">
        <v>8074</v>
      </c>
      <c r="T362" s="152" t="s">
        <v>62</v>
      </c>
      <c r="U362" s="152" t="s">
        <v>2</v>
      </c>
      <c r="V362" s="407" t="s">
        <v>233</v>
      </c>
      <c r="W362" s="407" t="s">
        <v>234</v>
      </c>
      <c r="X362" s="407" t="s">
        <v>5507</v>
      </c>
      <c r="Y362" s="407" t="s">
        <v>215</v>
      </c>
      <c r="Z362" s="528"/>
      <c r="AA362" s="502"/>
      <c r="AB362" s="1"/>
      <c r="AC362" s="1"/>
      <c r="AD362" s="1"/>
      <c r="AE362" s="1"/>
      <c r="AF362" s="1"/>
      <c r="AG362" s="1"/>
      <c r="AH362" s="1"/>
      <c r="AI362" s="1"/>
      <c r="AJ362" s="1"/>
      <c r="AK362" s="1"/>
      <c r="AL362" s="1"/>
      <c r="AM362" s="1"/>
      <c r="AN362" s="1"/>
      <c r="AO362" s="1"/>
      <c r="AP362" s="1"/>
      <c r="AQ362" s="1"/>
      <c r="AR362" s="1"/>
      <c r="AS362" s="1"/>
      <c r="AT362" s="1"/>
      <c r="AU362" s="1"/>
    </row>
    <row r="363" spans="1:47" s="527" customFormat="1" ht="17.45" customHeight="1" x14ac:dyDescent="0.25">
      <c r="A363" s="501" t="s">
        <v>5188</v>
      </c>
      <c r="B363" s="407" t="s">
        <v>31</v>
      </c>
      <c r="C363" s="407" t="s">
        <v>141</v>
      </c>
      <c r="D363" s="407" t="s">
        <v>7313</v>
      </c>
      <c r="E363" s="407" t="s">
        <v>5189</v>
      </c>
      <c r="F363" s="404" t="s">
        <v>17</v>
      </c>
      <c r="G363" s="404"/>
      <c r="H363" s="404"/>
      <c r="I363" s="404"/>
      <c r="J363" s="141" t="s">
        <v>8014</v>
      </c>
      <c r="K363" s="141" t="s">
        <v>5780</v>
      </c>
      <c r="L363" s="408">
        <v>42956</v>
      </c>
      <c r="M363" s="409">
        <v>42866</v>
      </c>
      <c r="N363" s="141" t="s">
        <v>26</v>
      </c>
      <c r="O363" s="410">
        <v>42956</v>
      </c>
      <c r="P363" s="411">
        <v>150000</v>
      </c>
      <c r="Q363" s="412">
        <f t="shared" si="14"/>
        <v>0.15</v>
      </c>
      <c r="R363" s="413">
        <v>12</v>
      </c>
      <c r="S363" s="414">
        <v>42873</v>
      </c>
      <c r="T363" s="141" t="s">
        <v>62</v>
      </c>
      <c r="U363" s="141" t="s">
        <v>4339</v>
      </c>
      <c r="V363" s="407" t="s">
        <v>92</v>
      </c>
      <c r="W363" s="407" t="s">
        <v>64</v>
      </c>
      <c r="X363" s="407" t="s">
        <v>6848</v>
      </c>
      <c r="Y363" s="407"/>
      <c r="Z363" s="528"/>
      <c r="AA363" s="502"/>
      <c r="AB363" s="1"/>
      <c r="AC363" s="1"/>
      <c r="AD363" s="1"/>
      <c r="AE363" s="1"/>
      <c r="AF363" s="1"/>
      <c r="AG363" s="1"/>
      <c r="AH363" s="1"/>
      <c r="AI363" s="1"/>
      <c r="AJ363" s="1"/>
      <c r="AK363" s="1"/>
      <c r="AL363" s="1"/>
      <c r="AM363" s="1"/>
      <c r="AN363" s="1"/>
      <c r="AO363" s="1"/>
      <c r="AP363" s="1"/>
      <c r="AQ363" s="1"/>
      <c r="AR363" s="1"/>
      <c r="AS363" s="1"/>
      <c r="AT363" s="1"/>
      <c r="AU363" s="1"/>
    </row>
    <row r="364" spans="1:47" s="527" customFormat="1" ht="17.45" customHeight="1" x14ac:dyDescent="0.25">
      <c r="A364" s="501" t="s">
        <v>1272</v>
      </c>
      <c r="B364" s="407" t="s">
        <v>31</v>
      </c>
      <c r="C364" s="407" t="s">
        <v>91</v>
      </c>
      <c r="D364" s="407" t="s">
        <v>1273</v>
      </c>
      <c r="E364" s="407" t="s">
        <v>1274</v>
      </c>
      <c r="F364" s="404" t="s">
        <v>17</v>
      </c>
      <c r="G364" s="404"/>
      <c r="H364" s="404"/>
      <c r="I364" s="404"/>
      <c r="J364" s="141" t="s">
        <v>8015</v>
      </c>
      <c r="K364" s="152" t="s">
        <v>5780</v>
      </c>
      <c r="L364" s="415">
        <v>43100</v>
      </c>
      <c r="M364" s="409" t="s">
        <v>1275</v>
      </c>
      <c r="N364" s="152" t="s">
        <v>26</v>
      </c>
      <c r="O364" s="415">
        <v>43100</v>
      </c>
      <c r="P364" s="411">
        <v>200000</v>
      </c>
      <c r="Q364" s="412">
        <f t="shared" si="14"/>
        <v>0.19999999999999998</v>
      </c>
      <c r="R364" s="416">
        <v>12</v>
      </c>
      <c r="S364" s="417" t="s">
        <v>97</v>
      </c>
      <c r="T364" s="152" t="s">
        <v>79</v>
      </c>
      <c r="U364" s="152" t="s">
        <v>2</v>
      </c>
      <c r="V364" s="407" t="s">
        <v>288</v>
      </c>
      <c r="W364" s="407" t="s">
        <v>718</v>
      </c>
      <c r="X364" s="407" t="s">
        <v>4011</v>
      </c>
      <c r="Y364" s="407" t="s">
        <v>263</v>
      </c>
      <c r="Z364" s="528"/>
      <c r="AA364" s="502"/>
      <c r="AB364" s="1"/>
      <c r="AC364" s="1"/>
      <c r="AD364" s="1"/>
      <c r="AE364" s="1"/>
      <c r="AF364" s="1"/>
      <c r="AG364" s="1"/>
      <c r="AH364" s="1"/>
      <c r="AI364" s="1"/>
      <c r="AJ364" s="1"/>
      <c r="AK364" s="1"/>
      <c r="AL364" s="1"/>
      <c r="AM364" s="1"/>
      <c r="AN364" s="1"/>
      <c r="AO364" s="1"/>
      <c r="AP364" s="1"/>
      <c r="AQ364" s="1"/>
      <c r="AR364" s="1"/>
      <c r="AS364" s="1"/>
      <c r="AT364" s="1"/>
      <c r="AU364" s="1"/>
    </row>
    <row r="365" spans="1:47" s="527" customFormat="1" ht="17.45" customHeight="1" x14ac:dyDescent="0.25">
      <c r="A365" s="501" t="s">
        <v>5096</v>
      </c>
      <c r="B365" s="407" t="s">
        <v>32</v>
      </c>
      <c r="C365" s="407" t="s">
        <v>194</v>
      </c>
      <c r="D365" s="407" t="s">
        <v>8278</v>
      </c>
      <c r="E365" s="407" t="s">
        <v>5097</v>
      </c>
      <c r="F365" s="404" t="s">
        <v>15</v>
      </c>
      <c r="G365" s="404"/>
      <c r="H365" s="404"/>
      <c r="I365" s="404"/>
      <c r="J365" s="141" t="s">
        <v>8014</v>
      </c>
      <c r="K365" s="141" t="s">
        <v>5781</v>
      </c>
      <c r="L365" s="408">
        <v>42948</v>
      </c>
      <c r="M365" s="409">
        <v>42858</v>
      </c>
      <c r="N365" s="141" t="s">
        <v>26</v>
      </c>
      <c r="O365" s="410">
        <v>42948</v>
      </c>
      <c r="P365" s="411">
        <v>300000</v>
      </c>
      <c r="Q365" s="412">
        <f t="shared" si="14"/>
        <v>0.3</v>
      </c>
      <c r="R365" s="413">
        <v>12</v>
      </c>
      <c r="S365" s="414">
        <v>42859</v>
      </c>
      <c r="T365" s="141" t="s">
        <v>62</v>
      </c>
      <c r="U365" s="141" t="s">
        <v>4339</v>
      </c>
      <c r="V365" s="407" t="s">
        <v>92</v>
      </c>
      <c r="W365" s="407" t="s">
        <v>4414</v>
      </c>
      <c r="X365" s="407" t="s">
        <v>8690</v>
      </c>
      <c r="Y365" s="407" t="s">
        <v>4416</v>
      </c>
      <c r="Z365" s="528"/>
      <c r="AA365" s="502"/>
      <c r="AB365" s="1"/>
      <c r="AC365" s="1"/>
      <c r="AD365" s="1"/>
      <c r="AE365" s="1"/>
      <c r="AF365" s="1"/>
      <c r="AG365" s="1"/>
      <c r="AH365" s="1"/>
      <c r="AI365" s="1"/>
      <c r="AJ365" s="1"/>
      <c r="AK365" s="1"/>
      <c r="AL365" s="1"/>
      <c r="AM365" s="1"/>
      <c r="AN365" s="1"/>
      <c r="AO365" s="1"/>
      <c r="AP365" s="1"/>
      <c r="AQ365" s="1"/>
      <c r="AR365" s="1"/>
      <c r="AS365" s="1"/>
      <c r="AT365" s="1"/>
      <c r="AU365" s="1"/>
    </row>
    <row r="366" spans="1:47" s="527" customFormat="1" ht="17.45" customHeight="1" x14ac:dyDescent="0.25">
      <c r="A366" s="501" t="s">
        <v>836</v>
      </c>
      <c r="B366" s="407" t="s">
        <v>32</v>
      </c>
      <c r="C366" s="407" t="s">
        <v>663</v>
      </c>
      <c r="D366" s="407" t="s">
        <v>837</v>
      </c>
      <c r="E366" s="407" t="s">
        <v>838</v>
      </c>
      <c r="F366" s="404" t="s">
        <v>17</v>
      </c>
      <c r="G366" s="404"/>
      <c r="H366" s="404"/>
      <c r="I366" s="404"/>
      <c r="J366" s="141" t="s">
        <v>8014</v>
      </c>
      <c r="K366" s="152" t="s">
        <v>5780</v>
      </c>
      <c r="L366" s="415">
        <v>42990</v>
      </c>
      <c r="M366" s="409" t="s">
        <v>839</v>
      </c>
      <c r="N366" s="152" t="s">
        <v>27</v>
      </c>
      <c r="O366" s="415">
        <v>42990</v>
      </c>
      <c r="P366" s="411">
        <v>300000</v>
      </c>
      <c r="Q366" s="412">
        <f t="shared" si="14"/>
        <v>0.3</v>
      </c>
      <c r="R366" s="416">
        <v>12</v>
      </c>
      <c r="S366" s="417" t="s">
        <v>8595</v>
      </c>
      <c r="T366" s="152" t="s">
        <v>79</v>
      </c>
      <c r="U366" s="141" t="s">
        <v>4339</v>
      </c>
      <c r="V366" s="407" t="s">
        <v>84</v>
      </c>
      <c r="W366" s="407" t="s">
        <v>6051</v>
      </c>
      <c r="X366" s="407" t="s">
        <v>3927</v>
      </c>
      <c r="Y366" s="407" t="s">
        <v>183</v>
      </c>
      <c r="Z366" s="528"/>
      <c r="AA366" s="502"/>
      <c r="AB366" s="1"/>
      <c r="AC366" s="1"/>
      <c r="AD366" s="1"/>
      <c r="AE366" s="1"/>
      <c r="AF366" s="1"/>
      <c r="AG366" s="1"/>
      <c r="AH366" s="1"/>
      <c r="AI366" s="1"/>
      <c r="AJ366" s="1"/>
      <c r="AK366" s="1"/>
      <c r="AL366" s="1"/>
      <c r="AM366" s="1"/>
      <c r="AN366" s="1"/>
      <c r="AO366" s="1"/>
      <c r="AP366" s="1"/>
      <c r="AQ366" s="1"/>
      <c r="AR366" s="1"/>
      <c r="AS366" s="1"/>
      <c r="AT366" s="1"/>
      <c r="AU366" s="1"/>
    </row>
    <row r="367" spans="1:47" s="527" customFormat="1" ht="17.45" customHeight="1" x14ac:dyDescent="0.25">
      <c r="A367" s="501" t="s">
        <v>7779</v>
      </c>
      <c r="B367" s="407" t="s">
        <v>32</v>
      </c>
      <c r="C367" s="407" t="s">
        <v>663</v>
      </c>
      <c r="D367" s="407" t="s">
        <v>7846</v>
      </c>
      <c r="E367" s="407" t="s">
        <v>7928</v>
      </c>
      <c r="F367" s="404" t="s">
        <v>18</v>
      </c>
      <c r="G367" s="404"/>
      <c r="H367" s="404"/>
      <c r="I367" s="404"/>
      <c r="J367" s="141" t="s">
        <v>8015</v>
      </c>
      <c r="K367" s="152" t="s">
        <v>5779</v>
      </c>
      <c r="L367" s="415">
        <v>43091</v>
      </c>
      <c r="M367" s="409" t="s">
        <v>8026</v>
      </c>
      <c r="N367" s="152" t="s">
        <v>27</v>
      </c>
      <c r="O367" s="415">
        <v>43091</v>
      </c>
      <c r="P367" s="411">
        <v>300000</v>
      </c>
      <c r="Q367" s="412">
        <f t="shared" si="14"/>
        <v>0.3</v>
      </c>
      <c r="R367" s="416">
        <v>12</v>
      </c>
      <c r="S367" s="417" t="s">
        <v>8074</v>
      </c>
      <c r="T367" s="152" t="s">
        <v>79</v>
      </c>
      <c r="U367" s="152" t="s">
        <v>2</v>
      </c>
      <c r="V367" s="407" t="s">
        <v>288</v>
      </c>
      <c r="W367" s="407" t="s">
        <v>718</v>
      </c>
      <c r="X367" s="407" t="s">
        <v>3854</v>
      </c>
      <c r="Y367" s="407" t="s">
        <v>421</v>
      </c>
      <c r="Z367" s="528"/>
      <c r="AA367" s="502"/>
      <c r="AB367" s="1"/>
      <c r="AC367" s="1"/>
      <c r="AD367" s="1"/>
      <c r="AE367" s="1"/>
      <c r="AF367" s="1"/>
      <c r="AG367" s="1"/>
      <c r="AH367" s="1"/>
      <c r="AI367" s="1"/>
      <c r="AJ367" s="1"/>
      <c r="AK367" s="1"/>
      <c r="AL367" s="1"/>
      <c r="AM367" s="1"/>
      <c r="AN367" s="1"/>
      <c r="AO367" s="1"/>
      <c r="AP367" s="1"/>
      <c r="AQ367" s="1"/>
      <c r="AR367" s="1"/>
      <c r="AS367" s="1"/>
      <c r="AT367" s="1"/>
      <c r="AU367" s="1"/>
    </row>
    <row r="368" spans="1:47" s="527" customFormat="1" ht="17.45" customHeight="1" x14ac:dyDescent="0.25">
      <c r="A368" s="501" t="s">
        <v>815</v>
      </c>
      <c r="B368" s="407" t="s">
        <v>36</v>
      </c>
      <c r="C368" s="407" t="s">
        <v>626</v>
      </c>
      <c r="D368" s="407" t="s">
        <v>816</v>
      </c>
      <c r="E368" s="407" t="s">
        <v>817</v>
      </c>
      <c r="F368" s="404" t="s">
        <v>17</v>
      </c>
      <c r="G368" s="404"/>
      <c r="H368" s="404"/>
      <c r="I368" s="404"/>
      <c r="J368" s="141" t="s">
        <v>8014</v>
      </c>
      <c r="K368" s="152" t="s">
        <v>21</v>
      </c>
      <c r="L368" s="415">
        <v>42969</v>
      </c>
      <c r="M368" s="409" t="s">
        <v>818</v>
      </c>
      <c r="N368" s="152" t="s">
        <v>27</v>
      </c>
      <c r="O368" s="415">
        <v>42969</v>
      </c>
      <c r="P368" s="411">
        <v>300000</v>
      </c>
      <c r="Q368" s="412">
        <f t="shared" si="14"/>
        <v>0.3</v>
      </c>
      <c r="R368" s="416">
        <v>12</v>
      </c>
      <c r="S368" s="417" t="s">
        <v>7137</v>
      </c>
      <c r="T368" s="152" t="s">
        <v>169</v>
      </c>
      <c r="U368" s="141" t="s">
        <v>4339</v>
      </c>
      <c r="V368" s="407" t="s">
        <v>84</v>
      </c>
      <c r="W368" s="407" t="s">
        <v>819</v>
      </c>
      <c r="X368" s="407" t="s">
        <v>3930</v>
      </c>
      <c r="Y368" s="407" t="s">
        <v>105</v>
      </c>
      <c r="Z368" s="528"/>
      <c r="AA368" s="502"/>
      <c r="AB368" s="1"/>
      <c r="AC368" s="1"/>
      <c r="AD368" s="1"/>
      <c r="AE368" s="1"/>
      <c r="AF368" s="1"/>
      <c r="AG368" s="1"/>
      <c r="AH368" s="1"/>
      <c r="AI368" s="1"/>
      <c r="AJ368" s="1"/>
      <c r="AK368" s="1"/>
      <c r="AL368" s="1"/>
      <c r="AM368" s="1"/>
      <c r="AN368" s="1"/>
      <c r="AO368" s="1"/>
      <c r="AP368" s="1"/>
      <c r="AQ368" s="1"/>
      <c r="AR368" s="1"/>
      <c r="AS368" s="1"/>
      <c r="AT368" s="1"/>
      <c r="AU368" s="1"/>
    </row>
    <row r="369" spans="1:47" s="527" customFormat="1" ht="17.45" customHeight="1" x14ac:dyDescent="0.25">
      <c r="A369" s="501" t="s">
        <v>5106</v>
      </c>
      <c r="B369" s="407" t="s">
        <v>35</v>
      </c>
      <c r="C369" s="407" t="s">
        <v>227</v>
      </c>
      <c r="D369" s="407" t="s">
        <v>505</v>
      </c>
      <c r="E369" s="407" t="s">
        <v>5107</v>
      </c>
      <c r="F369" s="404" t="s">
        <v>17</v>
      </c>
      <c r="G369" s="404"/>
      <c r="H369" s="404"/>
      <c r="I369" s="404"/>
      <c r="J369" s="141" t="s">
        <v>8014</v>
      </c>
      <c r="K369" s="152" t="s">
        <v>5780</v>
      </c>
      <c r="L369" s="415">
        <v>42998</v>
      </c>
      <c r="M369" s="409" t="s">
        <v>5386</v>
      </c>
      <c r="N369" s="152" t="s">
        <v>27</v>
      </c>
      <c r="O369" s="415">
        <v>42998</v>
      </c>
      <c r="P369" s="411">
        <v>300000</v>
      </c>
      <c r="Q369" s="412">
        <f t="shared" si="14"/>
        <v>0.3</v>
      </c>
      <c r="R369" s="416">
        <v>1</v>
      </c>
      <c r="S369" s="417" t="s">
        <v>6419</v>
      </c>
      <c r="T369" s="152" t="s">
        <v>79</v>
      </c>
      <c r="U369" s="152" t="s">
        <v>8</v>
      </c>
      <c r="V369" s="407" t="s">
        <v>80</v>
      </c>
      <c r="W369" s="407" t="s">
        <v>81</v>
      </c>
      <c r="X369" s="407" t="s">
        <v>5457</v>
      </c>
      <c r="Y369" s="407" t="s">
        <v>5523</v>
      </c>
      <c r="Z369" s="528"/>
      <c r="AA369" s="502"/>
      <c r="AB369" s="1"/>
      <c r="AC369" s="1"/>
      <c r="AD369" s="1"/>
      <c r="AE369" s="1"/>
      <c r="AF369" s="1"/>
      <c r="AG369" s="1"/>
      <c r="AH369" s="1"/>
      <c r="AI369" s="1"/>
      <c r="AJ369" s="1"/>
      <c r="AK369" s="1"/>
      <c r="AL369" s="1"/>
      <c r="AM369" s="1"/>
      <c r="AN369" s="1"/>
      <c r="AO369" s="1"/>
      <c r="AP369" s="1"/>
      <c r="AQ369" s="1"/>
      <c r="AR369" s="1"/>
      <c r="AS369" s="1"/>
      <c r="AT369" s="1"/>
      <c r="AU369" s="1"/>
    </row>
    <row r="370" spans="1:47" s="527" customFormat="1" ht="17.45" customHeight="1" x14ac:dyDescent="0.25">
      <c r="A370" s="501" t="s">
        <v>5108</v>
      </c>
      <c r="B370" s="407" t="s">
        <v>35</v>
      </c>
      <c r="C370" s="407" t="s">
        <v>227</v>
      </c>
      <c r="D370" s="407" t="s">
        <v>228</v>
      </c>
      <c r="E370" s="407" t="s">
        <v>5109</v>
      </c>
      <c r="F370" s="404" t="s">
        <v>17</v>
      </c>
      <c r="G370" s="404"/>
      <c r="H370" s="404"/>
      <c r="I370" s="404"/>
      <c r="J370" s="141" t="s">
        <v>8014</v>
      </c>
      <c r="K370" s="152" t="s">
        <v>5780</v>
      </c>
      <c r="L370" s="415">
        <v>43000</v>
      </c>
      <c r="M370" s="409" t="s">
        <v>5387</v>
      </c>
      <c r="N370" s="152" t="s">
        <v>27</v>
      </c>
      <c r="O370" s="415">
        <v>43000</v>
      </c>
      <c r="P370" s="411">
        <v>300000</v>
      </c>
      <c r="Q370" s="412">
        <f t="shared" si="14"/>
        <v>0.3</v>
      </c>
      <c r="R370" s="416">
        <v>1</v>
      </c>
      <c r="S370" s="417" t="s">
        <v>6419</v>
      </c>
      <c r="T370" s="152" t="s">
        <v>62</v>
      </c>
      <c r="U370" s="152" t="s">
        <v>8</v>
      </c>
      <c r="V370" s="407" t="s">
        <v>686</v>
      </c>
      <c r="W370" s="407" t="s">
        <v>5466</v>
      </c>
      <c r="X370" s="407" t="s">
        <v>5467</v>
      </c>
      <c r="Y370" s="407" t="s">
        <v>215</v>
      </c>
      <c r="Z370" s="528"/>
      <c r="AA370" s="502"/>
      <c r="AB370" s="1"/>
      <c r="AC370" s="1"/>
      <c r="AD370" s="1"/>
      <c r="AE370" s="1"/>
      <c r="AF370" s="1"/>
      <c r="AG370" s="1"/>
      <c r="AH370" s="1"/>
      <c r="AI370" s="1"/>
      <c r="AJ370" s="1"/>
      <c r="AK370" s="1"/>
      <c r="AL370" s="1"/>
      <c r="AM370" s="1"/>
      <c r="AN370" s="1"/>
      <c r="AO370" s="1"/>
      <c r="AP370" s="1"/>
      <c r="AQ370" s="1"/>
      <c r="AR370" s="1"/>
      <c r="AS370" s="1"/>
      <c r="AT370" s="1"/>
      <c r="AU370" s="1"/>
    </row>
    <row r="371" spans="1:47" s="527" customFormat="1" ht="17.45" customHeight="1" x14ac:dyDescent="0.25">
      <c r="A371" s="501" t="s">
        <v>4728</v>
      </c>
      <c r="B371" s="407" t="s">
        <v>35</v>
      </c>
      <c r="C371" s="407" t="s">
        <v>227</v>
      </c>
      <c r="D371" s="407" t="s">
        <v>7213</v>
      </c>
      <c r="E371" s="407" t="s">
        <v>4729</v>
      </c>
      <c r="F371" s="404" t="s">
        <v>19</v>
      </c>
      <c r="G371" s="404"/>
      <c r="H371" s="404"/>
      <c r="I371" s="404"/>
      <c r="J371" s="141" t="s">
        <v>8014</v>
      </c>
      <c r="K371" s="141" t="s">
        <v>5782</v>
      </c>
      <c r="L371" s="408">
        <v>43000</v>
      </c>
      <c r="M371" s="409">
        <v>42837</v>
      </c>
      <c r="N371" s="141" t="s">
        <v>27</v>
      </c>
      <c r="O371" s="410">
        <v>43000</v>
      </c>
      <c r="P371" s="411">
        <v>300000</v>
      </c>
      <c r="Q371" s="412">
        <f t="shared" si="14"/>
        <v>0.3</v>
      </c>
      <c r="R371" s="413">
        <v>4</v>
      </c>
      <c r="S371" s="414">
        <v>42880</v>
      </c>
      <c r="T371" s="141" t="s">
        <v>62</v>
      </c>
      <c r="U371" s="141" t="s">
        <v>4339</v>
      </c>
      <c r="V371" s="407" t="s">
        <v>92</v>
      </c>
      <c r="W371" s="407" t="s">
        <v>64</v>
      </c>
      <c r="X371" s="407" t="s">
        <v>5827</v>
      </c>
      <c r="Y371" s="407" t="s">
        <v>6131</v>
      </c>
      <c r="Z371" s="528"/>
      <c r="AA371" s="502"/>
      <c r="AB371" s="1"/>
      <c r="AC371" s="1"/>
      <c r="AD371" s="1"/>
      <c r="AE371" s="1"/>
      <c r="AF371" s="1"/>
      <c r="AG371" s="1"/>
      <c r="AH371" s="1"/>
      <c r="AI371" s="1"/>
      <c r="AJ371" s="1"/>
      <c r="AK371" s="1"/>
      <c r="AL371" s="1"/>
      <c r="AM371" s="1"/>
      <c r="AN371" s="1"/>
      <c r="AO371" s="1"/>
      <c r="AP371" s="1"/>
      <c r="AQ371" s="1"/>
      <c r="AR371" s="1"/>
      <c r="AS371" s="1"/>
      <c r="AT371" s="1"/>
      <c r="AU371" s="1"/>
    </row>
    <row r="372" spans="1:47" s="527" customFormat="1" ht="17.45" customHeight="1" x14ac:dyDescent="0.25">
      <c r="A372" s="503" t="s">
        <v>8279</v>
      </c>
      <c r="B372" s="418" t="s">
        <v>35</v>
      </c>
      <c r="C372" s="418" t="s">
        <v>227</v>
      </c>
      <c r="D372" s="418" t="s">
        <v>8280</v>
      </c>
      <c r="E372" s="418" t="s">
        <v>8281</v>
      </c>
      <c r="F372" s="404" t="s">
        <v>19</v>
      </c>
      <c r="G372" s="404"/>
      <c r="H372" s="404"/>
      <c r="I372" s="404"/>
      <c r="J372" s="403" t="s">
        <v>8014</v>
      </c>
      <c r="K372" s="403" t="s">
        <v>5782</v>
      </c>
      <c r="L372" s="427">
        <v>43004</v>
      </c>
      <c r="M372" s="421">
        <v>42914</v>
      </c>
      <c r="N372" s="403" t="s">
        <v>27</v>
      </c>
      <c r="O372" s="428">
        <v>43004</v>
      </c>
      <c r="P372" s="422">
        <v>300000</v>
      </c>
      <c r="Q372" s="423">
        <f t="shared" ref="Q372:Q403" si="15">+P372*0.000001</f>
        <v>0.3</v>
      </c>
      <c r="R372" s="429">
        <v>4</v>
      </c>
      <c r="S372" s="430">
        <v>42914</v>
      </c>
      <c r="T372" s="403" t="s">
        <v>79</v>
      </c>
      <c r="U372" s="403" t="s">
        <v>4339</v>
      </c>
      <c r="V372" s="418" t="s">
        <v>92</v>
      </c>
      <c r="W372" s="418" t="s">
        <v>64</v>
      </c>
      <c r="X372" s="407" t="s">
        <v>8691</v>
      </c>
      <c r="Y372" s="407" t="s">
        <v>6131</v>
      </c>
      <c r="Z372" s="528"/>
      <c r="AA372" s="502"/>
      <c r="AB372" s="1"/>
      <c r="AC372" s="1"/>
      <c r="AD372" s="1"/>
      <c r="AE372" s="1"/>
      <c r="AF372" s="1"/>
      <c r="AG372" s="1"/>
      <c r="AH372" s="1"/>
      <c r="AI372" s="1"/>
      <c r="AJ372" s="1"/>
      <c r="AK372" s="1"/>
      <c r="AL372" s="1"/>
      <c r="AM372" s="1"/>
      <c r="AN372" s="1"/>
      <c r="AO372" s="1"/>
      <c r="AP372" s="1"/>
      <c r="AQ372" s="1"/>
      <c r="AR372" s="1"/>
      <c r="AS372" s="1"/>
      <c r="AT372" s="1"/>
      <c r="AU372" s="1"/>
    </row>
    <row r="373" spans="1:47" s="527" customFormat="1" ht="17.45" customHeight="1" x14ac:dyDescent="0.25">
      <c r="A373" s="501" t="s">
        <v>853</v>
      </c>
      <c r="B373" s="407" t="s">
        <v>35</v>
      </c>
      <c r="C373" s="407" t="s">
        <v>227</v>
      </c>
      <c r="D373" s="407" t="s">
        <v>7632</v>
      </c>
      <c r="E373" s="407" t="s">
        <v>854</v>
      </c>
      <c r="F373" s="404" t="s">
        <v>17</v>
      </c>
      <c r="G373" s="404"/>
      <c r="H373" s="404"/>
      <c r="I373" s="404"/>
      <c r="J373" s="141" t="s">
        <v>8015</v>
      </c>
      <c r="K373" s="141" t="s">
        <v>5780</v>
      </c>
      <c r="L373" s="408">
        <v>43063</v>
      </c>
      <c r="M373" s="409">
        <v>42785</v>
      </c>
      <c r="N373" s="141" t="s">
        <v>26</v>
      </c>
      <c r="O373" s="410">
        <v>43063</v>
      </c>
      <c r="P373" s="411">
        <v>300000</v>
      </c>
      <c r="Q373" s="412">
        <f t="shared" si="15"/>
        <v>0.3</v>
      </c>
      <c r="R373" s="413">
        <v>4</v>
      </c>
      <c r="S373" s="414">
        <v>42789</v>
      </c>
      <c r="T373" s="141" t="s">
        <v>79</v>
      </c>
      <c r="U373" s="141" t="s">
        <v>4339</v>
      </c>
      <c r="V373" s="407" t="s">
        <v>92</v>
      </c>
      <c r="W373" s="407" t="s">
        <v>64</v>
      </c>
      <c r="X373" s="407" t="s">
        <v>5942</v>
      </c>
      <c r="Y373" s="407"/>
      <c r="Z373" s="528"/>
      <c r="AA373" s="502"/>
      <c r="AB373" s="1"/>
      <c r="AC373" s="1"/>
      <c r="AD373" s="1"/>
      <c r="AE373" s="1"/>
      <c r="AF373" s="1"/>
      <c r="AG373" s="1"/>
      <c r="AH373" s="1"/>
      <c r="AI373" s="1"/>
      <c r="AJ373" s="1"/>
      <c r="AK373" s="1"/>
      <c r="AL373" s="1"/>
      <c r="AM373" s="1"/>
      <c r="AN373" s="1"/>
      <c r="AO373" s="1"/>
      <c r="AP373" s="1"/>
      <c r="AQ373" s="1"/>
      <c r="AR373" s="1"/>
      <c r="AS373" s="1"/>
      <c r="AT373" s="1"/>
      <c r="AU373" s="1"/>
    </row>
    <row r="374" spans="1:47" s="527" customFormat="1" ht="17.45" customHeight="1" x14ac:dyDescent="0.25">
      <c r="A374" s="501" t="s">
        <v>840</v>
      </c>
      <c r="B374" s="407" t="s">
        <v>32</v>
      </c>
      <c r="C374" s="407" t="s">
        <v>832</v>
      </c>
      <c r="D374" s="407" t="s">
        <v>841</v>
      </c>
      <c r="E374" s="407" t="s">
        <v>842</v>
      </c>
      <c r="F374" s="404" t="s">
        <v>17</v>
      </c>
      <c r="G374" s="404"/>
      <c r="H374" s="404"/>
      <c r="I374" s="404"/>
      <c r="J374" s="141" t="s">
        <v>8014</v>
      </c>
      <c r="K374" s="152" t="s">
        <v>5780</v>
      </c>
      <c r="L374" s="415">
        <v>42993</v>
      </c>
      <c r="M374" s="409" t="s">
        <v>843</v>
      </c>
      <c r="N374" s="152" t="s">
        <v>27</v>
      </c>
      <c r="O374" s="415">
        <v>42993</v>
      </c>
      <c r="P374" s="411">
        <v>300000</v>
      </c>
      <c r="Q374" s="412">
        <f t="shared" si="15"/>
        <v>0.3</v>
      </c>
      <c r="R374" s="416">
        <v>12</v>
      </c>
      <c r="S374" s="417" t="s">
        <v>4376</v>
      </c>
      <c r="T374" s="152" t="s">
        <v>62</v>
      </c>
      <c r="U374" s="152" t="s">
        <v>6059</v>
      </c>
      <c r="V374" s="407" t="s">
        <v>103</v>
      </c>
      <c r="W374" s="407" t="s">
        <v>844</v>
      </c>
      <c r="X374" s="407" t="s">
        <v>3531</v>
      </c>
      <c r="Y374" s="407" t="s">
        <v>421</v>
      </c>
      <c r="Z374" s="528"/>
      <c r="AA374" s="502"/>
      <c r="AB374" s="1"/>
      <c r="AC374" s="1"/>
      <c r="AD374" s="1"/>
      <c r="AE374" s="1"/>
      <c r="AF374" s="1"/>
      <c r="AG374" s="1"/>
      <c r="AH374" s="1"/>
      <c r="AI374" s="1"/>
      <c r="AJ374" s="1"/>
      <c r="AK374" s="1"/>
      <c r="AL374" s="1"/>
      <c r="AM374" s="1"/>
      <c r="AN374" s="1"/>
      <c r="AO374" s="1"/>
      <c r="AP374" s="1"/>
      <c r="AQ374" s="1"/>
      <c r="AR374" s="1"/>
      <c r="AS374" s="1"/>
      <c r="AT374" s="1"/>
      <c r="AU374" s="1"/>
    </row>
    <row r="375" spans="1:47" s="527" customFormat="1" ht="17.45" customHeight="1" x14ac:dyDescent="0.25">
      <c r="A375" s="501" t="s">
        <v>831</v>
      </c>
      <c r="B375" s="407" t="s">
        <v>32</v>
      </c>
      <c r="C375" s="407" t="s">
        <v>832</v>
      </c>
      <c r="D375" s="407" t="s">
        <v>833</v>
      </c>
      <c r="E375" s="407" t="s">
        <v>682</v>
      </c>
      <c r="F375" s="404" t="s">
        <v>19</v>
      </c>
      <c r="G375" s="404"/>
      <c r="H375" s="404"/>
      <c r="I375" s="404"/>
      <c r="J375" s="141" t="s">
        <v>8014</v>
      </c>
      <c r="K375" s="152" t="s">
        <v>5784</v>
      </c>
      <c r="L375" s="415">
        <v>43008</v>
      </c>
      <c r="M375" s="409" t="s">
        <v>834</v>
      </c>
      <c r="N375" s="152" t="s">
        <v>26</v>
      </c>
      <c r="O375" s="415">
        <v>43008</v>
      </c>
      <c r="P375" s="411">
        <v>300000</v>
      </c>
      <c r="Q375" s="412">
        <f t="shared" si="15"/>
        <v>0.3</v>
      </c>
      <c r="R375" s="416">
        <v>1</v>
      </c>
      <c r="S375" s="417" t="s">
        <v>835</v>
      </c>
      <c r="T375" s="152" t="s">
        <v>79</v>
      </c>
      <c r="U375" s="152" t="s">
        <v>7</v>
      </c>
      <c r="V375" s="407" t="s">
        <v>426</v>
      </c>
      <c r="W375" s="407"/>
      <c r="X375" s="407" t="s">
        <v>3931</v>
      </c>
      <c r="Y375" s="407" t="s">
        <v>105</v>
      </c>
      <c r="Z375" s="528"/>
      <c r="AA375" s="502"/>
      <c r="AB375" s="1"/>
      <c r="AC375" s="1"/>
      <c r="AD375" s="1"/>
      <c r="AE375" s="1"/>
      <c r="AF375" s="1"/>
      <c r="AG375" s="1"/>
      <c r="AH375" s="1"/>
      <c r="AI375" s="1"/>
      <c r="AJ375" s="1"/>
      <c r="AK375" s="1"/>
      <c r="AL375" s="1"/>
      <c r="AM375" s="1"/>
      <c r="AN375" s="1"/>
      <c r="AO375" s="1"/>
      <c r="AP375" s="1"/>
      <c r="AQ375" s="1"/>
      <c r="AR375" s="1"/>
      <c r="AS375" s="1"/>
      <c r="AT375" s="1"/>
      <c r="AU375" s="1"/>
    </row>
    <row r="376" spans="1:47" s="527" customFormat="1" ht="17.45" customHeight="1" x14ac:dyDescent="0.25">
      <c r="A376" s="501" t="s">
        <v>5572</v>
      </c>
      <c r="B376" s="407" t="s">
        <v>35</v>
      </c>
      <c r="C376" s="407" t="s">
        <v>4069</v>
      </c>
      <c r="D376" s="407" t="s">
        <v>2190</v>
      </c>
      <c r="E376" s="407" t="s">
        <v>5573</v>
      </c>
      <c r="F376" s="404" t="s">
        <v>4069</v>
      </c>
      <c r="G376" s="404"/>
      <c r="H376" s="404"/>
      <c r="I376" s="404"/>
      <c r="J376" s="141" t="s">
        <v>8015</v>
      </c>
      <c r="K376" s="152" t="s">
        <v>5780</v>
      </c>
      <c r="L376" s="415">
        <v>43042</v>
      </c>
      <c r="M376" s="409" t="s">
        <v>5700</v>
      </c>
      <c r="N376" s="152" t="s">
        <v>27</v>
      </c>
      <c r="O376" s="415">
        <v>43042</v>
      </c>
      <c r="P376" s="411">
        <v>300000</v>
      </c>
      <c r="Q376" s="412">
        <f t="shared" si="15"/>
        <v>0.3</v>
      </c>
      <c r="R376" s="416">
        <v>12</v>
      </c>
      <c r="S376" s="417" t="s">
        <v>8606</v>
      </c>
      <c r="T376" s="152" t="s">
        <v>62</v>
      </c>
      <c r="U376" s="152" t="s">
        <v>6059</v>
      </c>
      <c r="V376" s="407" t="s">
        <v>197</v>
      </c>
      <c r="W376" s="407" t="s">
        <v>6358</v>
      </c>
      <c r="X376" s="407" t="s">
        <v>5463</v>
      </c>
      <c r="Y376" s="407" t="s">
        <v>470</v>
      </c>
      <c r="Z376" s="528"/>
      <c r="AA376" s="502"/>
      <c r="AB376" s="1"/>
      <c r="AC376" s="1"/>
      <c r="AD376" s="1"/>
      <c r="AE376" s="1"/>
      <c r="AF376" s="1"/>
      <c r="AG376" s="1"/>
      <c r="AH376" s="1"/>
      <c r="AI376" s="1"/>
      <c r="AJ376" s="1"/>
      <c r="AK376" s="1"/>
      <c r="AL376" s="1"/>
      <c r="AM376" s="1"/>
      <c r="AN376" s="1"/>
      <c r="AO376" s="1"/>
      <c r="AP376" s="1"/>
      <c r="AQ376" s="1"/>
      <c r="AR376" s="1"/>
      <c r="AS376" s="1"/>
      <c r="AT376" s="1"/>
      <c r="AU376" s="1"/>
    </row>
    <row r="377" spans="1:47" s="527" customFormat="1" ht="17.45" customHeight="1" x14ac:dyDescent="0.25">
      <c r="A377" s="501" t="s">
        <v>1640</v>
      </c>
      <c r="B377" s="407" t="s">
        <v>35</v>
      </c>
      <c r="C377" s="407" t="s">
        <v>4069</v>
      </c>
      <c r="D377" s="407" t="s">
        <v>1641</v>
      </c>
      <c r="E377" s="407" t="s">
        <v>1642</v>
      </c>
      <c r="F377" s="404" t="s">
        <v>4069</v>
      </c>
      <c r="G377" s="404" t="s">
        <v>2907</v>
      </c>
      <c r="H377" s="404" t="str">
        <f>VLOOKUP(A377,'[1]2017 SalesConnect'!$A:$J,8,0)</f>
        <v>India</v>
      </c>
      <c r="I377" s="404" t="str">
        <f>VLOOKUP(A377,'[1]2017 SalesConnect'!$A:$I,9,0)</f>
        <v>Involved in discussions and workshops to finalize the use case. Potential to start in late Q2</v>
      </c>
      <c r="J377" s="141" t="s">
        <v>8014</v>
      </c>
      <c r="K377" s="152" t="s">
        <v>5780</v>
      </c>
      <c r="L377" s="415">
        <v>42944</v>
      </c>
      <c r="M377" s="409" t="s">
        <v>1643</v>
      </c>
      <c r="N377" s="152" t="s">
        <v>27</v>
      </c>
      <c r="O377" s="415">
        <v>42944</v>
      </c>
      <c r="P377" s="411">
        <v>333333</v>
      </c>
      <c r="Q377" s="412">
        <f t="shared" si="15"/>
        <v>0.33333299999999999</v>
      </c>
      <c r="R377" s="416">
        <v>1</v>
      </c>
      <c r="S377" s="417" t="s">
        <v>8074</v>
      </c>
      <c r="T377" s="152" t="s">
        <v>62</v>
      </c>
      <c r="U377" s="141" t="s">
        <v>4339</v>
      </c>
      <c r="V377" s="407" t="s">
        <v>63</v>
      </c>
      <c r="W377" s="407" t="s">
        <v>1060</v>
      </c>
      <c r="X377" s="407" t="s">
        <v>3500</v>
      </c>
      <c r="Y377" s="407" t="s">
        <v>6063</v>
      </c>
      <c r="Z377" s="528"/>
      <c r="AA377" s="502"/>
      <c r="AB377" s="1"/>
      <c r="AC377" s="1"/>
      <c r="AD377" s="1"/>
      <c r="AE377" s="1"/>
      <c r="AF377" s="1"/>
      <c r="AG377" s="1"/>
      <c r="AH377" s="1"/>
      <c r="AI377" s="1"/>
      <c r="AJ377" s="1"/>
      <c r="AK377" s="1"/>
      <c r="AL377" s="1"/>
      <c r="AM377" s="1"/>
      <c r="AN377" s="1"/>
      <c r="AO377" s="1"/>
      <c r="AP377" s="1"/>
      <c r="AQ377" s="1"/>
      <c r="AR377" s="1"/>
      <c r="AS377" s="1"/>
      <c r="AT377" s="1"/>
      <c r="AU377" s="1"/>
    </row>
    <row r="378" spans="1:47" s="527" customFormat="1" ht="17.45" customHeight="1" x14ac:dyDescent="0.25">
      <c r="A378" s="501" t="s">
        <v>813</v>
      </c>
      <c r="B378" s="407" t="s">
        <v>34</v>
      </c>
      <c r="C378" s="407" t="s">
        <v>6387</v>
      </c>
      <c r="D378" s="407" t="s">
        <v>673</v>
      </c>
      <c r="E378" s="407" t="s">
        <v>396</v>
      </c>
      <c r="F378" s="404" t="s">
        <v>17</v>
      </c>
      <c r="G378" s="404"/>
      <c r="H378" s="404"/>
      <c r="I378" s="404"/>
      <c r="J378" s="141" t="s">
        <v>8015</v>
      </c>
      <c r="K378" s="152" t="s">
        <v>5780</v>
      </c>
      <c r="L378" s="415">
        <v>43042</v>
      </c>
      <c r="M378" s="409" t="s">
        <v>814</v>
      </c>
      <c r="N378" s="152" t="s">
        <v>28</v>
      </c>
      <c r="O378" s="415">
        <v>43042</v>
      </c>
      <c r="P378" s="411">
        <v>300000</v>
      </c>
      <c r="Q378" s="412">
        <f t="shared" si="15"/>
        <v>0.3</v>
      </c>
      <c r="R378" s="416">
        <v>6</v>
      </c>
      <c r="S378" s="417" t="s">
        <v>4991</v>
      </c>
      <c r="T378" s="152" t="s">
        <v>79</v>
      </c>
      <c r="U378" s="152" t="s">
        <v>6059</v>
      </c>
      <c r="V378" s="407" t="s">
        <v>103</v>
      </c>
      <c r="W378" s="407" t="s">
        <v>8124</v>
      </c>
      <c r="X378" s="407" t="s">
        <v>3676</v>
      </c>
      <c r="Y378" s="407" t="s">
        <v>183</v>
      </c>
      <c r="Z378" s="528"/>
      <c r="AA378" s="502"/>
      <c r="AB378" s="1"/>
      <c r="AC378" s="1"/>
      <c r="AD378" s="1"/>
      <c r="AE378" s="1"/>
      <c r="AF378" s="1"/>
      <c r="AG378" s="1"/>
      <c r="AH378" s="1"/>
      <c r="AI378" s="1"/>
      <c r="AJ378" s="1"/>
      <c r="AK378" s="1"/>
      <c r="AL378" s="1"/>
      <c r="AM378" s="1"/>
      <c r="AN378" s="1"/>
      <c r="AO378" s="1"/>
      <c r="AP378" s="1"/>
      <c r="AQ378" s="1"/>
      <c r="AR378" s="1"/>
      <c r="AS378" s="1"/>
      <c r="AT378" s="1"/>
      <c r="AU378" s="1"/>
    </row>
    <row r="379" spans="1:47" s="527" customFormat="1" ht="17.45" customHeight="1" x14ac:dyDescent="0.25">
      <c r="A379" s="501" t="s">
        <v>861</v>
      </c>
      <c r="B379" s="407" t="s">
        <v>34</v>
      </c>
      <c r="C379" s="407" t="s">
        <v>6387</v>
      </c>
      <c r="D379" s="407" t="s">
        <v>862</v>
      </c>
      <c r="E379" s="407" t="s">
        <v>863</v>
      </c>
      <c r="F379" s="404" t="s">
        <v>17</v>
      </c>
      <c r="G379" s="404"/>
      <c r="H379" s="404"/>
      <c r="I379" s="404"/>
      <c r="J379" s="141" t="s">
        <v>8015</v>
      </c>
      <c r="K379" s="152" t="s">
        <v>5780</v>
      </c>
      <c r="L379" s="415">
        <v>43089</v>
      </c>
      <c r="M379" s="409" t="s">
        <v>864</v>
      </c>
      <c r="N379" s="152" t="s">
        <v>26</v>
      </c>
      <c r="O379" s="415">
        <v>43089</v>
      </c>
      <c r="P379" s="411">
        <v>300000</v>
      </c>
      <c r="Q379" s="412">
        <f t="shared" si="15"/>
        <v>0.3</v>
      </c>
      <c r="R379" s="416">
        <v>3</v>
      </c>
      <c r="S379" s="417" t="s">
        <v>865</v>
      </c>
      <c r="T379" s="152" t="s">
        <v>79</v>
      </c>
      <c r="U379" s="152" t="s">
        <v>6059</v>
      </c>
      <c r="V379" s="407" t="s">
        <v>103</v>
      </c>
      <c r="W379" s="407" t="s">
        <v>8124</v>
      </c>
      <c r="X379" s="407" t="s">
        <v>4002</v>
      </c>
      <c r="Y379" s="407" t="s">
        <v>132</v>
      </c>
      <c r="Z379" s="528"/>
      <c r="AA379" s="502"/>
      <c r="AB379" s="1"/>
      <c r="AC379" s="1"/>
      <c r="AD379" s="1"/>
      <c r="AE379" s="1"/>
      <c r="AF379" s="1"/>
      <c r="AG379" s="1"/>
      <c r="AH379" s="1"/>
      <c r="AI379" s="1"/>
      <c r="AJ379" s="1"/>
      <c r="AK379" s="1"/>
      <c r="AL379" s="1"/>
      <c r="AM379" s="1"/>
      <c r="AN379" s="1"/>
      <c r="AO379" s="1"/>
      <c r="AP379" s="1"/>
      <c r="AQ379" s="1"/>
      <c r="AR379" s="1"/>
      <c r="AS379" s="1"/>
      <c r="AT379" s="1"/>
      <c r="AU379" s="1"/>
    </row>
    <row r="380" spans="1:47" s="527" customFormat="1" ht="17.45" customHeight="1" x14ac:dyDescent="0.25">
      <c r="A380" s="501" t="s">
        <v>2833</v>
      </c>
      <c r="B380" s="407" t="s">
        <v>34</v>
      </c>
      <c r="C380" s="407" t="s">
        <v>6387</v>
      </c>
      <c r="D380" s="407" t="s">
        <v>2834</v>
      </c>
      <c r="E380" s="407" t="s">
        <v>7926</v>
      </c>
      <c r="F380" s="404" t="s">
        <v>17</v>
      </c>
      <c r="G380" s="404"/>
      <c r="H380" s="404"/>
      <c r="I380" s="404"/>
      <c r="J380" s="141" t="s">
        <v>8014</v>
      </c>
      <c r="K380" s="152" t="s">
        <v>5780</v>
      </c>
      <c r="L380" s="415">
        <v>42977</v>
      </c>
      <c r="M380" s="409" t="s">
        <v>2835</v>
      </c>
      <c r="N380" s="152" t="s">
        <v>26</v>
      </c>
      <c r="O380" s="415">
        <v>43006</v>
      </c>
      <c r="P380" s="411">
        <v>300000</v>
      </c>
      <c r="Q380" s="412">
        <f t="shared" si="15"/>
        <v>0.3</v>
      </c>
      <c r="R380" s="416">
        <v>1</v>
      </c>
      <c r="S380" s="417" t="s">
        <v>7549</v>
      </c>
      <c r="T380" s="152" t="s">
        <v>62</v>
      </c>
      <c r="U380" s="152" t="s">
        <v>8</v>
      </c>
      <c r="V380" s="407" t="s">
        <v>80</v>
      </c>
      <c r="W380" s="407" t="s">
        <v>539</v>
      </c>
      <c r="X380" s="407" t="s">
        <v>3882</v>
      </c>
      <c r="Y380" s="407" t="s">
        <v>263</v>
      </c>
      <c r="Z380" s="528"/>
      <c r="AA380" s="502"/>
      <c r="AB380" s="1"/>
      <c r="AC380" s="1"/>
      <c r="AD380" s="1"/>
      <c r="AE380" s="1"/>
      <c r="AF380" s="1"/>
      <c r="AG380" s="1"/>
      <c r="AH380" s="1"/>
      <c r="AI380" s="1"/>
      <c r="AJ380" s="1"/>
      <c r="AK380" s="1"/>
      <c r="AL380" s="1"/>
      <c r="AM380" s="1"/>
      <c r="AN380" s="1"/>
      <c r="AO380" s="1"/>
      <c r="AP380" s="1"/>
      <c r="AQ380" s="1"/>
      <c r="AR380" s="1"/>
      <c r="AS380" s="1"/>
      <c r="AT380" s="1"/>
      <c r="AU380" s="1"/>
    </row>
    <row r="381" spans="1:47" s="527" customFormat="1" ht="17.45" customHeight="1" x14ac:dyDescent="0.25">
      <c r="A381" s="503" t="s">
        <v>8282</v>
      </c>
      <c r="B381" s="418" t="s">
        <v>34</v>
      </c>
      <c r="C381" s="418" t="s">
        <v>6387</v>
      </c>
      <c r="D381" s="418" t="s">
        <v>8283</v>
      </c>
      <c r="E381" s="418" t="s">
        <v>8284</v>
      </c>
      <c r="F381" s="404" t="s">
        <v>17</v>
      </c>
      <c r="G381" s="404"/>
      <c r="H381" s="404"/>
      <c r="I381" s="404"/>
      <c r="J381" s="403" t="s">
        <v>8014</v>
      </c>
      <c r="K381" s="403" t="s">
        <v>5780</v>
      </c>
      <c r="L381" s="427">
        <v>43003</v>
      </c>
      <c r="M381" s="421">
        <v>42913</v>
      </c>
      <c r="N381" s="403" t="s">
        <v>27</v>
      </c>
      <c r="O381" s="428">
        <v>43003</v>
      </c>
      <c r="P381" s="422">
        <v>300000</v>
      </c>
      <c r="Q381" s="423">
        <f t="shared" si="15"/>
        <v>0.3</v>
      </c>
      <c r="R381" s="429">
        <v>3</v>
      </c>
      <c r="S381" s="430">
        <v>42913</v>
      </c>
      <c r="T381" s="403" t="s">
        <v>62</v>
      </c>
      <c r="U381" s="403" t="s">
        <v>4339</v>
      </c>
      <c r="V381" s="418" t="s">
        <v>92</v>
      </c>
      <c r="W381" s="418" t="s">
        <v>64</v>
      </c>
      <c r="X381" s="418" t="s">
        <v>8692</v>
      </c>
      <c r="Y381" s="407"/>
      <c r="Z381" s="528"/>
      <c r="AA381" s="502"/>
      <c r="AB381" s="1"/>
      <c r="AC381" s="1"/>
      <c r="AD381" s="1"/>
      <c r="AE381" s="1"/>
      <c r="AF381" s="1"/>
      <c r="AG381" s="1"/>
      <c r="AH381" s="1"/>
      <c r="AI381" s="1"/>
      <c r="AJ381" s="1"/>
      <c r="AK381" s="1"/>
      <c r="AL381" s="1"/>
      <c r="AM381" s="1"/>
      <c r="AN381" s="1"/>
      <c r="AO381" s="1"/>
      <c r="AP381" s="1"/>
      <c r="AQ381" s="1"/>
      <c r="AR381" s="1"/>
      <c r="AS381" s="1"/>
      <c r="AT381" s="1"/>
      <c r="AU381" s="1"/>
    </row>
    <row r="382" spans="1:47" s="527" customFormat="1" ht="17.45" customHeight="1" x14ac:dyDescent="0.25">
      <c r="A382" s="501" t="s">
        <v>5110</v>
      </c>
      <c r="B382" s="407" t="s">
        <v>34</v>
      </c>
      <c r="C382" s="407" t="s">
        <v>6387</v>
      </c>
      <c r="D382" s="407" t="s">
        <v>7219</v>
      </c>
      <c r="E382" s="407" t="s">
        <v>863</v>
      </c>
      <c r="F382" s="404" t="s">
        <v>16</v>
      </c>
      <c r="G382" s="404"/>
      <c r="H382" s="404"/>
      <c r="I382" s="404"/>
      <c r="J382" s="141" t="s">
        <v>8014</v>
      </c>
      <c r="K382" s="141" t="s">
        <v>23</v>
      </c>
      <c r="L382" s="408">
        <v>43008</v>
      </c>
      <c r="M382" s="409">
        <v>42864</v>
      </c>
      <c r="N382" s="141" t="s">
        <v>27</v>
      </c>
      <c r="O382" s="410">
        <v>43008</v>
      </c>
      <c r="P382" s="411">
        <v>300000</v>
      </c>
      <c r="Q382" s="412">
        <f t="shared" si="15"/>
        <v>0.3</v>
      </c>
      <c r="R382" s="413">
        <v>12</v>
      </c>
      <c r="S382" s="414">
        <v>42873</v>
      </c>
      <c r="T382" s="141" t="s">
        <v>62</v>
      </c>
      <c r="U382" s="141" t="s">
        <v>4339</v>
      </c>
      <c r="V382" s="407" t="s">
        <v>92</v>
      </c>
      <c r="W382" s="407" t="s">
        <v>64</v>
      </c>
      <c r="X382" s="407" t="s">
        <v>6810</v>
      </c>
      <c r="Y382" s="407" t="s">
        <v>6064</v>
      </c>
      <c r="Z382" s="528"/>
      <c r="AA382" s="502"/>
      <c r="AB382" s="1"/>
      <c r="AC382" s="1"/>
      <c r="AD382" s="1"/>
      <c r="AE382" s="1"/>
      <c r="AF382" s="1"/>
      <c r="AG382" s="1"/>
      <c r="AH382" s="1"/>
      <c r="AI382" s="1"/>
      <c r="AJ382" s="1"/>
      <c r="AK382" s="1"/>
      <c r="AL382" s="1"/>
      <c r="AM382" s="1"/>
      <c r="AN382" s="1"/>
      <c r="AO382" s="1"/>
      <c r="AP382" s="1"/>
      <c r="AQ382" s="1"/>
      <c r="AR382" s="1"/>
      <c r="AS382" s="1"/>
      <c r="AT382" s="1"/>
      <c r="AU382" s="1"/>
    </row>
    <row r="383" spans="1:47" s="527" customFormat="1" ht="17.45" customHeight="1" x14ac:dyDescent="0.25">
      <c r="A383" s="501" t="s">
        <v>7634</v>
      </c>
      <c r="B383" s="407" t="s">
        <v>34</v>
      </c>
      <c r="C383" s="407" t="s">
        <v>6387</v>
      </c>
      <c r="D383" s="407" t="s">
        <v>7635</v>
      </c>
      <c r="E383" s="407" t="s">
        <v>7636</v>
      </c>
      <c r="F383" s="404" t="s">
        <v>17</v>
      </c>
      <c r="G383" s="404"/>
      <c r="H383" s="404"/>
      <c r="I383" s="404"/>
      <c r="J383" s="141" t="s">
        <v>8015</v>
      </c>
      <c r="K383" s="141" t="s">
        <v>21</v>
      </c>
      <c r="L383" s="408">
        <v>43098</v>
      </c>
      <c r="M383" s="409">
        <v>42900</v>
      </c>
      <c r="N383" s="141" t="s">
        <v>27</v>
      </c>
      <c r="O383" s="410">
        <v>43098</v>
      </c>
      <c r="P383" s="411">
        <v>300000</v>
      </c>
      <c r="Q383" s="412">
        <f t="shared" si="15"/>
        <v>0.3</v>
      </c>
      <c r="R383" s="413">
        <v>9</v>
      </c>
      <c r="S383" s="414">
        <v>42905</v>
      </c>
      <c r="T383" s="141" t="s">
        <v>62</v>
      </c>
      <c r="U383" s="141" t="s">
        <v>4339</v>
      </c>
      <c r="V383" s="407" t="s">
        <v>92</v>
      </c>
      <c r="W383" s="407" t="s">
        <v>64</v>
      </c>
      <c r="X383" s="407" t="s">
        <v>7752</v>
      </c>
      <c r="Y383" s="407"/>
      <c r="Z383" s="528"/>
      <c r="AA383" s="502"/>
      <c r="AB383" s="1"/>
      <c r="AC383" s="1"/>
      <c r="AD383" s="1"/>
      <c r="AE383" s="1"/>
      <c r="AF383" s="1"/>
      <c r="AG383" s="1"/>
      <c r="AH383" s="1"/>
      <c r="AI383" s="1"/>
      <c r="AJ383" s="1"/>
      <c r="AK383" s="1"/>
      <c r="AL383" s="1"/>
      <c r="AM383" s="1"/>
      <c r="AN383" s="1"/>
      <c r="AO383" s="1"/>
      <c r="AP383" s="1"/>
      <c r="AQ383" s="1"/>
      <c r="AR383" s="1"/>
      <c r="AS383" s="1"/>
      <c r="AT383" s="1"/>
      <c r="AU383" s="1"/>
    </row>
    <row r="384" spans="1:47" s="527" customFormat="1" ht="17.45" customHeight="1" x14ac:dyDescent="0.25">
      <c r="A384" s="501" t="s">
        <v>5872</v>
      </c>
      <c r="B384" s="407" t="s">
        <v>34</v>
      </c>
      <c r="C384" s="407" t="s">
        <v>6387</v>
      </c>
      <c r="D384" s="407" t="s">
        <v>7631</v>
      </c>
      <c r="E384" s="407" t="s">
        <v>613</v>
      </c>
      <c r="F384" s="404" t="s">
        <v>17</v>
      </c>
      <c r="G384" s="404"/>
      <c r="H384" s="404"/>
      <c r="I384" s="404"/>
      <c r="J384" s="141" t="s">
        <v>8015</v>
      </c>
      <c r="K384" s="141" t="s">
        <v>5780</v>
      </c>
      <c r="L384" s="408">
        <v>43039</v>
      </c>
      <c r="M384" s="409">
        <v>42870</v>
      </c>
      <c r="N384" s="141" t="s">
        <v>27</v>
      </c>
      <c r="O384" s="410">
        <v>42978</v>
      </c>
      <c r="P384" s="411">
        <v>300000</v>
      </c>
      <c r="Q384" s="412">
        <f t="shared" si="15"/>
        <v>0.3</v>
      </c>
      <c r="R384" s="413">
        <v>12</v>
      </c>
      <c r="S384" s="414">
        <v>42901</v>
      </c>
      <c r="T384" s="141" t="s">
        <v>62</v>
      </c>
      <c r="U384" s="141" t="s">
        <v>4339</v>
      </c>
      <c r="V384" s="407" t="s">
        <v>92</v>
      </c>
      <c r="W384" s="407" t="s">
        <v>64</v>
      </c>
      <c r="X384" s="407" t="s">
        <v>6241</v>
      </c>
      <c r="Y384" s="407"/>
      <c r="Z384" s="528"/>
      <c r="AA384" s="502"/>
      <c r="AB384" s="1"/>
      <c r="AC384" s="1"/>
      <c r="AD384" s="1"/>
      <c r="AE384" s="1"/>
      <c r="AF384" s="1"/>
      <c r="AG384" s="1"/>
      <c r="AH384" s="1"/>
      <c r="AI384" s="1"/>
      <c r="AJ384" s="1"/>
      <c r="AK384" s="1"/>
      <c r="AL384" s="1"/>
      <c r="AM384" s="1"/>
      <c r="AN384" s="1"/>
      <c r="AO384" s="1"/>
      <c r="AP384" s="1"/>
      <c r="AQ384" s="1"/>
      <c r="AR384" s="1"/>
      <c r="AS384" s="1"/>
      <c r="AT384" s="1"/>
      <c r="AU384" s="1"/>
    </row>
    <row r="385" spans="1:47" s="527" customFormat="1" ht="17.45" customHeight="1" x14ac:dyDescent="0.25">
      <c r="A385" s="501" t="s">
        <v>866</v>
      </c>
      <c r="B385" s="407" t="s">
        <v>32</v>
      </c>
      <c r="C385" s="407" t="s">
        <v>487</v>
      </c>
      <c r="D385" s="407" t="s">
        <v>867</v>
      </c>
      <c r="E385" s="407" t="s">
        <v>868</v>
      </c>
      <c r="F385" s="404" t="s">
        <v>19</v>
      </c>
      <c r="G385" s="404"/>
      <c r="H385" s="404"/>
      <c r="I385" s="404"/>
      <c r="J385" s="141" t="s">
        <v>8015</v>
      </c>
      <c r="K385" s="152" t="s">
        <v>5822</v>
      </c>
      <c r="L385" s="415">
        <v>43097</v>
      </c>
      <c r="M385" s="409" t="s">
        <v>869</v>
      </c>
      <c r="N385" s="152" t="s">
        <v>27</v>
      </c>
      <c r="O385" s="415">
        <v>43097</v>
      </c>
      <c r="P385" s="411">
        <v>300000</v>
      </c>
      <c r="Q385" s="412">
        <f t="shared" si="15"/>
        <v>0.3</v>
      </c>
      <c r="R385" s="416">
        <v>12</v>
      </c>
      <c r="S385" s="417" t="s">
        <v>361</v>
      </c>
      <c r="T385" s="152" t="s">
        <v>79</v>
      </c>
      <c r="U385" s="152" t="s">
        <v>6059</v>
      </c>
      <c r="V385" s="407" t="s">
        <v>103</v>
      </c>
      <c r="W385" s="407" t="s">
        <v>8124</v>
      </c>
      <c r="X385" s="407" t="s">
        <v>3541</v>
      </c>
      <c r="Y385" s="407" t="s">
        <v>916</v>
      </c>
      <c r="Z385" s="528"/>
      <c r="AA385" s="502"/>
      <c r="AB385" s="1"/>
      <c r="AC385" s="1"/>
      <c r="AD385" s="1"/>
      <c r="AE385" s="1"/>
      <c r="AF385" s="1"/>
      <c r="AG385" s="1"/>
      <c r="AH385" s="1"/>
      <c r="AI385" s="1"/>
      <c r="AJ385" s="1"/>
      <c r="AK385" s="1"/>
      <c r="AL385" s="1"/>
      <c r="AM385" s="1"/>
      <c r="AN385" s="1"/>
      <c r="AO385" s="1"/>
      <c r="AP385" s="1"/>
      <c r="AQ385" s="1"/>
      <c r="AR385" s="1"/>
      <c r="AS385" s="1"/>
      <c r="AT385" s="1"/>
      <c r="AU385" s="1"/>
    </row>
    <row r="386" spans="1:47" s="527" customFormat="1" ht="17.45" customHeight="1" x14ac:dyDescent="0.25">
      <c r="A386" s="501" t="s">
        <v>5574</v>
      </c>
      <c r="B386" s="407" t="s">
        <v>32</v>
      </c>
      <c r="C386" s="407" t="s">
        <v>487</v>
      </c>
      <c r="D386" s="407" t="s">
        <v>8285</v>
      </c>
      <c r="E386" s="407" t="s">
        <v>5575</v>
      </c>
      <c r="F386" s="404" t="s">
        <v>16</v>
      </c>
      <c r="G386" s="404"/>
      <c r="H386" s="404"/>
      <c r="I386" s="404"/>
      <c r="J386" s="141" t="s">
        <v>8015</v>
      </c>
      <c r="K386" s="141" t="s">
        <v>23</v>
      </c>
      <c r="L386" s="408">
        <v>43069</v>
      </c>
      <c r="M386" s="409">
        <v>42846</v>
      </c>
      <c r="N386" s="141" t="s">
        <v>26</v>
      </c>
      <c r="O386" s="410">
        <v>43069</v>
      </c>
      <c r="P386" s="411">
        <v>300000</v>
      </c>
      <c r="Q386" s="412">
        <f t="shared" si="15"/>
        <v>0.3</v>
      </c>
      <c r="R386" s="413">
        <v>12</v>
      </c>
      <c r="S386" s="414">
        <v>42852</v>
      </c>
      <c r="T386" s="141" t="s">
        <v>62</v>
      </c>
      <c r="U386" s="141" t="s">
        <v>4339</v>
      </c>
      <c r="V386" s="407" t="s">
        <v>92</v>
      </c>
      <c r="W386" s="407" t="s">
        <v>4414</v>
      </c>
      <c r="X386" s="407" t="s">
        <v>8693</v>
      </c>
      <c r="Y386" s="407"/>
      <c r="Z386" s="528"/>
      <c r="AA386" s="502"/>
      <c r="AB386" s="1"/>
      <c r="AC386" s="1"/>
      <c r="AD386" s="1"/>
      <c r="AE386" s="1"/>
      <c r="AF386" s="1"/>
      <c r="AG386" s="1"/>
      <c r="AH386" s="1"/>
      <c r="AI386" s="1"/>
      <c r="AJ386" s="1"/>
      <c r="AK386" s="1"/>
      <c r="AL386" s="1"/>
      <c r="AM386" s="1"/>
      <c r="AN386" s="1"/>
      <c r="AO386" s="1"/>
      <c r="AP386" s="1"/>
      <c r="AQ386" s="1"/>
      <c r="AR386" s="1"/>
      <c r="AS386" s="1"/>
      <c r="AT386" s="1"/>
      <c r="AU386" s="1"/>
    </row>
    <row r="387" spans="1:47" s="527" customFormat="1" ht="17.45" customHeight="1" x14ac:dyDescent="0.25">
      <c r="A387" s="501" t="s">
        <v>825</v>
      </c>
      <c r="B387" s="407" t="s">
        <v>32</v>
      </c>
      <c r="C387" s="407" t="s">
        <v>487</v>
      </c>
      <c r="D387" s="407" t="s">
        <v>826</v>
      </c>
      <c r="E387" s="407" t="s">
        <v>325</v>
      </c>
      <c r="F387" s="404" t="s">
        <v>17</v>
      </c>
      <c r="G387" s="404"/>
      <c r="H387" s="404"/>
      <c r="I387" s="404"/>
      <c r="J387" s="141" t="s">
        <v>8015</v>
      </c>
      <c r="K387" s="152" t="s">
        <v>21</v>
      </c>
      <c r="L387" s="415">
        <v>43100</v>
      </c>
      <c r="M387" s="409" t="s">
        <v>827</v>
      </c>
      <c r="N387" s="152" t="s">
        <v>27</v>
      </c>
      <c r="O387" s="415">
        <v>43100</v>
      </c>
      <c r="P387" s="411">
        <v>300000</v>
      </c>
      <c r="Q387" s="412">
        <f t="shared" si="15"/>
        <v>0.3</v>
      </c>
      <c r="R387" s="416">
        <v>12</v>
      </c>
      <c r="S387" s="417" t="s">
        <v>8595</v>
      </c>
      <c r="T387" s="152" t="s">
        <v>62</v>
      </c>
      <c r="U387" s="141" t="s">
        <v>4339</v>
      </c>
      <c r="V387" s="407" t="s">
        <v>63</v>
      </c>
      <c r="W387" s="407" t="s">
        <v>313</v>
      </c>
      <c r="X387" s="407" t="s">
        <v>8694</v>
      </c>
      <c r="Y387" s="407" t="s">
        <v>828</v>
      </c>
      <c r="Z387" s="528"/>
      <c r="AA387" s="502"/>
      <c r="AB387" s="1"/>
      <c r="AC387" s="1"/>
      <c r="AD387" s="1"/>
      <c r="AE387" s="1"/>
      <c r="AF387" s="1"/>
      <c r="AG387" s="1"/>
      <c r="AH387" s="1"/>
      <c r="AI387" s="1"/>
      <c r="AJ387" s="1"/>
      <c r="AK387" s="1"/>
      <c r="AL387" s="1"/>
      <c r="AM387" s="1"/>
      <c r="AN387" s="1"/>
      <c r="AO387" s="1"/>
      <c r="AP387" s="1"/>
      <c r="AQ387" s="1"/>
      <c r="AR387" s="1"/>
      <c r="AS387" s="1"/>
      <c r="AT387" s="1"/>
      <c r="AU387" s="1"/>
    </row>
    <row r="388" spans="1:47" s="527" customFormat="1" ht="17.45" customHeight="1" x14ac:dyDescent="0.25">
      <c r="A388" s="501" t="s">
        <v>3570</v>
      </c>
      <c r="B388" s="407" t="s">
        <v>32</v>
      </c>
      <c r="C388" s="407" t="s">
        <v>60</v>
      </c>
      <c r="D388" s="407" t="s">
        <v>1333</v>
      </c>
      <c r="E388" s="407" t="s">
        <v>3571</v>
      </c>
      <c r="F388" s="404" t="s">
        <v>16</v>
      </c>
      <c r="G388" s="404"/>
      <c r="H388" s="404"/>
      <c r="I388" s="404"/>
      <c r="J388" s="141" t="s">
        <v>8015</v>
      </c>
      <c r="K388" s="152" t="s">
        <v>5783</v>
      </c>
      <c r="L388" s="415">
        <v>43091</v>
      </c>
      <c r="M388" s="409" t="s">
        <v>3663</v>
      </c>
      <c r="N388" s="152" t="s">
        <v>27</v>
      </c>
      <c r="O388" s="415">
        <v>43091</v>
      </c>
      <c r="P388" s="411">
        <v>300000</v>
      </c>
      <c r="Q388" s="412">
        <f t="shared" si="15"/>
        <v>0.3</v>
      </c>
      <c r="R388" s="416">
        <v>1</v>
      </c>
      <c r="S388" s="417" t="s">
        <v>8086</v>
      </c>
      <c r="T388" s="152" t="s">
        <v>79</v>
      </c>
      <c r="U388" s="152" t="s">
        <v>1</v>
      </c>
      <c r="V388" s="407" t="s">
        <v>996</v>
      </c>
      <c r="W388" s="407" t="s">
        <v>3689</v>
      </c>
      <c r="X388" s="407" t="s">
        <v>65</v>
      </c>
      <c r="Y388" s="407" t="s">
        <v>421</v>
      </c>
      <c r="Z388" s="528"/>
      <c r="AA388" s="502"/>
      <c r="AB388" s="1"/>
      <c r="AC388" s="1"/>
      <c r="AD388" s="1"/>
      <c r="AE388" s="1"/>
      <c r="AF388" s="1"/>
      <c r="AG388" s="1"/>
      <c r="AH388" s="1"/>
      <c r="AI388" s="1"/>
      <c r="AJ388" s="1"/>
      <c r="AK388" s="1"/>
      <c r="AL388" s="1"/>
      <c r="AM388" s="1"/>
      <c r="AN388" s="1"/>
      <c r="AO388" s="1"/>
      <c r="AP388" s="1"/>
      <c r="AQ388" s="1"/>
      <c r="AR388" s="1"/>
      <c r="AS388" s="1"/>
      <c r="AT388" s="1"/>
      <c r="AU388" s="1"/>
    </row>
    <row r="389" spans="1:47" s="527" customFormat="1" ht="17.45" customHeight="1" x14ac:dyDescent="0.25">
      <c r="A389" s="501" t="s">
        <v>3570</v>
      </c>
      <c r="B389" s="407" t="s">
        <v>32</v>
      </c>
      <c r="C389" s="407" t="s">
        <v>60</v>
      </c>
      <c r="D389" s="407" t="s">
        <v>1333</v>
      </c>
      <c r="E389" s="407" t="s">
        <v>3571</v>
      </c>
      <c r="F389" s="404" t="s">
        <v>16</v>
      </c>
      <c r="G389" s="404"/>
      <c r="H389" s="404"/>
      <c r="I389" s="404"/>
      <c r="J389" s="141" t="s">
        <v>8015</v>
      </c>
      <c r="K389" s="152" t="s">
        <v>5783</v>
      </c>
      <c r="L389" s="415">
        <v>43091</v>
      </c>
      <c r="M389" s="409" t="s">
        <v>3663</v>
      </c>
      <c r="N389" s="152" t="s">
        <v>27</v>
      </c>
      <c r="O389" s="415">
        <v>43091</v>
      </c>
      <c r="P389" s="411">
        <v>300000</v>
      </c>
      <c r="Q389" s="412">
        <f t="shared" si="15"/>
        <v>0.3</v>
      </c>
      <c r="R389" s="416">
        <v>12</v>
      </c>
      <c r="S389" s="417" t="s">
        <v>6086</v>
      </c>
      <c r="T389" s="152" t="s">
        <v>79</v>
      </c>
      <c r="U389" s="152" t="s">
        <v>3524</v>
      </c>
      <c r="V389" s="407" t="s">
        <v>465</v>
      </c>
      <c r="W389" s="407" t="s">
        <v>3690</v>
      </c>
      <c r="X389" s="407" t="s">
        <v>65</v>
      </c>
      <c r="Y389" s="407" t="s">
        <v>421</v>
      </c>
      <c r="Z389" s="528"/>
      <c r="AA389" s="502"/>
      <c r="AB389" s="1"/>
      <c r="AC389" s="1"/>
      <c r="AD389" s="1"/>
      <c r="AE389" s="1"/>
      <c r="AF389" s="1"/>
      <c r="AG389" s="1"/>
      <c r="AH389" s="1"/>
      <c r="AI389" s="1"/>
      <c r="AJ389" s="1"/>
      <c r="AK389" s="1"/>
      <c r="AL389" s="1"/>
      <c r="AM389" s="1"/>
      <c r="AN389" s="1"/>
      <c r="AO389" s="1"/>
      <c r="AP389" s="1"/>
      <c r="AQ389" s="1"/>
      <c r="AR389" s="1"/>
      <c r="AS389" s="1"/>
      <c r="AT389" s="1"/>
      <c r="AU389" s="1"/>
    </row>
    <row r="390" spans="1:47" s="527" customFormat="1" ht="17.45" customHeight="1" x14ac:dyDescent="0.25">
      <c r="A390" s="501" t="s">
        <v>7778</v>
      </c>
      <c r="B390" s="407" t="s">
        <v>32</v>
      </c>
      <c r="C390" s="407" t="s">
        <v>60</v>
      </c>
      <c r="D390" s="407" t="s">
        <v>8286</v>
      </c>
      <c r="E390" s="407" t="s">
        <v>7927</v>
      </c>
      <c r="F390" s="404" t="s">
        <v>16</v>
      </c>
      <c r="G390" s="404"/>
      <c r="H390" s="404"/>
      <c r="I390" s="404"/>
      <c r="J390" s="141" t="s">
        <v>8014</v>
      </c>
      <c r="K390" s="141" t="s">
        <v>23</v>
      </c>
      <c r="L390" s="408">
        <v>43007</v>
      </c>
      <c r="M390" s="409">
        <v>42908</v>
      </c>
      <c r="N390" s="141" t="s">
        <v>27</v>
      </c>
      <c r="O390" s="410">
        <v>43007</v>
      </c>
      <c r="P390" s="411">
        <v>300000</v>
      </c>
      <c r="Q390" s="412">
        <f t="shared" si="15"/>
        <v>0.3</v>
      </c>
      <c r="R390" s="413">
        <v>12</v>
      </c>
      <c r="S390" s="414">
        <v>42908</v>
      </c>
      <c r="T390" s="141" t="s">
        <v>62</v>
      </c>
      <c r="U390" s="141" t="s">
        <v>4339</v>
      </c>
      <c r="V390" s="407" t="s">
        <v>92</v>
      </c>
      <c r="W390" s="407" t="s">
        <v>64</v>
      </c>
      <c r="X390" s="407" t="s">
        <v>8695</v>
      </c>
      <c r="Y390" s="407" t="s">
        <v>4218</v>
      </c>
      <c r="Z390" s="528"/>
      <c r="AA390" s="502"/>
      <c r="AB390" s="1"/>
      <c r="AC390" s="1"/>
      <c r="AD390" s="1"/>
      <c r="AE390" s="1"/>
      <c r="AF390" s="1"/>
      <c r="AG390" s="1"/>
      <c r="AH390" s="1"/>
      <c r="AI390" s="1"/>
      <c r="AJ390" s="1"/>
      <c r="AK390" s="1"/>
      <c r="AL390" s="1"/>
      <c r="AM390" s="1"/>
      <c r="AN390" s="1"/>
      <c r="AO390" s="1"/>
      <c r="AP390" s="1"/>
      <c r="AQ390" s="1"/>
      <c r="AR390" s="1"/>
      <c r="AS390" s="1"/>
      <c r="AT390" s="1"/>
      <c r="AU390" s="1"/>
    </row>
    <row r="391" spans="1:47" s="527" customFormat="1" ht="17.45" customHeight="1" x14ac:dyDescent="0.25">
      <c r="A391" s="501" t="s">
        <v>6439</v>
      </c>
      <c r="B391" s="407" t="s">
        <v>32</v>
      </c>
      <c r="C391" s="407" t="s">
        <v>60</v>
      </c>
      <c r="D391" s="407" t="s">
        <v>7209</v>
      </c>
      <c r="E391" s="407" t="s">
        <v>6440</v>
      </c>
      <c r="F391" s="404" t="s">
        <v>16</v>
      </c>
      <c r="G391" s="404"/>
      <c r="H391" s="404"/>
      <c r="I391" s="404"/>
      <c r="J391" s="141" t="s">
        <v>8014</v>
      </c>
      <c r="K391" s="141" t="s">
        <v>5783</v>
      </c>
      <c r="L391" s="408">
        <v>42984</v>
      </c>
      <c r="M391" s="409">
        <v>42881</v>
      </c>
      <c r="N391" s="141" t="s">
        <v>27</v>
      </c>
      <c r="O391" s="410">
        <v>42984</v>
      </c>
      <c r="P391" s="411">
        <v>300000</v>
      </c>
      <c r="Q391" s="412">
        <f t="shared" si="15"/>
        <v>0.3</v>
      </c>
      <c r="R391" s="413">
        <v>6</v>
      </c>
      <c r="S391" s="414">
        <v>42894</v>
      </c>
      <c r="T391" s="141" t="s">
        <v>62</v>
      </c>
      <c r="U391" s="141" t="s">
        <v>4339</v>
      </c>
      <c r="V391" s="407" t="s">
        <v>92</v>
      </c>
      <c r="W391" s="407" t="s">
        <v>64</v>
      </c>
      <c r="X391" s="407" t="s">
        <v>6807</v>
      </c>
      <c r="Y391" s="407" t="s">
        <v>4218</v>
      </c>
      <c r="Z391" s="528"/>
      <c r="AA391" s="502"/>
      <c r="AB391" s="1"/>
      <c r="AC391" s="1"/>
      <c r="AD391" s="1"/>
      <c r="AE391" s="1"/>
      <c r="AF391" s="1"/>
      <c r="AG391" s="1"/>
      <c r="AH391" s="1"/>
      <c r="AI391" s="1"/>
      <c r="AJ391" s="1"/>
      <c r="AK391" s="1"/>
      <c r="AL391" s="1"/>
      <c r="AM391" s="1"/>
      <c r="AN391" s="1"/>
      <c r="AO391" s="1"/>
      <c r="AP391" s="1"/>
      <c r="AQ391" s="1"/>
      <c r="AR391" s="1"/>
      <c r="AS391" s="1"/>
      <c r="AT391" s="1"/>
      <c r="AU391" s="1"/>
    </row>
    <row r="392" spans="1:47" s="527" customFormat="1" ht="17.45" customHeight="1" x14ac:dyDescent="0.25">
      <c r="A392" s="501" t="s">
        <v>850</v>
      </c>
      <c r="B392" s="407" t="s">
        <v>32</v>
      </c>
      <c r="C392" s="407" t="s">
        <v>60</v>
      </c>
      <c r="D392" s="407" t="s">
        <v>7212</v>
      </c>
      <c r="E392" s="407" t="s">
        <v>851</v>
      </c>
      <c r="F392" s="404" t="s">
        <v>19</v>
      </c>
      <c r="G392" s="404"/>
      <c r="H392" s="404"/>
      <c r="I392" s="404"/>
      <c r="J392" s="141" t="s">
        <v>8014</v>
      </c>
      <c r="K392" s="141" t="s">
        <v>5822</v>
      </c>
      <c r="L392" s="408">
        <v>42997</v>
      </c>
      <c r="M392" s="409">
        <v>42783</v>
      </c>
      <c r="N392" s="141" t="s">
        <v>26</v>
      </c>
      <c r="O392" s="410">
        <v>42997</v>
      </c>
      <c r="P392" s="411">
        <v>300000</v>
      </c>
      <c r="Q392" s="412">
        <f t="shared" si="15"/>
        <v>0.3</v>
      </c>
      <c r="R392" s="413">
        <v>12</v>
      </c>
      <c r="S392" s="414">
        <v>42789</v>
      </c>
      <c r="T392" s="141" t="s">
        <v>62</v>
      </c>
      <c r="U392" s="141" t="s">
        <v>4339</v>
      </c>
      <c r="V392" s="407" t="s">
        <v>92</v>
      </c>
      <c r="W392" s="407" t="s">
        <v>64</v>
      </c>
      <c r="X392" s="407" t="s">
        <v>5943</v>
      </c>
      <c r="Y392" s="407" t="s">
        <v>4218</v>
      </c>
      <c r="Z392" s="528"/>
      <c r="AA392" s="502"/>
      <c r="AB392" s="1"/>
      <c r="AC392" s="1"/>
      <c r="AD392" s="1"/>
      <c r="AE392" s="1"/>
      <c r="AF392" s="1"/>
      <c r="AG392" s="1"/>
      <c r="AH392" s="1"/>
      <c r="AI392" s="1"/>
      <c r="AJ392" s="1"/>
      <c r="AK392" s="1"/>
      <c r="AL392" s="1"/>
      <c r="AM392" s="1"/>
      <c r="AN392" s="1"/>
      <c r="AO392" s="1"/>
      <c r="AP392" s="1"/>
      <c r="AQ392" s="1"/>
      <c r="AR392" s="1"/>
      <c r="AS392" s="1"/>
      <c r="AT392" s="1"/>
      <c r="AU392" s="1"/>
    </row>
    <row r="393" spans="1:47" s="527" customFormat="1" ht="17.45" customHeight="1" x14ac:dyDescent="0.25">
      <c r="A393" s="501" t="s">
        <v>804</v>
      </c>
      <c r="B393" s="407" t="s">
        <v>32</v>
      </c>
      <c r="C393" s="407" t="s">
        <v>60</v>
      </c>
      <c r="D393" s="407" t="s">
        <v>805</v>
      </c>
      <c r="E393" s="407" t="s">
        <v>186</v>
      </c>
      <c r="F393" s="404" t="s">
        <v>17</v>
      </c>
      <c r="G393" s="404"/>
      <c r="H393" s="404"/>
      <c r="I393" s="404"/>
      <c r="J393" s="141" t="s">
        <v>8014</v>
      </c>
      <c r="K393" s="152" t="s">
        <v>5780</v>
      </c>
      <c r="L393" s="415">
        <v>43000</v>
      </c>
      <c r="M393" s="409" t="s">
        <v>806</v>
      </c>
      <c r="N393" s="152" t="s">
        <v>27</v>
      </c>
      <c r="O393" s="415">
        <v>43000</v>
      </c>
      <c r="P393" s="411">
        <v>300000</v>
      </c>
      <c r="Q393" s="412">
        <f t="shared" si="15"/>
        <v>0.3</v>
      </c>
      <c r="R393" s="416">
        <v>12</v>
      </c>
      <c r="S393" s="417" t="s">
        <v>8074</v>
      </c>
      <c r="T393" s="152" t="s">
        <v>79</v>
      </c>
      <c r="U393" s="141" t="s">
        <v>4339</v>
      </c>
      <c r="V393" s="407" t="s">
        <v>63</v>
      </c>
      <c r="W393" s="407" t="s">
        <v>533</v>
      </c>
      <c r="X393" s="407" t="s">
        <v>65</v>
      </c>
      <c r="Y393" s="407" t="s">
        <v>105</v>
      </c>
      <c r="Z393" s="528"/>
      <c r="AA393" s="502"/>
      <c r="AB393" s="1"/>
      <c r="AC393" s="1"/>
      <c r="AD393" s="1"/>
      <c r="AE393" s="1"/>
      <c r="AF393" s="1"/>
      <c r="AG393" s="1"/>
      <c r="AH393" s="1"/>
      <c r="AI393" s="1"/>
      <c r="AJ393" s="1"/>
      <c r="AK393" s="1"/>
      <c r="AL393" s="1"/>
      <c r="AM393" s="1"/>
      <c r="AN393" s="1"/>
      <c r="AO393" s="1"/>
      <c r="AP393" s="1"/>
      <c r="AQ393" s="1"/>
      <c r="AR393" s="1"/>
      <c r="AS393" s="1"/>
      <c r="AT393" s="1"/>
      <c r="AU393" s="1"/>
    </row>
    <row r="394" spans="1:47" s="527" customFormat="1" ht="17.45" customHeight="1" x14ac:dyDescent="0.25">
      <c r="A394" s="501" t="s">
        <v>3890</v>
      </c>
      <c r="B394" s="407" t="s">
        <v>32</v>
      </c>
      <c r="C394" s="407" t="s">
        <v>86</v>
      </c>
      <c r="D394" s="407" t="s">
        <v>7211</v>
      </c>
      <c r="E394" s="407" t="s">
        <v>3891</v>
      </c>
      <c r="F394" s="404" t="s">
        <v>17</v>
      </c>
      <c r="G394" s="404"/>
      <c r="H394" s="404"/>
      <c r="I394" s="404"/>
      <c r="J394" s="141" t="s">
        <v>8014</v>
      </c>
      <c r="K394" s="141" t="s">
        <v>5780</v>
      </c>
      <c r="L394" s="408">
        <v>42988</v>
      </c>
      <c r="M394" s="409">
        <v>42811</v>
      </c>
      <c r="N394" s="141" t="s">
        <v>26</v>
      </c>
      <c r="O394" s="410">
        <v>42988</v>
      </c>
      <c r="P394" s="411">
        <v>300000</v>
      </c>
      <c r="Q394" s="412">
        <f t="shared" si="15"/>
        <v>0.3</v>
      </c>
      <c r="R394" s="413">
        <v>12</v>
      </c>
      <c r="S394" s="414">
        <v>42817</v>
      </c>
      <c r="T394" s="141" t="s">
        <v>62</v>
      </c>
      <c r="U394" s="141" t="s">
        <v>4339</v>
      </c>
      <c r="V394" s="407" t="s">
        <v>92</v>
      </c>
      <c r="W394" s="407" t="s">
        <v>64</v>
      </c>
      <c r="X394" s="407" t="s">
        <v>6808</v>
      </c>
      <c r="Y394" s="407" t="s">
        <v>4218</v>
      </c>
      <c r="Z394" s="528"/>
      <c r="AA394" s="502"/>
      <c r="AB394" s="1"/>
      <c r="AC394" s="1"/>
      <c r="AD394" s="1"/>
      <c r="AE394" s="1"/>
      <c r="AF394" s="1"/>
      <c r="AG394" s="1"/>
      <c r="AH394" s="1"/>
      <c r="AI394" s="1"/>
      <c r="AJ394" s="1"/>
      <c r="AK394" s="1"/>
      <c r="AL394" s="1"/>
      <c r="AM394" s="1"/>
      <c r="AN394" s="1"/>
      <c r="AO394" s="1"/>
      <c r="AP394" s="1"/>
      <c r="AQ394" s="1"/>
      <c r="AR394" s="1"/>
      <c r="AS394" s="1"/>
      <c r="AT394" s="1"/>
      <c r="AU394" s="1"/>
    </row>
    <row r="395" spans="1:47" s="527" customFormat="1" ht="17.45" customHeight="1" x14ac:dyDescent="0.25">
      <c r="A395" s="501" t="s">
        <v>746</v>
      </c>
      <c r="B395" s="407" t="s">
        <v>31</v>
      </c>
      <c r="C395" s="407" t="s">
        <v>91</v>
      </c>
      <c r="D395" s="407" t="s">
        <v>3572</v>
      </c>
      <c r="E395" s="407" t="s">
        <v>747</v>
      </c>
      <c r="F395" s="404" t="s">
        <v>17</v>
      </c>
      <c r="G395" s="404" t="s">
        <v>2907</v>
      </c>
      <c r="H395" s="404" t="str">
        <f>VLOOKUP(A395,'[1]2017 SalesConnect'!$A:$J,8,0)</f>
        <v>Halifax</v>
      </c>
      <c r="I395" s="404" t="str">
        <f>VLOOKUP(A395,'[1]2017 SalesConnect'!$A:$I,9,0)</f>
        <v xml:space="preserve">Supply Chain PoC using Halifax </v>
      </c>
      <c r="J395" s="141" t="s">
        <v>8016</v>
      </c>
      <c r="K395" s="152" t="s">
        <v>5780</v>
      </c>
      <c r="L395" s="415">
        <v>42874</v>
      </c>
      <c r="M395" s="409" t="s">
        <v>748</v>
      </c>
      <c r="N395" s="152" t="s">
        <v>30</v>
      </c>
      <c r="O395" s="415">
        <v>42885</v>
      </c>
      <c r="P395" s="411">
        <v>262660</v>
      </c>
      <c r="Q395" s="412">
        <f t="shared" si="15"/>
        <v>0.26266</v>
      </c>
      <c r="R395" s="416">
        <v>12</v>
      </c>
      <c r="S395" s="417" t="s">
        <v>6086</v>
      </c>
      <c r="T395" s="152" t="s">
        <v>366</v>
      </c>
      <c r="U395" s="152" t="s">
        <v>2</v>
      </c>
      <c r="V395" s="407" t="s">
        <v>288</v>
      </c>
      <c r="W395" s="407" t="s">
        <v>749</v>
      </c>
      <c r="X395" s="407" t="s">
        <v>3505</v>
      </c>
      <c r="Y395" s="407" t="s">
        <v>470</v>
      </c>
      <c r="Z395" s="528"/>
      <c r="AA395" s="502"/>
      <c r="AB395" s="1"/>
      <c r="AC395" s="1"/>
      <c r="AD395" s="1"/>
      <c r="AE395" s="1"/>
      <c r="AF395" s="1"/>
      <c r="AG395" s="1"/>
      <c r="AH395" s="1"/>
      <c r="AI395" s="1"/>
      <c r="AJ395" s="1"/>
      <c r="AK395" s="1"/>
      <c r="AL395" s="1"/>
      <c r="AM395" s="1"/>
      <c r="AN395" s="1"/>
      <c r="AO395" s="1"/>
      <c r="AP395" s="1"/>
      <c r="AQ395" s="1"/>
      <c r="AR395" s="1"/>
      <c r="AS395" s="1"/>
      <c r="AT395" s="1"/>
      <c r="AU395" s="1"/>
    </row>
    <row r="396" spans="1:47" s="527" customFormat="1" ht="17.45" customHeight="1" x14ac:dyDescent="0.25">
      <c r="A396" s="501" t="s">
        <v>5119</v>
      </c>
      <c r="B396" s="407" t="s">
        <v>31</v>
      </c>
      <c r="C396" s="407" t="s">
        <v>91</v>
      </c>
      <c r="D396" s="407" t="s">
        <v>3572</v>
      </c>
      <c r="E396" s="407" t="s">
        <v>5120</v>
      </c>
      <c r="F396" s="404" t="s">
        <v>17</v>
      </c>
      <c r="G396" s="404"/>
      <c r="H396" s="404"/>
      <c r="I396" s="404"/>
      <c r="J396" s="141" t="s">
        <v>8014</v>
      </c>
      <c r="K396" s="152" t="s">
        <v>5780</v>
      </c>
      <c r="L396" s="415">
        <v>42977</v>
      </c>
      <c r="M396" s="409" t="s">
        <v>5390</v>
      </c>
      <c r="N396" s="152" t="s">
        <v>27</v>
      </c>
      <c r="O396" s="415">
        <v>42977</v>
      </c>
      <c r="P396" s="411">
        <v>250000</v>
      </c>
      <c r="Q396" s="412">
        <f t="shared" si="15"/>
        <v>0.25</v>
      </c>
      <c r="R396" s="416">
        <v>12</v>
      </c>
      <c r="S396" s="417" t="s">
        <v>8074</v>
      </c>
      <c r="T396" s="152" t="s">
        <v>169</v>
      </c>
      <c r="U396" s="152" t="s">
        <v>2</v>
      </c>
      <c r="V396" s="407" t="s">
        <v>288</v>
      </c>
      <c r="W396" s="407" t="s">
        <v>749</v>
      </c>
      <c r="X396" s="407" t="s">
        <v>3490</v>
      </c>
      <c r="Y396" s="407" t="s">
        <v>215</v>
      </c>
      <c r="Z396" s="528"/>
      <c r="AA396" s="502"/>
      <c r="AB396" s="1"/>
      <c r="AC396" s="1"/>
      <c r="AD396" s="1"/>
      <c r="AE396" s="1"/>
      <c r="AF396" s="1"/>
      <c r="AG396" s="1"/>
      <c r="AH396" s="1"/>
      <c r="AI396" s="1"/>
      <c r="AJ396" s="1"/>
      <c r="AK396" s="1"/>
      <c r="AL396" s="1"/>
      <c r="AM396" s="1"/>
      <c r="AN396" s="1"/>
      <c r="AO396" s="1"/>
      <c r="AP396" s="1"/>
      <c r="AQ396" s="1"/>
      <c r="AR396" s="1"/>
      <c r="AS396" s="1"/>
      <c r="AT396" s="1"/>
      <c r="AU396" s="1"/>
    </row>
    <row r="397" spans="1:47" s="527" customFormat="1" ht="17.45" customHeight="1" x14ac:dyDescent="0.25">
      <c r="A397" s="501" t="s">
        <v>2108</v>
      </c>
      <c r="B397" s="407" t="s">
        <v>32</v>
      </c>
      <c r="C397" s="407" t="s">
        <v>101</v>
      </c>
      <c r="D397" s="407" t="s">
        <v>7068</v>
      </c>
      <c r="E397" s="407" t="s">
        <v>2109</v>
      </c>
      <c r="F397" s="404" t="s">
        <v>15</v>
      </c>
      <c r="G397" s="404"/>
      <c r="H397" s="404"/>
      <c r="I397" s="404"/>
      <c r="J397" s="141" t="s">
        <v>8014</v>
      </c>
      <c r="K397" s="141" t="s">
        <v>25</v>
      </c>
      <c r="L397" s="408">
        <v>42979</v>
      </c>
      <c r="M397" s="409">
        <v>42669</v>
      </c>
      <c r="N397" s="141" t="s">
        <v>28</v>
      </c>
      <c r="O397" s="410">
        <v>42979</v>
      </c>
      <c r="P397" s="411">
        <v>300000</v>
      </c>
      <c r="Q397" s="412">
        <f t="shared" si="15"/>
        <v>0.3</v>
      </c>
      <c r="R397" s="413">
        <v>9</v>
      </c>
      <c r="S397" s="414">
        <v>42866</v>
      </c>
      <c r="T397" s="141" t="s">
        <v>125</v>
      </c>
      <c r="U397" s="141" t="s">
        <v>4339</v>
      </c>
      <c r="V397" s="407" t="s">
        <v>92</v>
      </c>
      <c r="W397" s="407" t="s">
        <v>64</v>
      </c>
      <c r="X397" s="407" t="s">
        <v>4400</v>
      </c>
      <c r="Y397" s="407" t="s">
        <v>4218</v>
      </c>
      <c r="Z397" s="528"/>
      <c r="AA397" s="502"/>
      <c r="AB397" s="1"/>
      <c r="AC397" s="1"/>
      <c r="AD397" s="1"/>
      <c r="AE397" s="1"/>
      <c r="AF397" s="1"/>
      <c r="AG397" s="1"/>
      <c r="AH397" s="1"/>
      <c r="AI397" s="1"/>
      <c r="AJ397" s="1"/>
      <c r="AK397" s="1"/>
      <c r="AL397" s="1"/>
      <c r="AM397" s="1"/>
      <c r="AN397" s="1"/>
      <c r="AO397" s="1"/>
      <c r="AP397" s="1"/>
      <c r="AQ397" s="1"/>
      <c r="AR397" s="1"/>
      <c r="AS397" s="1"/>
      <c r="AT397" s="1"/>
      <c r="AU397" s="1"/>
    </row>
    <row r="398" spans="1:47" s="527" customFormat="1" ht="17.45" customHeight="1" x14ac:dyDescent="0.25">
      <c r="A398" s="501" t="s">
        <v>6436</v>
      </c>
      <c r="B398" s="407" t="s">
        <v>32</v>
      </c>
      <c r="C398" s="407" t="s">
        <v>101</v>
      </c>
      <c r="D398" s="407" t="s">
        <v>7053</v>
      </c>
      <c r="E398" s="407" t="s">
        <v>6437</v>
      </c>
      <c r="F398" s="404" t="s">
        <v>17</v>
      </c>
      <c r="G398" s="404"/>
      <c r="H398" s="404"/>
      <c r="I398" s="404"/>
      <c r="J398" s="141" t="s">
        <v>8014</v>
      </c>
      <c r="K398" s="141" t="s">
        <v>5780</v>
      </c>
      <c r="L398" s="408">
        <v>42942</v>
      </c>
      <c r="M398" s="409">
        <v>42884</v>
      </c>
      <c r="N398" s="141" t="s">
        <v>27</v>
      </c>
      <c r="O398" s="410">
        <v>42942</v>
      </c>
      <c r="P398" s="411">
        <v>300000</v>
      </c>
      <c r="Q398" s="412">
        <f t="shared" si="15"/>
        <v>0.3</v>
      </c>
      <c r="R398" s="413">
        <v>12</v>
      </c>
      <c r="S398" s="414">
        <v>42908</v>
      </c>
      <c r="T398" s="141" t="s">
        <v>125</v>
      </c>
      <c r="U398" s="141" t="s">
        <v>4339</v>
      </c>
      <c r="V398" s="407" t="s">
        <v>92</v>
      </c>
      <c r="W398" s="407" t="s">
        <v>64</v>
      </c>
      <c r="X398" s="407" t="s">
        <v>3488</v>
      </c>
      <c r="Y398" s="407" t="s">
        <v>4042</v>
      </c>
      <c r="Z398" s="528"/>
      <c r="AA398" s="502"/>
      <c r="AB398" s="1"/>
      <c r="AC398" s="1"/>
      <c r="AD398" s="1"/>
      <c r="AE398" s="1"/>
      <c r="AF398" s="1"/>
      <c r="AG398" s="1"/>
      <c r="AH398" s="1"/>
      <c r="AI398" s="1"/>
      <c r="AJ398" s="1"/>
      <c r="AK398" s="1"/>
      <c r="AL398" s="1"/>
      <c r="AM398" s="1"/>
      <c r="AN398" s="1"/>
      <c r="AO398" s="1"/>
      <c r="AP398" s="1"/>
      <c r="AQ398" s="1"/>
      <c r="AR398" s="1"/>
      <c r="AS398" s="1"/>
      <c r="AT398" s="1"/>
      <c r="AU398" s="1"/>
    </row>
    <row r="399" spans="1:47" s="527" customFormat="1" ht="17.45" customHeight="1" x14ac:dyDescent="0.25">
      <c r="A399" s="501" t="s">
        <v>5098</v>
      </c>
      <c r="B399" s="407" t="s">
        <v>32</v>
      </c>
      <c r="C399" s="407" t="s">
        <v>101</v>
      </c>
      <c r="D399" s="407" t="s">
        <v>7208</v>
      </c>
      <c r="E399" s="407" t="s">
        <v>325</v>
      </c>
      <c r="F399" s="404" t="s">
        <v>15</v>
      </c>
      <c r="G399" s="404"/>
      <c r="H399" s="404"/>
      <c r="I399" s="404"/>
      <c r="J399" s="141" t="s">
        <v>8014</v>
      </c>
      <c r="K399" s="141" t="s">
        <v>25</v>
      </c>
      <c r="L399" s="408">
        <v>42971</v>
      </c>
      <c r="M399" s="409">
        <v>42864</v>
      </c>
      <c r="N399" s="141" t="s">
        <v>26</v>
      </c>
      <c r="O399" s="410">
        <v>42971</v>
      </c>
      <c r="P399" s="411">
        <v>300000</v>
      </c>
      <c r="Q399" s="412">
        <f t="shared" si="15"/>
        <v>0.3</v>
      </c>
      <c r="R399" s="413">
        <v>12</v>
      </c>
      <c r="S399" s="414">
        <v>42866</v>
      </c>
      <c r="T399" s="141" t="s">
        <v>62</v>
      </c>
      <c r="U399" s="141" t="s">
        <v>4339</v>
      </c>
      <c r="V399" s="407" t="s">
        <v>92</v>
      </c>
      <c r="W399" s="407" t="s">
        <v>64</v>
      </c>
      <c r="X399" s="407" t="s">
        <v>4400</v>
      </c>
      <c r="Y399" s="407"/>
      <c r="Z399" s="528"/>
      <c r="AA399" s="502"/>
      <c r="AB399" s="1"/>
      <c r="AC399" s="1"/>
      <c r="AD399" s="1"/>
      <c r="AE399" s="1"/>
      <c r="AF399" s="1"/>
      <c r="AG399" s="1"/>
      <c r="AH399" s="1"/>
      <c r="AI399" s="1"/>
      <c r="AJ399" s="1"/>
      <c r="AK399" s="1"/>
      <c r="AL399" s="1"/>
      <c r="AM399" s="1"/>
      <c r="AN399" s="1"/>
      <c r="AO399" s="1"/>
      <c r="AP399" s="1"/>
      <c r="AQ399" s="1"/>
      <c r="AR399" s="1"/>
      <c r="AS399" s="1"/>
      <c r="AT399" s="1"/>
      <c r="AU399" s="1"/>
    </row>
    <row r="400" spans="1:47" s="527" customFormat="1" ht="17.45" customHeight="1" x14ac:dyDescent="0.25">
      <c r="A400" s="503" t="s">
        <v>8287</v>
      </c>
      <c r="B400" s="418" t="s">
        <v>32</v>
      </c>
      <c r="C400" s="418" t="s">
        <v>101</v>
      </c>
      <c r="D400" s="418" t="s">
        <v>7053</v>
      </c>
      <c r="E400" s="418" t="s">
        <v>8288</v>
      </c>
      <c r="F400" s="404" t="s">
        <v>17</v>
      </c>
      <c r="G400" s="404"/>
      <c r="H400" s="404"/>
      <c r="I400" s="404"/>
      <c r="J400" s="403" t="s">
        <v>8014</v>
      </c>
      <c r="K400" s="403" t="s">
        <v>5780</v>
      </c>
      <c r="L400" s="427">
        <v>42942</v>
      </c>
      <c r="M400" s="421">
        <v>42909</v>
      </c>
      <c r="N400" s="403" t="s">
        <v>26</v>
      </c>
      <c r="O400" s="428">
        <v>42942</v>
      </c>
      <c r="P400" s="422">
        <v>300000</v>
      </c>
      <c r="Q400" s="423">
        <f t="shared" si="15"/>
        <v>0.3</v>
      </c>
      <c r="R400" s="429">
        <v>12</v>
      </c>
      <c r="S400" s="430">
        <v>42909</v>
      </c>
      <c r="T400" s="403" t="s">
        <v>62</v>
      </c>
      <c r="U400" s="403" t="s">
        <v>4339</v>
      </c>
      <c r="V400" s="418" t="s">
        <v>92</v>
      </c>
      <c r="W400" s="407" t="s">
        <v>64</v>
      </c>
      <c r="X400" s="407" t="s">
        <v>3488</v>
      </c>
      <c r="Y400" s="407" t="s">
        <v>4042</v>
      </c>
      <c r="Z400" s="528"/>
      <c r="AA400" s="502"/>
      <c r="AB400" s="1"/>
      <c r="AC400" s="1"/>
      <c r="AD400" s="1"/>
      <c r="AE400" s="1"/>
      <c r="AF400" s="1"/>
      <c r="AG400" s="1"/>
      <c r="AH400" s="1"/>
      <c r="AI400" s="1"/>
      <c r="AJ400" s="1"/>
      <c r="AK400" s="1"/>
      <c r="AL400" s="1"/>
      <c r="AM400" s="1"/>
      <c r="AN400" s="1"/>
      <c r="AO400" s="1"/>
      <c r="AP400" s="1"/>
      <c r="AQ400" s="1"/>
      <c r="AR400" s="1"/>
      <c r="AS400" s="1"/>
      <c r="AT400" s="1"/>
      <c r="AU400" s="1"/>
    </row>
    <row r="401" spans="1:47" s="527" customFormat="1" ht="17.45" customHeight="1" x14ac:dyDescent="0.25">
      <c r="A401" s="501" t="s">
        <v>857</v>
      </c>
      <c r="B401" s="407" t="s">
        <v>32</v>
      </c>
      <c r="C401" s="407" t="s">
        <v>101</v>
      </c>
      <c r="D401" s="407" t="s">
        <v>858</v>
      </c>
      <c r="E401" s="407" t="s">
        <v>859</v>
      </c>
      <c r="F401" s="404" t="s">
        <v>15</v>
      </c>
      <c r="G401" s="404"/>
      <c r="H401" s="404"/>
      <c r="I401" s="404"/>
      <c r="J401" s="141" t="s">
        <v>8015</v>
      </c>
      <c r="K401" s="152" t="s">
        <v>5781</v>
      </c>
      <c r="L401" s="415">
        <v>43065</v>
      </c>
      <c r="M401" s="409" t="s">
        <v>860</v>
      </c>
      <c r="N401" s="152" t="s">
        <v>27</v>
      </c>
      <c r="O401" s="415">
        <v>43065</v>
      </c>
      <c r="P401" s="411">
        <v>300000</v>
      </c>
      <c r="Q401" s="412">
        <f t="shared" si="15"/>
        <v>0.3</v>
      </c>
      <c r="R401" s="416">
        <v>12</v>
      </c>
      <c r="S401" s="417" t="s">
        <v>8607</v>
      </c>
      <c r="T401" s="152" t="s">
        <v>169</v>
      </c>
      <c r="U401" s="141" t="s">
        <v>4339</v>
      </c>
      <c r="V401" s="407" t="s">
        <v>63</v>
      </c>
      <c r="W401" s="407" t="s">
        <v>4000</v>
      </c>
      <c r="X401" s="407" t="s">
        <v>4001</v>
      </c>
      <c r="Y401" s="407" t="s">
        <v>6379</v>
      </c>
      <c r="Z401" s="528"/>
      <c r="AA401" s="502"/>
      <c r="AB401" s="1"/>
      <c r="AC401" s="1"/>
      <c r="AD401" s="1"/>
      <c r="AE401" s="1"/>
      <c r="AF401" s="1"/>
      <c r="AG401" s="1"/>
      <c r="AH401" s="1"/>
      <c r="AI401" s="1"/>
      <c r="AJ401" s="1"/>
      <c r="AK401" s="1"/>
      <c r="AL401" s="1"/>
      <c r="AM401" s="1"/>
      <c r="AN401" s="1"/>
      <c r="AO401" s="1"/>
      <c r="AP401" s="1"/>
      <c r="AQ401" s="1"/>
      <c r="AR401" s="1"/>
      <c r="AS401" s="1"/>
      <c r="AT401" s="1"/>
      <c r="AU401" s="1"/>
    </row>
    <row r="402" spans="1:47" s="527" customFormat="1" ht="17.45" customHeight="1" x14ac:dyDescent="0.25">
      <c r="A402" s="501" t="s">
        <v>5570</v>
      </c>
      <c r="B402" s="407" t="s">
        <v>35</v>
      </c>
      <c r="C402" s="407" t="s">
        <v>510</v>
      </c>
      <c r="D402" s="407" t="s">
        <v>5571</v>
      </c>
      <c r="E402" s="407" t="s">
        <v>682</v>
      </c>
      <c r="F402" s="404" t="s">
        <v>16</v>
      </c>
      <c r="G402" s="404"/>
      <c r="H402" s="404"/>
      <c r="I402" s="404"/>
      <c r="J402" s="141" t="s">
        <v>8015</v>
      </c>
      <c r="K402" s="152" t="s">
        <v>23</v>
      </c>
      <c r="L402" s="415">
        <v>43034</v>
      </c>
      <c r="M402" s="409" t="s">
        <v>5699</v>
      </c>
      <c r="N402" s="152" t="s">
        <v>27</v>
      </c>
      <c r="O402" s="415">
        <v>43034</v>
      </c>
      <c r="P402" s="411">
        <v>300000</v>
      </c>
      <c r="Q402" s="412">
        <f t="shared" si="15"/>
        <v>0.3</v>
      </c>
      <c r="R402" s="416">
        <v>12</v>
      </c>
      <c r="S402" s="417" t="s">
        <v>4790</v>
      </c>
      <c r="T402" s="152" t="s">
        <v>62</v>
      </c>
      <c r="U402" s="152" t="s">
        <v>2</v>
      </c>
      <c r="V402" s="407" t="s">
        <v>1113</v>
      </c>
      <c r="W402" s="407" t="s">
        <v>1754</v>
      </c>
      <c r="X402" s="407" t="s">
        <v>6575</v>
      </c>
      <c r="Y402" s="407" t="s">
        <v>470</v>
      </c>
      <c r="Z402" s="528"/>
      <c r="AA402" s="502"/>
      <c r="AB402" s="1"/>
      <c r="AC402" s="1"/>
      <c r="AD402" s="1"/>
      <c r="AE402" s="1"/>
      <c r="AF402" s="1"/>
      <c r="AG402" s="1"/>
      <c r="AH402" s="1"/>
      <c r="AI402" s="1"/>
      <c r="AJ402" s="1"/>
      <c r="AK402" s="1"/>
      <c r="AL402" s="1"/>
      <c r="AM402" s="1"/>
      <c r="AN402" s="1"/>
      <c r="AO402" s="1"/>
      <c r="AP402" s="1"/>
      <c r="AQ402" s="1"/>
      <c r="AR402" s="1"/>
      <c r="AS402" s="1"/>
      <c r="AT402" s="1"/>
      <c r="AU402" s="1"/>
    </row>
    <row r="403" spans="1:47" s="527" customFormat="1" ht="17.45" customHeight="1" x14ac:dyDescent="0.25">
      <c r="A403" s="501" t="s">
        <v>333</v>
      </c>
      <c r="B403" s="407" t="s">
        <v>32</v>
      </c>
      <c r="C403" s="407" t="s">
        <v>194</v>
      </c>
      <c r="D403" s="407" t="s">
        <v>468</v>
      </c>
      <c r="E403" s="407" t="s">
        <v>162</v>
      </c>
      <c r="F403" s="404" t="s">
        <v>17</v>
      </c>
      <c r="G403" s="404" t="s">
        <v>2907</v>
      </c>
      <c r="H403" s="404" t="str">
        <f>VLOOKUP(A403,'[1]2017 SalesConnect'!$A:$J,8,0)</f>
        <v>US Garage &amp; IRL</v>
      </c>
      <c r="I403" s="404" t="str">
        <f>VLOOKUP(A403,'[1]2017 SalesConnect'!$A:$I,9,0)</f>
        <v>Had a discussion with Paul Berry, the project team is currently using IRL staff from US and UK, they will engage CIC in future phases. IBM is providing staff support to build a BC solution driven by LSE.</v>
      </c>
      <c r="J403" s="141" t="s">
        <v>8015</v>
      </c>
      <c r="K403" s="152" t="s">
        <v>5780</v>
      </c>
      <c r="L403" s="415">
        <v>43088</v>
      </c>
      <c r="M403" s="409" t="s">
        <v>334</v>
      </c>
      <c r="N403" s="152" t="s">
        <v>27</v>
      </c>
      <c r="O403" s="415">
        <v>43088</v>
      </c>
      <c r="P403" s="411">
        <v>290000</v>
      </c>
      <c r="Q403" s="412">
        <f t="shared" si="15"/>
        <v>0.28999999999999998</v>
      </c>
      <c r="R403" s="416">
        <v>1</v>
      </c>
      <c r="S403" s="417" t="s">
        <v>870</v>
      </c>
      <c r="T403" s="152" t="s">
        <v>169</v>
      </c>
      <c r="U403" s="152" t="s">
        <v>8</v>
      </c>
      <c r="V403" s="407" t="s">
        <v>686</v>
      </c>
      <c r="W403" s="407" t="s">
        <v>687</v>
      </c>
      <c r="X403" s="407" t="s">
        <v>3992</v>
      </c>
      <c r="Y403" s="407" t="s">
        <v>8813</v>
      </c>
      <c r="Z403" s="528"/>
      <c r="AA403" s="502"/>
      <c r="AB403" s="1"/>
      <c r="AC403" s="1"/>
      <c r="AD403" s="1"/>
      <c r="AE403" s="1"/>
      <c r="AF403" s="1"/>
      <c r="AG403" s="1"/>
      <c r="AH403" s="1"/>
      <c r="AI403" s="1"/>
      <c r="AJ403" s="1"/>
      <c r="AK403" s="1"/>
      <c r="AL403" s="1"/>
      <c r="AM403" s="1"/>
      <c r="AN403" s="1"/>
      <c r="AO403" s="1"/>
      <c r="AP403" s="1"/>
      <c r="AQ403" s="1"/>
      <c r="AR403" s="1"/>
      <c r="AS403" s="1"/>
      <c r="AT403" s="1"/>
      <c r="AU403" s="1"/>
    </row>
    <row r="404" spans="1:47" s="527" customFormat="1" ht="17.45" customHeight="1" x14ac:dyDescent="0.25">
      <c r="A404" s="501" t="s">
        <v>1055</v>
      </c>
      <c r="B404" s="407" t="s">
        <v>32</v>
      </c>
      <c r="C404" s="407" t="s">
        <v>194</v>
      </c>
      <c r="D404" s="407" t="s">
        <v>7055</v>
      </c>
      <c r="E404" s="407" t="s">
        <v>1056</v>
      </c>
      <c r="F404" s="404" t="s">
        <v>17</v>
      </c>
      <c r="G404" s="404" t="s">
        <v>2907</v>
      </c>
      <c r="H404" s="404" t="str">
        <f>VLOOKUP(A404,'[1]2017 SalesConnect'!$A:$J,8,0)</f>
        <v>US Garage &amp; IRL</v>
      </c>
      <c r="I404" s="404" t="str">
        <f>VLOOKUP(A404,'[1]2017 SalesConnect'!$A:$I,9,0)</f>
        <v>Had a discussion with Paul Berry, the project team is currently using IRL staff from US and UK, they will engage CIC in future phases. IBM is providing staff support to build a BC solution driven by LSE.</v>
      </c>
      <c r="J404" s="141" t="s">
        <v>8016</v>
      </c>
      <c r="K404" s="141" t="s">
        <v>5780</v>
      </c>
      <c r="L404" s="408">
        <v>42860</v>
      </c>
      <c r="M404" s="409">
        <v>42747</v>
      </c>
      <c r="N404" s="141" t="s">
        <v>30</v>
      </c>
      <c r="O404" s="410">
        <v>42860</v>
      </c>
      <c r="P404" s="411">
        <v>290000</v>
      </c>
      <c r="Q404" s="412">
        <f t="shared" ref="Q404:Q420" si="16">+P404*0.000001</f>
        <v>0.28999999999999998</v>
      </c>
      <c r="R404" s="413">
        <v>12</v>
      </c>
      <c r="S404" s="414">
        <v>42894</v>
      </c>
      <c r="T404" s="141" t="s">
        <v>366</v>
      </c>
      <c r="U404" s="141" t="s">
        <v>4339</v>
      </c>
      <c r="V404" s="407" t="s">
        <v>92</v>
      </c>
      <c r="W404" s="407" t="s">
        <v>64</v>
      </c>
      <c r="X404" s="407" t="s">
        <v>6608</v>
      </c>
      <c r="Y404" s="407" t="s">
        <v>6123</v>
      </c>
      <c r="Z404" s="528"/>
      <c r="AA404" s="502"/>
      <c r="AB404" s="1"/>
      <c r="AC404" s="1"/>
      <c r="AD404" s="1"/>
      <c r="AE404" s="1"/>
      <c r="AF404" s="1"/>
      <c r="AG404" s="1"/>
      <c r="AH404" s="1"/>
      <c r="AI404" s="1"/>
      <c r="AJ404" s="1"/>
      <c r="AK404" s="1"/>
      <c r="AL404" s="1"/>
      <c r="AM404" s="1"/>
      <c r="AN404" s="1"/>
      <c r="AO404" s="1"/>
      <c r="AP404" s="1"/>
      <c r="AQ404" s="1"/>
      <c r="AR404" s="1"/>
      <c r="AS404" s="1"/>
      <c r="AT404" s="1"/>
      <c r="AU404" s="1"/>
    </row>
    <row r="405" spans="1:47" s="527" customFormat="1" ht="17.45" customHeight="1" x14ac:dyDescent="0.25">
      <c r="A405" s="501" t="s">
        <v>891</v>
      </c>
      <c r="B405" s="407" t="s">
        <v>33</v>
      </c>
      <c r="C405" s="407" t="s">
        <v>33</v>
      </c>
      <c r="D405" s="407" t="s">
        <v>447</v>
      </c>
      <c r="E405" s="407" t="s">
        <v>892</v>
      </c>
      <c r="F405" s="404" t="s">
        <v>19</v>
      </c>
      <c r="G405" s="404" t="s">
        <v>2907</v>
      </c>
      <c r="H405" s="404" t="str">
        <f>VLOOKUP(A405,'[1]2017 SalesConnect'!$A:$J,8,0)</f>
        <v>Japan</v>
      </c>
      <c r="I405" s="404" t="str">
        <f>VLOOKUP(A405,'[1]2017 SalesConnect'!$A:$I,9,0)</f>
        <v>This opp is related to top and broader Denso-IBM Innovation-as-a-Service partnership.  This opportunity is parked currently and will depend on success of other opportunity (OE-1HQHHUC is the opportunity that is in limelight &amp; high focus with customer)</v>
      </c>
      <c r="J405" s="141" t="s">
        <v>8015</v>
      </c>
      <c r="K405" s="152" t="s">
        <v>5784</v>
      </c>
      <c r="L405" s="415">
        <v>43035</v>
      </c>
      <c r="M405" s="409" t="s">
        <v>893</v>
      </c>
      <c r="N405" s="152" t="s">
        <v>27</v>
      </c>
      <c r="O405" s="415">
        <v>43035</v>
      </c>
      <c r="P405" s="411">
        <v>285714</v>
      </c>
      <c r="Q405" s="412">
        <f t="shared" si="16"/>
        <v>0.28571399999999997</v>
      </c>
      <c r="R405" s="416">
        <v>12</v>
      </c>
      <c r="S405" s="417" t="s">
        <v>97</v>
      </c>
      <c r="T405" s="152" t="s">
        <v>62</v>
      </c>
      <c r="U405" s="152" t="s">
        <v>6059</v>
      </c>
      <c r="V405" s="407" t="s">
        <v>103</v>
      </c>
      <c r="W405" s="407" t="s">
        <v>8124</v>
      </c>
      <c r="X405" s="407" t="s">
        <v>3693</v>
      </c>
      <c r="Y405" s="407" t="s">
        <v>894</v>
      </c>
      <c r="Z405" s="528"/>
      <c r="AA405" s="502"/>
      <c r="AB405" s="1"/>
      <c r="AC405" s="1"/>
      <c r="AD405" s="1"/>
      <c r="AE405" s="1"/>
      <c r="AF405" s="1"/>
      <c r="AG405" s="1"/>
      <c r="AH405" s="1"/>
      <c r="AI405" s="1"/>
      <c r="AJ405" s="1"/>
      <c r="AK405" s="1"/>
      <c r="AL405" s="1"/>
      <c r="AM405" s="1"/>
      <c r="AN405" s="1"/>
      <c r="AO405" s="1"/>
      <c r="AP405" s="1"/>
      <c r="AQ405" s="1"/>
      <c r="AR405" s="1"/>
      <c r="AS405" s="1"/>
      <c r="AT405" s="1"/>
      <c r="AU405" s="1"/>
    </row>
    <row r="406" spans="1:47" s="527" customFormat="1" ht="17.45" customHeight="1" x14ac:dyDescent="0.25">
      <c r="A406" s="501" t="s">
        <v>885</v>
      </c>
      <c r="B406" s="407" t="s">
        <v>33</v>
      </c>
      <c r="C406" s="407" t="s">
        <v>33</v>
      </c>
      <c r="D406" s="407" t="s">
        <v>886</v>
      </c>
      <c r="E406" s="407" t="s">
        <v>887</v>
      </c>
      <c r="F406" s="404" t="s">
        <v>16</v>
      </c>
      <c r="G406" s="404"/>
      <c r="H406" s="404"/>
      <c r="I406" s="404"/>
      <c r="J406" s="141" t="s">
        <v>8015</v>
      </c>
      <c r="K406" s="152" t="s">
        <v>23</v>
      </c>
      <c r="L406" s="415">
        <v>43069</v>
      </c>
      <c r="M406" s="409" t="s">
        <v>888</v>
      </c>
      <c r="N406" s="152" t="s">
        <v>26</v>
      </c>
      <c r="O406" s="415">
        <v>43069</v>
      </c>
      <c r="P406" s="411">
        <v>285714</v>
      </c>
      <c r="Q406" s="412">
        <f t="shared" si="16"/>
        <v>0.28571399999999997</v>
      </c>
      <c r="R406" s="416">
        <v>12</v>
      </c>
      <c r="S406" s="417" t="s">
        <v>361</v>
      </c>
      <c r="T406" s="152" t="s">
        <v>79</v>
      </c>
      <c r="U406" s="152" t="s">
        <v>6059</v>
      </c>
      <c r="V406" s="407" t="s">
        <v>103</v>
      </c>
      <c r="W406" s="407" t="s">
        <v>8124</v>
      </c>
      <c r="X406" s="407" t="s">
        <v>3726</v>
      </c>
      <c r="Y406" s="407" t="s">
        <v>421</v>
      </c>
      <c r="Z406" s="528"/>
      <c r="AA406" s="502"/>
      <c r="AB406" s="1"/>
      <c r="AC406" s="1"/>
      <c r="AD406" s="1"/>
      <c r="AE406" s="1"/>
      <c r="AF406" s="1"/>
      <c r="AG406" s="1"/>
      <c r="AH406" s="1"/>
      <c r="AI406" s="1"/>
      <c r="AJ406" s="1"/>
      <c r="AK406" s="1"/>
      <c r="AL406" s="1"/>
      <c r="AM406" s="1"/>
      <c r="AN406" s="1"/>
      <c r="AO406" s="1"/>
      <c r="AP406" s="1"/>
      <c r="AQ406" s="1"/>
      <c r="AR406" s="1"/>
      <c r="AS406" s="1"/>
      <c r="AT406" s="1"/>
      <c r="AU406" s="1"/>
    </row>
    <row r="407" spans="1:47" s="527" customFormat="1" ht="17.45" customHeight="1" x14ac:dyDescent="0.25">
      <c r="A407" s="501" t="s">
        <v>7782</v>
      </c>
      <c r="B407" s="407" t="s">
        <v>33</v>
      </c>
      <c r="C407" s="407" t="s">
        <v>33</v>
      </c>
      <c r="D407" s="407" t="s">
        <v>7288</v>
      </c>
      <c r="E407" s="407" t="s">
        <v>7933</v>
      </c>
      <c r="F407" s="404" t="s">
        <v>17</v>
      </c>
      <c r="G407" s="404"/>
      <c r="H407" s="404"/>
      <c r="I407" s="404"/>
      <c r="J407" s="141" t="s">
        <v>8014</v>
      </c>
      <c r="K407" s="141" t="s">
        <v>5780</v>
      </c>
      <c r="L407" s="408">
        <v>43007</v>
      </c>
      <c r="M407" s="409">
        <v>42905</v>
      </c>
      <c r="N407" s="141" t="s">
        <v>28</v>
      </c>
      <c r="O407" s="410">
        <v>43007</v>
      </c>
      <c r="P407" s="411">
        <v>285714</v>
      </c>
      <c r="Q407" s="412">
        <f t="shared" si="16"/>
        <v>0.28571399999999997</v>
      </c>
      <c r="R407" s="413">
        <v>6</v>
      </c>
      <c r="S407" s="414">
        <v>42905</v>
      </c>
      <c r="T407" s="141" t="s">
        <v>169</v>
      </c>
      <c r="U407" s="141" t="s">
        <v>4339</v>
      </c>
      <c r="V407" s="407" t="s">
        <v>92</v>
      </c>
      <c r="W407" s="407" t="s">
        <v>64</v>
      </c>
      <c r="X407" s="407" t="s">
        <v>6602</v>
      </c>
      <c r="Y407" s="407" t="s">
        <v>4041</v>
      </c>
      <c r="Z407" s="528"/>
      <c r="AA407" s="502"/>
      <c r="AB407" s="1"/>
      <c r="AC407" s="1"/>
      <c r="AD407" s="1"/>
      <c r="AE407" s="1"/>
      <c r="AF407" s="1"/>
      <c r="AG407" s="1"/>
      <c r="AH407" s="1"/>
      <c r="AI407" s="1"/>
      <c r="AJ407" s="1"/>
      <c r="AK407" s="1"/>
      <c r="AL407" s="1"/>
      <c r="AM407" s="1"/>
      <c r="AN407" s="1"/>
      <c r="AO407" s="1"/>
      <c r="AP407" s="1"/>
      <c r="AQ407" s="1"/>
      <c r="AR407" s="1"/>
      <c r="AS407" s="1"/>
      <c r="AT407" s="1"/>
      <c r="AU407" s="1"/>
    </row>
    <row r="408" spans="1:47" s="527" customFormat="1" ht="17.45" customHeight="1" x14ac:dyDescent="0.25">
      <c r="A408" s="501" t="s">
        <v>7781</v>
      </c>
      <c r="B408" s="407" t="s">
        <v>33</v>
      </c>
      <c r="C408" s="407" t="s">
        <v>33</v>
      </c>
      <c r="D408" s="407" t="s">
        <v>7850</v>
      </c>
      <c r="E408" s="407" t="s">
        <v>7931</v>
      </c>
      <c r="F408" s="404" t="s">
        <v>18</v>
      </c>
      <c r="G408" s="404"/>
      <c r="H408" s="404"/>
      <c r="I408" s="404"/>
      <c r="J408" s="141" t="s">
        <v>8014</v>
      </c>
      <c r="K408" s="141" t="s">
        <v>5779</v>
      </c>
      <c r="L408" s="408">
        <v>43007</v>
      </c>
      <c r="M408" s="409">
        <v>42907</v>
      </c>
      <c r="N408" s="141" t="s">
        <v>27</v>
      </c>
      <c r="O408" s="410">
        <v>43007</v>
      </c>
      <c r="P408" s="411">
        <v>285714</v>
      </c>
      <c r="Q408" s="412">
        <f t="shared" si="16"/>
        <v>0.28571399999999997</v>
      </c>
      <c r="R408" s="413">
        <v>6</v>
      </c>
      <c r="S408" s="414">
        <v>42908</v>
      </c>
      <c r="T408" s="141" t="s">
        <v>169</v>
      </c>
      <c r="U408" s="141" t="s">
        <v>4339</v>
      </c>
      <c r="V408" s="407" t="s">
        <v>92</v>
      </c>
      <c r="W408" s="407" t="s">
        <v>64</v>
      </c>
      <c r="X408" s="407" t="s">
        <v>8143</v>
      </c>
      <c r="Y408" s="407" t="s">
        <v>4041</v>
      </c>
      <c r="Z408" s="528"/>
      <c r="AA408" s="502"/>
      <c r="AB408" s="1"/>
      <c r="AC408" s="1"/>
      <c r="AD408" s="1"/>
      <c r="AE408" s="1"/>
      <c r="AF408" s="1"/>
      <c r="AG408" s="1"/>
      <c r="AH408" s="1"/>
      <c r="AI408" s="1"/>
      <c r="AJ408" s="1"/>
      <c r="AK408" s="1"/>
      <c r="AL408" s="1"/>
      <c r="AM408" s="1"/>
      <c r="AN408" s="1"/>
      <c r="AO408" s="1"/>
      <c r="AP408" s="1"/>
      <c r="AQ408" s="1"/>
      <c r="AR408" s="1"/>
      <c r="AS408" s="1"/>
      <c r="AT408" s="1"/>
      <c r="AU408" s="1"/>
    </row>
    <row r="409" spans="1:47" s="527" customFormat="1" ht="17.45" customHeight="1" x14ac:dyDescent="0.25">
      <c r="A409" s="501" t="s">
        <v>6443</v>
      </c>
      <c r="B409" s="407" t="s">
        <v>33</v>
      </c>
      <c r="C409" s="407" t="s">
        <v>33</v>
      </c>
      <c r="D409" s="407" t="s">
        <v>7848</v>
      </c>
      <c r="E409" s="407" t="s">
        <v>6444</v>
      </c>
      <c r="F409" s="404" t="s">
        <v>19</v>
      </c>
      <c r="G409" s="404"/>
      <c r="H409" s="404"/>
      <c r="I409" s="404"/>
      <c r="J409" s="141" t="s">
        <v>8015</v>
      </c>
      <c r="K409" s="141" t="s">
        <v>5784</v>
      </c>
      <c r="L409" s="408">
        <v>43091</v>
      </c>
      <c r="M409" s="409">
        <v>42823</v>
      </c>
      <c r="N409" s="141" t="s">
        <v>27</v>
      </c>
      <c r="O409" s="410">
        <v>43091</v>
      </c>
      <c r="P409" s="411">
        <v>285714</v>
      </c>
      <c r="Q409" s="412">
        <f t="shared" si="16"/>
        <v>0.28571399999999997</v>
      </c>
      <c r="R409" s="413">
        <v>12</v>
      </c>
      <c r="S409" s="414">
        <v>42894</v>
      </c>
      <c r="T409" s="141" t="s">
        <v>62</v>
      </c>
      <c r="U409" s="141" t="s">
        <v>4339</v>
      </c>
      <c r="V409" s="407" t="s">
        <v>92</v>
      </c>
      <c r="W409" s="407" t="s">
        <v>64</v>
      </c>
      <c r="X409" s="407" t="s">
        <v>6996</v>
      </c>
      <c r="Y409" s="407"/>
      <c r="Z409" s="528"/>
      <c r="AA409" s="502"/>
      <c r="AB409" s="1"/>
      <c r="AC409" s="1"/>
      <c r="AD409" s="1"/>
      <c r="AE409" s="1"/>
      <c r="AF409" s="1"/>
      <c r="AG409" s="1"/>
      <c r="AH409" s="1"/>
      <c r="AI409" s="1"/>
      <c r="AJ409" s="1"/>
      <c r="AK409" s="1"/>
      <c r="AL409" s="1"/>
      <c r="AM409" s="1"/>
      <c r="AN409" s="1"/>
      <c r="AO409" s="1"/>
      <c r="AP409" s="1"/>
      <c r="AQ409" s="1"/>
      <c r="AR409" s="1"/>
      <c r="AS409" s="1"/>
      <c r="AT409" s="1"/>
      <c r="AU409" s="1"/>
    </row>
    <row r="410" spans="1:47" s="527" customFormat="1" ht="17.45" customHeight="1" x14ac:dyDescent="0.25">
      <c r="A410" s="501" t="s">
        <v>889</v>
      </c>
      <c r="B410" s="407" t="s">
        <v>33</v>
      </c>
      <c r="C410" s="407" t="s">
        <v>33</v>
      </c>
      <c r="D410" s="407" t="s">
        <v>7220</v>
      </c>
      <c r="E410" s="407" t="s">
        <v>890</v>
      </c>
      <c r="F410" s="404" t="s">
        <v>17</v>
      </c>
      <c r="G410" s="404"/>
      <c r="H410" s="404"/>
      <c r="I410" s="404"/>
      <c r="J410" s="141" t="s">
        <v>8015</v>
      </c>
      <c r="K410" s="141" t="s">
        <v>5780</v>
      </c>
      <c r="L410" s="408">
        <v>43035</v>
      </c>
      <c r="M410" s="409">
        <v>42796</v>
      </c>
      <c r="N410" s="141" t="s">
        <v>27</v>
      </c>
      <c r="O410" s="410">
        <v>43035</v>
      </c>
      <c r="P410" s="411">
        <v>285714</v>
      </c>
      <c r="Q410" s="412">
        <f t="shared" si="16"/>
        <v>0.28571399999999997</v>
      </c>
      <c r="R410" s="413">
        <v>6</v>
      </c>
      <c r="S410" s="414">
        <v>42831</v>
      </c>
      <c r="T410" s="141" t="s">
        <v>62</v>
      </c>
      <c r="U410" s="141" t="s">
        <v>4339</v>
      </c>
      <c r="V410" s="407" t="s">
        <v>92</v>
      </c>
      <c r="W410" s="407" t="s">
        <v>64</v>
      </c>
      <c r="X410" s="407" t="s">
        <v>5828</v>
      </c>
      <c r="Y410" s="407" t="s">
        <v>6271</v>
      </c>
      <c r="Z410" s="528"/>
      <c r="AA410" s="502"/>
      <c r="AB410" s="1"/>
      <c r="AC410" s="1"/>
      <c r="AD410" s="1"/>
      <c r="AE410" s="1"/>
      <c r="AF410" s="1"/>
      <c r="AG410" s="1"/>
      <c r="AH410" s="1"/>
      <c r="AI410" s="1"/>
      <c r="AJ410" s="1"/>
      <c r="AK410" s="1"/>
      <c r="AL410" s="1"/>
      <c r="AM410" s="1"/>
      <c r="AN410" s="1"/>
      <c r="AO410" s="1"/>
      <c r="AP410" s="1"/>
      <c r="AQ410" s="1"/>
      <c r="AR410" s="1"/>
      <c r="AS410" s="1"/>
      <c r="AT410" s="1"/>
      <c r="AU410" s="1"/>
    </row>
    <row r="411" spans="1:47" s="527" customFormat="1" ht="17.45" customHeight="1" x14ac:dyDescent="0.25">
      <c r="A411" s="501" t="s">
        <v>871</v>
      </c>
      <c r="B411" s="407" t="s">
        <v>33</v>
      </c>
      <c r="C411" s="407" t="s">
        <v>33</v>
      </c>
      <c r="D411" s="407" t="s">
        <v>7221</v>
      </c>
      <c r="E411" s="407" t="s">
        <v>873</v>
      </c>
      <c r="F411" s="404" t="s">
        <v>15</v>
      </c>
      <c r="G411" s="404"/>
      <c r="H411" s="404"/>
      <c r="I411" s="404"/>
      <c r="J411" s="141" t="s">
        <v>8014</v>
      </c>
      <c r="K411" s="141" t="s">
        <v>5781</v>
      </c>
      <c r="L411" s="408">
        <v>42972</v>
      </c>
      <c r="M411" s="409">
        <v>42697</v>
      </c>
      <c r="N411" s="141" t="s">
        <v>27</v>
      </c>
      <c r="O411" s="410">
        <v>42972</v>
      </c>
      <c r="P411" s="411">
        <v>285714</v>
      </c>
      <c r="Q411" s="412">
        <f t="shared" si="16"/>
        <v>0.28571399999999997</v>
      </c>
      <c r="R411" s="413">
        <v>6</v>
      </c>
      <c r="S411" s="414">
        <v>42824</v>
      </c>
      <c r="T411" s="141" t="s">
        <v>62</v>
      </c>
      <c r="U411" s="141" t="s">
        <v>4339</v>
      </c>
      <c r="V411" s="407" t="s">
        <v>92</v>
      </c>
      <c r="W411" s="407" t="s">
        <v>64</v>
      </c>
      <c r="X411" s="407" t="s">
        <v>6811</v>
      </c>
      <c r="Y411" s="407"/>
      <c r="Z411" s="528"/>
      <c r="AA411" s="502"/>
      <c r="AB411" s="1"/>
      <c r="AC411" s="1"/>
      <c r="AD411" s="1"/>
      <c r="AE411" s="1"/>
      <c r="AF411" s="1"/>
      <c r="AG411" s="1"/>
      <c r="AH411" s="1"/>
      <c r="AI411" s="1"/>
      <c r="AJ411" s="1"/>
      <c r="AK411" s="1"/>
      <c r="AL411" s="1"/>
      <c r="AM411" s="1"/>
      <c r="AN411" s="1"/>
      <c r="AO411" s="1"/>
      <c r="AP411" s="1"/>
      <c r="AQ411" s="1"/>
      <c r="AR411" s="1"/>
      <c r="AS411" s="1"/>
      <c r="AT411" s="1"/>
      <c r="AU411" s="1"/>
    </row>
    <row r="412" spans="1:47" s="527" customFormat="1" ht="17.45" customHeight="1" x14ac:dyDescent="0.25">
      <c r="A412" s="501" t="s">
        <v>7222</v>
      </c>
      <c r="B412" s="407" t="s">
        <v>33</v>
      </c>
      <c r="C412" s="407" t="s">
        <v>33</v>
      </c>
      <c r="D412" s="407" t="s">
        <v>7851</v>
      </c>
      <c r="E412" s="407" t="s">
        <v>7932</v>
      </c>
      <c r="F412" s="404" t="s">
        <v>19</v>
      </c>
      <c r="G412" s="404"/>
      <c r="H412" s="404"/>
      <c r="I412" s="404"/>
      <c r="J412" s="141" t="s">
        <v>8014</v>
      </c>
      <c r="K412" s="141" t="s">
        <v>5822</v>
      </c>
      <c r="L412" s="408">
        <v>42990</v>
      </c>
      <c r="M412" s="409">
        <v>42900</v>
      </c>
      <c r="N412" s="141" t="s">
        <v>27</v>
      </c>
      <c r="O412" s="410">
        <v>42990</v>
      </c>
      <c r="P412" s="411">
        <v>285714</v>
      </c>
      <c r="Q412" s="412">
        <f t="shared" si="16"/>
        <v>0.28571399999999997</v>
      </c>
      <c r="R412" s="413">
        <v>4</v>
      </c>
      <c r="S412" s="414">
        <v>42908</v>
      </c>
      <c r="T412" s="141" t="s">
        <v>79</v>
      </c>
      <c r="U412" s="141" t="s">
        <v>4339</v>
      </c>
      <c r="V412" s="407" t="s">
        <v>92</v>
      </c>
      <c r="W412" s="407" t="s">
        <v>64</v>
      </c>
      <c r="X412" s="407" t="s">
        <v>8144</v>
      </c>
      <c r="Y412" s="407"/>
      <c r="Z412" s="528"/>
      <c r="AA412" s="502"/>
      <c r="AB412" s="1"/>
      <c r="AC412" s="1"/>
      <c r="AD412" s="1"/>
      <c r="AE412" s="1"/>
      <c r="AF412" s="1"/>
      <c r="AG412" s="1"/>
      <c r="AH412" s="1"/>
      <c r="AI412" s="1"/>
      <c r="AJ412" s="1"/>
      <c r="AK412" s="1"/>
      <c r="AL412" s="1"/>
      <c r="AM412" s="1"/>
      <c r="AN412" s="1"/>
      <c r="AO412" s="1"/>
      <c r="AP412" s="1"/>
      <c r="AQ412" s="1"/>
      <c r="AR412" s="1"/>
      <c r="AS412" s="1"/>
      <c r="AT412" s="1"/>
      <c r="AU412" s="1"/>
    </row>
    <row r="413" spans="1:47" s="527" customFormat="1" ht="17.45" customHeight="1" x14ac:dyDescent="0.25">
      <c r="A413" s="501" t="s">
        <v>7780</v>
      </c>
      <c r="B413" s="407" t="s">
        <v>33</v>
      </c>
      <c r="C413" s="407" t="s">
        <v>33</v>
      </c>
      <c r="D413" s="407" t="s">
        <v>7849</v>
      </c>
      <c r="E413" s="407" t="s">
        <v>7930</v>
      </c>
      <c r="F413" s="404" t="s">
        <v>17</v>
      </c>
      <c r="G413" s="404"/>
      <c r="H413" s="404"/>
      <c r="I413" s="404"/>
      <c r="J413" s="141" t="s">
        <v>8015</v>
      </c>
      <c r="K413" s="141" t="s">
        <v>5780</v>
      </c>
      <c r="L413" s="408">
        <v>43069</v>
      </c>
      <c r="M413" s="409">
        <v>42902</v>
      </c>
      <c r="N413" s="141" t="s">
        <v>27</v>
      </c>
      <c r="O413" s="410">
        <v>43069</v>
      </c>
      <c r="P413" s="411">
        <v>285714</v>
      </c>
      <c r="Q413" s="412">
        <f t="shared" si="16"/>
        <v>0.28571399999999997</v>
      </c>
      <c r="R413" s="413">
        <v>5</v>
      </c>
      <c r="S413" s="414">
        <v>42908</v>
      </c>
      <c r="T413" s="141" t="s">
        <v>62</v>
      </c>
      <c r="U413" s="141" t="s">
        <v>4339</v>
      </c>
      <c r="V413" s="407" t="s">
        <v>92</v>
      </c>
      <c r="W413" s="407" t="s">
        <v>64</v>
      </c>
      <c r="X413" s="407" t="s">
        <v>6652</v>
      </c>
      <c r="Y413" s="407" t="s">
        <v>6384</v>
      </c>
      <c r="Z413" s="528"/>
      <c r="AA413" s="502"/>
      <c r="AB413" s="1"/>
      <c r="AC413" s="1"/>
      <c r="AD413" s="1"/>
      <c r="AE413" s="1"/>
      <c r="AF413" s="1"/>
      <c r="AG413" s="1"/>
      <c r="AH413" s="1"/>
      <c r="AI413" s="1"/>
      <c r="AJ413" s="1"/>
      <c r="AK413" s="1"/>
      <c r="AL413" s="1"/>
      <c r="AM413" s="1"/>
      <c r="AN413" s="1"/>
      <c r="AO413" s="1"/>
      <c r="AP413" s="1"/>
      <c r="AQ413" s="1"/>
      <c r="AR413" s="1"/>
      <c r="AS413" s="1"/>
      <c r="AT413" s="1"/>
      <c r="AU413" s="1"/>
    </row>
    <row r="414" spans="1:47" s="527" customFormat="1" ht="17.45" customHeight="1" x14ac:dyDescent="0.25">
      <c r="A414" s="501" t="s">
        <v>881</v>
      </c>
      <c r="B414" s="407" t="s">
        <v>33</v>
      </c>
      <c r="C414" s="407" t="s">
        <v>33</v>
      </c>
      <c r="D414" s="407" t="s">
        <v>882</v>
      </c>
      <c r="E414" s="407" t="s">
        <v>883</v>
      </c>
      <c r="F414" s="404" t="s">
        <v>16</v>
      </c>
      <c r="G414" s="404"/>
      <c r="H414" s="404"/>
      <c r="I414" s="404"/>
      <c r="J414" s="141" t="s">
        <v>8014</v>
      </c>
      <c r="K414" s="152" t="s">
        <v>5783</v>
      </c>
      <c r="L414" s="415">
        <v>43007</v>
      </c>
      <c r="M414" s="409" t="s">
        <v>884</v>
      </c>
      <c r="N414" s="152" t="s">
        <v>27</v>
      </c>
      <c r="O414" s="415">
        <v>43007</v>
      </c>
      <c r="P414" s="411">
        <v>285714</v>
      </c>
      <c r="Q414" s="412">
        <f t="shared" si="16"/>
        <v>0.28571399999999997</v>
      </c>
      <c r="R414" s="416">
        <v>12</v>
      </c>
      <c r="S414" s="417" t="s">
        <v>6812</v>
      </c>
      <c r="T414" s="152" t="s">
        <v>62</v>
      </c>
      <c r="U414" s="141" t="s">
        <v>4339</v>
      </c>
      <c r="V414" s="407" t="s">
        <v>84</v>
      </c>
      <c r="W414" s="407" t="s">
        <v>6090</v>
      </c>
      <c r="X414" s="407" t="s">
        <v>3694</v>
      </c>
      <c r="Y414" s="407" t="s">
        <v>105</v>
      </c>
      <c r="Z414" s="528"/>
      <c r="AA414" s="502"/>
      <c r="AB414" s="1"/>
      <c r="AC414" s="1"/>
      <c r="AD414" s="1"/>
      <c r="AE414" s="1"/>
      <c r="AF414" s="1"/>
      <c r="AG414" s="1"/>
      <c r="AH414" s="1"/>
      <c r="AI414" s="1"/>
      <c r="AJ414" s="1"/>
      <c r="AK414" s="1"/>
      <c r="AL414" s="1"/>
      <c r="AM414" s="1"/>
      <c r="AN414" s="1"/>
      <c r="AO414" s="1"/>
      <c r="AP414" s="1"/>
      <c r="AQ414" s="1"/>
      <c r="AR414" s="1"/>
      <c r="AS414" s="1"/>
      <c r="AT414" s="1"/>
      <c r="AU414" s="1"/>
    </row>
    <row r="415" spans="1:47" s="527" customFormat="1" ht="17.45" customHeight="1" x14ac:dyDescent="0.25">
      <c r="A415" s="501" t="s">
        <v>895</v>
      </c>
      <c r="B415" s="407" t="s">
        <v>33</v>
      </c>
      <c r="C415" s="407" t="s">
        <v>33</v>
      </c>
      <c r="D415" s="407" t="s">
        <v>896</v>
      </c>
      <c r="E415" s="407" t="s">
        <v>897</v>
      </c>
      <c r="F415" s="404" t="s">
        <v>19</v>
      </c>
      <c r="G415" s="404"/>
      <c r="H415" s="404"/>
      <c r="I415" s="404"/>
      <c r="J415" s="141" t="s">
        <v>8015</v>
      </c>
      <c r="K415" s="152" t="s">
        <v>24</v>
      </c>
      <c r="L415" s="415">
        <v>43063</v>
      </c>
      <c r="M415" s="409" t="s">
        <v>898</v>
      </c>
      <c r="N415" s="152" t="s">
        <v>27</v>
      </c>
      <c r="O415" s="415">
        <v>43063</v>
      </c>
      <c r="P415" s="411">
        <v>285714</v>
      </c>
      <c r="Q415" s="412">
        <f t="shared" si="16"/>
        <v>0.28571399999999997</v>
      </c>
      <c r="R415" s="416">
        <v>12</v>
      </c>
      <c r="S415" s="417" t="s">
        <v>4347</v>
      </c>
      <c r="T415" s="152" t="s">
        <v>62</v>
      </c>
      <c r="U415" s="141" t="s">
        <v>4339</v>
      </c>
      <c r="V415" s="407" t="s">
        <v>84</v>
      </c>
      <c r="W415" s="407" t="s">
        <v>4348</v>
      </c>
      <c r="X415" s="407" t="s">
        <v>4003</v>
      </c>
      <c r="Y415" s="407" t="s">
        <v>899</v>
      </c>
      <c r="Z415" s="528"/>
      <c r="AA415" s="502"/>
      <c r="AB415" s="1"/>
      <c r="AC415" s="1"/>
      <c r="AD415" s="1"/>
      <c r="AE415" s="1"/>
      <c r="AF415" s="1"/>
      <c r="AG415" s="1"/>
      <c r="AH415" s="1"/>
      <c r="AI415" s="1"/>
      <c r="AJ415" s="1"/>
      <c r="AK415" s="1"/>
      <c r="AL415" s="1"/>
      <c r="AM415" s="1"/>
      <c r="AN415" s="1"/>
      <c r="AO415" s="1"/>
      <c r="AP415" s="1"/>
      <c r="AQ415" s="1"/>
      <c r="AR415" s="1"/>
      <c r="AS415" s="1"/>
      <c r="AT415" s="1"/>
      <c r="AU415" s="1"/>
    </row>
    <row r="416" spans="1:47" s="527" customFormat="1" ht="17.45" customHeight="1" x14ac:dyDescent="0.25">
      <c r="A416" s="501" t="s">
        <v>7637</v>
      </c>
      <c r="B416" s="407" t="s">
        <v>33</v>
      </c>
      <c r="C416" s="407" t="s">
        <v>33</v>
      </c>
      <c r="D416" s="407" t="s">
        <v>7638</v>
      </c>
      <c r="E416" s="407" t="s">
        <v>7929</v>
      </c>
      <c r="F416" s="404" t="s">
        <v>18</v>
      </c>
      <c r="G416" s="404"/>
      <c r="H416" s="404"/>
      <c r="I416" s="404"/>
      <c r="J416" s="141" t="s">
        <v>8015</v>
      </c>
      <c r="K416" s="152" t="s">
        <v>5779</v>
      </c>
      <c r="L416" s="415">
        <v>43098</v>
      </c>
      <c r="M416" s="409" t="s">
        <v>7741</v>
      </c>
      <c r="N416" s="152" t="s">
        <v>27</v>
      </c>
      <c r="O416" s="415">
        <v>43098</v>
      </c>
      <c r="P416" s="411">
        <v>285714</v>
      </c>
      <c r="Q416" s="412">
        <f t="shared" si="16"/>
        <v>0.28571399999999997</v>
      </c>
      <c r="R416" s="416">
        <v>12</v>
      </c>
      <c r="S416" s="417" t="s">
        <v>7139</v>
      </c>
      <c r="T416" s="152" t="s">
        <v>79</v>
      </c>
      <c r="U416" s="141" t="s">
        <v>4339</v>
      </c>
      <c r="V416" s="407" t="s">
        <v>84</v>
      </c>
      <c r="W416" s="407" t="s">
        <v>612</v>
      </c>
      <c r="X416" s="407" t="s">
        <v>7753</v>
      </c>
      <c r="Y416" s="407" t="s">
        <v>1147</v>
      </c>
      <c r="Z416" s="528"/>
      <c r="AA416" s="502"/>
      <c r="AB416" s="1"/>
      <c r="AC416" s="1"/>
      <c r="AD416" s="1"/>
      <c r="AE416" s="1"/>
      <c r="AF416" s="1"/>
      <c r="AG416" s="1"/>
      <c r="AH416" s="1"/>
      <c r="AI416" s="1"/>
      <c r="AJ416" s="1"/>
      <c r="AK416" s="1"/>
      <c r="AL416" s="1"/>
      <c r="AM416" s="1"/>
      <c r="AN416" s="1"/>
      <c r="AO416" s="1"/>
      <c r="AP416" s="1"/>
      <c r="AQ416" s="1"/>
      <c r="AR416" s="1"/>
      <c r="AS416" s="1"/>
      <c r="AT416" s="1"/>
      <c r="AU416" s="1"/>
    </row>
    <row r="417" spans="1:47" s="527" customFormat="1" ht="17.45" customHeight="1" x14ac:dyDescent="0.25">
      <c r="A417" s="501" t="s">
        <v>875</v>
      </c>
      <c r="B417" s="407" t="s">
        <v>33</v>
      </c>
      <c r="C417" s="407" t="s">
        <v>33</v>
      </c>
      <c r="D417" s="407" t="s">
        <v>65</v>
      </c>
      <c r="E417" s="407" t="s">
        <v>65</v>
      </c>
      <c r="F417" s="404"/>
      <c r="G417" s="404"/>
      <c r="H417" s="404"/>
      <c r="I417" s="404"/>
      <c r="J417" s="141" t="s">
        <v>8015</v>
      </c>
      <c r="K417" s="152"/>
      <c r="L417" s="415">
        <v>43098</v>
      </c>
      <c r="M417" s="409" t="s">
        <v>876</v>
      </c>
      <c r="N417" s="152" t="s">
        <v>27</v>
      </c>
      <c r="O417" s="415">
        <v>43098</v>
      </c>
      <c r="P417" s="411">
        <v>285714</v>
      </c>
      <c r="Q417" s="412">
        <f t="shared" si="16"/>
        <v>0.28571399999999997</v>
      </c>
      <c r="R417" s="416">
        <v>12</v>
      </c>
      <c r="S417" s="417" t="s">
        <v>6419</v>
      </c>
      <c r="T417" s="152" t="s">
        <v>79</v>
      </c>
      <c r="U417" s="141" t="s">
        <v>4339</v>
      </c>
      <c r="V417" s="407" t="s">
        <v>84</v>
      </c>
      <c r="W417" s="407" t="s">
        <v>6099</v>
      </c>
      <c r="X417" s="407" t="s">
        <v>3692</v>
      </c>
      <c r="Y417" s="407" t="s">
        <v>105</v>
      </c>
      <c r="Z417" s="528"/>
      <c r="AA417" s="502"/>
      <c r="AB417" s="1"/>
      <c r="AC417" s="1"/>
      <c r="AD417" s="1"/>
      <c r="AE417" s="1"/>
      <c r="AF417" s="1"/>
      <c r="AG417" s="1"/>
      <c r="AH417" s="1"/>
      <c r="AI417" s="1"/>
      <c r="AJ417" s="1"/>
      <c r="AK417" s="1"/>
      <c r="AL417" s="1"/>
      <c r="AM417" s="1"/>
      <c r="AN417" s="1"/>
      <c r="AO417" s="1"/>
      <c r="AP417" s="1"/>
      <c r="AQ417" s="1"/>
      <c r="AR417" s="1"/>
      <c r="AS417" s="1"/>
      <c r="AT417" s="1"/>
      <c r="AU417" s="1"/>
    </row>
    <row r="418" spans="1:47" s="527" customFormat="1" ht="17.45" customHeight="1" x14ac:dyDescent="0.25">
      <c r="A418" s="501" t="s">
        <v>743</v>
      </c>
      <c r="B418" s="407" t="s">
        <v>32</v>
      </c>
      <c r="C418" s="407" t="s">
        <v>101</v>
      </c>
      <c r="D418" s="407" t="s">
        <v>7056</v>
      </c>
      <c r="E418" s="407" t="s">
        <v>744</v>
      </c>
      <c r="F418" s="404" t="s">
        <v>15</v>
      </c>
      <c r="G418" s="404"/>
      <c r="H418" s="404"/>
      <c r="I418" s="404"/>
      <c r="J418" s="141" t="s">
        <v>8016</v>
      </c>
      <c r="K418" s="141" t="s">
        <v>25</v>
      </c>
      <c r="L418" s="408">
        <v>42845</v>
      </c>
      <c r="M418" s="409">
        <v>42790</v>
      </c>
      <c r="N418" s="141" t="s">
        <v>30</v>
      </c>
      <c r="O418" s="410">
        <v>42845</v>
      </c>
      <c r="P418" s="411">
        <v>275000</v>
      </c>
      <c r="Q418" s="412">
        <f t="shared" si="16"/>
        <v>0.27499999999999997</v>
      </c>
      <c r="R418" s="413">
        <v>9</v>
      </c>
      <c r="S418" s="414">
        <v>42845</v>
      </c>
      <c r="T418" s="141" t="s">
        <v>366</v>
      </c>
      <c r="U418" s="141" t="s">
        <v>4339</v>
      </c>
      <c r="V418" s="407" t="s">
        <v>92</v>
      </c>
      <c r="W418" s="407" t="s">
        <v>64</v>
      </c>
      <c r="X418" s="407" t="s">
        <v>4400</v>
      </c>
      <c r="Y418" s="407" t="s">
        <v>4401</v>
      </c>
      <c r="Z418" s="528"/>
      <c r="AA418" s="502"/>
      <c r="AB418" s="1"/>
      <c r="AC418" s="1"/>
      <c r="AD418" s="1"/>
      <c r="AE418" s="1"/>
      <c r="AF418" s="1"/>
      <c r="AG418" s="1"/>
      <c r="AH418" s="1"/>
      <c r="AI418" s="1"/>
      <c r="AJ418" s="1"/>
      <c r="AK418" s="1"/>
      <c r="AL418" s="1"/>
      <c r="AM418" s="1"/>
      <c r="AN418" s="1"/>
      <c r="AO418" s="1"/>
      <c r="AP418" s="1"/>
      <c r="AQ418" s="1"/>
      <c r="AR418" s="1"/>
      <c r="AS418" s="1"/>
      <c r="AT418" s="1"/>
      <c r="AU418" s="1"/>
    </row>
    <row r="419" spans="1:47" s="527" customFormat="1" ht="17.45" customHeight="1" x14ac:dyDescent="0.25">
      <c r="A419" s="503" t="s">
        <v>8289</v>
      </c>
      <c r="B419" s="418" t="s">
        <v>32</v>
      </c>
      <c r="C419" s="418" t="s">
        <v>60</v>
      </c>
      <c r="D419" s="418" t="s">
        <v>8290</v>
      </c>
      <c r="E419" s="418" t="s">
        <v>8291</v>
      </c>
      <c r="F419" s="404" t="s">
        <v>19</v>
      </c>
      <c r="G419" s="404"/>
      <c r="H419" s="404"/>
      <c r="I419" s="404"/>
      <c r="J419" s="403" t="s">
        <v>8014</v>
      </c>
      <c r="K419" s="403" t="s">
        <v>5784</v>
      </c>
      <c r="L419" s="427">
        <v>43000</v>
      </c>
      <c r="M419" s="421">
        <v>42913</v>
      </c>
      <c r="N419" s="403" t="s">
        <v>26</v>
      </c>
      <c r="O419" s="428">
        <v>43000</v>
      </c>
      <c r="P419" s="422">
        <v>270000</v>
      </c>
      <c r="Q419" s="423">
        <f t="shared" si="16"/>
        <v>0.26999999999999996</v>
      </c>
      <c r="R419" s="429">
        <v>6</v>
      </c>
      <c r="S419" s="430">
        <v>42913</v>
      </c>
      <c r="T419" s="403" t="s">
        <v>169</v>
      </c>
      <c r="U419" s="403" t="s">
        <v>4339</v>
      </c>
      <c r="V419" s="418" t="s">
        <v>92</v>
      </c>
      <c r="W419" s="418" t="s">
        <v>64</v>
      </c>
      <c r="X419" s="407" t="s">
        <v>6610</v>
      </c>
      <c r="Y419" s="407" t="s">
        <v>4416</v>
      </c>
      <c r="Z419" s="528"/>
      <c r="AA419" s="502"/>
      <c r="AB419" s="1"/>
      <c r="AC419" s="1"/>
      <c r="AD419" s="1"/>
      <c r="AE419" s="1"/>
      <c r="AF419" s="1"/>
      <c r="AG419" s="1"/>
      <c r="AH419" s="1"/>
      <c r="AI419" s="1"/>
      <c r="AJ419" s="1"/>
      <c r="AK419" s="1"/>
      <c r="AL419" s="1"/>
      <c r="AM419" s="1"/>
      <c r="AN419" s="1"/>
      <c r="AO419" s="1"/>
      <c r="AP419" s="1"/>
      <c r="AQ419" s="1"/>
      <c r="AR419" s="1"/>
      <c r="AS419" s="1"/>
      <c r="AT419" s="1"/>
      <c r="AU419" s="1"/>
    </row>
    <row r="420" spans="1:47" s="527" customFormat="1" ht="17.45" customHeight="1" x14ac:dyDescent="0.25">
      <c r="A420" s="501" t="s">
        <v>5645</v>
      </c>
      <c r="B420" s="407" t="s">
        <v>31</v>
      </c>
      <c r="C420" s="407" t="s">
        <v>91</v>
      </c>
      <c r="D420" s="407" t="s">
        <v>5646</v>
      </c>
      <c r="E420" s="407" t="s">
        <v>5647</v>
      </c>
      <c r="F420" s="404" t="s">
        <v>17</v>
      </c>
      <c r="G420" s="404"/>
      <c r="H420" s="404"/>
      <c r="I420" s="404"/>
      <c r="J420" s="141" t="s">
        <v>8015</v>
      </c>
      <c r="K420" s="152" t="s">
        <v>5780</v>
      </c>
      <c r="L420" s="415">
        <v>43100</v>
      </c>
      <c r="M420" s="409" t="s">
        <v>5716</v>
      </c>
      <c r="N420" s="152" t="s">
        <v>26</v>
      </c>
      <c r="O420" s="415">
        <v>43100</v>
      </c>
      <c r="P420" s="411">
        <v>100000</v>
      </c>
      <c r="Q420" s="412">
        <f t="shared" si="16"/>
        <v>9.9999999999999992E-2</v>
      </c>
      <c r="R420" s="416">
        <v>12</v>
      </c>
      <c r="S420" s="417" t="s">
        <v>5716</v>
      </c>
      <c r="T420" s="152" t="s">
        <v>79</v>
      </c>
      <c r="U420" s="152" t="s">
        <v>2</v>
      </c>
      <c r="V420" s="407" t="s">
        <v>288</v>
      </c>
      <c r="W420" s="407" t="s">
        <v>718</v>
      </c>
      <c r="X420" s="407" t="s">
        <v>4011</v>
      </c>
      <c r="Y420" s="407" t="s">
        <v>263</v>
      </c>
      <c r="Z420" s="528"/>
      <c r="AA420" s="502"/>
      <c r="AB420" s="1"/>
      <c r="AC420" s="1"/>
      <c r="AD420" s="1"/>
      <c r="AE420" s="1"/>
      <c r="AF420" s="1"/>
      <c r="AG420" s="1"/>
      <c r="AH420" s="1"/>
      <c r="AI420" s="1"/>
      <c r="AJ420" s="1"/>
      <c r="AK420" s="1"/>
      <c r="AL420" s="1"/>
      <c r="AM420" s="1"/>
      <c r="AN420" s="1"/>
      <c r="AO420" s="1"/>
      <c r="AP420" s="1"/>
      <c r="AQ420" s="1"/>
      <c r="AR420" s="1"/>
      <c r="AS420" s="1"/>
      <c r="AT420" s="1"/>
      <c r="AU420" s="1"/>
    </row>
    <row r="421" spans="1:47" s="527" customFormat="1" ht="17.45" customHeight="1" x14ac:dyDescent="0.25">
      <c r="A421" s="504" t="s">
        <v>2495</v>
      </c>
      <c r="B421" s="431" t="s">
        <v>31</v>
      </c>
      <c r="C421" s="431" t="s">
        <v>91</v>
      </c>
      <c r="D421" s="431" t="s">
        <v>2496</v>
      </c>
      <c r="E421" s="431" t="s">
        <v>4145</v>
      </c>
      <c r="F421" s="404" t="s">
        <v>17</v>
      </c>
      <c r="G421" s="404"/>
      <c r="H421" s="404"/>
      <c r="I421" s="404"/>
      <c r="J421" s="432" t="s">
        <v>8017</v>
      </c>
      <c r="K421" s="432" t="s">
        <v>5780</v>
      </c>
      <c r="L421" s="433">
        <v>42825</v>
      </c>
      <c r="M421" s="434" t="s">
        <v>2497</v>
      </c>
      <c r="N421" s="432" t="s">
        <v>30</v>
      </c>
      <c r="O421" s="433">
        <v>42852</v>
      </c>
      <c r="P421" s="435">
        <v>23000</v>
      </c>
      <c r="Q421" s="436">
        <v>2.3E-2</v>
      </c>
      <c r="R421" s="437">
        <v>1</v>
      </c>
      <c r="S421" s="438" t="s">
        <v>4793</v>
      </c>
      <c r="T421" s="432" t="s">
        <v>366</v>
      </c>
      <c r="U421" s="432" t="s">
        <v>2</v>
      </c>
      <c r="V421" s="431" t="s">
        <v>288</v>
      </c>
      <c r="W421" s="431" t="s">
        <v>1196</v>
      </c>
      <c r="X421" s="395" t="s">
        <v>6389</v>
      </c>
      <c r="Y421" s="395" t="s">
        <v>215</v>
      </c>
      <c r="Z421" s="528"/>
      <c r="AA421" s="502"/>
      <c r="AB421" s="1"/>
      <c r="AC421" s="1"/>
      <c r="AD421" s="1"/>
      <c r="AE421" s="1"/>
      <c r="AF421" s="1"/>
      <c r="AG421" s="1"/>
      <c r="AH421" s="1"/>
      <c r="AI421" s="1"/>
      <c r="AJ421" s="1"/>
      <c r="AK421" s="1"/>
      <c r="AL421" s="1"/>
      <c r="AM421" s="1"/>
      <c r="AN421" s="1"/>
      <c r="AO421" s="1"/>
      <c r="AP421" s="1"/>
      <c r="AQ421" s="1"/>
      <c r="AR421" s="1"/>
      <c r="AS421" s="1"/>
      <c r="AT421" s="1"/>
      <c r="AU421" s="1"/>
    </row>
    <row r="422" spans="1:47" s="527" customFormat="1" ht="17.45" customHeight="1" x14ac:dyDescent="0.25">
      <c r="A422" s="501" t="s">
        <v>908</v>
      </c>
      <c r="B422" s="407" t="s">
        <v>32</v>
      </c>
      <c r="C422" s="407" t="s">
        <v>60</v>
      </c>
      <c r="D422" s="407" t="s">
        <v>906</v>
      </c>
      <c r="E422" s="407" t="s">
        <v>909</v>
      </c>
      <c r="F422" s="404" t="s">
        <v>19</v>
      </c>
      <c r="G422" s="404"/>
      <c r="H422" s="404"/>
      <c r="I422" s="404"/>
      <c r="J422" s="141" t="s">
        <v>8015</v>
      </c>
      <c r="K422" s="152" t="s">
        <v>5784</v>
      </c>
      <c r="L422" s="415">
        <v>43084</v>
      </c>
      <c r="M422" s="409" t="s">
        <v>910</v>
      </c>
      <c r="N422" s="152" t="s">
        <v>85</v>
      </c>
      <c r="O422" s="415">
        <v>43084</v>
      </c>
      <c r="P422" s="411">
        <v>260000</v>
      </c>
      <c r="Q422" s="412">
        <f t="shared" ref="Q422:Q453" si="17">+P422*0.000001</f>
        <v>0.26</v>
      </c>
      <c r="R422" s="416">
        <v>12</v>
      </c>
      <c r="S422" s="417" t="s">
        <v>3494</v>
      </c>
      <c r="T422" s="152" t="s">
        <v>79</v>
      </c>
      <c r="U422" s="152" t="s">
        <v>231</v>
      </c>
      <c r="V422" s="407" t="s">
        <v>3495</v>
      </c>
      <c r="W422" s="407" t="s">
        <v>3496</v>
      </c>
      <c r="X422" s="407" t="s">
        <v>65</v>
      </c>
      <c r="Y422" s="407"/>
      <c r="Z422" s="528"/>
      <c r="AA422" s="502"/>
      <c r="AB422" s="1"/>
      <c r="AC422" s="1"/>
      <c r="AD422" s="1"/>
      <c r="AE422" s="1"/>
      <c r="AF422" s="1"/>
      <c r="AG422" s="1"/>
      <c r="AH422" s="1"/>
      <c r="AI422" s="1"/>
      <c r="AJ422" s="1"/>
      <c r="AK422" s="1"/>
      <c r="AL422" s="1"/>
      <c r="AM422" s="1"/>
      <c r="AN422" s="1"/>
      <c r="AO422" s="1"/>
      <c r="AP422" s="1"/>
      <c r="AQ422" s="1"/>
      <c r="AR422" s="1"/>
      <c r="AS422" s="1"/>
      <c r="AT422" s="1"/>
      <c r="AU422" s="1"/>
    </row>
    <row r="423" spans="1:47" s="527" customFormat="1" ht="17.45" customHeight="1" x14ac:dyDescent="0.25">
      <c r="A423" s="501" t="s">
        <v>4573</v>
      </c>
      <c r="B423" s="407" t="s">
        <v>31</v>
      </c>
      <c r="C423" s="407" t="s">
        <v>91</v>
      </c>
      <c r="D423" s="407" t="s">
        <v>7271</v>
      </c>
      <c r="E423" s="407" t="s">
        <v>4574</v>
      </c>
      <c r="F423" s="404" t="s">
        <v>17</v>
      </c>
      <c r="G423" s="404"/>
      <c r="H423" s="404"/>
      <c r="I423" s="404"/>
      <c r="J423" s="141" t="s">
        <v>8014</v>
      </c>
      <c r="K423" s="141" t="s">
        <v>5780</v>
      </c>
      <c r="L423" s="408">
        <v>42993</v>
      </c>
      <c r="M423" s="409">
        <v>42825</v>
      </c>
      <c r="N423" s="141" t="s">
        <v>26</v>
      </c>
      <c r="O423" s="410">
        <v>42993</v>
      </c>
      <c r="P423" s="411">
        <v>200000</v>
      </c>
      <c r="Q423" s="412">
        <f t="shared" si="17"/>
        <v>0.19999999999999998</v>
      </c>
      <c r="R423" s="413">
        <v>3</v>
      </c>
      <c r="S423" s="414">
        <v>42831</v>
      </c>
      <c r="T423" s="141" t="s">
        <v>79</v>
      </c>
      <c r="U423" s="141" t="s">
        <v>4339</v>
      </c>
      <c r="V423" s="407" t="s">
        <v>92</v>
      </c>
      <c r="W423" s="407" t="s">
        <v>64</v>
      </c>
      <c r="X423" s="407" t="s">
        <v>5948</v>
      </c>
      <c r="Y423" s="407"/>
      <c r="Z423" s="528"/>
      <c r="AA423" s="502"/>
      <c r="AB423" s="1"/>
      <c r="AC423" s="1"/>
      <c r="AD423" s="1"/>
      <c r="AE423" s="1"/>
      <c r="AF423" s="1"/>
      <c r="AG423" s="1"/>
      <c r="AH423" s="1"/>
      <c r="AI423" s="1"/>
      <c r="AJ423" s="1"/>
      <c r="AK423" s="1"/>
      <c r="AL423" s="1"/>
      <c r="AM423" s="1"/>
      <c r="AN423" s="1"/>
      <c r="AO423" s="1"/>
      <c r="AP423" s="1"/>
      <c r="AQ423" s="1"/>
      <c r="AR423" s="1"/>
      <c r="AS423" s="1"/>
      <c r="AT423" s="1"/>
      <c r="AU423" s="1"/>
    </row>
    <row r="424" spans="1:47" s="527" customFormat="1" ht="17.45" customHeight="1" x14ac:dyDescent="0.25">
      <c r="A424" s="501" t="s">
        <v>1988</v>
      </c>
      <c r="B424" s="407" t="s">
        <v>31</v>
      </c>
      <c r="C424" s="407" t="s">
        <v>111</v>
      </c>
      <c r="D424" s="407" t="s">
        <v>1989</v>
      </c>
      <c r="E424" s="407" t="s">
        <v>1990</v>
      </c>
      <c r="F424" s="404" t="s">
        <v>18</v>
      </c>
      <c r="G424" s="404"/>
      <c r="H424" s="404"/>
      <c r="I424" s="404"/>
      <c r="J424" s="141" t="s">
        <v>8014</v>
      </c>
      <c r="K424" s="152" t="s">
        <v>4902</v>
      </c>
      <c r="L424" s="415">
        <v>42937</v>
      </c>
      <c r="M424" s="409" t="s">
        <v>1991</v>
      </c>
      <c r="N424" s="152" t="s">
        <v>27</v>
      </c>
      <c r="O424" s="415">
        <v>42937</v>
      </c>
      <c r="P424" s="411">
        <v>100000</v>
      </c>
      <c r="Q424" s="412">
        <f t="shared" si="17"/>
        <v>9.9999999999999992E-2</v>
      </c>
      <c r="R424" s="416">
        <v>12</v>
      </c>
      <c r="S424" s="417" t="s">
        <v>4884</v>
      </c>
      <c r="T424" s="152" t="s">
        <v>79</v>
      </c>
      <c r="U424" s="141" t="s">
        <v>4339</v>
      </c>
      <c r="V424" s="407" t="s">
        <v>84</v>
      </c>
      <c r="W424" s="407" t="s">
        <v>3961</v>
      </c>
      <c r="X424" s="407" t="s">
        <v>3787</v>
      </c>
      <c r="Y424" s="407" t="s">
        <v>6063</v>
      </c>
      <c r="Z424" s="528"/>
      <c r="AA424" s="502"/>
      <c r="AB424" s="1"/>
      <c r="AC424" s="1"/>
      <c r="AD424" s="1"/>
      <c r="AE424" s="1"/>
      <c r="AF424" s="1"/>
      <c r="AG424" s="1"/>
      <c r="AH424" s="1"/>
      <c r="AI424" s="1"/>
      <c r="AJ424" s="1"/>
      <c r="AK424" s="1"/>
      <c r="AL424" s="1"/>
      <c r="AM424" s="1"/>
      <c r="AN424" s="1"/>
      <c r="AO424" s="1"/>
      <c r="AP424" s="1"/>
      <c r="AQ424" s="1"/>
      <c r="AR424" s="1"/>
      <c r="AS424" s="1"/>
      <c r="AT424" s="1"/>
      <c r="AU424" s="1"/>
    </row>
    <row r="425" spans="1:47" s="527" customFormat="1" ht="17.45" customHeight="1" x14ac:dyDescent="0.25">
      <c r="A425" s="501" t="s">
        <v>3580</v>
      </c>
      <c r="B425" s="407" t="s">
        <v>32</v>
      </c>
      <c r="C425" s="407" t="s">
        <v>60</v>
      </c>
      <c r="D425" s="407" t="s">
        <v>7223</v>
      </c>
      <c r="E425" s="407" t="s">
        <v>5799</v>
      </c>
      <c r="F425" s="404" t="s">
        <v>15</v>
      </c>
      <c r="G425" s="404"/>
      <c r="H425" s="404"/>
      <c r="I425" s="404"/>
      <c r="J425" s="141" t="s">
        <v>8014</v>
      </c>
      <c r="K425" s="141" t="s">
        <v>25</v>
      </c>
      <c r="L425" s="408">
        <v>42937</v>
      </c>
      <c r="M425" s="409">
        <v>42817</v>
      </c>
      <c r="N425" s="141" t="s">
        <v>27</v>
      </c>
      <c r="O425" s="410">
        <v>42937</v>
      </c>
      <c r="P425" s="411">
        <v>251000</v>
      </c>
      <c r="Q425" s="412">
        <f t="shared" si="17"/>
        <v>0.251</v>
      </c>
      <c r="R425" s="413">
        <v>12</v>
      </c>
      <c r="S425" s="414">
        <v>42887</v>
      </c>
      <c r="T425" s="141" t="s">
        <v>79</v>
      </c>
      <c r="U425" s="141" t="s">
        <v>4339</v>
      </c>
      <c r="V425" s="407" t="s">
        <v>92</v>
      </c>
      <c r="W425" s="407" t="s">
        <v>64</v>
      </c>
      <c r="X425" s="407" t="s">
        <v>5830</v>
      </c>
      <c r="Y425" s="407"/>
      <c r="Z425" s="528"/>
      <c r="AA425" s="502"/>
      <c r="AB425" s="1"/>
      <c r="AC425" s="1"/>
      <c r="AD425" s="1"/>
      <c r="AE425" s="1"/>
      <c r="AF425" s="1"/>
      <c r="AG425" s="1"/>
      <c r="AH425" s="1"/>
      <c r="AI425" s="1"/>
      <c r="AJ425" s="1"/>
      <c r="AK425" s="1"/>
      <c r="AL425" s="1"/>
      <c r="AM425" s="1"/>
      <c r="AN425" s="1"/>
      <c r="AO425" s="1"/>
      <c r="AP425" s="1"/>
      <c r="AQ425" s="1"/>
      <c r="AR425" s="1"/>
      <c r="AS425" s="1"/>
      <c r="AT425" s="1"/>
      <c r="AU425" s="1"/>
    </row>
    <row r="426" spans="1:47" s="527" customFormat="1" ht="17.45" customHeight="1" x14ac:dyDescent="0.25">
      <c r="A426" s="501" t="s">
        <v>7225</v>
      </c>
      <c r="B426" s="407" t="s">
        <v>32</v>
      </c>
      <c r="C426" s="407" t="s">
        <v>60</v>
      </c>
      <c r="D426" s="407" t="s">
        <v>7226</v>
      </c>
      <c r="E426" s="407" t="s">
        <v>7227</v>
      </c>
      <c r="F426" s="404" t="s">
        <v>19</v>
      </c>
      <c r="G426" s="404"/>
      <c r="H426" s="404"/>
      <c r="I426" s="404"/>
      <c r="J426" s="141" t="s">
        <v>8014</v>
      </c>
      <c r="K426" s="141" t="s">
        <v>5822</v>
      </c>
      <c r="L426" s="408">
        <v>42985</v>
      </c>
      <c r="M426" s="409">
        <v>42895</v>
      </c>
      <c r="N426" s="141" t="s">
        <v>26</v>
      </c>
      <c r="O426" s="410">
        <v>42985</v>
      </c>
      <c r="P426" s="411">
        <v>251000</v>
      </c>
      <c r="Q426" s="412">
        <f t="shared" si="17"/>
        <v>0.251</v>
      </c>
      <c r="R426" s="413">
        <v>12</v>
      </c>
      <c r="S426" s="414">
        <v>42901</v>
      </c>
      <c r="T426" s="141" t="s">
        <v>62</v>
      </c>
      <c r="U426" s="141" t="s">
        <v>4339</v>
      </c>
      <c r="V426" s="407" t="s">
        <v>92</v>
      </c>
      <c r="W426" s="407" t="s">
        <v>64</v>
      </c>
      <c r="X426" s="407" t="s">
        <v>7552</v>
      </c>
      <c r="Y426" s="407"/>
      <c r="Z426" s="528"/>
      <c r="AA426" s="502"/>
      <c r="AB426" s="1"/>
      <c r="AC426" s="1"/>
      <c r="AD426" s="1"/>
      <c r="AE426" s="1"/>
      <c r="AF426" s="1"/>
      <c r="AG426" s="1"/>
      <c r="AH426" s="1"/>
      <c r="AI426" s="1"/>
      <c r="AJ426" s="1"/>
      <c r="AK426" s="1"/>
      <c r="AL426" s="1"/>
      <c r="AM426" s="1"/>
      <c r="AN426" s="1"/>
      <c r="AO426" s="1"/>
      <c r="AP426" s="1"/>
      <c r="AQ426" s="1"/>
      <c r="AR426" s="1"/>
      <c r="AS426" s="1"/>
      <c r="AT426" s="1"/>
      <c r="AU426" s="1"/>
    </row>
    <row r="427" spans="1:47" s="527" customFormat="1" ht="17.45" customHeight="1" x14ac:dyDescent="0.25">
      <c r="A427" s="501" t="s">
        <v>3581</v>
      </c>
      <c r="B427" s="407" t="s">
        <v>32</v>
      </c>
      <c r="C427" s="407" t="s">
        <v>60</v>
      </c>
      <c r="D427" s="407" t="s">
        <v>7061</v>
      </c>
      <c r="E427" s="407" t="s">
        <v>5799</v>
      </c>
      <c r="F427" s="404" t="s">
        <v>19</v>
      </c>
      <c r="G427" s="404"/>
      <c r="H427" s="404"/>
      <c r="I427" s="404"/>
      <c r="J427" s="141" t="s">
        <v>8016</v>
      </c>
      <c r="K427" s="141" t="s">
        <v>24</v>
      </c>
      <c r="L427" s="408">
        <v>42907</v>
      </c>
      <c r="M427" s="409">
        <v>42817</v>
      </c>
      <c r="N427" s="141" t="s">
        <v>26</v>
      </c>
      <c r="O427" s="410">
        <v>42907</v>
      </c>
      <c r="P427" s="411">
        <v>251000</v>
      </c>
      <c r="Q427" s="412">
        <f t="shared" si="17"/>
        <v>0.251</v>
      </c>
      <c r="R427" s="413">
        <v>12</v>
      </c>
      <c r="S427" s="414">
        <v>42835</v>
      </c>
      <c r="T427" s="141" t="s">
        <v>79</v>
      </c>
      <c r="U427" s="141" t="s">
        <v>4339</v>
      </c>
      <c r="V427" s="407" t="s">
        <v>92</v>
      </c>
      <c r="W427" s="407" t="s">
        <v>64</v>
      </c>
      <c r="X427" s="407" t="s">
        <v>4488</v>
      </c>
      <c r="Y427" s="407"/>
      <c r="Z427" s="528"/>
      <c r="AA427" s="502"/>
      <c r="AB427" s="1"/>
      <c r="AC427" s="1"/>
      <c r="AD427" s="1"/>
      <c r="AE427" s="1"/>
      <c r="AF427" s="1"/>
      <c r="AG427" s="1"/>
      <c r="AH427" s="1"/>
      <c r="AI427" s="1"/>
      <c r="AJ427" s="1"/>
      <c r="AK427" s="1"/>
      <c r="AL427" s="1"/>
      <c r="AM427" s="1"/>
      <c r="AN427" s="1"/>
      <c r="AO427" s="1"/>
      <c r="AP427" s="1"/>
      <c r="AQ427" s="1"/>
      <c r="AR427" s="1"/>
      <c r="AS427" s="1"/>
      <c r="AT427" s="1"/>
      <c r="AU427" s="1"/>
    </row>
    <row r="428" spans="1:47" s="527" customFormat="1" ht="17.45" customHeight="1" x14ac:dyDescent="0.25">
      <c r="A428" s="501" t="s">
        <v>6683</v>
      </c>
      <c r="B428" s="407" t="s">
        <v>32</v>
      </c>
      <c r="C428" s="407" t="s">
        <v>60</v>
      </c>
      <c r="D428" s="407" t="s">
        <v>7224</v>
      </c>
      <c r="E428" s="407" t="s">
        <v>6684</v>
      </c>
      <c r="F428" s="404" t="s">
        <v>17</v>
      </c>
      <c r="G428" s="404"/>
      <c r="H428" s="404"/>
      <c r="I428" s="404"/>
      <c r="J428" s="141" t="s">
        <v>8014</v>
      </c>
      <c r="K428" s="141" t="s">
        <v>21</v>
      </c>
      <c r="L428" s="408">
        <v>42984</v>
      </c>
      <c r="M428" s="409">
        <v>42894</v>
      </c>
      <c r="N428" s="141" t="s">
        <v>26</v>
      </c>
      <c r="O428" s="141" t="s">
        <v>8554</v>
      </c>
      <c r="P428" s="411">
        <v>251000</v>
      </c>
      <c r="Q428" s="412">
        <f t="shared" si="17"/>
        <v>0.251</v>
      </c>
      <c r="R428" s="413">
        <v>12</v>
      </c>
      <c r="S428" s="414">
        <v>42901</v>
      </c>
      <c r="T428" s="141" t="s">
        <v>62</v>
      </c>
      <c r="U428" s="141" t="s">
        <v>4339</v>
      </c>
      <c r="V428" s="407" t="s">
        <v>92</v>
      </c>
      <c r="W428" s="407" t="s">
        <v>64</v>
      </c>
      <c r="X428" s="407" t="s">
        <v>7551</v>
      </c>
      <c r="Y428" s="407"/>
      <c r="Z428" s="528"/>
      <c r="AA428" s="502"/>
      <c r="AB428" s="1"/>
      <c r="AC428" s="1"/>
      <c r="AD428" s="1"/>
      <c r="AE428" s="1"/>
      <c r="AF428" s="1"/>
      <c r="AG428" s="1"/>
      <c r="AH428" s="1"/>
      <c r="AI428" s="1"/>
      <c r="AJ428" s="1"/>
      <c r="AK428" s="1"/>
      <c r="AL428" s="1"/>
      <c r="AM428" s="1"/>
      <c r="AN428" s="1"/>
      <c r="AO428" s="1"/>
      <c r="AP428" s="1"/>
      <c r="AQ428" s="1"/>
      <c r="AR428" s="1"/>
      <c r="AS428" s="1"/>
      <c r="AT428" s="1"/>
      <c r="AU428" s="1"/>
    </row>
    <row r="429" spans="1:47" s="527" customFormat="1" ht="17.45" customHeight="1" x14ac:dyDescent="0.25">
      <c r="A429" s="501" t="s">
        <v>7228</v>
      </c>
      <c r="B429" s="407" t="s">
        <v>32</v>
      </c>
      <c r="C429" s="407" t="s">
        <v>60</v>
      </c>
      <c r="D429" s="407" t="s">
        <v>7229</v>
      </c>
      <c r="E429" s="407" t="s">
        <v>6684</v>
      </c>
      <c r="F429" s="404" t="s">
        <v>17</v>
      </c>
      <c r="G429" s="404"/>
      <c r="H429" s="404"/>
      <c r="I429" s="404"/>
      <c r="J429" s="141" t="s">
        <v>8014</v>
      </c>
      <c r="K429" s="141" t="s">
        <v>5780</v>
      </c>
      <c r="L429" s="408">
        <v>42985</v>
      </c>
      <c r="M429" s="409">
        <v>42895</v>
      </c>
      <c r="N429" s="141" t="s">
        <v>26</v>
      </c>
      <c r="O429" s="410">
        <v>42985</v>
      </c>
      <c r="P429" s="411">
        <v>251000</v>
      </c>
      <c r="Q429" s="412">
        <f t="shared" si="17"/>
        <v>0.251</v>
      </c>
      <c r="R429" s="413">
        <v>12</v>
      </c>
      <c r="S429" s="414">
        <v>42901</v>
      </c>
      <c r="T429" s="141" t="s">
        <v>62</v>
      </c>
      <c r="U429" s="141" t="s">
        <v>4339</v>
      </c>
      <c r="V429" s="407" t="s">
        <v>92</v>
      </c>
      <c r="W429" s="407" t="s">
        <v>64</v>
      </c>
      <c r="X429" s="407" t="s">
        <v>7553</v>
      </c>
      <c r="Y429" s="407"/>
      <c r="Z429" s="528"/>
      <c r="AA429" s="502"/>
      <c r="AB429" s="1"/>
      <c r="AC429" s="1"/>
      <c r="AD429" s="1"/>
      <c r="AE429" s="1"/>
      <c r="AF429" s="1"/>
      <c r="AG429" s="1"/>
      <c r="AH429" s="1"/>
      <c r="AI429" s="1"/>
      <c r="AJ429" s="1"/>
      <c r="AK429" s="1"/>
      <c r="AL429" s="1"/>
      <c r="AM429" s="1"/>
      <c r="AN429" s="1"/>
      <c r="AO429" s="1"/>
      <c r="AP429" s="1"/>
      <c r="AQ429" s="1"/>
      <c r="AR429" s="1"/>
      <c r="AS429" s="1"/>
      <c r="AT429" s="1"/>
      <c r="AU429" s="1"/>
    </row>
    <row r="430" spans="1:47" s="527" customFormat="1" ht="17.45" customHeight="1" x14ac:dyDescent="0.25">
      <c r="A430" s="501" t="s">
        <v>4063</v>
      </c>
      <c r="B430" s="407" t="s">
        <v>32</v>
      </c>
      <c r="C430" s="407" t="s">
        <v>60</v>
      </c>
      <c r="D430" s="407" t="s">
        <v>7062</v>
      </c>
      <c r="E430" s="407" t="s">
        <v>5800</v>
      </c>
      <c r="F430" s="404" t="s">
        <v>19</v>
      </c>
      <c r="G430" s="404"/>
      <c r="H430" s="404"/>
      <c r="I430" s="404"/>
      <c r="J430" s="141" t="s">
        <v>8016</v>
      </c>
      <c r="K430" s="141" t="s">
        <v>5784</v>
      </c>
      <c r="L430" s="408">
        <v>42908</v>
      </c>
      <c r="M430" s="409">
        <v>42818</v>
      </c>
      <c r="N430" s="141" t="s">
        <v>26</v>
      </c>
      <c r="O430" s="410">
        <v>42908</v>
      </c>
      <c r="P430" s="411">
        <v>251000</v>
      </c>
      <c r="Q430" s="412">
        <f t="shared" si="17"/>
        <v>0.251</v>
      </c>
      <c r="R430" s="413">
        <v>12</v>
      </c>
      <c r="S430" s="414">
        <v>42835</v>
      </c>
      <c r="T430" s="141" t="s">
        <v>79</v>
      </c>
      <c r="U430" s="141" t="s">
        <v>4339</v>
      </c>
      <c r="V430" s="407" t="s">
        <v>92</v>
      </c>
      <c r="W430" s="407" t="s">
        <v>64</v>
      </c>
      <c r="X430" s="407" t="s">
        <v>4488</v>
      </c>
      <c r="Y430" s="407"/>
      <c r="Z430" s="528"/>
      <c r="AA430" s="502"/>
      <c r="AB430" s="1"/>
      <c r="AC430" s="1"/>
      <c r="AD430" s="1"/>
      <c r="AE430" s="1"/>
      <c r="AF430" s="1"/>
      <c r="AG430" s="1"/>
      <c r="AH430" s="1"/>
      <c r="AI430" s="1"/>
      <c r="AJ430" s="1"/>
      <c r="AK430" s="1"/>
      <c r="AL430" s="1"/>
      <c r="AM430" s="1"/>
      <c r="AN430" s="1"/>
      <c r="AO430" s="1"/>
      <c r="AP430" s="1"/>
      <c r="AQ430" s="1"/>
      <c r="AR430" s="1"/>
      <c r="AS430" s="1"/>
      <c r="AT430" s="1"/>
      <c r="AU430" s="1"/>
    </row>
    <row r="431" spans="1:47" s="527" customFormat="1" ht="17.45" customHeight="1" x14ac:dyDescent="0.25">
      <c r="A431" s="501" t="s">
        <v>4062</v>
      </c>
      <c r="B431" s="407" t="s">
        <v>32</v>
      </c>
      <c r="C431" s="407" t="s">
        <v>60</v>
      </c>
      <c r="D431" s="407" t="s">
        <v>7063</v>
      </c>
      <c r="E431" s="407" t="s">
        <v>5801</v>
      </c>
      <c r="F431" s="404" t="s">
        <v>15</v>
      </c>
      <c r="G431" s="404"/>
      <c r="H431" s="404"/>
      <c r="I431" s="404"/>
      <c r="J431" s="141" t="s">
        <v>8016</v>
      </c>
      <c r="K431" s="141" t="s">
        <v>5781</v>
      </c>
      <c r="L431" s="408">
        <v>42908</v>
      </c>
      <c r="M431" s="409">
        <v>42818</v>
      </c>
      <c r="N431" s="141" t="s">
        <v>26</v>
      </c>
      <c r="O431" s="410">
        <v>42908</v>
      </c>
      <c r="P431" s="411">
        <v>251000</v>
      </c>
      <c r="Q431" s="412">
        <f t="shared" si="17"/>
        <v>0.251</v>
      </c>
      <c r="R431" s="413">
        <v>12</v>
      </c>
      <c r="S431" s="414">
        <v>42870</v>
      </c>
      <c r="T431" s="141" t="s">
        <v>79</v>
      </c>
      <c r="U431" s="141" t="s">
        <v>4339</v>
      </c>
      <c r="V431" s="407" t="s">
        <v>92</v>
      </c>
      <c r="W431" s="407" t="s">
        <v>64</v>
      </c>
      <c r="X431" s="407" t="s">
        <v>6609</v>
      </c>
      <c r="Y431" s="407"/>
      <c r="Z431" s="528"/>
      <c r="AA431" s="502"/>
      <c r="AB431" s="1"/>
      <c r="AC431" s="1"/>
      <c r="AD431" s="1"/>
      <c r="AE431" s="1"/>
      <c r="AF431" s="1"/>
      <c r="AG431" s="1"/>
      <c r="AH431" s="1"/>
      <c r="AI431" s="1"/>
      <c r="AJ431" s="1"/>
      <c r="AK431" s="1"/>
      <c r="AL431" s="1"/>
      <c r="AM431" s="1"/>
      <c r="AN431" s="1"/>
      <c r="AO431" s="1"/>
      <c r="AP431" s="1"/>
      <c r="AQ431" s="1"/>
      <c r="AR431" s="1"/>
      <c r="AS431" s="1"/>
      <c r="AT431" s="1"/>
      <c r="AU431" s="1"/>
    </row>
    <row r="432" spans="1:47" s="527" customFormat="1" ht="17.45" customHeight="1" x14ac:dyDescent="0.25">
      <c r="A432" s="501" t="s">
        <v>4061</v>
      </c>
      <c r="B432" s="407" t="s">
        <v>32</v>
      </c>
      <c r="C432" s="407" t="s">
        <v>60</v>
      </c>
      <c r="D432" s="407" t="s">
        <v>8292</v>
      </c>
      <c r="E432" s="407" t="s">
        <v>8293</v>
      </c>
      <c r="F432" s="404" t="s">
        <v>16</v>
      </c>
      <c r="G432" s="404"/>
      <c r="H432" s="404"/>
      <c r="I432" s="404"/>
      <c r="J432" s="141" t="s">
        <v>8014</v>
      </c>
      <c r="K432" s="141" t="s">
        <v>5783</v>
      </c>
      <c r="L432" s="408">
        <v>43000</v>
      </c>
      <c r="M432" s="409">
        <v>42818</v>
      </c>
      <c r="N432" s="141" t="s">
        <v>26</v>
      </c>
      <c r="O432" s="410">
        <v>43000</v>
      </c>
      <c r="P432" s="411">
        <v>251000</v>
      </c>
      <c r="Q432" s="412">
        <f t="shared" si="17"/>
        <v>0.251</v>
      </c>
      <c r="R432" s="413">
        <v>12</v>
      </c>
      <c r="S432" s="414">
        <v>42824</v>
      </c>
      <c r="T432" s="141" t="s">
        <v>79</v>
      </c>
      <c r="U432" s="141" t="s">
        <v>4339</v>
      </c>
      <c r="V432" s="407" t="s">
        <v>92</v>
      </c>
      <c r="W432" s="407" t="s">
        <v>4414</v>
      </c>
      <c r="X432" s="407" t="s">
        <v>6813</v>
      </c>
      <c r="Y432" s="407"/>
      <c r="Z432" s="528"/>
      <c r="AA432" s="502"/>
      <c r="AB432" s="1"/>
      <c r="AC432" s="1"/>
      <c r="AD432" s="1"/>
      <c r="AE432" s="1"/>
      <c r="AF432" s="1"/>
      <c r="AG432" s="1"/>
      <c r="AH432" s="1"/>
      <c r="AI432" s="1"/>
      <c r="AJ432" s="1"/>
      <c r="AK432" s="1"/>
      <c r="AL432" s="1"/>
      <c r="AM432" s="1"/>
      <c r="AN432" s="1"/>
      <c r="AO432" s="1"/>
      <c r="AP432" s="1"/>
      <c r="AQ432" s="1"/>
      <c r="AR432" s="1"/>
      <c r="AS432" s="1"/>
      <c r="AT432" s="1"/>
      <c r="AU432" s="1"/>
    </row>
    <row r="433" spans="1:47" s="527" customFormat="1" ht="17.45" customHeight="1" x14ac:dyDescent="0.25">
      <c r="A433" s="501" t="s">
        <v>3577</v>
      </c>
      <c r="B433" s="407" t="s">
        <v>32</v>
      </c>
      <c r="C433" s="407" t="s">
        <v>60</v>
      </c>
      <c r="D433" s="407" t="s">
        <v>7058</v>
      </c>
      <c r="E433" s="407" t="s">
        <v>5797</v>
      </c>
      <c r="F433" s="404" t="s">
        <v>19</v>
      </c>
      <c r="G433" s="404"/>
      <c r="H433" s="404"/>
      <c r="I433" s="404"/>
      <c r="J433" s="141" t="s">
        <v>8016</v>
      </c>
      <c r="K433" s="141" t="s">
        <v>5784</v>
      </c>
      <c r="L433" s="408">
        <v>42906</v>
      </c>
      <c r="M433" s="409">
        <v>42816</v>
      </c>
      <c r="N433" s="141" t="s">
        <v>26</v>
      </c>
      <c r="O433" s="410">
        <v>42906</v>
      </c>
      <c r="P433" s="411">
        <v>251000</v>
      </c>
      <c r="Q433" s="412">
        <f t="shared" si="17"/>
        <v>0.251</v>
      </c>
      <c r="R433" s="413">
        <v>12</v>
      </c>
      <c r="S433" s="414">
        <v>42909</v>
      </c>
      <c r="T433" s="141" t="s">
        <v>79</v>
      </c>
      <c r="U433" s="141" t="s">
        <v>4339</v>
      </c>
      <c r="V433" s="407" t="s">
        <v>92</v>
      </c>
      <c r="W433" s="407" t="s">
        <v>64</v>
      </c>
      <c r="X433" s="407" t="s">
        <v>4488</v>
      </c>
      <c r="Y433" s="407"/>
      <c r="Z433" s="528"/>
      <c r="AA433" s="502"/>
      <c r="AB433" s="1"/>
      <c r="AC433" s="1"/>
      <c r="AD433" s="1"/>
      <c r="AE433" s="1"/>
      <c r="AF433" s="1"/>
      <c r="AG433" s="1"/>
      <c r="AH433" s="1"/>
      <c r="AI433" s="1"/>
      <c r="AJ433" s="1"/>
      <c r="AK433" s="1"/>
      <c r="AL433" s="1"/>
      <c r="AM433" s="1"/>
      <c r="AN433" s="1"/>
      <c r="AO433" s="1"/>
      <c r="AP433" s="1"/>
      <c r="AQ433" s="1"/>
      <c r="AR433" s="1"/>
      <c r="AS433" s="1"/>
      <c r="AT433" s="1"/>
      <c r="AU433" s="1"/>
    </row>
    <row r="434" spans="1:47" s="527" customFormat="1" ht="17.45" customHeight="1" x14ac:dyDescent="0.25">
      <c r="A434" s="501" t="s">
        <v>3575</v>
      </c>
      <c r="B434" s="407" t="s">
        <v>32</v>
      </c>
      <c r="C434" s="407" t="s">
        <v>60</v>
      </c>
      <c r="D434" s="407" t="s">
        <v>7059</v>
      </c>
      <c r="E434" s="407" t="s">
        <v>5798</v>
      </c>
      <c r="F434" s="404" t="s">
        <v>15</v>
      </c>
      <c r="G434" s="404"/>
      <c r="H434" s="404"/>
      <c r="I434" s="404"/>
      <c r="J434" s="141" t="s">
        <v>8016</v>
      </c>
      <c r="K434" s="141" t="s">
        <v>5781</v>
      </c>
      <c r="L434" s="408">
        <v>42906</v>
      </c>
      <c r="M434" s="409">
        <v>42816</v>
      </c>
      <c r="N434" s="141" t="s">
        <v>26</v>
      </c>
      <c r="O434" s="410">
        <v>42906</v>
      </c>
      <c r="P434" s="411">
        <v>251000</v>
      </c>
      <c r="Q434" s="412">
        <f t="shared" si="17"/>
        <v>0.251</v>
      </c>
      <c r="R434" s="413">
        <v>12</v>
      </c>
      <c r="S434" s="414">
        <v>42824</v>
      </c>
      <c r="T434" s="141" t="s">
        <v>79</v>
      </c>
      <c r="U434" s="141" t="s">
        <v>4339</v>
      </c>
      <c r="V434" s="407" t="s">
        <v>92</v>
      </c>
      <c r="W434" s="407" t="s">
        <v>64</v>
      </c>
      <c r="X434" s="407" t="s">
        <v>4488</v>
      </c>
      <c r="Y434" s="407"/>
      <c r="Z434" s="528"/>
      <c r="AA434" s="502"/>
      <c r="AB434" s="1"/>
      <c r="AC434" s="1"/>
      <c r="AD434" s="1"/>
      <c r="AE434" s="1"/>
      <c r="AF434" s="1"/>
      <c r="AG434" s="1"/>
      <c r="AH434" s="1"/>
      <c r="AI434" s="1"/>
      <c r="AJ434" s="1"/>
      <c r="AK434" s="1"/>
      <c r="AL434" s="1"/>
      <c r="AM434" s="1"/>
      <c r="AN434" s="1"/>
      <c r="AO434" s="1"/>
      <c r="AP434" s="1"/>
      <c r="AQ434" s="1"/>
      <c r="AR434" s="1"/>
      <c r="AS434" s="1"/>
      <c r="AT434" s="1"/>
      <c r="AU434" s="1"/>
    </row>
    <row r="435" spans="1:47" s="527" customFormat="1" ht="17.45" customHeight="1" x14ac:dyDescent="0.25">
      <c r="A435" s="501" t="s">
        <v>3574</v>
      </c>
      <c r="B435" s="407" t="s">
        <v>32</v>
      </c>
      <c r="C435" s="407" t="s">
        <v>60</v>
      </c>
      <c r="D435" s="407" t="s">
        <v>7060</v>
      </c>
      <c r="E435" s="407" t="s">
        <v>5797</v>
      </c>
      <c r="F435" s="404" t="s">
        <v>16</v>
      </c>
      <c r="G435" s="404"/>
      <c r="H435" s="404"/>
      <c r="I435" s="404"/>
      <c r="J435" s="141" t="s">
        <v>8016</v>
      </c>
      <c r="K435" s="141" t="s">
        <v>23</v>
      </c>
      <c r="L435" s="408">
        <v>42906</v>
      </c>
      <c r="M435" s="409">
        <v>42816</v>
      </c>
      <c r="N435" s="141" t="s">
        <v>26</v>
      </c>
      <c r="O435" s="410">
        <v>42906</v>
      </c>
      <c r="P435" s="411">
        <v>251000</v>
      </c>
      <c r="Q435" s="412">
        <f t="shared" si="17"/>
        <v>0.251</v>
      </c>
      <c r="R435" s="413">
        <v>12</v>
      </c>
      <c r="S435" s="414">
        <v>42824</v>
      </c>
      <c r="T435" s="141" t="s">
        <v>79</v>
      </c>
      <c r="U435" s="141" t="s">
        <v>4339</v>
      </c>
      <c r="V435" s="407" t="s">
        <v>92</v>
      </c>
      <c r="W435" s="407" t="s">
        <v>64</v>
      </c>
      <c r="X435" s="407" t="s">
        <v>4488</v>
      </c>
      <c r="Y435" s="407"/>
      <c r="Z435" s="528"/>
      <c r="AA435" s="502"/>
      <c r="AB435" s="1"/>
      <c r="AC435" s="1"/>
      <c r="AD435" s="1"/>
      <c r="AE435" s="1"/>
      <c r="AF435" s="1"/>
      <c r="AG435" s="1"/>
      <c r="AH435" s="1"/>
      <c r="AI435" s="1"/>
      <c r="AJ435" s="1"/>
      <c r="AK435" s="1"/>
      <c r="AL435" s="1"/>
      <c r="AM435" s="1"/>
      <c r="AN435" s="1"/>
      <c r="AO435" s="1"/>
      <c r="AP435" s="1"/>
      <c r="AQ435" s="1"/>
      <c r="AR435" s="1"/>
      <c r="AS435" s="1"/>
      <c r="AT435" s="1"/>
      <c r="AU435" s="1"/>
    </row>
    <row r="436" spans="1:47" s="527" customFormat="1" ht="17.45" customHeight="1" x14ac:dyDescent="0.25">
      <c r="A436" s="501" t="s">
        <v>1907</v>
      </c>
      <c r="B436" s="407" t="s">
        <v>31</v>
      </c>
      <c r="C436" s="407" t="s">
        <v>111</v>
      </c>
      <c r="D436" s="407" t="s">
        <v>7366</v>
      </c>
      <c r="E436" s="407" t="s">
        <v>1908</v>
      </c>
      <c r="F436" s="404" t="s">
        <v>18</v>
      </c>
      <c r="G436" s="404"/>
      <c r="H436" s="404"/>
      <c r="I436" s="404"/>
      <c r="J436" s="141" t="s">
        <v>8014</v>
      </c>
      <c r="K436" s="141" t="s">
        <v>5779</v>
      </c>
      <c r="L436" s="408">
        <v>43000</v>
      </c>
      <c r="M436" s="409">
        <v>42802</v>
      </c>
      <c r="N436" s="141" t="s">
        <v>28</v>
      </c>
      <c r="O436" s="410">
        <v>43000</v>
      </c>
      <c r="P436" s="411">
        <v>100000</v>
      </c>
      <c r="Q436" s="412">
        <f t="shared" si="17"/>
        <v>9.9999999999999992E-2</v>
      </c>
      <c r="R436" s="413">
        <v>1</v>
      </c>
      <c r="S436" s="414">
        <v>42831</v>
      </c>
      <c r="T436" s="141" t="s">
        <v>62</v>
      </c>
      <c r="U436" s="141" t="s">
        <v>4339</v>
      </c>
      <c r="V436" s="407" t="s">
        <v>1038</v>
      </c>
      <c r="W436" s="407" t="s">
        <v>316</v>
      </c>
      <c r="X436" s="407" t="s">
        <v>6869</v>
      </c>
      <c r="Y436" s="407" t="s">
        <v>4218</v>
      </c>
      <c r="Z436" s="528"/>
      <c r="AA436" s="502"/>
      <c r="AB436" s="1"/>
      <c r="AC436" s="1"/>
      <c r="AD436" s="1"/>
      <c r="AE436" s="1"/>
      <c r="AF436" s="1"/>
      <c r="AG436" s="1"/>
      <c r="AH436" s="1"/>
      <c r="AI436" s="1"/>
      <c r="AJ436" s="1"/>
      <c r="AK436" s="1"/>
      <c r="AL436" s="1"/>
      <c r="AM436" s="1"/>
      <c r="AN436" s="1"/>
      <c r="AO436" s="1"/>
      <c r="AP436" s="1"/>
      <c r="AQ436" s="1"/>
      <c r="AR436" s="1"/>
      <c r="AS436" s="1"/>
      <c r="AT436" s="1"/>
      <c r="AU436" s="1"/>
    </row>
    <row r="437" spans="1:47" s="527" customFormat="1" ht="17.45" customHeight="1" x14ac:dyDescent="0.25">
      <c r="A437" s="501" t="s">
        <v>5072</v>
      </c>
      <c r="B437" s="407" t="s">
        <v>31</v>
      </c>
      <c r="C437" s="407" t="s">
        <v>310</v>
      </c>
      <c r="D437" s="407" t="s">
        <v>5073</v>
      </c>
      <c r="E437" s="407" t="s">
        <v>5074</v>
      </c>
      <c r="F437" s="404" t="s">
        <v>18</v>
      </c>
      <c r="G437" s="404"/>
      <c r="H437" s="404"/>
      <c r="I437" s="404"/>
      <c r="J437" s="141" t="s">
        <v>8014</v>
      </c>
      <c r="K437" s="152" t="s">
        <v>5779</v>
      </c>
      <c r="L437" s="415">
        <v>43008</v>
      </c>
      <c r="M437" s="409" t="s">
        <v>5382</v>
      </c>
      <c r="N437" s="152" t="s">
        <v>26</v>
      </c>
      <c r="O437" s="415">
        <v>43010</v>
      </c>
      <c r="P437" s="411">
        <v>500000</v>
      </c>
      <c r="Q437" s="412">
        <f t="shared" si="17"/>
        <v>0.5</v>
      </c>
      <c r="R437" s="416">
        <v>3</v>
      </c>
      <c r="S437" s="417" t="s">
        <v>5382</v>
      </c>
      <c r="T437" s="152" t="s">
        <v>79</v>
      </c>
      <c r="U437" s="141" t="s">
        <v>4339</v>
      </c>
      <c r="V437" s="407" t="s">
        <v>63</v>
      </c>
      <c r="W437" s="407" t="s">
        <v>5459</v>
      </c>
      <c r="X437" s="407" t="s">
        <v>5460</v>
      </c>
      <c r="Y437" s="407" t="s">
        <v>5522</v>
      </c>
      <c r="Z437" s="528"/>
      <c r="AA437" s="502"/>
      <c r="AB437" s="1"/>
      <c r="AC437" s="1"/>
      <c r="AD437" s="1"/>
      <c r="AE437" s="1"/>
      <c r="AF437" s="1"/>
      <c r="AG437" s="1"/>
      <c r="AH437" s="1"/>
      <c r="AI437" s="1"/>
      <c r="AJ437" s="1"/>
      <c r="AK437" s="1"/>
      <c r="AL437" s="1"/>
      <c r="AM437" s="1"/>
      <c r="AN437" s="1"/>
      <c r="AO437" s="1"/>
      <c r="AP437" s="1"/>
      <c r="AQ437" s="1"/>
      <c r="AR437" s="1"/>
      <c r="AS437" s="1"/>
      <c r="AT437" s="1"/>
      <c r="AU437" s="1"/>
    </row>
    <row r="438" spans="1:47" s="527" customFormat="1" ht="17.45" customHeight="1" x14ac:dyDescent="0.25">
      <c r="A438" s="501" t="s">
        <v>205</v>
      </c>
      <c r="B438" s="407" t="s">
        <v>31</v>
      </c>
      <c r="C438" s="407" t="s">
        <v>91</v>
      </c>
      <c r="D438" s="407" t="s">
        <v>7054</v>
      </c>
      <c r="E438" s="407" t="s">
        <v>207</v>
      </c>
      <c r="F438" s="404" t="s">
        <v>17</v>
      </c>
      <c r="G438" s="404" t="s">
        <v>2907</v>
      </c>
      <c r="H438" s="404" t="str">
        <f>VLOOKUP(A438,'[1]2017 SalesConnect'!$A:$J,8,0)</f>
        <v>India</v>
      </c>
      <c r="I438" s="404" t="str">
        <f>VLOOKUP(A438,'[1]2017 SalesConnect'!$A:$I,9,0)</f>
        <v>In the process of standing up a team, a proposal is being developed to develop a BC solution for Merchant Services</v>
      </c>
      <c r="J438" s="141" t="s">
        <v>8016</v>
      </c>
      <c r="K438" s="141" t="s">
        <v>5780</v>
      </c>
      <c r="L438" s="408">
        <v>42900</v>
      </c>
      <c r="M438" s="409">
        <v>42704</v>
      </c>
      <c r="N438" s="141" t="s">
        <v>30</v>
      </c>
      <c r="O438" s="410">
        <v>42915</v>
      </c>
      <c r="P438" s="411">
        <v>314712</v>
      </c>
      <c r="Q438" s="412">
        <f t="shared" si="17"/>
        <v>0.31471199999999999</v>
      </c>
      <c r="R438" s="413">
        <v>3</v>
      </c>
      <c r="S438" s="414">
        <v>42908</v>
      </c>
      <c r="T438" s="141" t="s">
        <v>366</v>
      </c>
      <c r="U438" s="141" t="s">
        <v>4339</v>
      </c>
      <c r="V438" s="407" t="s">
        <v>92</v>
      </c>
      <c r="W438" s="407" t="s">
        <v>64</v>
      </c>
      <c r="X438" s="407" t="s">
        <v>6594</v>
      </c>
      <c r="Y438" s="407"/>
      <c r="Z438" s="528"/>
      <c r="AA438" s="502"/>
      <c r="AB438" s="1"/>
      <c r="AC438" s="1"/>
      <c r="AD438" s="1"/>
      <c r="AE438" s="1"/>
      <c r="AF438" s="1"/>
      <c r="AG438" s="1"/>
      <c r="AH438" s="1"/>
      <c r="AI438" s="1"/>
      <c r="AJ438" s="1"/>
      <c r="AK438" s="1"/>
      <c r="AL438" s="1"/>
      <c r="AM438" s="1"/>
      <c r="AN438" s="1"/>
      <c r="AO438" s="1"/>
      <c r="AP438" s="1"/>
      <c r="AQ438" s="1"/>
      <c r="AR438" s="1"/>
      <c r="AS438" s="1"/>
      <c r="AT438" s="1"/>
      <c r="AU438" s="1"/>
    </row>
    <row r="439" spans="1:47" s="527" customFormat="1" ht="17.45" customHeight="1" x14ac:dyDescent="0.25">
      <c r="A439" s="501" t="s">
        <v>5222</v>
      </c>
      <c r="B439" s="407" t="s">
        <v>31</v>
      </c>
      <c r="C439" s="407" t="s">
        <v>141</v>
      </c>
      <c r="D439" s="407" t="s">
        <v>8389</v>
      </c>
      <c r="E439" s="407" t="s">
        <v>5223</v>
      </c>
      <c r="F439" s="404" t="s">
        <v>19</v>
      </c>
      <c r="G439" s="404"/>
      <c r="H439" s="404"/>
      <c r="I439" s="404"/>
      <c r="J439" s="141" t="s">
        <v>8014</v>
      </c>
      <c r="K439" s="141" t="s">
        <v>5782</v>
      </c>
      <c r="L439" s="408">
        <v>43008</v>
      </c>
      <c r="M439" s="409">
        <v>42833</v>
      </c>
      <c r="N439" s="141" t="s">
        <v>26</v>
      </c>
      <c r="O439" s="410">
        <v>43008</v>
      </c>
      <c r="P439" s="411">
        <v>100000</v>
      </c>
      <c r="Q439" s="412">
        <f t="shared" si="17"/>
        <v>9.9999999999999992E-2</v>
      </c>
      <c r="R439" s="413">
        <v>12</v>
      </c>
      <c r="S439" s="414">
        <v>42838</v>
      </c>
      <c r="T439" s="141" t="s">
        <v>79</v>
      </c>
      <c r="U439" s="141" t="s">
        <v>4339</v>
      </c>
      <c r="V439" s="407" t="s">
        <v>92</v>
      </c>
      <c r="W439" s="407" t="s">
        <v>4414</v>
      </c>
      <c r="X439" s="407" t="s">
        <v>8738</v>
      </c>
      <c r="Y439" s="407" t="s">
        <v>4416</v>
      </c>
      <c r="Z439" s="528"/>
      <c r="AA439" s="502"/>
      <c r="AB439" s="1"/>
      <c r="AC439" s="1"/>
      <c r="AD439" s="1"/>
      <c r="AE439" s="1"/>
      <c r="AF439" s="1"/>
      <c r="AG439" s="1"/>
      <c r="AH439" s="1"/>
      <c r="AI439" s="1"/>
      <c r="AJ439" s="1"/>
      <c r="AK439" s="1"/>
      <c r="AL439" s="1"/>
      <c r="AM439" s="1"/>
      <c r="AN439" s="1"/>
      <c r="AO439" s="1"/>
      <c r="AP439" s="1"/>
      <c r="AQ439" s="1"/>
      <c r="AR439" s="1"/>
      <c r="AS439" s="1"/>
      <c r="AT439" s="1"/>
      <c r="AU439" s="1"/>
    </row>
    <row r="440" spans="1:47" s="527" customFormat="1" ht="17.45" customHeight="1" x14ac:dyDescent="0.25">
      <c r="A440" s="501" t="s">
        <v>7791</v>
      </c>
      <c r="B440" s="407" t="s">
        <v>31</v>
      </c>
      <c r="C440" s="407" t="s">
        <v>73</v>
      </c>
      <c r="D440" s="407" t="s">
        <v>8331</v>
      </c>
      <c r="E440" s="407" t="s">
        <v>7948</v>
      </c>
      <c r="F440" s="404" t="s">
        <v>16</v>
      </c>
      <c r="G440" s="404"/>
      <c r="H440" s="404"/>
      <c r="I440" s="404"/>
      <c r="J440" s="141" t="s">
        <v>8014</v>
      </c>
      <c r="K440" s="141" t="s">
        <v>23</v>
      </c>
      <c r="L440" s="408">
        <v>42992</v>
      </c>
      <c r="M440" s="409">
        <v>42902</v>
      </c>
      <c r="N440" s="141" t="s">
        <v>26</v>
      </c>
      <c r="O440" s="410">
        <v>42992</v>
      </c>
      <c r="P440" s="411">
        <v>150000</v>
      </c>
      <c r="Q440" s="412">
        <f t="shared" si="17"/>
        <v>0.15</v>
      </c>
      <c r="R440" s="413">
        <v>4</v>
      </c>
      <c r="S440" s="414">
        <v>42908</v>
      </c>
      <c r="T440" s="141" t="s">
        <v>169</v>
      </c>
      <c r="U440" s="141" t="s">
        <v>4339</v>
      </c>
      <c r="V440" s="407" t="s">
        <v>92</v>
      </c>
      <c r="W440" s="407" t="s">
        <v>4414</v>
      </c>
      <c r="X440" s="407" t="s">
        <v>8714</v>
      </c>
      <c r="Y440" s="407" t="s">
        <v>4218</v>
      </c>
      <c r="Z440" s="528"/>
      <c r="AA440" s="502"/>
      <c r="AB440" s="1"/>
      <c r="AC440" s="1"/>
      <c r="AD440" s="1"/>
      <c r="AE440" s="1"/>
      <c r="AF440" s="1"/>
      <c r="AG440" s="1"/>
      <c r="AH440" s="1"/>
      <c r="AI440" s="1"/>
      <c r="AJ440" s="1"/>
      <c r="AK440" s="1"/>
      <c r="AL440" s="1"/>
      <c r="AM440" s="1"/>
      <c r="AN440" s="1"/>
      <c r="AO440" s="1"/>
      <c r="AP440" s="1"/>
      <c r="AQ440" s="1"/>
      <c r="AR440" s="1"/>
      <c r="AS440" s="1"/>
      <c r="AT440" s="1"/>
      <c r="AU440" s="1"/>
    </row>
    <row r="441" spans="1:47" s="527" customFormat="1" ht="17.45" customHeight="1" x14ac:dyDescent="0.25">
      <c r="A441" s="501" t="s">
        <v>182</v>
      </c>
      <c r="B441" s="407" t="s">
        <v>31</v>
      </c>
      <c r="C441" s="407" t="s">
        <v>141</v>
      </c>
      <c r="D441" s="407" t="s">
        <v>7156</v>
      </c>
      <c r="E441" s="407" t="s">
        <v>5854</v>
      </c>
      <c r="F441" s="404" t="s">
        <v>15</v>
      </c>
      <c r="G441" s="404"/>
      <c r="H441" s="404"/>
      <c r="I441" s="404"/>
      <c r="J441" s="141" t="s">
        <v>8014</v>
      </c>
      <c r="K441" s="141" t="s">
        <v>5781</v>
      </c>
      <c r="L441" s="408">
        <v>43007</v>
      </c>
      <c r="M441" s="409">
        <v>42789</v>
      </c>
      <c r="N441" s="141" t="s">
        <v>27</v>
      </c>
      <c r="O441" s="410">
        <v>43021</v>
      </c>
      <c r="P441" s="411">
        <v>2500000</v>
      </c>
      <c r="Q441" s="412">
        <f t="shared" si="17"/>
        <v>2.5</v>
      </c>
      <c r="R441" s="413">
        <v>24</v>
      </c>
      <c r="S441" s="414">
        <v>42906</v>
      </c>
      <c r="T441" s="141" t="s">
        <v>169</v>
      </c>
      <c r="U441" s="141" t="s">
        <v>4339</v>
      </c>
      <c r="V441" s="407" t="s">
        <v>92</v>
      </c>
      <c r="W441" s="407" t="s">
        <v>64</v>
      </c>
      <c r="X441" s="407" t="s">
        <v>6770</v>
      </c>
      <c r="Y441" s="407" t="s">
        <v>6116</v>
      </c>
      <c r="Z441" s="528"/>
      <c r="AA441" s="502"/>
      <c r="AB441" s="1"/>
      <c r="AC441" s="1"/>
      <c r="AD441" s="1"/>
      <c r="AE441" s="1"/>
      <c r="AF441" s="1"/>
      <c r="AG441" s="1"/>
      <c r="AH441" s="1"/>
      <c r="AI441" s="1"/>
      <c r="AJ441" s="1"/>
      <c r="AK441" s="1"/>
      <c r="AL441" s="1"/>
      <c r="AM441" s="1"/>
      <c r="AN441" s="1"/>
      <c r="AO441" s="1"/>
      <c r="AP441" s="1"/>
      <c r="AQ441" s="1"/>
      <c r="AR441" s="1"/>
      <c r="AS441" s="1"/>
      <c r="AT441" s="1"/>
      <c r="AU441" s="1"/>
    </row>
    <row r="442" spans="1:47" s="527" customFormat="1" ht="17.45" customHeight="1" x14ac:dyDescent="0.25">
      <c r="A442" s="501" t="s">
        <v>2432</v>
      </c>
      <c r="B442" s="407" t="s">
        <v>31</v>
      </c>
      <c r="C442" s="407" t="s">
        <v>78</v>
      </c>
      <c r="D442" s="407" t="s">
        <v>2433</v>
      </c>
      <c r="E442" s="407" t="s">
        <v>2434</v>
      </c>
      <c r="F442" s="404" t="s">
        <v>18</v>
      </c>
      <c r="G442" s="404"/>
      <c r="H442" s="404"/>
      <c r="I442" s="404"/>
      <c r="J442" s="141" t="s">
        <v>8015</v>
      </c>
      <c r="K442" s="152" t="s">
        <v>5779</v>
      </c>
      <c r="L442" s="415">
        <v>43098</v>
      </c>
      <c r="M442" s="409" t="s">
        <v>2435</v>
      </c>
      <c r="N442" s="152" t="s">
        <v>26</v>
      </c>
      <c r="O442" s="415">
        <v>43098</v>
      </c>
      <c r="P442" s="411">
        <v>33334</v>
      </c>
      <c r="Q442" s="412">
        <f t="shared" si="17"/>
        <v>3.3333999999999996E-2</v>
      </c>
      <c r="R442" s="416">
        <v>12</v>
      </c>
      <c r="S442" s="417" t="s">
        <v>219</v>
      </c>
      <c r="T442" s="152" t="s">
        <v>79</v>
      </c>
      <c r="U442" s="141" t="s">
        <v>4339</v>
      </c>
      <c r="V442" s="407" t="s">
        <v>84</v>
      </c>
      <c r="W442" s="407" t="s">
        <v>6051</v>
      </c>
      <c r="X442" s="407" t="s">
        <v>3869</v>
      </c>
      <c r="Y442" s="407" t="s">
        <v>263</v>
      </c>
      <c r="Z442" s="528"/>
      <c r="AA442" s="502"/>
      <c r="AB442" s="1"/>
      <c r="AC442" s="1"/>
      <c r="AD442" s="1"/>
      <c r="AE442" s="1"/>
      <c r="AF442" s="1"/>
      <c r="AG442" s="1"/>
      <c r="AH442" s="1"/>
      <c r="AI442" s="1"/>
      <c r="AJ442" s="1"/>
      <c r="AK442" s="1"/>
      <c r="AL442" s="1"/>
      <c r="AM442" s="1"/>
      <c r="AN442" s="1"/>
      <c r="AO442" s="1"/>
      <c r="AP442" s="1"/>
      <c r="AQ442" s="1"/>
      <c r="AR442" s="1"/>
      <c r="AS442" s="1"/>
      <c r="AT442" s="1"/>
      <c r="AU442" s="1"/>
    </row>
    <row r="443" spans="1:47" s="527" customFormat="1" ht="17.45" customHeight="1" x14ac:dyDescent="0.25">
      <c r="A443" s="501" t="s">
        <v>1968</v>
      </c>
      <c r="B443" s="407" t="s">
        <v>31</v>
      </c>
      <c r="C443" s="407" t="s">
        <v>111</v>
      </c>
      <c r="D443" s="407" t="s">
        <v>7690</v>
      </c>
      <c r="E443" s="407" t="s">
        <v>186</v>
      </c>
      <c r="F443" s="404" t="s">
        <v>18</v>
      </c>
      <c r="G443" s="404"/>
      <c r="H443" s="404"/>
      <c r="I443" s="404"/>
      <c r="J443" s="141" t="s">
        <v>8015</v>
      </c>
      <c r="K443" s="141" t="s">
        <v>5779</v>
      </c>
      <c r="L443" s="408">
        <v>43098</v>
      </c>
      <c r="M443" s="409">
        <v>42783</v>
      </c>
      <c r="N443" s="141" t="s">
        <v>26</v>
      </c>
      <c r="O443" s="410">
        <v>43098</v>
      </c>
      <c r="P443" s="411">
        <v>100000</v>
      </c>
      <c r="Q443" s="412">
        <f t="shared" si="17"/>
        <v>9.9999999999999992E-2</v>
      </c>
      <c r="R443" s="413">
        <v>12</v>
      </c>
      <c r="S443" s="414">
        <v>42789</v>
      </c>
      <c r="T443" s="141" t="s">
        <v>79</v>
      </c>
      <c r="U443" s="141" t="s">
        <v>4339</v>
      </c>
      <c r="V443" s="407" t="s">
        <v>1038</v>
      </c>
      <c r="W443" s="407" t="s">
        <v>316</v>
      </c>
      <c r="X443" s="407" t="s">
        <v>6859</v>
      </c>
      <c r="Y443" s="407" t="s">
        <v>4416</v>
      </c>
      <c r="Z443" s="528"/>
      <c r="AA443" s="502"/>
      <c r="AB443" s="1"/>
      <c r="AC443" s="1"/>
      <c r="AD443" s="1"/>
      <c r="AE443" s="1"/>
      <c r="AF443" s="1"/>
      <c r="AG443" s="1"/>
      <c r="AH443" s="1"/>
      <c r="AI443" s="1"/>
      <c r="AJ443" s="1"/>
      <c r="AK443" s="1"/>
      <c r="AL443" s="1"/>
      <c r="AM443" s="1"/>
      <c r="AN443" s="1"/>
      <c r="AO443" s="1"/>
      <c r="AP443" s="1"/>
      <c r="AQ443" s="1"/>
      <c r="AR443" s="1"/>
      <c r="AS443" s="1"/>
      <c r="AT443" s="1"/>
      <c r="AU443" s="1"/>
    </row>
    <row r="444" spans="1:47" s="527" customFormat="1" ht="17.45" customHeight="1" x14ac:dyDescent="0.25">
      <c r="A444" s="501" t="s">
        <v>106</v>
      </c>
      <c r="B444" s="407" t="s">
        <v>31</v>
      </c>
      <c r="C444" s="407" t="s">
        <v>73</v>
      </c>
      <c r="D444" s="407" t="s">
        <v>7599</v>
      </c>
      <c r="E444" s="407" t="s">
        <v>107</v>
      </c>
      <c r="F444" s="404" t="s">
        <v>16</v>
      </c>
      <c r="G444" s="404"/>
      <c r="H444" s="404"/>
      <c r="I444" s="404"/>
      <c r="J444" s="141" t="s">
        <v>8015</v>
      </c>
      <c r="K444" s="141" t="s">
        <v>23</v>
      </c>
      <c r="L444" s="408">
        <v>43091</v>
      </c>
      <c r="M444" s="409">
        <v>42761</v>
      </c>
      <c r="N444" s="141" t="s">
        <v>26</v>
      </c>
      <c r="O444" s="410">
        <v>43091</v>
      </c>
      <c r="P444" s="411">
        <v>5000000</v>
      </c>
      <c r="Q444" s="412">
        <f t="shared" si="17"/>
        <v>5</v>
      </c>
      <c r="R444" s="413">
        <v>18</v>
      </c>
      <c r="S444" s="414">
        <v>42838</v>
      </c>
      <c r="T444" s="141" t="s">
        <v>62</v>
      </c>
      <c r="U444" s="141" t="s">
        <v>4339</v>
      </c>
      <c r="V444" s="407" t="s">
        <v>92</v>
      </c>
      <c r="W444" s="407" t="s">
        <v>64</v>
      </c>
      <c r="X444" s="407" t="s">
        <v>4152</v>
      </c>
      <c r="Y444" s="407"/>
      <c r="Z444" s="528"/>
      <c r="AA444" s="502"/>
      <c r="AB444" s="1"/>
      <c r="AC444" s="1"/>
      <c r="AD444" s="1"/>
      <c r="AE444" s="1"/>
      <c r="AF444" s="1"/>
      <c r="AG444" s="1"/>
      <c r="AH444" s="1"/>
      <c r="AI444" s="1"/>
      <c r="AJ444" s="1"/>
      <c r="AK444" s="1"/>
      <c r="AL444" s="1"/>
      <c r="AM444" s="1"/>
      <c r="AN444" s="1"/>
      <c r="AO444" s="1"/>
      <c r="AP444" s="1"/>
      <c r="AQ444" s="1"/>
      <c r="AR444" s="1"/>
      <c r="AS444" s="1"/>
      <c r="AT444" s="1"/>
      <c r="AU444" s="1"/>
    </row>
    <row r="445" spans="1:47" s="527" customFormat="1" ht="17.45" customHeight="1" x14ac:dyDescent="0.25">
      <c r="A445" s="501" t="s">
        <v>6144</v>
      </c>
      <c r="B445" s="407" t="s">
        <v>31</v>
      </c>
      <c r="C445" s="407" t="s">
        <v>91</v>
      </c>
      <c r="D445" s="407" t="s">
        <v>8240</v>
      </c>
      <c r="E445" s="407" t="s">
        <v>6145</v>
      </c>
      <c r="F445" s="404" t="s">
        <v>17</v>
      </c>
      <c r="G445" s="404"/>
      <c r="H445" s="404"/>
      <c r="I445" s="404"/>
      <c r="J445" s="141" t="s">
        <v>8014</v>
      </c>
      <c r="K445" s="141" t="s">
        <v>21</v>
      </c>
      <c r="L445" s="408">
        <v>42920</v>
      </c>
      <c r="M445" s="409">
        <v>42878</v>
      </c>
      <c r="N445" s="141" t="s">
        <v>26</v>
      </c>
      <c r="O445" s="410">
        <v>42920</v>
      </c>
      <c r="P445" s="411">
        <v>763000</v>
      </c>
      <c r="Q445" s="412">
        <f t="shared" si="17"/>
        <v>0.76300000000000001</v>
      </c>
      <c r="R445" s="413">
        <v>12</v>
      </c>
      <c r="S445" s="414">
        <v>42878</v>
      </c>
      <c r="T445" s="141" t="s">
        <v>62</v>
      </c>
      <c r="U445" s="141" t="s">
        <v>4339</v>
      </c>
      <c r="V445" s="407" t="s">
        <v>92</v>
      </c>
      <c r="W445" s="407" t="s">
        <v>4414</v>
      </c>
      <c r="X445" s="407" t="s">
        <v>8674</v>
      </c>
      <c r="Y445" s="407" t="s">
        <v>8815</v>
      </c>
      <c r="Z445" s="528"/>
      <c r="AA445" s="502"/>
      <c r="AB445" s="1"/>
      <c r="AC445" s="1"/>
      <c r="AD445" s="1"/>
      <c r="AE445" s="1"/>
      <c r="AF445" s="1"/>
      <c r="AG445" s="1"/>
      <c r="AH445" s="1"/>
      <c r="AI445" s="1"/>
      <c r="AJ445" s="1"/>
      <c r="AK445" s="1"/>
      <c r="AL445" s="1"/>
      <c r="AM445" s="1"/>
      <c r="AN445" s="1"/>
      <c r="AO445" s="1"/>
      <c r="AP445" s="1"/>
      <c r="AQ445" s="1"/>
      <c r="AR445" s="1"/>
      <c r="AS445" s="1"/>
      <c r="AT445" s="1"/>
      <c r="AU445" s="1"/>
    </row>
    <row r="446" spans="1:47" s="527" customFormat="1" ht="17.45" customHeight="1" x14ac:dyDescent="0.25">
      <c r="A446" s="501" t="s">
        <v>1461</v>
      </c>
      <c r="B446" s="407" t="s">
        <v>31</v>
      </c>
      <c r="C446" s="407" t="s">
        <v>91</v>
      </c>
      <c r="D446" s="407" t="s">
        <v>1462</v>
      </c>
      <c r="E446" s="407" t="s">
        <v>1463</v>
      </c>
      <c r="F446" s="404" t="s">
        <v>17</v>
      </c>
      <c r="G446" s="404"/>
      <c r="H446" s="404"/>
      <c r="I446" s="404"/>
      <c r="J446" s="141" t="s">
        <v>8016</v>
      </c>
      <c r="K446" s="152" t="s">
        <v>21</v>
      </c>
      <c r="L446" s="415">
        <v>42909</v>
      </c>
      <c r="M446" s="409" t="s">
        <v>1464</v>
      </c>
      <c r="N446" s="152" t="s">
        <v>27</v>
      </c>
      <c r="O446" s="415">
        <v>42909</v>
      </c>
      <c r="P446" s="411">
        <v>150000</v>
      </c>
      <c r="Q446" s="412">
        <f t="shared" si="17"/>
        <v>0.15</v>
      </c>
      <c r="R446" s="416">
        <v>12</v>
      </c>
      <c r="S446" s="417" t="s">
        <v>4724</v>
      </c>
      <c r="T446" s="152" t="s">
        <v>62</v>
      </c>
      <c r="U446" s="152" t="s">
        <v>2</v>
      </c>
      <c r="V446" s="407" t="s">
        <v>233</v>
      </c>
      <c r="W446" s="407" t="s">
        <v>234</v>
      </c>
      <c r="X446" s="407" t="s">
        <v>3746</v>
      </c>
      <c r="Y446" s="407" t="s">
        <v>470</v>
      </c>
      <c r="Z446" s="528"/>
      <c r="AA446" s="502"/>
      <c r="AB446" s="1"/>
      <c r="AC446" s="1"/>
      <c r="AD446" s="1"/>
      <c r="AE446" s="1"/>
      <c r="AF446" s="1"/>
      <c r="AG446" s="1"/>
      <c r="AH446" s="1"/>
      <c r="AI446" s="1"/>
      <c r="AJ446" s="1"/>
      <c r="AK446" s="1"/>
      <c r="AL446" s="1"/>
      <c r="AM446" s="1"/>
      <c r="AN446" s="1"/>
      <c r="AO446" s="1"/>
      <c r="AP446" s="1"/>
      <c r="AQ446" s="1"/>
      <c r="AR446" s="1"/>
      <c r="AS446" s="1"/>
      <c r="AT446" s="1"/>
      <c r="AU446" s="1"/>
    </row>
    <row r="447" spans="1:47" s="527" customFormat="1" ht="17.45" customHeight="1" x14ac:dyDescent="0.25">
      <c r="A447" s="501" t="s">
        <v>4695</v>
      </c>
      <c r="B447" s="407" t="s">
        <v>31</v>
      </c>
      <c r="C447" s="407" t="s">
        <v>73</v>
      </c>
      <c r="D447" s="407" t="s">
        <v>8384</v>
      </c>
      <c r="E447" s="407" t="s">
        <v>3983</v>
      </c>
      <c r="F447" s="404" t="s">
        <v>16</v>
      </c>
      <c r="G447" s="404"/>
      <c r="H447" s="404"/>
      <c r="I447" s="404"/>
      <c r="J447" s="141" t="s">
        <v>8015</v>
      </c>
      <c r="K447" s="141" t="s">
        <v>23</v>
      </c>
      <c r="L447" s="408">
        <v>43098</v>
      </c>
      <c r="M447" s="409">
        <v>42830</v>
      </c>
      <c r="N447" s="141" t="s">
        <v>85</v>
      </c>
      <c r="O447" s="410">
        <v>43098</v>
      </c>
      <c r="P447" s="411">
        <v>100000</v>
      </c>
      <c r="Q447" s="412">
        <f t="shared" si="17"/>
        <v>9.9999999999999992E-2</v>
      </c>
      <c r="R447" s="413">
        <v>12</v>
      </c>
      <c r="S447" s="414">
        <v>42831</v>
      </c>
      <c r="T447" s="141" t="s">
        <v>79</v>
      </c>
      <c r="U447" s="141" t="s">
        <v>4339</v>
      </c>
      <c r="V447" s="407" t="s">
        <v>92</v>
      </c>
      <c r="W447" s="407" t="s">
        <v>4414</v>
      </c>
      <c r="X447" s="407" t="s">
        <v>8735</v>
      </c>
      <c r="Y447" s="407" t="s">
        <v>4416</v>
      </c>
      <c r="Z447" s="528"/>
      <c r="AA447" s="502"/>
      <c r="AB447" s="1"/>
      <c r="AC447" s="1"/>
      <c r="AD447" s="1"/>
      <c r="AE447" s="1"/>
      <c r="AF447" s="1"/>
      <c r="AG447" s="1"/>
      <c r="AH447" s="1"/>
      <c r="AI447" s="1"/>
      <c r="AJ447" s="1"/>
      <c r="AK447" s="1"/>
      <c r="AL447" s="1"/>
      <c r="AM447" s="1"/>
      <c r="AN447" s="1"/>
      <c r="AO447" s="1"/>
      <c r="AP447" s="1"/>
      <c r="AQ447" s="1"/>
      <c r="AR447" s="1"/>
      <c r="AS447" s="1"/>
      <c r="AT447" s="1"/>
      <c r="AU447" s="1"/>
    </row>
    <row r="448" spans="1:47" s="527" customFormat="1" ht="17.45" customHeight="1" x14ac:dyDescent="0.25">
      <c r="A448" s="501" t="s">
        <v>3982</v>
      </c>
      <c r="B448" s="407" t="s">
        <v>31</v>
      </c>
      <c r="C448" s="407" t="s">
        <v>73</v>
      </c>
      <c r="D448" s="407" t="s">
        <v>2883</v>
      </c>
      <c r="E448" s="407" t="s">
        <v>3983</v>
      </c>
      <c r="F448" s="404" t="s">
        <v>16</v>
      </c>
      <c r="G448" s="404"/>
      <c r="H448" s="404"/>
      <c r="I448" s="404"/>
      <c r="J448" s="141" t="s">
        <v>8015</v>
      </c>
      <c r="K448" s="152" t="s">
        <v>23</v>
      </c>
      <c r="L448" s="415">
        <v>43082</v>
      </c>
      <c r="M448" s="409" t="s">
        <v>4009</v>
      </c>
      <c r="N448" s="152" t="s">
        <v>26</v>
      </c>
      <c r="O448" s="415">
        <v>43082</v>
      </c>
      <c r="P448" s="411">
        <v>200000</v>
      </c>
      <c r="Q448" s="412">
        <f t="shared" si="17"/>
        <v>0.19999999999999998</v>
      </c>
      <c r="R448" s="416">
        <v>12</v>
      </c>
      <c r="S448" s="417" t="s">
        <v>3507</v>
      </c>
      <c r="T448" s="152" t="s">
        <v>62</v>
      </c>
      <c r="U448" s="152" t="s">
        <v>6059</v>
      </c>
      <c r="V448" s="407" t="s">
        <v>103</v>
      </c>
      <c r="W448" s="407" t="s">
        <v>8124</v>
      </c>
      <c r="X448" s="407" t="s">
        <v>4010</v>
      </c>
      <c r="Y448" s="407"/>
      <c r="Z448" s="528"/>
      <c r="AA448" s="502"/>
      <c r="AB448" s="1"/>
      <c r="AC448" s="1"/>
      <c r="AD448" s="1"/>
      <c r="AE448" s="1"/>
      <c r="AF448" s="1"/>
      <c r="AG448" s="1"/>
      <c r="AH448" s="1"/>
      <c r="AI448" s="1"/>
      <c r="AJ448" s="1"/>
      <c r="AK448" s="1"/>
      <c r="AL448" s="1"/>
      <c r="AM448" s="1"/>
      <c r="AN448" s="1"/>
      <c r="AO448" s="1"/>
      <c r="AP448" s="1"/>
      <c r="AQ448" s="1"/>
      <c r="AR448" s="1"/>
      <c r="AS448" s="1"/>
      <c r="AT448" s="1"/>
      <c r="AU448" s="1"/>
    </row>
    <row r="449" spans="1:47" s="527" customFormat="1" ht="17.45" customHeight="1" x14ac:dyDescent="0.25">
      <c r="A449" s="501" t="s">
        <v>6189</v>
      </c>
      <c r="B449" s="407" t="s">
        <v>31</v>
      </c>
      <c r="C449" s="407" t="s">
        <v>73</v>
      </c>
      <c r="D449" s="407" t="s">
        <v>2883</v>
      </c>
      <c r="E449" s="407" t="s">
        <v>6190</v>
      </c>
      <c r="F449" s="404" t="s">
        <v>16</v>
      </c>
      <c r="G449" s="404"/>
      <c r="H449" s="404"/>
      <c r="I449" s="404"/>
      <c r="J449" s="141" t="s">
        <v>8014</v>
      </c>
      <c r="K449" s="152" t="s">
        <v>23</v>
      </c>
      <c r="L449" s="415">
        <v>42968</v>
      </c>
      <c r="M449" s="409" t="s">
        <v>6228</v>
      </c>
      <c r="N449" s="152" t="s">
        <v>26</v>
      </c>
      <c r="O449" s="415">
        <v>42968</v>
      </c>
      <c r="P449" s="411">
        <v>125000</v>
      </c>
      <c r="Q449" s="412">
        <f t="shared" si="17"/>
        <v>0.125</v>
      </c>
      <c r="R449" s="416">
        <v>12</v>
      </c>
      <c r="S449" s="417" t="s">
        <v>6086</v>
      </c>
      <c r="T449" s="152" t="s">
        <v>62</v>
      </c>
      <c r="U449" s="152" t="s">
        <v>2</v>
      </c>
      <c r="V449" s="407" t="s">
        <v>288</v>
      </c>
      <c r="W449" s="407" t="s">
        <v>718</v>
      </c>
      <c r="X449" s="407" t="s">
        <v>4696</v>
      </c>
      <c r="Y449" s="407"/>
      <c r="Z449" s="528"/>
      <c r="AA449" s="502"/>
      <c r="AB449" s="1"/>
      <c r="AC449" s="1"/>
      <c r="AD449" s="1"/>
      <c r="AE449" s="1"/>
      <c r="AF449" s="1"/>
      <c r="AG449" s="1"/>
      <c r="AH449" s="1"/>
      <c r="AI449" s="1"/>
      <c r="AJ449" s="1"/>
      <c r="AK449" s="1"/>
      <c r="AL449" s="1"/>
      <c r="AM449" s="1"/>
      <c r="AN449" s="1"/>
      <c r="AO449" s="1"/>
      <c r="AP449" s="1"/>
      <c r="AQ449" s="1"/>
      <c r="AR449" s="1"/>
      <c r="AS449" s="1"/>
      <c r="AT449" s="1"/>
      <c r="AU449" s="1"/>
    </row>
    <row r="450" spans="1:47" s="527" customFormat="1" ht="17.45" customHeight="1" x14ac:dyDescent="0.25">
      <c r="A450" s="501" t="s">
        <v>5030</v>
      </c>
      <c r="B450" s="407" t="s">
        <v>31</v>
      </c>
      <c r="C450" s="407" t="s">
        <v>111</v>
      </c>
      <c r="D450" s="407" t="s">
        <v>5031</v>
      </c>
      <c r="E450" s="407" t="s">
        <v>5032</v>
      </c>
      <c r="F450" s="404" t="s">
        <v>18</v>
      </c>
      <c r="G450" s="404"/>
      <c r="H450" s="404"/>
      <c r="I450" s="404"/>
      <c r="J450" s="141" t="s">
        <v>8014</v>
      </c>
      <c r="K450" s="152" t="s">
        <v>4902</v>
      </c>
      <c r="L450" s="415">
        <v>43008</v>
      </c>
      <c r="M450" s="409" t="s">
        <v>5376</v>
      </c>
      <c r="N450" s="152" t="s">
        <v>27</v>
      </c>
      <c r="O450" s="415">
        <v>43026</v>
      </c>
      <c r="P450" s="411">
        <v>2000000</v>
      </c>
      <c r="Q450" s="412">
        <f t="shared" si="17"/>
        <v>2</v>
      </c>
      <c r="R450" s="416">
        <v>12</v>
      </c>
      <c r="S450" s="417" t="s">
        <v>8074</v>
      </c>
      <c r="T450" s="152" t="s">
        <v>62</v>
      </c>
      <c r="U450" s="141" t="s">
        <v>4339</v>
      </c>
      <c r="V450" s="407" t="s">
        <v>84</v>
      </c>
      <c r="W450" s="407" t="s">
        <v>6238</v>
      </c>
      <c r="X450" s="407" t="s">
        <v>5450</v>
      </c>
      <c r="Y450" s="407" t="s">
        <v>421</v>
      </c>
      <c r="Z450" s="528"/>
      <c r="AA450" s="502"/>
      <c r="AB450" s="1"/>
      <c r="AC450" s="1"/>
      <c r="AD450" s="1"/>
      <c r="AE450" s="1"/>
      <c r="AF450" s="1"/>
      <c r="AG450" s="1"/>
      <c r="AH450" s="1"/>
      <c r="AI450" s="1"/>
      <c r="AJ450" s="1"/>
      <c r="AK450" s="1"/>
      <c r="AL450" s="1"/>
      <c r="AM450" s="1"/>
      <c r="AN450" s="1"/>
      <c r="AO450" s="1"/>
      <c r="AP450" s="1"/>
      <c r="AQ450" s="1"/>
      <c r="AR450" s="1"/>
      <c r="AS450" s="1"/>
      <c r="AT450" s="1"/>
      <c r="AU450" s="1"/>
    </row>
    <row r="451" spans="1:47" s="527" customFormat="1" ht="17.45" customHeight="1" x14ac:dyDescent="0.25">
      <c r="A451" s="501" t="s">
        <v>6073</v>
      </c>
      <c r="B451" s="407" t="s">
        <v>32</v>
      </c>
      <c r="C451" s="407" t="s">
        <v>194</v>
      </c>
      <c r="D451" s="407" t="s">
        <v>6074</v>
      </c>
      <c r="E451" s="407" t="s">
        <v>6075</v>
      </c>
      <c r="F451" s="404" t="s">
        <v>17</v>
      </c>
      <c r="G451" s="404" t="s">
        <v>2907</v>
      </c>
      <c r="H451" s="404" t="str">
        <f>VLOOKUP(A451,'[1]2017 SalesConnect'!$A:$J,8,0)</f>
        <v>India</v>
      </c>
      <c r="I451" s="404" t="str">
        <f>VLOOKUP(A451,'[1]2017 SalesConnect'!$A:$I,9,0)</f>
        <v>CIB Internal Clearing using Blockchain being explored, Initial discussions with client, a potential need to land resources in PARIS</v>
      </c>
      <c r="J451" s="141" t="s">
        <v>8014</v>
      </c>
      <c r="K451" s="141" t="s">
        <v>5780</v>
      </c>
      <c r="L451" s="408">
        <v>43008</v>
      </c>
      <c r="M451" s="409">
        <v>42878</v>
      </c>
      <c r="N451" s="141" t="s">
        <v>28</v>
      </c>
      <c r="O451" s="410">
        <v>43008</v>
      </c>
      <c r="P451" s="411">
        <v>309981</v>
      </c>
      <c r="Q451" s="412">
        <f t="shared" si="17"/>
        <v>0.30998100000000001</v>
      </c>
      <c r="R451" s="413">
        <v>12</v>
      </c>
      <c r="S451" s="414">
        <v>42901</v>
      </c>
      <c r="T451" s="141" t="s">
        <v>62</v>
      </c>
      <c r="U451" s="141" t="s">
        <v>4339</v>
      </c>
      <c r="V451" s="407" t="s">
        <v>92</v>
      </c>
      <c r="W451" s="407" t="s">
        <v>64</v>
      </c>
      <c r="X451" s="407" t="s">
        <v>6605</v>
      </c>
      <c r="Y451" s="407" t="s">
        <v>4218</v>
      </c>
      <c r="Z451" s="528"/>
      <c r="AA451" s="502"/>
      <c r="AB451" s="1"/>
      <c r="AC451" s="1"/>
      <c r="AD451" s="1"/>
      <c r="AE451" s="1"/>
      <c r="AF451" s="1"/>
      <c r="AG451" s="1"/>
      <c r="AH451" s="1"/>
      <c r="AI451" s="1"/>
      <c r="AJ451" s="1"/>
      <c r="AK451" s="1"/>
      <c r="AL451" s="1"/>
      <c r="AM451" s="1"/>
      <c r="AN451" s="1"/>
      <c r="AO451" s="1"/>
      <c r="AP451" s="1"/>
      <c r="AQ451" s="1"/>
      <c r="AR451" s="1"/>
      <c r="AS451" s="1"/>
      <c r="AT451" s="1"/>
      <c r="AU451" s="1"/>
    </row>
    <row r="452" spans="1:47" s="527" customFormat="1" ht="17.45" customHeight="1" x14ac:dyDescent="0.25">
      <c r="A452" s="501" t="s">
        <v>794</v>
      </c>
      <c r="B452" s="407" t="s">
        <v>35</v>
      </c>
      <c r="C452" s="407" t="s">
        <v>4069</v>
      </c>
      <c r="D452" s="407" t="s">
        <v>452</v>
      </c>
      <c r="E452" s="407" t="s">
        <v>795</v>
      </c>
      <c r="F452" s="404" t="s">
        <v>4069</v>
      </c>
      <c r="G452" s="404" t="s">
        <v>2907</v>
      </c>
      <c r="H452" s="404" t="str">
        <f>VLOOKUP(A452,'[1]2017 SalesConnect'!$A:$J,8,0)</f>
        <v>India</v>
      </c>
      <c r="I452" s="404" t="str">
        <f>VLOOKUP(A452,'[1]2017 SalesConnect'!$A:$I,9,0)</f>
        <v>Involved, Trade Finance</v>
      </c>
      <c r="J452" s="141" t="s">
        <v>8014</v>
      </c>
      <c r="K452" s="152" t="s">
        <v>5780</v>
      </c>
      <c r="L452" s="415">
        <v>43008</v>
      </c>
      <c r="M452" s="409" t="s">
        <v>796</v>
      </c>
      <c r="N452" s="152" t="s">
        <v>27</v>
      </c>
      <c r="O452" s="415">
        <v>43008</v>
      </c>
      <c r="P452" s="411">
        <v>300000</v>
      </c>
      <c r="Q452" s="412">
        <f t="shared" si="17"/>
        <v>0.3</v>
      </c>
      <c r="R452" s="416">
        <v>1</v>
      </c>
      <c r="S452" s="417" t="s">
        <v>8595</v>
      </c>
      <c r="T452" s="152" t="s">
        <v>169</v>
      </c>
      <c r="U452" s="152" t="s">
        <v>9</v>
      </c>
      <c r="V452" s="407" t="s">
        <v>582</v>
      </c>
      <c r="W452" s="407" t="s">
        <v>797</v>
      </c>
      <c r="X452" s="407" t="s">
        <v>3497</v>
      </c>
      <c r="Y452" s="407" t="s">
        <v>470</v>
      </c>
      <c r="Z452" s="528"/>
      <c r="AA452" s="502"/>
      <c r="AB452" s="1"/>
      <c r="AC452" s="1"/>
      <c r="AD452" s="1"/>
      <c r="AE452" s="1"/>
      <c r="AF452" s="1"/>
      <c r="AG452" s="1"/>
      <c r="AH452" s="1"/>
      <c r="AI452" s="1"/>
      <c r="AJ452" s="1"/>
      <c r="AK452" s="1"/>
      <c r="AL452" s="1"/>
      <c r="AM452" s="1"/>
      <c r="AN452" s="1"/>
      <c r="AO452" s="1"/>
      <c r="AP452" s="1"/>
      <c r="AQ452" s="1"/>
      <c r="AR452" s="1"/>
      <c r="AS452" s="1"/>
      <c r="AT452" s="1"/>
      <c r="AU452" s="1"/>
    </row>
    <row r="453" spans="1:47" s="527" customFormat="1" ht="17.45" customHeight="1" x14ac:dyDescent="0.25">
      <c r="A453" s="501" t="s">
        <v>140</v>
      </c>
      <c r="B453" s="407" t="s">
        <v>31</v>
      </c>
      <c r="C453" s="407" t="s">
        <v>141</v>
      </c>
      <c r="D453" s="407" t="s">
        <v>142</v>
      </c>
      <c r="E453" s="407" t="s">
        <v>143</v>
      </c>
      <c r="F453" s="404" t="s">
        <v>15</v>
      </c>
      <c r="G453" s="404" t="s">
        <v>2907</v>
      </c>
      <c r="H453" s="404" t="str">
        <f>VLOOKUP(A453,'[1]2017 SalesConnect'!$A:$J,8,0)</f>
        <v>India</v>
      </c>
      <c r="I453" s="404" t="str">
        <f>VLOOKUP(A453,'[1]2017 SalesConnect'!$A:$I,9,0)</f>
        <v>Intial Discussion around in supporting the account team in solutioning the opportunity. Need more details</v>
      </c>
      <c r="J453" s="141" t="s">
        <v>8014</v>
      </c>
      <c r="K453" s="152" t="s">
        <v>5781</v>
      </c>
      <c r="L453" s="415">
        <v>42951</v>
      </c>
      <c r="M453" s="409" t="s">
        <v>144</v>
      </c>
      <c r="N453" s="152" t="s">
        <v>28</v>
      </c>
      <c r="O453" s="415">
        <v>42972</v>
      </c>
      <c r="P453" s="411">
        <v>250000</v>
      </c>
      <c r="Q453" s="412">
        <f t="shared" si="17"/>
        <v>0.25</v>
      </c>
      <c r="R453" s="416">
        <v>6</v>
      </c>
      <c r="S453" s="417" t="s">
        <v>8074</v>
      </c>
      <c r="T453" s="152" t="s">
        <v>281</v>
      </c>
      <c r="U453" s="152" t="s">
        <v>2</v>
      </c>
      <c r="V453" s="407" t="s">
        <v>288</v>
      </c>
      <c r="W453" s="407" t="s">
        <v>749</v>
      </c>
      <c r="X453" s="407" t="s">
        <v>3477</v>
      </c>
      <c r="Y453" s="407" t="s">
        <v>145</v>
      </c>
      <c r="Z453" s="528"/>
      <c r="AA453" s="502"/>
      <c r="AB453" s="1"/>
      <c r="AC453" s="1"/>
      <c r="AD453" s="1"/>
      <c r="AE453" s="1"/>
      <c r="AF453" s="1"/>
      <c r="AG453" s="1"/>
      <c r="AH453" s="1"/>
      <c r="AI453" s="1"/>
      <c r="AJ453" s="1"/>
      <c r="AK453" s="1"/>
      <c r="AL453" s="1"/>
      <c r="AM453" s="1"/>
      <c r="AN453" s="1"/>
      <c r="AO453" s="1"/>
      <c r="AP453" s="1"/>
      <c r="AQ453" s="1"/>
      <c r="AR453" s="1"/>
      <c r="AS453" s="1"/>
      <c r="AT453" s="1"/>
      <c r="AU453" s="1"/>
    </row>
    <row r="454" spans="1:47" s="527" customFormat="1" ht="17.45" customHeight="1" x14ac:dyDescent="0.25">
      <c r="A454" s="501" t="s">
        <v>5121</v>
      </c>
      <c r="B454" s="407" t="s">
        <v>32</v>
      </c>
      <c r="C454" s="407" t="s">
        <v>194</v>
      </c>
      <c r="D454" s="407" t="s">
        <v>5878</v>
      </c>
      <c r="E454" s="407" t="s">
        <v>5122</v>
      </c>
      <c r="F454" s="404" t="s">
        <v>19</v>
      </c>
      <c r="G454" s="404" t="s">
        <v>2907</v>
      </c>
      <c r="H454" s="404" t="str">
        <f>VLOOKUP(A454,'[1]2017 SalesConnect'!$A:$J,8,0)</f>
        <v>India</v>
      </c>
      <c r="I454" s="404" t="str">
        <f>VLOOKUP(A454,'[1]2017 SalesConnect'!$A:$I,9,0)</f>
        <v>CIC India team is engaged in developing a PoC on inter Company recon.</v>
      </c>
      <c r="J454" s="141" t="s">
        <v>8014</v>
      </c>
      <c r="K454" s="141" t="s">
        <v>5785</v>
      </c>
      <c r="L454" s="408">
        <v>43006</v>
      </c>
      <c r="M454" s="409">
        <v>42852</v>
      </c>
      <c r="N454" s="141" t="s">
        <v>28</v>
      </c>
      <c r="O454" s="410">
        <v>43006</v>
      </c>
      <c r="P454" s="411">
        <v>250000</v>
      </c>
      <c r="Q454" s="412">
        <f t="shared" ref="Q454:Q485" si="18">+P454*0.000001</f>
        <v>0.25</v>
      </c>
      <c r="R454" s="413">
        <v>12</v>
      </c>
      <c r="S454" s="414">
        <v>42901</v>
      </c>
      <c r="T454" s="141" t="s">
        <v>62</v>
      </c>
      <c r="U454" s="141" t="s">
        <v>4339</v>
      </c>
      <c r="V454" s="407" t="s">
        <v>92</v>
      </c>
      <c r="W454" s="407" t="s">
        <v>64</v>
      </c>
      <c r="X454" s="407" t="s">
        <v>6820</v>
      </c>
      <c r="Y454" s="407"/>
      <c r="Z454" s="528"/>
      <c r="AA454" s="502"/>
      <c r="AB454" s="1"/>
      <c r="AC454" s="1"/>
      <c r="AD454" s="1"/>
      <c r="AE454" s="1"/>
      <c r="AF454" s="1"/>
      <c r="AG454" s="1"/>
      <c r="AH454" s="1"/>
      <c r="AI454" s="1"/>
      <c r="AJ454" s="1"/>
      <c r="AK454" s="1"/>
      <c r="AL454" s="1"/>
      <c r="AM454" s="1"/>
      <c r="AN454" s="1"/>
      <c r="AO454" s="1"/>
      <c r="AP454" s="1"/>
      <c r="AQ454" s="1"/>
      <c r="AR454" s="1"/>
      <c r="AS454" s="1"/>
      <c r="AT454" s="1"/>
      <c r="AU454" s="1"/>
    </row>
    <row r="455" spans="1:47" s="527" customFormat="1" ht="17.45" customHeight="1" x14ac:dyDescent="0.25">
      <c r="A455" s="503" t="s">
        <v>8364</v>
      </c>
      <c r="B455" s="418" t="s">
        <v>31</v>
      </c>
      <c r="C455" s="418" t="s">
        <v>111</v>
      </c>
      <c r="D455" s="418" t="s">
        <v>8365</v>
      </c>
      <c r="E455" s="418" t="s">
        <v>8366</v>
      </c>
      <c r="F455" s="404" t="s">
        <v>15</v>
      </c>
      <c r="G455" s="404"/>
      <c r="H455" s="404"/>
      <c r="I455" s="404"/>
      <c r="J455" s="403" t="s">
        <v>8014</v>
      </c>
      <c r="K455" s="419" t="s">
        <v>25</v>
      </c>
      <c r="L455" s="420">
        <v>42979</v>
      </c>
      <c r="M455" s="421" t="s">
        <v>8561</v>
      </c>
      <c r="N455" s="419" t="s">
        <v>26</v>
      </c>
      <c r="O455" s="420">
        <v>42979</v>
      </c>
      <c r="P455" s="422">
        <v>100000</v>
      </c>
      <c r="Q455" s="423">
        <f t="shared" si="18"/>
        <v>9.9999999999999992E-2</v>
      </c>
      <c r="R455" s="424">
        <v>1</v>
      </c>
      <c r="S455" s="425" t="s">
        <v>8595</v>
      </c>
      <c r="T455" s="419" t="s">
        <v>62</v>
      </c>
      <c r="U455" s="419" t="s">
        <v>2</v>
      </c>
      <c r="V455" s="418" t="s">
        <v>179</v>
      </c>
      <c r="W455" s="418" t="s">
        <v>8621</v>
      </c>
      <c r="X455" s="407" t="s">
        <v>8730</v>
      </c>
      <c r="Y455" s="407" t="s">
        <v>66</v>
      </c>
      <c r="Z455" s="528"/>
      <c r="AA455" s="502"/>
      <c r="AB455" s="1"/>
      <c r="AC455" s="1"/>
      <c r="AD455" s="1"/>
      <c r="AE455" s="1"/>
      <c r="AF455" s="1"/>
      <c r="AG455" s="1"/>
      <c r="AH455" s="1"/>
      <c r="AI455" s="1"/>
      <c r="AJ455" s="1"/>
      <c r="AK455" s="1"/>
      <c r="AL455" s="1"/>
      <c r="AM455" s="1"/>
      <c r="AN455" s="1"/>
      <c r="AO455" s="1"/>
      <c r="AP455" s="1"/>
      <c r="AQ455" s="1"/>
      <c r="AR455" s="1"/>
      <c r="AS455" s="1"/>
      <c r="AT455" s="1"/>
      <c r="AU455" s="1"/>
    </row>
    <row r="456" spans="1:47" s="527" customFormat="1" ht="17.45" customHeight="1" x14ac:dyDescent="0.25">
      <c r="A456" s="501" t="s">
        <v>4256</v>
      </c>
      <c r="B456" s="407" t="s">
        <v>31</v>
      </c>
      <c r="C456" s="407" t="s">
        <v>141</v>
      </c>
      <c r="D456" s="407" t="s">
        <v>8498</v>
      </c>
      <c r="E456" s="407" t="s">
        <v>4257</v>
      </c>
      <c r="F456" s="404" t="s">
        <v>15</v>
      </c>
      <c r="G456" s="404"/>
      <c r="H456" s="404"/>
      <c r="I456" s="404"/>
      <c r="J456" s="141" t="s">
        <v>8015</v>
      </c>
      <c r="K456" s="141" t="s">
        <v>5781</v>
      </c>
      <c r="L456" s="408">
        <v>43091</v>
      </c>
      <c r="M456" s="409">
        <v>42818</v>
      </c>
      <c r="N456" s="141" t="s">
        <v>26</v>
      </c>
      <c r="O456" s="410">
        <v>43101</v>
      </c>
      <c r="P456" s="411">
        <v>25000</v>
      </c>
      <c r="Q456" s="412">
        <f t="shared" si="18"/>
        <v>2.4999999999999998E-2</v>
      </c>
      <c r="R456" s="413">
        <v>12</v>
      </c>
      <c r="S456" s="414">
        <v>42818</v>
      </c>
      <c r="T456" s="141" t="s">
        <v>62</v>
      </c>
      <c r="U456" s="141" t="s">
        <v>4339</v>
      </c>
      <c r="V456" s="407" t="s">
        <v>92</v>
      </c>
      <c r="W456" s="407" t="s">
        <v>4414</v>
      </c>
      <c r="X456" s="407" t="s">
        <v>8790</v>
      </c>
      <c r="Y456" s="407" t="s">
        <v>8822</v>
      </c>
      <c r="Z456" s="528"/>
      <c r="AA456" s="502"/>
      <c r="AB456" s="1"/>
      <c r="AC456" s="1"/>
      <c r="AD456" s="1"/>
      <c r="AE456" s="1"/>
      <c r="AF456" s="1"/>
      <c r="AG456" s="1"/>
      <c r="AH456" s="1"/>
      <c r="AI456" s="1"/>
      <c r="AJ456" s="1"/>
      <c r="AK456" s="1"/>
      <c r="AL456" s="1"/>
      <c r="AM456" s="1"/>
      <c r="AN456" s="1"/>
      <c r="AO456" s="1"/>
      <c r="AP456" s="1"/>
      <c r="AQ456" s="1"/>
      <c r="AR456" s="1"/>
      <c r="AS456" s="1"/>
      <c r="AT456" s="1"/>
      <c r="AU456" s="1"/>
    </row>
    <row r="457" spans="1:47" s="527" customFormat="1" ht="17.45" customHeight="1" x14ac:dyDescent="0.25">
      <c r="A457" s="501" t="s">
        <v>8371</v>
      </c>
      <c r="B457" s="407" t="s">
        <v>31</v>
      </c>
      <c r="C457" s="407" t="s">
        <v>310</v>
      </c>
      <c r="D457" s="407" t="s">
        <v>7843</v>
      </c>
      <c r="E457" s="407" t="s">
        <v>8372</v>
      </c>
      <c r="F457" s="404" t="s">
        <v>19</v>
      </c>
      <c r="G457" s="404"/>
      <c r="H457" s="404"/>
      <c r="I457" s="404"/>
      <c r="J457" s="141" t="s">
        <v>8014</v>
      </c>
      <c r="K457" s="152" t="s">
        <v>5782</v>
      </c>
      <c r="L457" s="415">
        <v>43000</v>
      </c>
      <c r="M457" s="409" t="s">
        <v>8562</v>
      </c>
      <c r="N457" s="152" t="s">
        <v>27</v>
      </c>
      <c r="O457" s="415">
        <v>43000</v>
      </c>
      <c r="P457" s="411">
        <v>100000</v>
      </c>
      <c r="Q457" s="412">
        <f t="shared" si="18"/>
        <v>9.9999999999999992E-2</v>
      </c>
      <c r="R457" s="416">
        <v>12</v>
      </c>
      <c r="S457" s="417" t="s">
        <v>8074</v>
      </c>
      <c r="T457" s="152" t="s">
        <v>125</v>
      </c>
      <c r="U457" s="152" t="s">
        <v>2</v>
      </c>
      <c r="V457" s="407" t="s">
        <v>288</v>
      </c>
      <c r="W457" s="407" t="s">
        <v>1507</v>
      </c>
      <c r="X457" s="407" t="s">
        <v>8734</v>
      </c>
      <c r="Y457" s="407" t="s">
        <v>215</v>
      </c>
      <c r="Z457" s="528"/>
      <c r="AA457" s="502"/>
      <c r="AB457" s="1"/>
      <c r="AC457" s="1"/>
      <c r="AD457" s="1"/>
      <c r="AE457" s="1"/>
      <c r="AF457" s="1"/>
      <c r="AG457" s="1"/>
      <c r="AH457" s="1"/>
      <c r="AI457" s="1"/>
      <c r="AJ457" s="1"/>
      <c r="AK457" s="1"/>
      <c r="AL457" s="1"/>
      <c r="AM457" s="1"/>
      <c r="AN457" s="1"/>
      <c r="AO457" s="1"/>
      <c r="AP457" s="1"/>
      <c r="AQ457" s="1"/>
      <c r="AR457" s="1"/>
      <c r="AS457" s="1"/>
      <c r="AT457" s="1"/>
      <c r="AU457" s="1"/>
    </row>
    <row r="458" spans="1:47" s="527" customFormat="1" ht="17.45" customHeight="1" x14ac:dyDescent="0.25">
      <c r="A458" s="501" t="s">
        <v>5868</v>
      </c>
      <c r="B458" s="407" t="s">
        <v>31</v>
      </c>
      <c r="C458" s="407" t="s">
        <v>310</v>
      </c>
      <c r="D458" s="407" t="s">
        <v>8261</v>
      </c>
      <c r="E458" s="407" t="s">
        <v>5869</v>
      </c>
      <c r="F458" s="404" t="s">
        <v>19</v>
      </c>
      <c r="G458" s="404"/>
      <c r="H458" s="404"/>
      <c r="I458" s="404"/>
      <c r="J458" s="141" t="s">
        <v>8014</v>
      </c>
      <c r="K458" s="141" t="s">
        <v>5782</v>
      </c>
      <c r="L458" s="408">
        <v>42977</v>
      </c>
      <c r="M458" s="409">
        <v>42867</v>
      </c>
      <c r="N458" s="141" t="s">
        <v>26</v>
      </c>
      <c r="O458" s="410">
        <v>42977</v>
      </c>
      <c r="P458" s="411">
        <v>400000</v>
      </c>
      <c r="Q458" s="412">
        <f t="shared" si="18"/>
        <v>0.39999999999999997</v>
      </c>
      <c r="R458" s="413">
        <v>12</v>
      </c>
      <c r="S458" s="414">
        <v>42873</v>
      </c>
      <c r="T458" s="141" t="s">
        <v>62</v>
      </c>
      <c r="U458" s="141" t="s">
        <v>12</v>
      </c>
      <c r="V458" s="407" t="s">
        <v>6098</v>
      </c>
      <c r="W458" s="407" t="s">
        <v>8599</v>
      </c>
      <c r="X458" s="407" t="s">
        <v>6802</v>
      </c>
      <c r="Y458" s="407" t="s">
        <v>8816</v>
      </c>
      <c r="Z458" s="528"/>
      <c r="AA458" s="502"/>
      <c r="AB458" s="1"/>
      <c r="AC458" s="1"/>
      <c r="AD458" s="1"/>
      <c r="AE458" s="1"/>
      <c r="AF458" s="1"/>
      <c r="AG458" s="1"/>
      <c r="AH458" s="1"/>
      <c r="AI458" s="1"/>
      <c r="AJ458" s="1"/>
      <c r="AK458" s="1"/>
      <c r="AL458" s="1"/>
      <c r="AM458" s="1"/>
      <c r="AN458" s="1"/>
      <c r="AO458" s="1"/>
      <c r="AP458" s="1"/>
      <c r="AQ458" s="1"/>
      <c r="AR458" s="1"/>
      <c r="AS458" s="1"/>
      <c r="AT458" s="1"/>
      <c r="AU458" s="1"/>
    </row>
    <row r="459" spans="1:47" s="527" customFormat="1" ht="17.45" customHeight="1" x14ac:dyDescent="0.25">
      <c r="A459" s="501" t="s">
        <v>2164</v>
      </c>
      <c r="B459" s="407" t="s">
        <v>31</v>
      </c>
      <c r="C459" s="407" t="s">
        <v>68</v>
      </c>
      <c r="D459" s="407" t="s">
        <v>2165</v>
      </c>
      <c r="E459" s="407" t="s">
        <v>2166</v>
      </c>
      <c r="F459" s="404" t="s">
        <v>19</v>
      </c>
      <c r="G459" s="404"/>
      <c r="H459" s="404"/>
      <c r="I459" s="404"/>
      <c r="J459" s="141" t="s">
        <v>8016</v>
      </c>
      <c r="K459" s="152" t="s">
        <v>5784</v>
      </c>
      <c r="L459" s="415">
        <v>42916</v>
      </c>
      <c r="M459" s="409" t="s">
        <v>2167</v>
      </c>
      <c r="N459" s="152" t="s">
        <v>28</v>
      </c>
      <c r="O459" s="415">
        <v>42916</v>
      </c>
      <c r="P459" s="411">
        <v>75000</v>
      </c>
      <c r="Q459" s="412">
        <f t="shared" si="18"/>
        <v>7.4999999999999997E-2</v>
      </c>
      <c r="R459" s="416">
        <v>12</v>
      </c>
      <c r="S459" s="417" t="s">
        <v>1407</v>
      </c>
      <c r="T459" s="152" t="s">
        <v>62</v>
      </c>
      <c r="U459" s="152" t="s">
        <v>2</v>
      </c>
      <c r="V459" s="407" t="s">
        <v>288</v>
      </c>
      <c r="W459" s="407" t="s">
        <v>718</v>
      </c>
      <c r="X459" s="407" t="s">
        <v>5007</v>
      </c>
      <c r="Y459" s="407" t="s">
        <v>215</v>
      </c>
      <c r="Z459" s="528"/>
      <c r="AA459" s="502"/>
      <c r="AB459" s="1"/>
      <c r="AC459" s="1"/>
      <c r="AD459" s="1"/>
      <c r="AE459" s="1"/>
      <c r="AF459" s="1"/>
      <c r="AG459" s="1"/>
      <c r="AH459" s="1"/>
      <c r="AI459" s="1"/>
      <c r="AJ459" s="1"/>
      <c r="AK459" s="1"/>
      <c r="AL459" s="1"/>
      <c r="AM459" s="1"/>
      <c r="AN459" s="1"/>
      <c r="AO459" s="1"/>
      <c r="AP459" s="1"/>
      <c r="AQ459" s="1"/>
      <c r="AR459" s="1"/>
      <c r="AS459" s="1"/>
      <c r="AT459" s="1"/>
      <c r="AU459" s="1"/>
    </row>
    <row r="460" spans="1:47" s="527" customFormat="1" ht="17.45" customHeight="1" x14ac:dyDescent="0.25">
      <c r="A460" s="501" t="s">
        <v>2164</v>
      </c>
      <c r="B460" s="407" t="s">
        <v>31</v>
      </c>
      <c r="C460" s="407" t="s">
        <v>68</v>
      </c>
      <c r="D460" s="407" t="s">
        <v>2165</v>
      </c>
      <c r="E460" s="407" t="s">
        <v>2166</v>
      </c>
      <c r="F460" s="404" t="s">
        <v>19</v>
      </c>
      <c r="G460" s="404"/>
      <c r="H460" s="404"/>
      <c r="I460" s="404"/>
      <c r="J460" s="141" t="s">
        <v>8016</v>
      </c>
      <c r="K460" s="152" t="s">
        <v>5784</v>
      </c>
      <c r="L460" s="415">
        <v>42916</v>
      </c>
      <c r="M460" s="409" t="s">
        <v>2167</v>
      </c>
      <c r="N460" s="152" t="s">
        <v>28</v>
      </c>
      <c r="O460" s="415">
        <v>42916</v>
      </c>
      <c r="P460" s="411">
        <v>0</v>
      </c>
      <c r="Q460" s="412">
        <f t="shared" si="18"/>
        <v>0</v>
      </c>
      <c r="R460" s="416">
        <v>1</v>
      </c>
      <c r="S460" s="417" t="s">
        <v>1407</v>
      </c>
      <c r="T460" s="152" t="s">
        <v>79</v>
      </c>
      <c r="U460" s="152" t="s">
        <v>2</v>
      </c>
      <c r="V460" s="407" t="s">
        <v>288</v>
      </c>
      <c r="W460" s="407" t="s">
        <v>718</v>
      </c>
      <c r="X460" s="407" t="s">
        <v>5007</v>
      </c>
      <c r="Y460" s="407" t="s">
        <v>215</v>
      </c>
      <c r="Z460" s="528"/>
      <c r="AA460" s="502"/>
      <c r="AB460" s="1"/>
      <c r="AC460" s="1"/>
      <c r="AD460" s="1"/>
      <c r="AE460" s="1"/>
      <c r="AF460" s="1"/>
      <c r="AG460" s="1"/>
      <c r="AH460" s="1"/>
      <c r="AI460" s="1"/>
      <c r="AJ460" s="1"/>
      <c r="AK460" s="1"/>
      <c r="AL460" s="1"/>
      <c r="AM460" s="1"/>
      <c r="AN460" s="1"/>
      <c r="AO460" s="1"/>
      <c r="AP460" s="1"/>
      <c r="AQ460" s="1"/>
      <c r="AR460" s="1"/>
      <c r="AS460" s="1"/>
      <c r="AT460" s="1"/>
      <c r="AU460" s="1"/>
    </row>
    <row r="461" spans="1:47" s="527" customFormat="1" ht="17.45" customHeight="1" x14ac:dyDescent="0.25">
      <c r="A461" s="501" t="s">
        <v>7210</v>
      </c>
      <c r="B461" s="407" t="s">
        <v>31</v>
      </c>
      <c r="C461" s="407" t="s">
        <v>73</v>
      </c>
      <c r="D461" s="407" t="s">
        <v>7847</v>
      </c>
      <c r="E461" s="407" t="s">
        <v>1360</v>
      </c>
      <c r="F461" s="404" t="s">
        <v>16</v>
      </c>
      <c r="G461" s="404"/>
      <c r="H461" s="404"/>
      <c r="I461" s="404"/>
      <c r="J461" s="141" t="s">
        <v>8014</v>
      </c>
      <c r="K461" s="152" t="s">
        <v>23</v>
      </c>
      <c r="L461" s="415">
        <v>42999</v>
      </c>
      <c r="M461" s="409" t="s">
        <v>7515</v>
      </c>
      <c r="N461" s="152" t="s">
        <v>26</v>
      </c>
      <c r="O461" s="415">
        <v>42999</v>
      </c>
      <c r="P461" s="411">
        <v>300000</v>
      </c>
      <c r="Q461" s="412">
        <f t="shared" si="18"/>
        <v>0.3</v>
      </c>
      <c r="R461" s="416">
        <v>6</v>
      </c>
      <c r="S461" s="417" t="s">
        <v>7137</v>
      </c>
      <c r="T461" s="152" t="s">
        <v>79</v>
      </c>
      <c r="U461" s="152" t="s">
        <v>2</v>
      </c>
      <c r="V461" s="407" t="s">
        <v>288</v>
      </c>
      <c r="W461" s="407" t="s">
        <v>749</v>
      </c>
      <c r="X461" s="407" t="s">
        <v>7550</v>
      </c>
      <c r="Y461" s="407" t="s">
        <v>4219</v>
      </c>
      <c r="Z461" s="528"/>
      <c r="AA461" s="502"/>
      <c r="AB461" s="1"/>
      <c r="AC461" s="1"/>
      <c r="AD461" s="1"/>
      <c r="AE461" s="1"/>
      <c r="AF461" s="1"/>
      <c r="AG461" s="1"/>
      <c r="AH461" s="1"/>
      <c r="AI461" s="1"/>
      <c r="AJ461" s="1"/>
      <c r="AK461" s="1"/>
      <c r="AL461" s="1"/>
      <c r="AM461" s="1"/>
      <c r="AN461" s="1"/>
      <c r="AO461" s="1"/>
      <c r="AP461" s="1"/>
      <c r="AQ461" s="1"/>
      <c r="AR461" s="1"/>
      <c r="AS461" s="1"/>
      <c r="AT461" s="1"/>
      <c r="AU461" s="1"/>
    </row>
    <row r="462" spans="1:47" s="527" customFormat="1" ht="17.45" customHeight="1" x14ac:dyDescent="0.25">
      <c r="A462" s="501" t="s">
        <v>6025</v>
      </c>
      <c r="B462" s="407" t="s">
        <v>31</v>
      </c>
      <c r="C462" s="407" t="s">
        <v>73</v>
      </c>
      <c r="D462" s="407" t="s">
        <v>8541</v>
      </c>
      <c r="E462" s="407" t="s">
        <v>6026</v>
      </c>
      <c r="F462" s="404" t="s">
        <v>18</v>
      </c>
      <c r="G462" s="404"/>
      <c r="H462" s="404"/>
      <c r="I462" s="404"/>
      <c r="J462" s="141" t="s">
        <v>8015</v>
      </c>
      <c r="K462" s="141" t="s">
        <v>4902</v>
      </c>
      <c r="L462" s="408">
        <v>43091</v>
      </c>
      <c r="M462" s="409">
        <v>42870</v>
      </c>
      <c r="N462" s="141" t="s">
        <v>26</v>
      </c>
      <c r="O462" s="410">
        <v>43091</v>
      </c>
      <c r="P462" s="411">
        <v>1</v>
      </c>
      <c r="Q462" s="412">
        <f t="shared" si="18"/>
        <v>9.9999999999999995E-7</v>
      </c>
      <c r="R462" s="413">
        <v>12</v>
      </c>
      <c r="S462" s="414">
        <v>42873</v>
      </c>
      <c r="T462" s="141" t="s">
        <v>79</v>
      </c>
      <c r="U462" s="141" t="s">
        <v>4339</v>
      </c>
      <c r="V462" s="407" t="s">
        <v>92</v>
      </c>
      <c r="W462" s="407" t="s">
        <v>4414</v>
      </c>
      <c r="X462" s="407" t="s">
        <v>8809</v>
      </c>
      <c r="Y462" s="407" t="s">
        <v>4218</v>
      </c>
      <c r="Z462" s="528"/>
      <c r="AA462" s="502"/>
      <c r="AB462" s="1"/>
      <c r="AC462" s="1"/>
      <c r="AD462" s="1"/>
      <c r="AE462" s="1"/>
      <c r="AF462" s="1"/>
      <c r="AG462" s="1"/>
      <c r="AH462" s="1"/>
      <c r="AI462" s="1"/>
      <c r="AJ462" s="1"/>
      <c r="AK462" s="1"/>
      <c r="AL462" s="1"/>
      <c r="AM462" s="1"/>
      <c r="AN462" s="1"/>
      <c r="AO462" s="1"/>
      <c r="AP462" s="1"/>
      <c r="AQ462" s="1"/>
      <c r="AR462" s="1"/>
      <c r="AS462" s="1"/>
      <c r="AT462" s="1"/>
      <c r="AU462" s="1"/>
    </row>
    <row r="463" spans="1:47" s="527" customFormat="1" ht="17.45" customHeight="1" x14ac:dyDescent="0.25">
      <c r="A463" s="501" t="s">
        <v>238</v>
      </c>
      <c r="B463" s="407" t="s">
        <v>31</v>
      </c>
      <c r="C463" s="407" t="s">
        <v>91</v>
      </c>
      <c r="D463" s="407" t="s">
        <v>65</v>
      </c>
      <c r="E463" s="407" t="s">
        <v>65</v>
      </c>
      <c r="F463" s="404"/>
      <c r="G463" s="404"/>
      <c r="H463" s="404"/>
      <c r="I463" s="404"/>
      <c r="J463" s="141" t="s">
        <v>8015</v>
      </c>
      <c r="K463" s="152"/>
      <c r="L463" s="415">
        <v>43069</v>
      </c>
      <c r="M463" s="409" t="s">
        <v>239</v>
      </c>
      <c r="N463" s="152" t="s">
        <v>27</v>
      </c>
      <c r="O463" s="415">
        <v>43069</v>
      </c>
      <c r="P463" s="411">
        <v>2000000</v>
      </c>
      <c r="Q463" s="412">
        <f t="shared" si="18"/>
        <v>2</v>
      </c>
      <c r="R463" s="416">
        <v>12</v>
      </c>
      <c r="S463" s="417" t="s">
        <v>6612</v>
      </c>
      <c r="T463" s="152" t="s">
        <v>62</v>
      </c>
      <c r="U463" s="141" t="s">
        <v>4339</v>
      </c>
      <c r="V463" s="407" t="s">
        <v>84</v>
      </c>
      <c r="W463" s="407" t="s">
        <v>4829</v>
      </c>
      <c r="X463" s="407" t="s">
        <v>3917</v>
      </c>
      <c r="Y463" s="407" t="s">
        <v>5979</v>
      </c>
      <c r="Z463" s="528"/>
      <c r="AA463" s="502"/>
      <c r="AB463" s="1"/>
      <c r="AC463" s="1"/>
      <c r="AD463" s="1"/>
      <c r="AE463" s="1"/>
      <c r="AF463" s="1"/>
      <c r="AG463" s="1"/>
      <c r="AH463" s="1"/>
      <c r="AI463" s="1"/>
      <c r="AJ463" s="1"/>
      <c r="AK463" s="1"/>
      <c r="AL463" s="1"/>
      <c r="AM463" s="1"/>
      <c r="AN463" s="1"/>
      <c r="AO463" s="1"/>
      <c r="AP463" s="1"/>
      <c r="AQ463" s="1"/>
      <c r="AR463" s="1"/>
      <c r="AS463" s="1"/>
      <c r="AT463" s="1"/>
      <c r="AU463" s="1"/>
    </row>
    <row r="464" spans="1:47" s="527" customFormat="1" ht="17.45" customHeight="1" x14ac:dyDescent="0.25">
      <c r="A464" s="501" t="s">
        <v>4064</v>
      </c>
      <c r="B464" s="407" t="s">
        <v>31</v>
      </c>
      <c r="C464" s="407" t="s">
        <v>91</v>
      </c>
      <c r="D464" s="407" t="s">
        <v>65</v>
      </c>
      <c r="E464" s="407" t="s">
        <v>65</v>
      </c>
      <c r="F464" s="404"/>
      <c r="G464" s="404"/>
      <c r="H464" s="404"/>
      <c r="I464" s="404"/>
      <c r="J464" s="141" t="s">
        <v>8014</v>
      </c>
      <c r="K464" s="141"/>
      <c r="L464" s="410">
        <v>42972</v>
      </c>
      <c r="M464" s="409" t="s">
        <v>4168</v>
      </c>
      <c r="N464" s="141" t="s">
        <v>27</v>
      </c>
      <c r="O464" s="410">
        <v>42972</v>
      </c>
      <c r="P464" s="411">
        <v>250000</v>
      </c>
      <c r="Q464" s="412">
        <f t="shared" si="18"/>
        <v>0.25</v>
      </c>
      <c r="R464" s="416">
        <v>1</v>
      </c>
      <c r="S464" s="417" t="s">
        <v>6419</v>
      </c>
      <c r="T464" s="141" t="s">
        <v>62</v>
      </c>
      <c r="U464" s="141" t="s">
        <v>2</v>
      </c>
      <c r="V464" s="407" t="s">
        <v>179</v>
      </c>
      <c r="W464" s="407" t="s">
        <v>4169</v>
      </c>
      <c r="X464" s="407" t="s">
        <v>4170</v>
      </c>
      <c r="Y464" s="407" t="s">
        <v>327</v>
      </c>
      <c r="Z464" s="528"/>
      <c r="AA464" s="502"/>
      <c r="AB464" s="1"/>
      <c r="AC464" s="1"/>
      <c r="AD464" s="1"/>
      <c r="AE464" s="1"/>
      <c r="AF464" s="1"/>
      <c r="AG464" s="1"/>
      <c r="AH464" s="1"/>
      <c r="AI464" s="1"/>
      <c r="AJ464" s="1"/>
      <c r="AK464" s="1"/>
      <c r="AL464" s="1"/>
      <c r="AM464" s="1"/>
      <c r="AN464" s="1"/>
      <c r="AO464" s="1"/>
      <c r="AP464" s="1"/>
      <c r="AQ464" s="1"/>
      <c r="AR464" s="1"/>
      <c r="AS464" s="1"/>
      <c r="AT464" s="1"/>
      <c r="AU464" s="1"/>
    </row>
    <row r="465" spans="1:47" s="527" customFormat="1" ht="17.45" customHeight="1" x14ac:dyDescent="0.25">
      <c r="A465" s="501" t="s">
        <v>1932</v>
      </c>
      <c r="B465" s="407" t="s">
        <v>31</v>
      </c>
      <c r="C465" s="407" t="s">
        <v>68</v>
      </c>
      <c r="D465" s="407" t="s">
        <v>65</v>
      </c>
      <c r="E465" s="407" t="s">
        <v>65</v>
      </c>
      <c r="F465" s="404"/>
      <c r="G465" s="404"/>
      <c r="H465" s="404"/>
      <c r="I465" s="404"/>
      <c r="J465" s="141" t="s">
        <v>8014</v>
      </c>
      <c r="K465" s="152"/>
      <c r="L465" s="415">
        <v>42993</v>
      </c>
      <c r="M465" s="409" t="s">
        <v>1933</v>
      </c>
      <c r="N465" s="152" t="s">
        <v>85</v>
      </c>
      <c r="O465" s="415">
        <v>42993</v>
      </c>
      <c r="P465" s="411">
        <v>100000</v>
      </c>
      <c r="Q465" s="412">
        <f t="shared" si="18"/>
        <v>9.9999999999999992E-2</v>
      </c>
      <c r="R465" s="416">
        <v>12</v>
      </c>
      <c r="S465" s="417" t="s">
        <v>1934</v>
      </c>
      <c r="T465" s="152" t="s">
        <v>79</v>
      </c>
      <c r="U465" s="141" t="s">
        <v>4339</v>
      </c>
      <c r="V465" s="407" t="s">
        <v>63</v>
      </c>
      <c r="W465" s="407"/>
      <c r="X465" s="407" t="s">
        <v>6529</v>
      </c>
      <c r="Y465" s="407" t="s">
        <v>105</v>
      </c>
      <c r="Z465" s="528"/>
      <c r="AA465" s="502"/>
      <c r="AB465" s="1"/>
      <c r="AC465" s="1"/>
      <c r="AD465" s="1"/>
      <c r="AE465" s="1"/>
      <c r="AF465" s="1"/>
      <c r="AG465" s="1"/>
      <c r="AH465" s="1"/>
      <c r="AI465" s="1"/>
      <c r="AJ465" s="1"/>
      <c r="AK465" s="1"/>
      <c r="AL465" s="1"/>
      <c r="AM465" s="1"/>
      <c r="AN465" s="1"/>
      <c r="AO465" s="1"/>
      <c r="AP465" s="1"/>
      <c r="AQ465" s="1"/>
      <c r="AR465" s="1"/>
      <c r="AS465" s="1"/>
      <c r="AT465" s="1"/>
      <c r="AU465" s="1"/>
    </row>
    <row r="466" spans="1:47" s="527" customFormat="1" ht="17.45" customHeight="1" x14ac:dyDescent="0.25">
      <c r="A466" s="503" t="s">
        <v>8510</v>
      </c>
      <c r="B466" s="418" t="s">
        <v>31</v>
      </c>
      <c r="C466" s="418" t="s">
        <v>68</v>
      </c>
      <c r="D466" s="418" t="s">
        <v>69</v>
      </c>
      <c r="E466" s="418" t="s">
        <v>8511</v>
      </c>
      <c r="F466" s="404" t="s">
        <v>19</v>
      </c>
      <c r="G466" s="404"/>
      <c r="H466" s="404"/>
      <c r="I466" s="404"/>
      <c r="J466" s="403" t="s">
        <v>8014</v>
      </c>
      <c r="K466" s="419" t="s">
        <v>5784</v>
      </c>
      <c r="L466" s="420">
        <v>43008</v>
      </c>
      <c r="M466" s="421" t="s">
        <v>8584</v>
      </c>
      <c r="N466" s="419" t="s">
        <v>26</v>
      </c>
      <c r="O466" s="420">
        <v>43008</v>
      </c>
      <c r="P466" s="422">
        <v>20000</v>
      </c>
      <c r="Q466" s="423">
        <f t="shared" si="18"/>
        <v>0.02</v>
      </c>
      <c r="R466" s="424">
        <v>12</v>
      </c>
      <c r="S466" s="425" t="s">
        <v>8595</v>
      </c>
      <c r="T466" s="419" t="s">
        <v>79</v>
      </c>
      <c r="U466" s="419" t="s">
        <v>2</v>
      </c>
      <c r="V466" s="418" t="s">
        <v>288</v>
      </c>
      <c r="W466" s="418" t="s">
        <v>1507</v>
      </c>
      <c r="X466" s="407" t="s">
        <v>6423</v>
      </c>
      <c r="Y466" s="407" t="s">
        <v>470</v>
      </c>
      <c r="Z466" s="528"/>
      <c r="AA466" s="502"/>
      <c r="AB466" s="1"/>
      <c r="AC466" s="1"/>
      <c r="AD466" s="1"/>
      <c r="AE466" s="1"/>
      <c r="AF466" s="1"/>
      <c r="AG466" s="1"/>
      <c r="AH466" s="1"/>
      <c r="AI466" s="1"/>
      <c r="AJ466" s="1"/>
      <c r="AK466" s="1"/>
      <c r="AL466" s="1"/>
      <c r="AM466" s="1"/>
      <c r="AN466" s="1"/>
      <c r="AO466" s="1"/>
      <c r="AP466" s="1"/>
      <c r="AQ466" s="1"/>
      <c r="AR466" s="1"/>
      <c r="AS466" s="1"/>
      <c r="AT466" s="1"/>
      <c r="AU466" s="1"/>
    </row>
    <row r="467" spans="1:47" s="527" customFormat="1" ht="17.45" customHeight="1" x14ac:dyDescent="0.25">
      <c r="A467" s="501" t="s">
        <v>1792</v>
      </c>
      <c r="B467" s="407" t="s">
        <v>31</v>
      </c>
      <c r="C467" s="407" t="s">
        <v>310</v>
      </c>
      <c r="D467" s="407" t="s">
        <v>1793</v>
      </c>
      <c r="E467" s="407" t="s">
        <v>1794</v>
      </c>
      <c r="F467" s="404" t="s">
        <v>18</v>
      </c>
      <c r="G467" s="404"/>
      <c r="H467" s="404"/>
      <c r="I467" s="404"/>
      <c r="J467" s="141" t="s">
        <v>8015</v>
      </c>
      <c r="K467" s="152" t="s">
        <v>5779</v>
      </c>
      <c r="L467" s="415">
        <v>43018</v>
      </c>
      <c r="M467" s="409" t="s">
        <v>1795</v>
      </c>
      <c r="N467" s="152" t="s">
        <v>27</v>
      </c>
      <c r="O467" s="415">
        <v>43018</v>
      </c>
      <c r="P467" s="411">
        <v>100000</v>
      </c>
      <c r="Q467" s="412">
        <f t="shared" si="18"/>
        <v>9.9999999999999992E-2</v>
      </c>
      <c r="R467" s="416">
        <v>12</v>
      </c>
      <c r="S467" s="417" t="s">
        <v>6086</v>
      </c>
      <c r="T467" s="152" t="s">
        <v>62</v>
      </c>
      <c r="U467" s="152" t="s">
        <v>11</v>
      </c>
      <c r="V467" s="407" t="s">
        <v>11</v>
      </c>
      <c r="W467" s="407" t="s">
        <v>1073</v>
      </c>
      <c r="X467" s="407" t="s">
        <v>5486</v>
      </c>
      <c r="Y467" s="407" t="s">
        <v>470</v>
      </c>
      <c r="Z467" s="528"/>
      <c r="AA467" s="502"/>
      <c r="AB467" s="1"/>
      <c r="AC467" s="1"/>
      <c r="AD467" s="1"/>
      <c r="AE467" s="1"/>
      <c r="AF467" s="1"/>
      <c r="AG467" s="1"/>
      <c r="AH467" s="1"/>
      <c r="AI467" s="1"/>
      <c r="AJ467" s="1"/>
      <c r="AK467" s="1"/>
      <c r="AL467" s="1"/>
      <c r="AM467" s="1"/>
      <c r="AN467" s="1"/>
      <c r="AO467" s="1"/>
      <c r="AP467" s="1"/>
      <c r="AQ467" s="1"/>
      <c r="AR467" s="1"/>
      <c r="AS467" s="1"/>
      <c r="AT467" s="1"/>
      <c r="AU467" s="1"/>
    </row>
    <row r="468" spans="1:47" s="527" customFormat="1" ht="17.45" customHeight="1" x14ac:dyDescent="0.25">
      <c r="A468" s="501" t="s">
        <v>5317</v>
      </c>
      <c r="B468" s="407" t="s">
        <v>31</v>
      </c>
      <c r="C468" s="407" t="s">
        <v>310</v>
      </c>
      <c r="D468" s="407" t="s">
        <v>7481</v>
      </c>
      <c r="E468" s="407" t="s">
        <v>5318</v>
      </c>
      <c r="F468" s="404" t="s">
        <v>18</v>
      </c>
      <c r="G468" s="404"/>
      <c r="H468" s="404"/>
      <c r="I468" s="404"/>
      <c r="J468" s="141" t="s">
        <v>8014</v>
      </c>
      <c r="K468" s="141" t="s">
        <v>5779</v>
      </c>
      <c r="L468" s="408">
        <v>43008</v>
      </c>
      <c r="M468" s="409">
        <v>42845</v>
      </c>
      <c r="N468" s="141" t="s">
        <v>26</v>
      </c>
      <c r="O468" s="410">
        <v>43008</v>
      </c>
      <c r="P468" s="411">
        <v>20000</v>
      </c>
      <c r="Q468" s="412">
        <f t="shared" si="18"/>
        <v>0.02</v>
      </c>
      <c r="R468" s="413">
        <v>12</v>
      </c>
      <c r="S468" s="414">
        <v>42852</v>
      </c>
      <c r="T468" s="141" t="s">
        <v>62</v>
      </c>
      <c r="U468" s="141" t="s">
        <v>12</v>
      </c>
      <c r="V468" s="407" t="s">
        <v>6098</v>
      </c>
      <c r="W468" s="407" t="s">
        <v>8125</v>
      </c>
      <c r="X468" s="407" t="s">
        <v>6909</v>
      </c>
      <c r="Y468" s="407" t="s">
        <v>6116</v>
      </c>
      <c r="Z468" s="528"/>
      <c r="AA468" s="502"/>
      <c r="AB468" s="1"/>
      <c r="AC468" s="1"/>
      <c r="AD468" s="1"/>
      <c r="AE468" s="1"/>
      <c r="AF468" s="1"/>
      <c r="AG468" s="1"/>
      <c r="AH468" s="1"/>
      <c r="AI468" s="1"/>
      <c r="AJ468" s="1"/>
      <c r="AK468" s="1"/>
      <c r="AL468" s="1"/>
      <c r="AM468" s="1"/>
      <c r="AN468" s="1"/>
      <c r="AO468" s="1"/>
      <c r="AP468" s="1"/>
      <c r="AQ468" s="1"/>
      <c r="AR468" s="1"/>
      <c r="AS468" s="1"/>
      <c r="AT468" s="1"/>
      <c r="AU468" s="1"/>
    </row>
    <row r="469" spans="1:47" s="527" customFormat="1" ht="17.45" customHeight="1" x14ac:dyDescent="0.25">
      <c r="A469" s="501" t="s">
        <v>4048</v>
      </c>
      <c r="B469" s="407" t="s">
        <v>31</v>
      </c>
      <c r="C469" s="407" t="s">
        <v>310</v>
      </c>
      <c r="D469" s="407" t="s">
        <v>7046</v>
      </c>
      <c r="E469" s="407" t="s">
        <v>325</v>
      </c>
      <c r="F469" s="404" t="s">
        <v>18</v>
      </c>
      <c r="G469" s="404"/>
      <c r="H469" s="404"/>
      <c r="I469" s="404"/>
      <c r="J469" s="141" t="s">
        <v>8016</v>
      </c>
      <c r="K469" s="141" t="s">
        <v>5779</v>
      </c>
      <c r="L469" s="408">
        <v>42912</v>
      </c>
      <c r="M469" s="409">
        <v>42823</v>
      </c>
      <c r="N469" s="141" t="s">
        <v>27</v>
      </c>
      <c r="O469" s="410">
        <v>42912</v>
      </c>
      <c r="P469" s="411">
        <v>500000</v>
      </c>
      <c r="Q469" s="412">
        <f t="shared" si="18"/>
        <v>0.5</v>
      </c>
      <c r="R469" s="413">
        <v>12</v>
      </c>
      <c r="S469" s="414">
        <v>42908</v>
      </c>
      <c r="T469" s="141" t="s">
        <v>62</v>
      </c>
      <c r="U469" s="141" t="s">
        <v>4339</v>
      </c>
      <c r="V469" s="407" t="s">
        <v>1038</v>
      </c>
      <c r="W469" s="407" t="s">
        <v>316</v>
      </c>
      <c r="X469" s="407" t="s">
        <v>6598</v>
      </c>
      <c r="Y469" s="407"/>
      <c r="Z469" s="528"/>
      <c r="AA469" s="502"/>
      <c r="AB469" s="1"/>
      <c r="AC469" s="1"/>
      <c r="AD469" s="1"/>
      <c r="AE469" s="1"/>
      <c r="AF469" s="1"/>
      <c r="AG469" s="1"/>
      <c r="AH469" s="1"/>
      <c r="AI469" s="1"/>
      <c r="AJ469" s="1"/>
      <c r="AK469" s="1"/>
      <c r="AL469" s="1"/>
      <c r="AM469" s="1"/>
      <c r="AN469" s="1"/>
      <c r="AO469" s="1"/>
      <c r="AP469" s="1"/>
      <c r="AQ469" s="1"/>
      <c r="AR469" s="1"/>
      <c r="AS469" s="1"/>
      <c r="AT469" s="1"/>
      <c r="AU469" s="1"/>
    </row>
    <row r="470" spans="1:47" s="527" customFormat="1" ht="17.45" customHeight="1" x14ac:dyDescent="0.25">
      <c r="A470" s="501" t="s">
        <v>1928</v>
      </c>
      <c r="B470" s="407" t="s">
        <v>31</v>
      </c>
      <c r="C470" s="407" t="s">
        <v>141</v>
      </c>
      <c r="D470" s="407" t="s">
        <v>1929</v>
      </c>
      <c r="E470" s="407" t="s">
        <v>1930</v>
      </c>
      <c r="F470" s="404" t="s">
        <v>19</v>
      </c>
      <c r="G470" s="404"/>
      <c r="H470" s="404"/>
      <c r="I470" s="404"/>
      <c r="J470" s="141" t="s">
        <v>8014</v>
      </c>
      <c r="K470" s="152" t="s">
        <v>5782</v>
      </c>
      <c r="L470" s="415">
        <v>43008</v>
      </c>
      <c r="M470" s="409" t="s">
        <v>1931</v>
      </c>
      <c r="N470" s="152" t="s">
        <v>27</v>
      </c>
      <c r="O470" s="415">
        <v>43008</v>
      </c>
      <c r="P470" s="411">
        <v>100000</v>
      </c>
      <c r="Q470" s="412">
        <f t="shared" si="18"/>
        <v>9.9999999999999992E-2</v>
      </c>
      <c r="R470" s="416">
        <v>12</v>
      </c>
      <c r="S470" s="417" t="s">
        <v>7137</v>
      </c>
      <c r="T470" s="152" t="s">
        <v>79</v>
      </c>
      <c r="U470" s="152" t="s">
        <v>6059</v>
      </c>
      <c r="V470" s="407" t="s">
        <v>103</v>
      </c>
      <c r="W470" s="407" t="s">
        <v>1735</v>
      </c>
      <c r="X470" s="407" t="s">
        <v>3954</v>
      </c>
      <c r="Y470" s="407" t="s">
        <v>421</v>
      </c>
      <c r="Z470" s="528"/>
      <c r="AA470" s="502"/>
      <c r="AB470" s="1"/>
      <c r="AC470" s="1"/>
      <c r="AD470" s="1"/>
      <c r="AE470" s="1"/>
      <c r="AF470" s="1"/>
      <c r="AG470" s="1"/>
      <c r="AH470" s="1"/>
      <c r="AI470" s="1"/>
      <c r="AJ470" s="1"/>
      <c r="AK470" s="1"/>
      <c r="AL470" s="1"/>
      <c r="AM470" s="1"/>
      <c r="AN470" s="1"/>
      <c r="AO470" s="1"/>
      <c r="AP470" s="1"/>
      <c r="AQ470" s="1"/>
      <c r="AR470" s="1"/>
      <c r="AS470" s="1"/>
      <c r="AT470" s="1"/>
      <c r="AU470" s="1"/>
    </row>
    <row r="471" spans="1:47" s="527" customFormat="1" ht="17.45" customHeight="1" x14ac:dyDescent="0.25">
      <c r="A471" s="501" t="s">
        <v>1928</v>
      </c>
      <c r="B471" s="407" t="s">
        <v>31</v>
      </c>
      <c r="C471" s="407" t="s">
        <v>141</v>
      </c>
      <c r="D471" s="407" t="s">
        <v>1929</v>
      </c>
      <c r="E471" s="407" t="s">
        <v>1930</v>
      </c>
      <c r="F471" s="404" t="s">
        <v>19</v>
      </c>
      <c r="G471" s="404"/>
      <c r="H471" s="404"/>
      <c r="I471" s="404"/>
      <c r="J471" s="141" t="s">
        <v>8014</v>
      </c>
      <c r="K471" s="152" t="s">
        <v>5782</v>
      </c>
      <c r="L471" s="415">
        <v>43008</v>
      </c>
      <c r="M471" s="409" t="s">
        <v>1931</v>
      </c>
      <c r="N471" s="152" t="s">
        <v>27</v>
      </c>
      <c r="O471" s="415">
        <v>43008</v>
      </c>
      <c r="P471" s="411">
        <v>100000</v>
      </c>
      <c r="Q471" s="412">
        <f t="shared" si="18"/>
        <v>9.9999999999999992E-2</v>
      </c>
      <c r="R471" s="416">
        <v>12</v>
      </c>
      <c r="S471" s="417" t="s">
        <v>7139</v>
      </c>
      <c r="T471" s="152" t="s">
        <v>79</v>
      </c>
      <c r="U471" s="152" t="s">
        <v>6059</v>
      </c>
      <c r="V471" s="407" t="s">
        <v>103</v>
      </c>
      <c r="W471" s="407" t="s">
        <v>1006</v>
      </c>
      <c r="X471" s="407" t="s">
        <v>3954</v>
      </c>
      <c r="Y471" s="407" t="s">
        <v>421</v>
      </c>
      <c r="Z471" s="528"/>
      <c r="AA471" s="502"/>
      <c r="AB471" s="1"/>
      <c r="AC471" s="1"/>
      <c r="AD471" s="1"/>
      <c r="AE471" s="1"/>
      <c r="AF471" s="1"/>
      <c r="AG471" s="1"/>
      <c r="AH471" s="1"/>
      <c r="AI471" s="1"/>
      <c r="AJ471" s="1"/>
      <c r="AK471" s="1"/>
      <c r="AL471" s="1"/>
      <c r="AM471" s="1"/>
      <c r="AN471" s="1"/>
      <c r="AO471" s="1"/>
      <c r="AP471" s="1"/>
      <c r="AQ471" s="1"/>
      <c r="AR471" s="1"/>
      <c r="AS471" s="1"/>
      <c r="AT471" s="1"/>
      <c r="AU471" s="1"/>
    </row>
    <row r="472" spans="1:47" s="527" customFormat="1" ht="17.45" customHeight="1" x14ac:dyDescent="0.25">
      <c r="A472" s="501" t="s">
        <v>536</v>
      </c>
      <c r="B472" s="407" t="s">
        <v>31</v>
      </c>
      <c r="C472" s="407" t="s">
        <v>91</v>
      </c>
      <c r="D472" s="407" t="s">
        <v>217</v>
      </c>
      <c r="E472" s="407" t="s">
        <v>537</v>
      </c>
      <c r="F472" s="404" t="s">
        <v>17</v>
      </c>
      <c r="G472" s="404"/>
      <c r="H472" s="404"/>
      <c r="I472" s="404"/>
      <c r="J472" s="141" t="s">
        <v>8014</v>
      </c>
      <c r="K472" s="152" t="s">
        <v>5780</v>
      </c>
      <c r="L472" s="415">
        <v>43008</v>
      </c>
      <c r="M472" s="409" t="s">
        <v>538</v>
      </c>
      <c r="N472" s="152" t="s">
        <v>27</v>
      </c>
      <c r="O472" s="415">
        <v>43008</v>
      </c>
      <c r="P472" s="411">
        <v>500000</v>
      </c>
      <c r="Q472" s="412">
        <f t="shared" si="18"/>
        <v>0.5</v>
      </c>
      <c r="R472" s="416">
        <v>1</v>
      </c>
      <c r="S472" s="417" t="s">
        <v>4376</v>
      </c>
      <c r="T472" s="152" t="s">
        <v>62</v>
      </c>
      <c r="U472" s="152" t="s">
        <v>8</v>
      </c>
      <c r="V472" s="407" t="s">
        <v>80</v>
      </c>
      <c r="W472" s="407" t="s">
        <v>539</v>
      </c>
      <c r="X472" s="407" t="s">
        <v>3686</v>
      </c>
      <c r="Y472" s="407" t="s">
        <v>263</v>
      </c>
      <c r="Z472" s="528"/>
      <c r="AA472" s="502"/>
      <c r="AB472" s="1"/>
      <c r="AC472" s="1"/>
      <c r="AD472" s="1"/>
      <c r="AE472" s="1"/>
      <c r="AF472" s="1"/>
      <c r="AG472" s="1"/>
      <c r="AH472" s="1"/>
      <c r="AI472" s="1"/>
      <c r="AJ472" s="1"/>
      <c r="AK472" s="1"/>
      <c r="AL472" s="1"/>
      <c r="AM472" s="1"/>
      <c r="AN472" s="1"/>
      <c r="AO472" s="1"/>
      <c r="AP472" s="1"/>
      <c r="AQ472" s="1"/>
      <c r="AR472" s="1"/>
      <c r="AS472" s="1"/>
      <c r="AT472" s="1"/>
      <c r="AU472" s="1"/>
    </row>
    <row r="473" spans="1:47" s="527" customFormat="1" ht="17.45" customHeight="1" x14ac:dyDescent="0.25">
      <c r="A473" s="501" t="s">
        <v>3984</v>
      </c>
      <c r="B473" s="407" t="s">
        <v>31</v>
      </c>
      <c r="C473" s="407" t="s">
        <v>91</v>
      </c>
      <c r="D473" s="407" t="s">
        <v>217</v>
      </c>
      <c r="E473" s="407" t="s">
        <v>3985</v>
      </c>
      <c r="F473" s="404" t="s">
        <v>17</v>
      </c>
      <c r="G473" s="404"/>
      <c r="H473" s="404"/>
      <c r="I473" s="404"/>
      <c r="J473" s="141" t="s">
        <v>8015</v>
      </c>
      <c r="K473" s="152" t="s">
        <v>5780</v>
      </c>
      <c r="L473" s="415">
        <v>43013</v>
      </c>
      <c r="M473" s="409" t="s">
        <v>4015</v>
      </c>
      <c r="N473" s="152" t="s">
        <v>27</v>
      </c>
      <c r="O473" s="415">
        <v>43013</v>
      </c>
      <c r="P473" s="411">
        <v>150000</v>
      </c>
      <c r="Q473" s="412">
        <f t="shared" si="18"/>
        <v>0.15</v>
      </c>
      <c r="R473" s="416">
        <v>12</v>
      </c>
      <c r="S473" s="417" t="s">
        <v>3512</v>
      </c>
      <c r="T473" s="152" t="s">
        <v>79</v>
      </c>
      <c r="U473" s="152" t="s">
        <v>2</v>
      </c>
      <c r="V473" s="407" t="s">
        <v>288</v>
      </c>
      <c r="W473" s="407" t="s">
        <v>718</v>
      </c>
      <c r="X473" s="407" t="s">
        <v>5744</v>
      </c>
      <c r="Y473" s="407" t="s">
        <v>421</v>
      </c>
      <c r="Z473" s="528"/>
      <c r="AA473" s="502"/>
      <c r="AB473" s="1"/>
      <c r="AC473" s="1"/>
      <c r="AD473" s="1"/>
      <c r="AE473" s="1"/>
      <c r="AF473" s="1"/>
      <c r="AG473" s="1"/>
      <c r="AH473" s="1"/>
      <c r="AI473" s="1"/>
      <c r="AJ473" s="1"/>
      <c r="AK473" s="1"/>
      <c r="AL473" s="1"/>
      <c r="AM473" s="1"/>
      <c r="AN473" s="1"/>
      <c r="AO473" s="1"/>
      <c r="AP473" s="1"/>
      <c r="AQ473" s="1"/>
      <c r="AR473" s="1"/>
      <c r="AS473" s="1"/>
      <c r="AT473" s="1"/>
      <c r="AU473" s="1"/>
    </row>
    <row r="474" spans="1:47" s="527" customFormat="1" ht="17.45" customHeight="1" x14ac:dyDescent="0.25">
      <c r="A474" s="503" t="s">
        <v>8218</v>
      </c>
      <c r="B474" s="418" t="s">
        <v>31</v>
      </c>
      <c r="C474" s="418" t="s">
        <v>91</v>
      </c>
      <c r="D474" s="418" t="s">
        <v>7045</v>
      </c>
      <c r="E474" s="418" t="s">
        <v>8219</v>
      </c>
      <c r="F474" s="404" t="s">
        <v>17</v>
      </c>
      <c r="G474" s="404"/>
      <c r="H474" s="404"/>
      <c r="I474" s="404"/>
      <c r="J474" s="403" t="s">
        <v>8014</v>
      </c>
      <c r="K474" s="403" t="s">
        <v>5780</v>
      </c>
      <c r="L474" s="427">
        <v>42947</v>
      </c>
      <c r="M474" s="421">
        <v>42909</v>
      </c>
      <c r="N474" s="403" t="s">
        <v>28</v>
      </c>
      <c r="O474" s="428">
        <v>42947</v>
      </c>
      <c r="P474" s="422">
        <v>2000000</v>
      </c>
      <c r="Q474" s="423">
        <f t="shared" si="18"/>
        <v>2</v>
      </c>
      <c r="R474" s="429">
        <v>12</v>
      </c>
      <c r="S474" s="430">
        <v>42909</v>
      </c>
      <c r="T474" s="403" t="s">
        <v>125</v>
      </c>
      <c r="U474" s="403" t="s">
        <v>4339</v>
      </c>
      <c r="V474" s="418" t="s">
        <v>92</v>
      </c>
      <c r="W474" s="418" t="s">
        <v>64</v>
      </c>
      <c r="X474" s="407" t="s">
        <v>6594</v>
      </c>
      <c r="Y474" s="407"/>
      <c r="Z474" s="528"/>
      <c r="AA474" s="502"/>
      <c r="AB474" s="1"/>
      <c r="AC474" s="1"/>
      <c r="AD474" s="1"/>
      <c r="AE474" s="1"/>
      <c r="AF474" s="1"/>
      <c r="AG474" s="1"/>
      <c r="AH474" s="1"/>
      <c r="AI474" s="1"/>
      <c r="AJ474" s="1"/>
      <c r="AK474" s="1"/>
      <c r="AL474" s="1"/>
      <c r="AM474" s="1"/>
      <c r="AN474" s="1"/>
      <c r="AO474" s="1"/>
      <c r="AP474" s="1"/>
      <c r="AQ474" s="1"/>
      <c r="AR474" s="1"/>
      <c r="AS474" s="1"/>
      <c r="AT474" s="1"/>
      <c r="AU474" s="1"/>
    </row>
    <row r="475" spans="1:47" s="527" customFormat="1" ht="17.45" customHeight="1" x14ac:dyDescent="0.25">
      <c r="A475" s="501" t="s">
        <v>991</v>
      </c>
      <c r="B475" s="407" t="s">
        <v>35</v>
      </c>
      <c r="C475" s="407" t="s">
        <v>4069</v>
      </c>
      <c r="D475" s="407" t="s">
        <v>992</v>
      </c>
      <c r="E475" s="407" t="s">
        <v>993</v>
      </c>
      <c r="F475" s="404" t="s">
        <v>4069</v>
      </c>
      <c r="G475" s="404" t="s">
        <v>2907</v>
      </c>
      <c r="H475" s="404" t="str">
        <f>VLOOKUP(A475,'[1]2017 SalesConnect'!$A:$J,8,0)</f>
        <v>India</v>
      </c>
      <c r="I475" s="404" t="str">
        <f>VLOOKUP(A475,'[1]2017 SalesConnect'!$A:$I,9,0)</f>
        <v>Involved in initial discussions, no further progress</v>
      </c>
      <c r="J475" s="141" t="s">
        <v>8014</v>
      </c>
      <c r="K475" s="152" t="s">
        <v>5780</v>
      </c>
      <c r="L475" s="415">
        <v>42987</v>
      </c>
      <c r="M475" s="409" t="s">
        <v>994</v>
      </c>
      <c r="N475" s="152" t="s">
        <v>27</v>
      </c>
      <c r="O475" s="415">
        <v>42987</v>
      </c>
      <c r="P475" s="411">
        <v>250000</v>
      </c>
      <c r="Q475" s="412">
        <f t="shared" si="18"/>
        <v>0.25</v>
      </c>
      <c r="R475" s="416">
        <v>12</v>
      </c>
      <c r="S475" s="417" t="s">
        <v>8595</v>
      </c>
      <c r="T475" s="152" t="s">
        <v>62</v>
      </c>
      <c r="U475" s="141" t="s">
        <v>4339</v>
      </c>
      <c r="V475" s="407" t="s">
        <v>84</v>
      </c>
      <c r="W475" s="407" t="s">
        <v>995</v>
      </c>
      <c r="X475" s="407" t="s">
        <v>3836</v>
      </c>
      <c r="Y475" s="407" t="s">
        <v>183</v>
      </c>
      <c r="Z475" s="528"/>
      <c r="AA475" s="502"/>
      <c r="AB475" s="1"/>
      <c r="AC475" s="1"/>
      <c r="AD475" s="1"/>
      <c r="AE475" s="1"/>
      <c r="AF475" s="1"/>
      <c r="AG475" s="1"/>
      <c r="AH475" s="1"/>
      <c r="AI475" s="1"/>
      <c r="AJ475" s="1"/>
      <c r="AK475" s="1"/>
      <c r="AL475" s="1"/>
      <c r="AM475" s="1"/>
      <c r="AN475" s="1"/>
      <c r="AO475" s="1"/>
      <c r="AP475" s="1"/>
      <c r="AQ475" s="1"/>
      <c r="AR475" s="1"/>
      <c r="AS475" s="1"/>
      <c r="AT475" s="1"/>
      <c r="AU475" s="1"/>
    </row>
    <row r="476" spans="1:47" s="527" customFormat="1" ht="17.45" customHeight="1" x14ac:dyDescent="0.25">
      <c r="A476" s="501" t="s">
        <v>573</v>
      </c>
      <c r="B476" s="407" t="s">
        <v>31</v>
      </c>
      <c r="C476" s="407" t="s">
        <v>91</v>
      </c>
      <c r="D476" s="407" t="s">
        <v>574</v>
      </c>
      <c r="E476" s="407" t="s">
        <v>575</v>
      </c>
      <c r="F476" s="404" t="s">
        <v>17</v>
      </c>
      <c r="G476" s="404"/>
      <c r="H476" s="404"/>
      <c r="I476" s="404"/>
      <c r="J476" s="141" t="s">
        <v>8015</v>
      </c>
      <c r="K476" s="152" t="s">
        <v>5780</v>
      </c>
      <c r="L476" s="415">
        <v>43073</v>
      </c>
      <c r="M476" s="409" t="s">
        <v>576</v>
      </c>
      <c r="N476" s="152" t="s">
        <v>27</v>
      </c>
      <c r="O476" s="415">
        <v>43073</v>
      </c>
      <c r="P476" s="411">
        <v>500000</v>
      </c>
      <c r="Q476" s="412">
        <f t="shared" si="18"/>
        <v>0.5</v>
      </c>
      <c r="R476" s="416">
        <v>1</v>
      </c>
      <c r="S476" s="417" t="s">
        <v>577</v>
      </c>
      <c r="T476" s="152" t="s">
        <v>62</v>
      </c>
      <c r="U476" s="152" t="s">
        <v>8</v>
      </c>
      <c r="V476" s="407" t="s">
        <v>80</v>
      </c>
      <c r="W476" s="407" t="s">
        <v>303</v>
      </c>
      <c r="X476" s="407" t="s">
        <v>3672</v>
      </c>
      <c r="Y476" s="407" t="s">
        <v>263</v>
      </c>
      <c r="Z476" s="528"/>
      <c r="AA476" s="502"/>
      <c r="AB476" s="1"/>
      <c r="AC476" s="1"/>
      <c r="AD476" s="1"/>
      <c r="AE476" s="1"/>
      <c r="AF476" s="1"/>
      <c r="AG476" s="1"/>
      <c r="AH476" s="1"/>
      <c r="AI476" s="1"/>
      <c r="AJ476" s="1"/>
      <c r="AK476" s="1"/>
      <c r="AL476" s="1"/>
      <c r="AM476" s="1"/>
      <c r="AN476" s="1"/>
      <c r="AO476" s="1"/>
      <c r="AP476" s="1"/>
      <c r="AQ476" s="1"/>
      <c r="AR476" s="1"/>
      <c r="AS476" s="1"/>
      <c r="AT476" s="1"/>
      <c r="AU476" s="1"/>
    </row>
    <row r="477" spans="1:47" s="527" customFormat="1" ht="17.45" customHeight="1" x14ac:dyDescent="0.25">
      <c r="A477" s="501" t="s">
        <v>1755</v>
      </c>
      <c r="B477" s="407" t="s">
        <v>31</v>
      </c>
      <c r="C477" s="407" t="s">
        <v>91</v>
      </c>
      <c r="D477" s="407" t="s">
        <v>574</v>
      </c>
      <c r="E477" s="407" t="s">
        <v>1756</v>
      </c>
      <c r="F477" s="404" t="s">
        <v>17</v>
      </c>
      <c r="G477" s="404"/>
      <c r="H477" s="404"/>
      <c r="I477" s="404"/>
      <c r="J477" s="141" t="s">
        <v>8014</v>
      </c>
      <c r="K477" s="152" t="s">
        <v>5780</v>
      </c>
      <c r="L477" s="415">
        <v>42993</v>
      </c>
      <c r="M477" s="409" t="s">
        <v>1757</v>
      </c>
      <c r="N477" s="152" t="s">
        <v>27</v>
      </c>
      <c r="O477" s="415">
        <v>42993</v>
      </c>
      <c r="P477" s="411">
        <v>150000</v>
      </c>
      <c r="Q477" s="412">
        <f t="shared" si="18"/>
        <v>0.15</v>
      </c>
      <c r="R477" s="416">
        <v>12</v>
      </c>
      <c r="S477" s="417" t="s">
        <v>6086</v>
      </c>
      <c r="T477" s="152" t="s">
        <v>62</v>
      </c>
      <c r="U477" s="152" t="s">
        <v>2</v>
      </c>
      <c r="V477" s="407" t="s">
        <v>288</v>
      </c>
      <c r="W477" s="407" t="s">
        <v>718</v>
      </c>
      <c r="X477" s="407" t="s">
        <v>3766</v>
      </c>
      <c r="Y477" s="407" t="s">
        <v>215</v>
      </c>
      <c r="Z477" s="528"/>
      <c r="AA477" s="502"/>
      <c r="AB477" s="1"/>
      <c r="AC477" s="1"/>
      <c r="AD477" s="1"/>
      <c r="AE477" s="1"/>
      <c r="AF477" s="1"/>
      <c r="AG477" s="1"/>
      <c r="AH477" s="1"/>
      <c r="AI477" s="1"/>
      <c r="AJ477" s="1"/>
      <c r="AK477" s="1"/>
      <c r="AL477" s="1"/>
      <c r="AM477" s="1"/>
      <c r="AN477" s="1"/>
      <c r="AO477" s="1"/>
      <c r="AP477" s="1"/>
      <c r="AQ477" s="1"/>
      <c r="AR477" s="1"/>
      <c r="AS477" s="1"/>
      <c r="AT477" s="1"/>
      <c r="AU477" s="1"/>
    </row>
    <row r="478" spans="1:47" s="527" customFormat="1" ht="17.45" customHeight="1" x14ac:dyDescent="0.25">
      <c r="A478" s="501" t="s">
        <v>243</v>
      </c>
      <c r="B478" s="407" t="s">
        <v>31</v>
      </c>
      <c r="C478" s="407" t="s">
        <v>141</v>
      </c>
      <c r="D478" s="407" t="s">
        <v>244</v>
      </c>
      <c r="E478" s="407" t="s">
        <v>245</v>
      </c>
      <c r="F478" s="404" t="s">
        <v>15</v>
      </c>
      <c r="G478" s="404"/>
      <c r="H478" s="404"/>
      <c r="I478" s="404"/>
      <c r="J478" s="141" t="s">
        <v>8015</v>
      </c>
      <c r="K478" s="152" t="s">
        <v>5781</v>
      </c>
      <c r="L478" s="415">
        <v>43069</v>
      </c>
      <c r="M478" s="409" t="s">
        <v>246</v>
      </c>
      <c r="N478" s="152" t="s">
        <v>26</v>
      </c>
      <c r="O478" s="415">
        <v>43069</v>
      </c>
      <c r="P478" s="411">
        <v>2000000</v>
      </c>
      <c r="Q478" s="412">
        <f t="shared" si="18"/>
        <v>2</v>
      </c>
      <c r="R478" s="416">
        <v>3</v>
      </c>
      <c r="S478" s="417" t="s">
        <v>247</v>
      </c>
      <c r="T478" s="152" t="s">
        <v>79</v>
      </c>
      <c r="U478" s="141" t="s">
        <v>4339</v>
      </c>
      <c r="V478" s="407" t="s">
        <v>63</v>
      </c>
      <c r="W478" s="407" t="s">
        <v>71</v>
      </c>
      <c r="X478" s="407" t="s">
        <v>3990</v>
      </c>
      <c r="Y478" s="407" t="s">
        <v>248</v>
      </c>
      <c r="Z478" s="528"/>
      <c r="AA478" s="502"/>
      <c r="AB478" s="1"/>
      <c r="AC478" s="1"/>
      <c r="AD478" s="1"/>
      <c r="AE478" s="1"/>
      <c r="AF478" s="1"/>
      <c r="AG478" s="1"/>
      <c r="AH478" s="1"/>
      <c r="AI478" s="1"/>
      <c r="AJ478" s="1"/>
      <c r="AK478" s="1"/>
      <c r="AL478" s="1"/>
      <c r="AM478" s="1"/>
      <c r="AN478" s="1"/>
      <c r="AO478" s="1"/>
      <c r="AP478" s="1"/>
      <c r="AQ478" s="1"/>
      <c r="AR478" s="1"/>
      <c r="AS478" s="1"/>
      <c r="AT478" s="1"/>
      <c r="AU478" s="1"/>
    </row>
    <row r="479" spans="1:47" s="527" customFormat="1" ht="17.45" customHeight="1" x14ac:dyDescent="0.25">
      <c r="A479" s="501" t="s">
        <v>457</v>
      </c>
      <c r="B479" s="407" t="s">
        <v>31</v>
      </c>
      <c r="C479" s="407" t="s">
        <v>310</v>
      </c>
      <c r="D479" s="407" t="s">
        <v>458</v>
      </c>
      <c r="E479" s="407" t="s">
        <v>459</v>
      </c>
      <c r="F479" s="404" t="s">
        <v>18</v>
      </c>
      <c r="G479" s="404"/>
      <c r="H479" s="404"/>
      <c r="I479" s="404"/>
      <c r="J479" s="141" t="s">
        <v>8014</v>
      </c>
      <c r="K479" s="152" t="s">
        <v>5779</v>
      </c>
      <c r="L479" s="415">
        <v>42976</v>
      </c>
      <c r="M479" s="409" t="s">
        <v>460</v>
      </c>
      <c r="N479" s="152" t="s">
        <v>26</v>
      </c>
      <c r="O479" s="415">
        <v>42976</v>
      </c>
      <c r="P479" s="411">
        <v>550000</v>
      </c>
      <c r="Q479" s="412">
        <f t="shared" si="18"/>
        <v>0.54999999999999993</v>
      </c>
      <c r="R479" s="416">
        <v>1</v>
      </c>
      <c r="S479" s="417" t="s">
        <v>461</v>
      </c>
      <c r="T479" s="152" t="s">
        <v>62</v>
      </c>
      <c r="U479" s="152" t="s">
        <v>8</v>
      </c>
      <c r="V479" s="407" t="s">
        <v>80</v>
      </c>
      <c r="W479" s="407" t="s">
        <v>462</v>
      </c>
      <c r="X479" s="407" t="s">
        <v>3924</v>
      </c>
      <c r="Y479" s="407"/>
      <c r="Z479" s="528"/>
      <c r="AA479" s="502"/>
      <c r="AB479" s="1"/>
      <c r="AC479" s="1"/>
      <c r="AD479" s="1"/>
      <c r="AE479" s="1"/>
      <c r="AF479" s="1"/>
      <c r="AG479" s="1"/>
      <c r="AH479" s="1"/>
      <c r="AI479" s="1"/>
      <c r="AJ479" s="1"/>
      <c r="AK479" s="1"/>
      <c r="AL479" s="1"/>
      <c r="AM479" s="1"/>
      <c r="AN479" s="1"/>
      <c r="AO479" s="1"/>
      <c r="AP479" s="1"/>
      <c r="AQ479" s="1"/>
      <c r="AR479" s="1"/>
      <c r="AS479" s="1"/>
      <c r="AT479" s="1"/>
      <c r="AU479" s="1"/>
    </row>
    <row r="480" spans="1:47" s="527" customFormat="1" ht="17.45" customHeight="1" x14ac:dyDescent="0.25">
      <c r="A480" s="501" t="s">
        <v>7783</v>
      </c>
      <c r="B480" s="407" t="s">
        <v>31</v>
      </c>
      <c r="C480" s="407" t="s">
        <v>310</v>
      </c>
      <c r="D480" s="407" t="s">
        <v>7852</v>
      </c>
      <c r="E480" s="407" t="s">
        <v>7934</v>
      </c>
      <c r="F480" s="404" t="s">
        <v>18</v>
      </c>
      <c r="G480" s="404"/>
      <c r="H480" s="404"/>
      <c r="I480" s="404"/>
      <c r="J480" s="141" t="s">
        <v>8014</v>
      </c>
      <c r="K480" s="152" t="s">
        <v>5779</v>
      </c>
      <c r="L480" s="415">
        <v>43003</v>
      </c>
      <c r="M480" s="409" t="s">
        <v>8027</v>
      </c>
      <c r="N480" s="152" t="s">
        <v>27</v>
      </c>
      <c r="O480" s="415">
        <v>43003</v>
      </c>
      <c r="P480" s="411">
        <v>259000</v>
      </c>
      <c r="Q480" s="412">
        <f t="shared" si="18"/>
        <v>0.25900000000000001</v>
      </c>
      <c r="R480" s="416">
        <v>12</v>
      </c>
      <c r="S480" s="417" t="s">
        <v>8595</v>
      </c>
      <c r="T480" s="152" t="s">
        <v>79</v>
      </c>
      <c r="U480" s="152" t="s">
        <v>2</v>
      </c>
      <c r="V480" s="407" t="s">
        <v>589</v>
      </c>
      <c r="W480" s="407" t="s">
        <v>1120</v>
      </c>
      <c r="X480" s="407" t="s">
        <v>8145</v>
      </c>
      <c r="Y480" s="407" t="s">
        <v>105</v>
      </c>
      <c r="Z480" s="528"/>
      <c r="AA480" s="502"/>
      <c r="AB480" s="1"/>
      <c r="AC480" s="1"/>
      <c r="AD480" s="1"/>
      <c r="AE480" s="1"/>
      <c r="AF480" s="1"/>
      <c r="AG480" s="1"/>
      <c r="AH480" s="1"/>
      <c r="AI480" s="1"/>
      <c r="AJ480" s="1"/>
      <c r="AK480" s="1"/>
      <c r="AL480" s="1"/>
      <c r="AM480" s="1"/>
      <c r="AN480" s="1"/>
      <c r="AO480" s="1"/>
      <c r="AP480" s="1"/>
      <c r="AQ480" s="1"/>
      <c r="AR480" s="1"/>
      <c r="AS480" s="1"/>
      <c r="AT480" s="1"/>
      <c r="AU480" s="1"/>
    </row>
    <row r="481" spans="1:47" s="527" customFormat="1" ht="17.45" customHeight="1" x14ac:dyDescent="0.25">
      <c r="A481" s="501" t="s">
        <v>965</v>
      </c>
      <c r="B481" s="407" t="s">
        <v>31</v>
      </c>
      <c r="C481" s="407" t="s">
        <v>310</v>
      </c>
      <c r="D481" s="407" t="s">
        <v>966</v>
      </c>
      <c r="E481" s="407" t="s">
        <v>967</v>
      </c>
      <c r="F481" s="404" t="s">
        <v>18</v>
      </c>
      <c r="G481" s="404"/>
      <c r="H481" s="404"/>
      <c r="I481" s="404"/>
      <c r="J481" s="141" t="s">
        <v>8014</v>
      </c>
      <c r="K481" s="152" t="s">
        <v>5779</v>
      </c>
      <c r="L481" s="415">
        <v>42958</v>
      </c>
      <c r="M481" s="409" t="s">
        <v>968</v>
      </c>
      <c r="N481" s="152" t="s">
        <v>27</v>
      </c>
      <c r="O481" s="415">
        <v>42958</v>
      </c>
      <c r="P481" s="411">
        <v>250000</v>
      </c>
      <c r="Q481" s="412">
        <f t="shared" si="18"/>
        <v>0.25</v>
      </c>
      <c r="R481" s="416">
        <v>12</v>
      </c>
      <c r="S481" s="417" t="s">
        <v>969</v>
      </c>
      <c r="T481" s="152" t="s">
        <v>79</v>
      </c>
      <c r="U481" s="141" t="s">
        <v>4339</v>
      </c>
      <c r="V481" s="407" t="s">
        <v>63</v>
      </c>
      <c r="W481" s="407" t="s">
        <v>211</v>
      </c>
      <c r="X481" s="407" t="s">
        <v>3699</v>
      </c>
      <c r="Y481" s="407" t="s">
        <v>970</v>
      </c>
      <c r="Z481" s="528"/>
      <c r="AA481" s="502"/>
      <c r="AB481" s="1"/>
      <c r="AC481" s="1"/>
      <c r="AD481" s="1"/>
      <c r="AE481" s="1"/>
      <c r="AF481" s="1"/>
      <c r="AG481" s="1"/>
      <c r="AH481" s="1"/>
      <c r="AI481" s="1"/>
      <c r="AJ481" s="1"/>
      <c r="AK481" s="1"/>
      <c r="AL481" s="1"/>
      <c r="AM481" s="1"/>
      <c r="AN481" s="1"/>
      <c r="AO481" s="1"/>
      <c r="AP481" s="1"/>
      <c r="AQ481" s="1"/>
      <c r="AR481" s="1"/>
      <c r="AS481" s="1"/>
      <c r="AT481" s="1"/>
      <c r="AU481" s="1"/>
    </row>
    <row r="482" spans="1:47" s="527" customFormat="1" ht="17.45" customHeight="1" x14ac:dyDescent="0.25">
      <c r="A482" s="501" t="s">
        <v>4607</v>
      </c>
      <c r="B482" s="407" t="s">
        <v>31</v>
      </c>
      <c r="C482" s="407" t="s">
        <v>310</v>
      </c>
      <c r="D482" s="407" t="s">
        <v>4608</v>
      </c>
      <c r="E482" s="407" t="s">
        <v>4937</v>
      </c>
      <c r="F482" s="404" t="s">
        <v>18</v>
      </c>
      <c r="G482" s="404"/>
      <c r="H482" s="404"/>
      <c r="I482" s="404"/>
      <c r="J482" s="141" t="s">
        <v>8014</v>
      </c>
      <c r="K482" s="152" t="s">
        <v>5779</v>
      </c>
      <c r="L482" s="415">
        <v>43007</v>
      </c>
      <c r="M482" s="409" t="s">
        <v>4609</v>
      </c>
      <c r="N482" s="152" t="s">
        <v>27</v>
      </c>
      <c r="O482" s="415">
        <v>43007</v>
      </c>
      <c r="P482" s="411">
        <v>53450</v>
      </c>
      <c r="Q482" s="412">
        <f t="shared" si="18"/>
        <v>5.3449999999999998E-2</v>
      </c>
      <c r="R482" s="416">
        <v>12</v>
      </c>
      <c r="S482" s="417" t="s">
        <v>8610</v>
      </c>
      <c r="T482" s="152" t="s">
        <v>62</v>
      </c>
      <c r="U482" s="152" t="s">
        <v>2</v>
      </c>
      <c r="V482" s="407" t="s">
        <v>233</v>
      </c>
      <c r="W482" s="407" t="s">
        <v>234</v>
      </c>
      <c r="X482" s="407" t="s">
        <v>4610</v>
      </c>
      <c r="Y482" s="407" t="s">
        <v>970</v>
      </c>
      <c r="Z482" s="528"/>
      <c r="AA482" s="502"/>
      <c r="AB482" s="1"/>
      <c r="AC482" s="1"/>
      <c r="AD482" s="1"/>
      <c r="AE482" s="1"/>
      <c r="AF482" s="1"/>
      <c r="AG482" s="1"/>
      <c r="AH482" s="1"/>
      <c r="AI482" s="1"/>
      <c r="AJ482" s="1"/>
      <c r="AK482" s="1"/>
      <c r="AL482" s="1"/>
      <c r="AM482" s="1"/>
      <c r="AN482" s="1"/>
      <c r="AO482" s="1"/>
      <c r="AP482" s="1"/>
      <c r="AQ482" s="1"/>
      <c r="AR482" s="1"/>
      <c r="AS482" s="1"/>
      <c r="AT482" s="1"/>
      <c r="AU482" s="1"/>
    </row>
    <row r="483" spans="1:47" s="527" customFormat="1" ht="17.45" customHeight="1" x14ac:dyDescent="0.25">
      <c r="A483" s="501" t="s">
        <v>427</v>
      </c>
      <c r="B483" s="407" t="s">
        <v>32</v>
      </c>
      <c r="C483" s="407" t="s">
        <v>101</v>
      </c>
      <c r="D483" s="407" t="s">
        <v>7247</v>
      </c>
      <c r="E483" s="407" t="s">
        <v>429</v>
      </c>
      <c r="F483" s="404" t="s">
        <v>15</v>
      </c>
      <c r="G483" s="404" t="s">
        <v>2907</v>
      </c>
      <c r="H483" s="404" t="str">
        <f>VLOOKUP(A483,'[1]2017 SalesConnect'!$A:$J,8,0)</f>
        <v>India</v>
      </c>
      <c r="I483" s="404" t="str">
        <f>VLOOKUP(A483,'[1]2017 SalesConnect'!$A:$I,9,0)</f>
        <v xml:space="preserve">Client Visit supported: </v>
      </c>
      <c r="J483" s="141" t="s">
        <v>8014</v>
      </c>
      <c r="K483" s="141" t="s">
        <v>5781</v>
      </c>
      <c r="L483" s="408">
        <v>42993</v>
      </c>
      <c r="M483" s="409">
        <v>42772</v>
      </c>
      <c r="N483" s="141" t="s">
        <v>27</v>
      </c>
      <c r="O483" s="410">
        <v>42993</v>
      </c>
      <c r="P483" s="411">
        <v>250000</v>
      </c>
      <c r="Q483" s="412">
        <f t="shared" si="18"/>
        <v>0.25</v>
      </c>
      <c r="R483" s="413">
        <v>6</v>
      </c>
      <c r="S483" s="414">
        <v>42894</v>
      </c>
      <c r="T483" s="141" t="s">
        <v>62</v>
      </c>
      <c r="U483" s="141" t="s">
        <v>4339</v>
      </c>
      <c r="V483" s="407" t="s">
        <v>92</v>
      </c>
      <c r="W483" s="407" t="s">
        <v>64</v>
      </c>
      <c r="X483" s="407" t="s">
        <v>6819</v>
      </c>
      <c r="Y483" s="407" t="s">
        <v>4218</v>
      </c>
      <c r="Z483" s="528"/>
      <c r="AA483" s="502"/>
      <c r="AB483" s="1"/>
      <c r="AC483" s="1"/>
      <c r="AD483" s="1"/>
      <c r="AE483" s="1"/>
      <c r="AF483" s="1"/>
      <c r="AG483" s="1"/>
      <c r="AH483" s="1"/>
      <c r="AI483" s="1"/>
      <c r="AJ483" s="1"/>
      <c r="AK483" s="1"/>
      <c r="AL483" s="1"/>
      <c r="AM483" s="1"/>
      <c r="AN483" s="1"/>
      <c r="AO483" s="1"/>
      <c r="AP483" s="1"/>
      <c r="AQ483" s="1"/>
      <c r="AR483" s="1"/>
      <c r="AS483" s="1"/>
      <c r="AT483" s="1"/>
      <c r="AU483" s="1"/>
    </row>
    <row r="484" spans="1:47" s="527" customFormat="1" ht="17.45" customHeight="1" x14ac:dyDescent="0.25">
      <c r="A484" s="501" t="s">
        <v>951</v>
      </c>
      <c r="B484" s="407" t="s">
        <v>32</v>
      </c>
      <c r="C484" s="407" t="s">
        <v>194</v>
      </c>
      <c r="D484" s="407" t="s">
        <v>7231</v>
      </c>
      <c r="E484" s="407" t="s">
        <v>645</v>
      </c>
      <c r="F484" s="404" t="s">
        <v>17</v>
      </c>
      <c r="G484" s="404"/>
      <c r="H484" s="404"/>
      <c r="I484" s="404"/>
      <c r="J484" s="141" t="s">
        <v>8014</v>
      </c>
      <c r="K484" s="141" t="s">
        <v>5780</v>
      </c>
      <c r="L484" s="408">
        <v>42944</v>
      </c>
      <c r="M484" s="409">
        <v>42794</v>
      </c>
      <c r="N484" s="141" t="s">
        <v>28</v>
      </c>
      <c r="O484" s="410">
        <v>42944</v>
      </c>
      <c r="P484" s="411">
        <v>250000</v>
      </c>
      <c r="Q484" s="412">
        <f t="shared" si="18"/>
        <v>0.25</v>
      </c>
      <c r="R484" s="413">
        <v>6</v>
      </c>
      <c r="S484" s="414">
        <v>42900</v>
      </c>
      <c r="T484" s="141" t="s">
        <v>62</v>
      </c>
      <c r="U484" s="141" t="s">
        <v>4339</v>
      </c>
      <c r="V484" s="407" t="s">
        <v>92</v>
      </c>
      <c r="W484" s="407" t="s">
        <v>64</v>
      </c>
      <c r="X484" s="407" t="s">
        <v>6814</v>
      </c>
      <c r="Y484" s="407" t="s">
        <v>4218</v>
      </c>
      <c r="Z484" s="528"/>
      <c r="AA484" s="502"/>
      <c r="AB484" s="1"/>
      <c r="AC484" s="1"/>
      <c r="AD484" s="1"/>
      <c r="AE484" s="1"/>
      <c r="AF484" s="1"/>
      <c r="AG484" s="1"/>
      <c r="AH484" s="1"/>
      <c r="AI484" s="1"/>
      <c r="AJ484" s="1"/>
      <c r="AK484" s="1"/>
      <c r="AL484" s="1"/>
      <c r="AM484" s="1"/>
      <c r="AN484" s="1"/>
      <c r="AO484" s="1"/>
      <c r="AP484" s="1"/>
      <c r="AQ484" s="1"/>
      <c r="AR484" s="1"/>
      <c r="AS484" s="1"/>
      <c r="AT484" s="1"/>
      <c r="AU484" s="1"/>
    </row>
    <row r="485" spans="1:47" s="527" customFormat="1" ht="17.45" customHeight="1" x14ac:dyDescent="0.25">
      <c r="A485" s="501" t="s">
        <v>1019</v>
      </c>
      <c r="B485" s="407" t="s">
        <v>32</v>
      </c>
      <c r="C485" s="407" t="s">
        <v>194</v>
      </c>
      <c r="D485" s="407" t="s">
        <v>7251</v>
      </c>
      <c r="E485" s="407" t="s">
        <v>1020</v>
      </c>
      <c r="F485" s="404" t="s">
        <v>16</v>
      </c>
      <c r="G485" s="404"/>
      <c r="H485" s="404"/>
      <c r="I485" s="404"/>
      <c r="J485" s="141" t="s">
        <v>8014</v>
      </c>
      <c r="K485" s="141" t="s">
        <v>23</v>
      </c>
      <c r="L485" s="408">
        <v>43008</v>
      </c>
      <c r="M485" s="409">
        <v>42757</v>
      </c>
      <c r="N485" s="141" t="s">
        <v>27</v>
      </c>
      <c r="O485" s="410">
        <v>43008</v>
      </c>
      <c r="P485" s="411">
        <v>250000</v>
      </c>
      <c r="Q485" s="412">
        <f t="shared" si="18"/>
        <v>0.25</v>
      </c>
      <c r="R485" s="413">
        <v>12</v>
      </c>
      <c r="S485" s="414">
        <v>42908</v>
      </c>
      <c r="T485" s="141" t="s">
        <v>79</v>
      </c>
      <c r="U485" s="141" t="s">
        <v>4339</v>
      </c>
      <c r="V485" s="407" t="s">
        <v>92</v>
      </c>
      <c r="W485" s="407" t="s">
        <v>64</v>
      </c>
      <c r="X485" s="407" t="s">
        <v>6622</v>
      </c>
      <c r="Y485" s="407" t="s">
        <v>4218</v>
      </c>
      <c r="Z485" s="528"/>
      <c r="AA485" s="502"/>
      <c r="AB485" s="1"/>
      <c r="AC485" s="1"/>
      <c r="AD485" s="1"/>
      <c r="AE485" s="1"/>
      <c r="AF485" s="1"/>
      <c r="AG485" s="1"/>
      <c r="AH485" s="1"/>
      <c r="AI485" s="1"/>
      <c r="AJ485" s="1"/>
      <c r="AK485" s="1"/>
      <c r="AL485" s="1"/>
      <c r="AM485" s="1"/>
      <c r="AN485" s="1"/>
      <c r="AO485" s="1"/>
      <c r="AP485" s="1"/>
      <c r="AQ485" s="1"/>
      <c r="AR485" s="1"/>
      <c r="AS485" s="1"/>
      <c r="AT485" s="1"/>
      <c r="AU485" s="1"/>
    </row>
    <row r="486" spans="1:47" s="527" customFormat="1" ht="17.45" customHeight="1" x14ac:dyDescent="0.25">
      <c r="A486" s="501" t="s">
        <v>949</v>
      </c>
      <c r="B486" s="407" t="s">
        <v>32</v>
      </c>
      <c r="C486" s="407" t="s">
        <v>194</v>
      </c>
      <c r="D486" s="407" t="s">
        <v>7065</v>
      </c>
      <c r="E486" s="407" t="s">
        <v>950</v>
      </c>
      <c r="F486" s="404" t="s">
        <v>16</v>
      </c>
      <c r="G486" s="404"/>
      <c r="H486" s="404"/>
      <c r="I486" s="404"/>
      <c r="J486" s="141" t="s">
        <v>8016</v>
      </c>
      <c r="K486" s="141" t="s">
        <v>23</v>
      </c>
      <c r="L486" s="408">
        <v>42916</v>
      </c>
      <c r="M486" s="409">
        <v>42757</v>
      </c>
      <c r="N486" s="141" t="s">
        <v>27</v>
      </c>
      <c r="O486" s="410">
        <v>42916</v>
      </c>
      <c r="P486" s="411">
        <v>250000</v>
      </c>
      <c r="Q486" s="412">
        <f t="shared" ref="Q486:Q517" si="19">+P486*0.000001</f>
        <v>0.25</v>
      </c>
      <c r="R486" s="413">
        <v>12</v>
      </c>
      <c r="S486" s="414">
        <v>42873</v>
      </c>
      <c r="T486" s="141" t="s">
        <v>79</v>
      </c>
      <c r="U486" s="141" t="s">
        <v>4339</v>
      </c>
      <c r="V486" s="407" t="s">
        <v>92</v>
      </c>
      <c r="W486" s="407" t="s">
        <v>64</v>
      </c>
      <c r="X486" s="407" t="s">
        <v>5832</v>
      </c>
      <c r="Y486" s="407" t="s">
        <v>4218</v>
      </c>
      <c r="Z486" s="528"/>
      <c r="AA486" s="502"/>
      <c r="AB486" s="1"/>
      <c r="AC486" s="1"/>
      <c r="AD486" s="1"/>
      <c r="AE486" s="1"/>
      <c r="AF486" s="1"/>
      <c r="AG486" s="1"/>
      <c r="AH486" s="1"/>
      <c r="AI486" s="1"/>
      <c r="AJ486" s="1"/>
      <c r="AK486" s="1"/>
      <c r="AL486" s="1"/>
      <c r="AM486" s="1"/>
      <c r="AN486" s="1"/>
      <c r="AO486" s="1"/>
      <c r="AP486" s="1"/>
      <c r="AQ486" s="1"/>
      <c r="AR486" s="1"/>
      <c r="AS486" s="1"/>
      <c r="AT486" s="1"/>
      <c r="AU486" s="1"/>
    </row>
    <row r="487" spans="1:47" s="527" customFormat="1" ht="17.45" customHeight="1" x14ac:dyDescent="0.25">
      <c r="A487" s="501" t="s">
        <v>5578</v>
      </c>
      <c r="B487" s="407" t="s">
        <v>32</v>
      </c>
      <c r="C487" s="407" t="s">
        <v>194</v>
      </c>
      <c r="D487" s="407" t="s">
        <v>5878</v>
      </c>
      <c r="E487" s="407" t="s">
        <v>5579</v>
      </c>
      <c r="F487" s="404" t="s">
        <v>19</v>
      </c>
      <c r="G487" s="404"/>
      <c r="H487" s="404"/>
      <c r="I487" s="404"/>
      <c r="J487" s="141" t="s">
        <v>8015</v>
      </c>
      <c r="K487" s="141" t="s">
        <v>5785</v>
      </c>
      <c r="L487" s="408">
        <v>43039</v>
      </c>
      <c r="M487" s="409">
        <v>42853</v>
      </c>
      <c r="N487" s="141" t="s">
        <v>26</v>
      </c>
      <c r="O487" s="410">
        <v>43039</v>
      </c>
      <c r="P487" s="411">
        <v>250000</v>
      </c>
      <c r="Q487" s="412">
        <f t="shared" si="19"/>
        <v>0.25</v>
      </c>
      <c r="R487" s="413">
        <v>12</v>
      </c>
      <c r="S487" s="414">
        <v>42859</v>
      </c>
      <c r="T487" s="141" t="s">
        <v>62</v>
      </c>
      <c r="U487" s="141" t="s">
        <v>4339</v>
      </c>
      <c r="V487" s="407" t="s">
        <v>92</v>
      </c>
      <c r="W487" s="407" t="s">
        <v>64</v>
      </c>
      <c r="X487" s="407" t="s">
        <v>6997</v>
      </c>
      <c r="Y487" s="407"/>
      <c r="Z487" s="528"/>
      <c r="AA487" s="502"/>
      <c r="AB487" s="1"/>
      <c r="AC487" s="1"/>
      <c r="AD487" s="1"/>
      <c r="AE487" s="1"/>
      <c r="AF487" s="1"/>
      <c r="AG487" s="1"/>
      <c r="AH487" s="1"/>
      <c r="AI487" s="1"/>
      <c r="AJ487" s="1"/>
      <c r="AK487" s="1"/>
      <c r="AL487" s="1"/>
      <c r="AM487" s="1"/>
      <c r="AN487" s="1"/>
      <c r="AO487" s="1"/>
      <c r="AP487" s="1"/>
      <c r="AQ487" s="1"/>
      <c r="AR487" s="1"/>
      <c r="AS487" s="1"/>
      <c r="AT487" s="1"/>
      <c r="AU487" s="1"/>
    </row>
    <row r="488" spans="1:47" s="527" customFormat="1" ht="17.45" customHeight="1" x14ac:dyDescent="0.25">
      <c r="A488" s="501" t="s">
        <v>7254</v>
      </c>
      <c r="B488" s="407" t="s">
        <v>32</v>
      </c>
      <c r="C488" s="407" t="s">
        <v>235</v>
      </c>
      <c r="D488" s="407" t="s">
        <v>7255</v>
      </c>
      <c r="E488" s="407" t="s">
        <v>186</v>
      </c>
      <c r="F488" s="404" t="s">
        <v>17</v>
      </c>
      <c r="G488" s="404"/>
      <c r="H488" s="404"/>
      <c r="I488" s="404"/>
      <c r="J488" s="141" t="s">
        <v>8014</v>
      </c>
      <c r="K488" s="141" t="s">
        <v>5780</v>
      </c>
      <c r="L488" s="408">
        <v>43008</v>
      </c>
      <c r="M488" s="409">
        <v>42899</v>
      </c>
      <c r="N488" s="141" t="s">
        <v>27</v>
      </c>
      <c r="O488" s="410">
        <v>43008</v>
      </c>
      <c r="P488" s="411">
        <v>250000</v>
      </c>
      <c r="Q488" s="412">
        <f t="shared" si="19"/>
        <v>0.25</v>
      </c>
      <c r="R488" s="413">
        <v>12</v>
      </c>
      <c r="S488" s="414">
        <v>42901</v>
      </c>
      <c r="T488" s="141" t="s">
        <v>62</v>
      </c>
      <c r="U488" s="141" t="s">
        <v>4339</v>
      </c>
      <c r="V488" s="407" t="s">
        <v>92</v>
      </c>
      <c r="W488" s="407" t="s">
        <v>64</v>
      </c>
      <c r="X488" s="407" t="s">
        <v>7559</v>
      </c>
      <c r="Y488" s="407"/>
      <c r="Z488" s="528"/>
      <c r="AA488" s="502"/>
      <c r="AB488" s="1"/>
      <c r="AC488" s="1"/>
      <c r="AD488" s="1"/>
      <c r="AE488" s="1"/>
      <c r="AF488" s="1"/>
      <c r="AG488" s="1"/>
      <c r="AH488" s="1"/>
      <c r="AI488" s="1"/>
      <c r="AJ488" s="1"/>
      <c r="AK488" s="1"/>
      <c r="AL488" s="1"/>
      <c r="AM488" s="1"/>
      <c r="AN488" s="1"/>
      <c r="AO488" s="1"/>
      <c r="AP488" s="1"/>
      <c r="AQ488" s="1"/>
      <c r="AR488" s="1"/>
      <c r="AS488" s="1"/>
      <c r="AT488" s="1"/>
      <c r="AU488" s="1"/>
    </row>
    <row r="489" spans="1:47" s="527" customFormat="1" ht="17.45" customHeight="1" x14ac:dyDescent="0.25">
      <c r="A489" s="501" t="s">
        <v>937</v>
      </c>
      <c r="B489" s="407" t="s">
        <v>32</v>
      </c>
      <c r="C489" s="407" t="s">
        <v>235</v>
      </c>
      <c r="D489" s="407" t="s">
        <v>938</v>
      </c>
      <c r="E489" s="407" t="s">
        <v>939</v>
      </c>
      <c r="F489" s="404" t="s">
        <v>17</v>
      </c>
      <c r="G489" s="404"/>
      <c r="H489" s="404"/>
      <c r="I489" s="404"/>
      <c r="J489" s="141" t="s">
        <v>8014</v>
      </c>
      <c r="K489" s="152" t="s">
        <v>5780</v>
      </c>
      <c r="L489" s="415">
        <v>43008</v>
      </c>
      <c r="M489" s="409" t="s">
        <v>940</v>
      </c>
      <c r="N489" s="152" t="s">
        <v>27</v>
      </c>
      <c r="O489" s="415">
        <v>43008</v>
      </c>
      <c r="P489" s="411">
        <v>250000</v>
      </c>
      <c r="Q489" s="412">
        <f t="shared" si="19"/>
        <v>0.25</v>
      </c>
      <c r="R489" s="416">
        <v>12</v>
      </c>
      <c r="S489" s="417" t="s">
        <v>70</v>
      </c>
      <c r="T489" s="152" t="s">
        <v>79</v>
      </c>
      <c r="U489" s="152" t="s">
        <v>2</v>
      </c>
      <c r="V489" s="407" t="s">
        <v>288</v>
      </c>
      <c r="W489" s="407" t="s">
        <v>419</v>
      </c>
      <c r="X489" s="407" t="s">
        <v>3695</v>
      </c>
      <c r="Y489" s="407" t="s">
        <v>6063</v>
      </c>
      <c r="Z489" s="528"/>
      <c r="AA489" s="502"/>
      <c r="AB489" s="1"/>
      <c r="AC489" s="1"/>
      <c r="AD489" s="1"/>
      <c r="AE489" s="1"/>
      <c r="AF489" s="1"/>
      <c r="AG489" s="1"/>
      <c r="AH489" s="1"/>
      <c r="AI489" s="1"/>
      <c r="AJ489" s="1"/>
      <c r="AK489" s="1"/>
      <c r="AL489" s="1"/>
      <c r="AM489" s="1"/>
      <c r="AN489" s="1"/>
      <c r="AO489" s="1"/>
      <c r="AP489" s="1"/>
      <c r="AQ489" s="1"/>
      <c r="AR489" s="1"/>
      <c r="AS489" s="1"/>
      <c r="AT489" s="1"/>
      <c r="AU489" s="1"/>
    </row>
    <row r="490" spans="1:47" s="527" customFormat="1" ht="17.45" customHeight="1" x14ac:dyDescent="0.25">
      <c r="A490" s="501" t="s">
        <v>943</v>
      </c>
      <c r="B490" s="407" t="s">
        <v>32</v>
      </c>
      <c r="C490" s="407" t="s">
        <v>663</v>
      </c>
      <c r="D490" s="407" t="s">
        <v>7477</v>
      </c>
      <c r="E490" s="407" t="s">
        <v>944</v>
      </c>
      <c r="F490" s="404" t="s">
        <v>19</v>
      </c>
      <c r="G490" s="404"/>
      <c r="H490" s="404"/>
      <c r="I490" s="404"/>
      <c r="J490" s="141" t="s">
        <v>8015</v>
      </c>
      <c r="K490" s="141" t="s">
        <v>5782</v>
      </c>
      <c r="L490" s="408">
        <v>43055</v>
      </c>
      <c r="M490" s="409">
        <v>42773</v>
      </c>
      <c r="N490" s="141" t="s">
        <v>27</v>
      </c>
      <c r="O490" s="410">
        <v>43055</v>
      </c>
      <c r="P490" s="411">
        <v>250000</v>
      </c>
      <c r="Q490" s="412">
        <f t="shared" si="19"/>
        <v>0.25</v>
      </c>
      <c r="R490" s="413">
        <v>12</v>
      </c>
      <c r="S490" s="414">
        <v>42859</v>
      </c>
      <c r="T490" s="141" t="s">
        <v>62</v>
      </c>
      <c r="U490" s="141" t="s">
        <v>4339</v>
      </c>
      <c r="V490" s="407" t="s">
        <v>92</v>
      </c>
      <c r="W490" s="407" t="s">
        <v>64</v>
      </c>
      <c r="X490" s="407" t="s">
        <v>6661</v>
      </c>
      <c r="Y490" s="407"/>
      <c r="Z490" s="528"/>
      <c r="AA490" s="502"/>
      <c r="AB490" s="1"/>
      <c r="AC490" s="1"/>
      <c r="AD490" s="1"/>
      <c r="AE490" s="1"/>
      <c r="AF490" s="1"/>
      <c r="AG490" s="1"/>
      <c r="AH490" s="1"/>
      <c r="AI490" s="1"/>
      <c r="AJ490" s="1"/>
      <c r="AK490" s="1"/>
      <c r="AL490" s="1"/>
      <c r="AM490" s="1"/>
      <c r="AN490" s="1"/>
      <c r="AO490" s="1"/>
      <c r="AP490" s="1"/>
      <c r="AQ490" s="1"/>
      <c r="AR490" s="1"/>
      <c r="AS490" s="1"/>
      <c r="AT490" s="1"/>
      <c r="AU490" s="1"/>
    </row>
    <row r="491" spans="1:47" s="527" customFormat="1" ht="17.45" customHeight="1" x14ac:dyDescent="0.25">
      <c r="A491" s="501" t="s">
        <v>7242</v>
      </c>
      <c r="B491" s="407" t="s">
        <v>32</v>
      </c>
      <c r="C491" s="407" t="s">
        <v>663</v>
      </c>
      <c r="D491" s="407" t="s">
        <v>7243</v>
      </c>
      <c r="E491" s="407" t="s">
        <v>7244</v>
      </c>
      <c r="F491" s="404" t="s">
        <v>16</v>
      </c>
      <c r="G491" s="404"/>
      <c r="H491" s="404"/>
      <c r="I491" s="404"/>
      <c r="J491" s="141" t="s">
        <v>8014</v>
      </c>
      <c r="K491" s="152" t="s">
        <v>23</v>
      </c>
      <c r="L491" s="415">
        <v>42988</v>
      </c>
      <c r="M491" s="409" t="s">
        <v>7518</v>
      </c>
      <c r="N491" s="152" t="s">
        <v>26</v>
      </c>
      <c r="O491" s="415">
        <v>42988</v>
      </c>
      <c r="P491" s="411">
        <v>250000</v>
      </c>
      <c r="Q491" s="412">
        <f t="shared" si="19"/>
        <v>0.25</v>
      </c>
      <c r="R491" s="416">
        <v>12</v>
      </c>
      <c r="S491" s="417" t="s">
        <v>7137</v>
      </c>
      <c r="T491" s="152" t="s">
        <v>79</v>
      </c>
      <c r="U491" s="152" t="s">
        <v>2</v>
      </c>
      <c r="V491" s="407" t="s">
        <v>288</v>
      </c>
      <c r="W491" s="407" t="s">
        <v>718</v>
      </c>
      <c r="X491" s="407" t="s">
        <v>7558</v>
      </c>
      <c r="Y491" s="407" t="s">
        <v>421</v>
      </c>
      <c r="Z491" s="528"/>
      <c r="AA491" s="502"/>
      <c r="AB491" s="1"/>
      <c r="AC491" s="1"/>
      <c r="AD491" s="1"/>
      <c r="AE491" s="1"/>
      <c r="AF491" s="1"/>
      <c r="AG491" s="1"/>
      <c r="AH491" s="1"/>
      <c r="AI491" s="1"/>
      <c r="AJ491" s="1"/>
      <c r="AK491" s="1"/>
      <c r="AL491" s="1"/>
      <c r="AM491" s="1"/>
      <c r="AN491" s="1"/>
      <c r="AO491" s="1"/>
      <c r="AP491" s="1"/>
      <c r="AQ491" s="1"/>
      <c r="AR491" s="1"/>
      <c r="AS491" s="1"/>
      <c r="AT491" s="1"/>
      <c r="AU491" s="1"/>
    </row>
    <row r="492" spans="1:47" s="527" customFormat="1" ht="17.45" customHeight="1" x14ac:dyDescent="0.25">
      <c r="A492" s="501" t="s">
        <v>7245</v>
      </c>
      <c r="B492" s="407" t="s">
        <v>32</v>
      </c>
      <c r="C492" s="407" t="s">
        <v>663</v>
      </c>
      <c r="D492" s="407" t="s">
        <v>7246</v>
      </c>
      <c r="E492" s="407" t="s">
        <v>7244</v>
      </c>
      <c r="F492" s="404" t="s">
        <v>19</v>
      </c>
      <c r="G492" s="404"/>
      <c r="H492" s="404"/>
      <c r="I492" s="404"/>
      <c r="J492" s="141" t="s">
        <v>8014</v>
      </c>
      <c r="K492" s="152" t="s">
        <v>24</v>
      </c>
      <c r="L492" s="415">
        <v>42988</v>
      </c>
      <c r="M492" s="409" t="s">
        <v>7519</v>
      </c>
      <c r="N492" s="152" t="s">
        <v>26</v>
      </c>
      <c r="O492" s="415">
        <v>42988</v>
      </c>
      <c r="P492" s="411">
        <v>250000</v>
      </c>
      <c r="Q492" s="412">
        <f t="shared" si="19"/>
        <v>0.25</v>
      </c>
      <c r="R492" s="416">
        <v>12</v>
      </c>
      <c r="S492" s="417" t="s">
        <v>7137</v>
      </c>
      <c r="T492" s="152" t="s">
        <v>79</v>
      </c>
      <c r="U492" s="152" t="s">
        <v>2</v>
      </c>
      <c r="V492" s="407" t="s">
        <v>288</v>
      </c>
      <c r="W492" s="407" t="s">
        <v>718</v>
      </c>
      <c r="X492" s="407" t="s">
        <v>7558</v>
      </c>
      <c r="Y492" s="407" t="s">
        <v>421</v>
      </c>
      <c r="Z492" s="528"/>
      <c r="AA492" s="502"/>
      <c r="AB492" s="1"/>
      <c r="AC492" s="1"/>
      <c r="AD492" s="1"/>
      <c r="AE492" s="1"/>
      <c r="AF492" s="1"/>
      <c r="AG492" s="1"/>
      <c r="AH492" s="1"/>
      <c r="AI492" s="1"/>
      <c r="AJ492" s="1"/>
      <c r="AK492" s="1"/>
      <c r="AL492" s="1"/>
      <c r="AM492" s="1"/>
      <c r="AN492" s="1"/>
      <c r="AO492" s="1"/>
      <c r="AP492" s="1"/>
      <c r="AQ492" s="1"/>
      <c r="AR492" s="1"/>
      <c r="AS492" s="1"/>
      <c r="AT492" s="1"/>
      <c r="AU492" s="1"/>
    </row>
    <row r="493" spans="1:47" s="527" customFormat="1" ht="17.45" customHeight="1" x14ac:dyDescent="0.25">
      <c r="A493" s="501" t="s">
        <v>7784</v>
      </c>
      <c r="B493" s="407" t="s">
        <v>4250</v>
      </c>
      <c r="C493" s="407" t="s">
        <v>4250</v>
      </c>
      <c r="D493" s="407" t="s">
        <v>7853</v>
      </c>
      <c r="E493" s="407" t="s">
        <v>7935</v>
      </c>
      <c r="F493" s="404" t="s">
        <v>17</v>
      </c>
      <c r="G493" s="404"/>
      <c r="H493" s="404"/>
      <c r="I493" s="404"/>
      <c r="J493" s="141" t="s">
        <v>8014</v>
      </c>
      <c r="K493" s="141" t="s">
        <v>5780</v>
      </c>
      <c r="L493" s="408">
        <v>42997</v>
      </c>
      <c r="M493" s="409">
        <v>42907</v>
      </c>
      <c r="N493" s="141" t="s">
        <v>27</v>
      </c>
      <c r="O493" s="410">
        <v>42997</v>
      </c>
      <c r="P493" s="411">
        <v>250000</v>
      </c>
      <c r="Q493" s="412">
        <f t="shared" si="19"/>
        <v>0.25</v>
      </c>
      <c r="R493" s="413">
        <v>3</v>
      </c>
      <c r="S493" s="414">
        <v>42908</v>
      </c>
      <c r="T493" s="141" t="s">
        <v>79</v>
      </c>
      <c r="U493" s="141" t="s">
        <v>4339</v>
      </c>
      <c r="V493" s="407" t="s">
        <v>92</v>
      </c>
      <c r="W493" s="407" t="s">
        <v>64</v>
      </c>
      <c r="X493" s="407" t="s">
        <v>8148</v>
      </c>
      <c r="Y493" s="407" t="s">
        <v>6116</v>
      </c>
      <c r="Z493" s="528"/>
      <c r="AA493" s="502"/>
      <c r="AB493" s="1"/>
      <c r="AC493" s="1"/>
      <c r="AD493" s="1"/>
      <c r="AE493" s="1"/>
      <c r="AF493" s="1"/>
      <c r="AG493" s="1"/>
      <c r="AH493" s="1"/>
      <c r="AI493" s="1"/>
      <c r="AJ493" s="1"/>
      <c r="AK493" s="1"/>
      <c r="AL493" s="1"/>
      <c r="AM493" s="1"/>
      <c r="AN493" s="1"/>
      <c r="AO493" s="1"/>
      <c r="AP493" s="1"/>
      <c r="AQ493" s="1"/>
      <c r="AR493" s="1"/>
      <c r="AS493" s="1"/>
      <c r="AT493" s="1"/>
      <c r="AU493" s="1"/>
    </row>
    <row r="494" spans="1:47" s="527" customFormat="1" ht="17.45" customHeight="1" x14ac:dyDescent="0.25">
      <c r="A494" s="501" t="s">
        <v>4839</v>
      </c>
      <c r="B494" s="407" t="s">
        <v>35</v>
      </c>
      <c r="C494" s="407" t="s">
        <v>227</v>
      </c>
      <c r="D494" s="407" t="s">
        <v>7252</v>
      </c>
      <c r="E494" s="407" t="s">
        <v>4841</v>
      </c>
      <c r="F494" s="404" t="s">
        <v>17</v>
      </c>
      <c r="G494" s="404"/>
      <c r="H494" s="404"/>
      <c r="I494" s="404"/>
      <c r="J494" s="141" t="s">
        <v>8014</v>
      </c>
      <c r="K494" s="141" t="s">
        <v>5780</v>
      </c>
      <c r="L494" s="408">
        <v>43008</v>
      </c>
      <c r="M494" s="409">
        <v>42850</v>
      </c>
      <c r="N494" s="141" t="s">
        <v>27</v>
      </c>
      <c r="O494" s="410">
        <v>43008</v>
      </c>
      <c r="P494" s="411">
        <v>250000</v>
      </c>
      <c r="Q494" s="412">
        <f t="shared" si="19"/>
        <v>0.25</v>
      </c>
      <c r="R494" s="413">
        <v>5</v>
      </c>
      <c r="S494" s="414">
        <v>42908</v>
      </c>
      <c r="T494" s="141" t="s">
        <v>62</v>
      </c>
      <c r="U494" s="141" t="s">
        <v>4339</v>
      </c>
      <c r="V494" s="407" t="s">
        <v>92</v>
      </c>
      <c r="W494" s="407" t="s">
        <v>64</v>
      </c>
      <c r="X494" s="407" t="s">
        <v>6611</v>
      </c>
      <c r="Y494" s="407" t="s">
        <v>6116</v>
      </c>
      <c r="Z494" s="528"/>
      <c r="AA494" s="502"/>
      <c r="AB494" s="1"/>
      <c r="AC494" s="1"/>
      <c r="AD494" s="1"/>
      <c r="AE494" s="1"/>
      <c r="AF494" s="1"/>
      <c r="AG494" s="1"/>
      <c r="AH494" s="1"/>
      <c r="AI494" s="1"/>
      <c r="AJ494" s="1"/>
      <c r="AK494" s="1"/>
      <c r="AL494" s="1"/>
      <c r="AM494" s="1"/>
      <c r="AN494" s="1"/>
      <c r="AO494" s="1"/>
      <c r="AP494" s="1"/>
      <c r="AQ494" s="1"/>
      <c r="AR494" s="1"/>
      <c r="AS494" s="1"/>
      <c r="AT494" s="1"/>
      <c r="AU494" s="1"/>
    </row>
    <row r="495" spans="1:47" s="527" customFormat="1" ht="17.45" customHeight="1" x14ac:dyDescent="0.25">
      <c r="A495" s="501" t="s">
        <v>4044</v>
      </c>
      <c r="B495" s="407" t="s">
        <v>31</v>
      </c>
      <c r="C495" s="407" t="s">
        <v>91</v>
      </c>
      <c r="D495" s="407" t="s">
        <v>4045</v>
      </c>
      <c r="E495" s="407" t="s">
        <v>4046</v>
      </c>
      <c r="F495" s="404" t="s">
        <v>17</v>
      </c>
      <c r="G495" s="404" t="s">
        <v>2907</v>
      </c>
      <c r="H495" s="404" t="str">
        <f>VLOOKUP(A495,'[1]2017 SalesConnect'!$A:$J,8,0)</f>
        <v>India</v>
      </c>
      <c r="I495" s="404" t="str">
        <f>VLOOKUP(A495,'[1]2017 SalesConnect'!$A:$I,9,0)</f>
        <v>Client Visit, Contract management use case being persued</v>
      </c>
      <c r="J495" s="141" t="s">
        <v>8014</v>
      </c>
      <c r="K495" s="152" t="s">
        <v>21</v>
      </c>
      <c r="L495" s="415">
        <v>43007</v>
      </c>
      <c r="M495" s="409" t="s">
        <v>4153</v>
      </c>
      <c r="N495" s="152" t="s">
        <v>26</v>
      </c>
      <c r="O495" s="415">
        <v>43010</v>
      </c>
      <c r="P495" s="411">
        <v>250000</v>
      </c>
      <c r="Q495" s="412">
        <f t="shared" si="19"/>
        <v>0.25</v>
      </c>
      <c r="R495" s="416">
        <v>4</v>
      </c>
      <c r="S495" s="417" t="s">
        <v>5472</v>
      </c>
      <c r="T495" s="152" t="s">
        <v>62</v>
      </c>
      <c r="U495" s="141" t="s">
        <v>4339</v>
      </c>
      <c r="V495" s="407" t="s">
        <v>89</v>
      </c>
      <c r="W495" s="407"/>
      <c r="X495" s="407" t="s">
        <v>4154</v>
      </c>
      <c r="Y495" s="407" t="s">
        <v>198</v>
      </c>
      <c r="Z495" s="528"/>
      <c r="AA495" s="502"/>
      <c r="AB495" s="1"/>
      <c r="AC495" s="1"/>
      <c r="AD495" s="1"/>
      <c r="AE495" s="1"/>
      <c r="AF495" s="1"/>
      <c r="AG495" s="1"/>
      <c r="AH495" s="1"/>
      <c r="AI495" s="1"/>
      <c r="AJ495" s="1"/>
      <c r="AK495" s="1"/>
      <c r="AL495" s="1"/>
      <c r="AM495" s="1"/>
      <c r="AN495" s="1"/>
      <c r="AO495" s="1"/>
      <c r="AP495" s="1"/>
      <c r="AQ495" s="1"/>
      <c r="AR495" s="1"/>
      <c r="AS495" s="1"/>
      <c r="AT495" s="1"/>
      <c r="AU495" s="1"/>
    </row>
    <row r="496" spans="1:47" s="527" customFormat="1" ht="17.45" customHeight="1" x14ac:dyDescent="0.25">
      <c r="A496" s="501" t="s">
        <v>1016</v>
      </c>
      <c r="B496" s="407" t="s">
        <v>34</v>
      </c>
      <c r="C496" s="407" t="s">
        <v>6387</v>
      </c>
      <c r="D496" s="407" t="s">
        <v>1017</v>
      </c>
      <c r="E496" s="407" t="s">
        <v>758</v>
      </c>
      <c r="F496" s="404" t="s">
        <v>17</v>
      </c>
      <c r="G496" s="404"/>
      <c r="H496" s="404"/>
      <c r="I496" s="404"/>
      <c r="J496" s="141" t="s">
        <v>8014</v>
      </c>
      <c r="K496" s="152" t="s">
        <v>5780</v>
      </c>
      <c r="L496" s="415">
        <v>43008</v>
      </c>
      <c r="M496" s="409" t="s">
        <v>1018</v>
      </c>
      <c r="N496" s="152" t="s">
        <v>28</v>
      </c>
      <c r="O496" s="415">
        <v>43008</v>
      </c>
      <c r="P496" s="411">
        <v>250000</v>
      </c>
      <c r="Q496" s="412">
        <f t="shared" si="19"/>
        <v>0.25</v>
      </c>
      <c r="R496" s="416">
        <v>1</v>
      </c>
      <c r="S496" s="417" t="s">
        <v>8087</v>
      </c>
      <c r="T496" s="152" t="s">
        <v>62</v>
      </c>
      <c r="U496" s="152" t="s">
        <v>8</v>
      </c>
      <c r="V496" s="407" t="s">
        <v>80</v>
      </c>
      <c r="W496" s="407" t="s">
        <v>455</v>
      </c>
      <c r="X496" s="407" t="s">
        <v>8146</v>
      </c>
      <c r="Y496" s="407" t="s">
        <v>737</v>
      </c>
      <c r="Z496" s="528"/>
      <c r="AA496" s="502"/>
      <c r="AB496" s="1"/>
      <c r="AC496" s="1"/>
      <c r="AD496" s="1"/>
      <c r="AE496" s="1"/>
      <c r="AF496" s="1"/>
      <c r="AG496" s="1"/>
      <c r="AH496" s="1"/>
      <c r="AI496" s="1"/>
      <c r="AJ496" s="1"/>
      <c r="AK496" s="1"/>
      <c r="AL496" s="1"/>
      <c r="AM496" s="1"/>
      <c r="AN496" s="1"/>
      <c r="AO496" s="1"/>
      <c r="AP496" s="1"/>
      <c r="AQ496" s="1"/>
      <c r="AR496" s="1"/>
      <c r="AS496" s="1"/>
      <c r="AT496" s="1"/>
      <c r="AU496" s="1"/>
    </row>
    <row r="497" spans="1:47" s="527" customFormat="1" ht="17.45" customHeight="1" x14ac:dyDescent="0.25">
      <c r="A497" s="501" t="s">
        <v>952</v>
      </c>
      <c r="B497" s="407" t="s">
        <v>34</v>
      </c>
      <c r="C497" s="407" t="s">
        <v>6387</v>
      </c>
      <c r="D497" s="407" t="s">
        <v>953</v>
      </c>
      <c r="E497" s="407" t="s">
        <v>758</v>
      </c>
      <c r="F497" s="404" t="s">
        <v>17</v>
      </c>
      <c r="G497" s="404"/>
      <c r="H497" s="404"/>
      <c r="I497" s="404"/>
      <c r="J497" s="141" t="s">
        <v>8014</v>
      </c>
      <c r="K497" s="152" t="s">
        <v>5780</v>
      </c>
      <c r="L497" s="415">
        <v>43008</v>
      </c>
      <c r="M497" s="409" t="s">
        <v>954</v>
      </c>
      <c r="N497" s="152" t="s">
        <v>28</v>
      </c>
      <c r="O497" s="415">
        <v>43008</v>
      </c>
      <c r="P497" s="411">
        <v>250000</v>
      </c>
      <c r="Q497" s="412">
        <f t="shared" si="19"/>
        <v>0.25</v>
      </c>
      <c r="R497" s="416">
        <v>1</v>
      </c>
      <c r="S497" s="417" t="s">
        <v>3697</v>
      </c>
      <c r="T497" s="152" t="s">
        <v>62</v>
      </c>
      <c r="U497" s="152" t="s">
        <v>8</v>
      </c>
      <c r="V497" s="407" t="s">
        <v>80</v>
      </c>
      <c r="W497" s="407" t="s">
        <v>455</v>
      </c>
      <c r="X497" s="407" t="s">
        <v>8146</v>
      </c>
      <c r="Y497" s="407" t="s">
        <v>215</v>
      </c>
      <c r="Z497" s="528"/>
      <c r="AA497" s="502"/>
      <c r="AB497" s="1"/>
      <c r="AC497" s="1"/>
      <c r="AD497" s="1"/>
      <c r="AE497" s="1"/>
      <c r="AF497" s="1"/>
      <c r="AG497" s="1"/>
      <c r="AH497" s="1"/>
      <c r="AI497" s="1"/>
      <c r="AJ497" s="1"/>
      <c r="AK497" s="1"/>
      <c r="AL497" s="1"/>
      <c r="AM497" s="1"/>
      <c r="AN497" s="1"/>
      <c r="AO497" s="1"/>
      <c r="AP497" s="1"/>
      <c r="AQ497" s="1"/>
      <c r="AR497" s="1"/>
      <c r="AS497" s="1"/>
      <c r="AT497" s="1"/>
      <c r="AU497" s="1"/>
    </row>
    <row r="498" spans="1:47" s="527" customFormat="1" ht="17.45" customHeight="1" x14ac:dyDescent="0.25">
      <c r="A498" s="501" t="s">
        <v>5584</v>
      </c>
      <c r="B498" s="407" t="s">
        <v>34</v>
      </c>
      <c r="C498" s="407" t="s">
        <v>6387</v>
      </c>
      <c r="D498" s="407" t="s">
        <v>5585</v>
      </c>
      <c r="E498" s="407" t="s">
        <v>5586</v>
      </c>
      <c r="F498" s="404" t="s">
        <v>16</v>
      </c>
      <c r="G498" s="404"/>
      <c r="H498" s="404"/>
      <c r="I498" s="404"/>
      <c r="J498" s="141" t="s">
        <v>8015</v>
      </c>
      <c r="K498" s="152" t="s">
        <v>23</v>
      </c>
      <c r="L498" s="415">
        <v>43098</v>
      </c>
      <c r="M498" s="409" t="s">
        <v>5703</v>
      </c>
      <c r="N498" s="152" t="s">
        <v>27</v>
      </c>
      <c r="O498" s="415">
        <v>43098</v>
      </c>
      <c r="P498" s="411">
        <v>250000</v>
      </c>
      <c r="Q498" s="412">
        <f t="shared" si="19"/>
        <v>0.25</v>
      </c>
      <c r="R498" s="416">
        <v>1</v>
      </c>
      <c r="S498" s="417" t="s">
        <v>4991</v>
      </c>
      <c r="T498" s="152" t="s">
        <v>62</v>
      </c>
      <c r="U498" s="152" t="s">
        <v>8</v>
      </c>
      <c r="V498" s="407" t="s">
        <v>80</v>
      </c>
      <c r="W498" s="407" t="s">
        <v>303</v>
      </c>
      <c r="X498" s="407" t="s">
        <v>5739</v>
      </c>
      <c r="Y498" s="407" t="s">
        <v>263</v>
      </c>
      <c r="Z498" s="528"/>
      <c r="AA498" s="502"/>
      <c r="AB498" s="1"/>
      <c r="AC498" s="1"/>
      <c r="AD498" s="1"/>
      <c r="AE498" s="1"/>
      <c r="AF498" s="1"/>
      <c r="AG498" s="1"/>
      <c r="AH498" s="1"/>
      <c r="AI498" s="1"/>
      <c r="AJ498" s="1"/>
      <c r="AK498" s="1"/>
      <c r="AL498" s="1"/>
      <c r="AM498" s="1"/>
      <c r="AN498" s="1"/>
      <c r="AO498" s="1"/>
      <c r="AP498" s="1"/>
      <c r="AQ498" s="1"/>
      <c r="AR498" s="1"/>
      <c r="AS498" s="1"/>
      <c r="AT498" s="1"/>
      <c r="AU498" s="1"/>
    </row>
    <row r="499" spans="1:47" s="527" customFormat="1" ht="17.45" customHeight="1" x14ac:dyDescent="0.25">
      <c r="A499" s="501" t="s">
        <v>1029</v>
      </c>
      <c r="B499" s="407" t="s">
        <v>32</v>
      </c>
      <c r="C499" s="407" t="s">
        <v>487</v>
      </c>
      <c r="D499" s="407" t="s">
        <v>1030</v>
      </c>
      <c r="E499" s="407" t="s">
        <v>1031</v>
      </c>
      <c r="F499" s="404" t="s">
        <v>17</v>
      </c>
      <c r="G499" s="404"/>
      <c r="H499" s="404"/>
      <c r="I499" s="404"/>
      <c r="J499" s="141" t="s">
        <v>8014</v>
      </c>
      <c r="K499" s="152" t="s">
        <v>21</v>
      </c>
      <c r="L499" s="415">
        <v>43008</v>
      </c>
      <c r="M499" s="409" t="s">
        <v>1032</v>
      </c>
      <c r="N499" s="152" t="s">
        <v>27</v>
      </c>
      <c r="O499" s="415">
        <v>43008</v>
      </c>
      <c r="P499" s="411">
        <v>250000</v>
      </c>
      <c r="Q499" s="412">
        <f t="shared" si="19"/>
        <v>0.25</v>
      </c>
      <c r="R499" s="416">
        <v>12</v>
      </c>
      <c r="S499" s="417" t="s">
        <v>4376</v>
      </c>
      <c r="T499" s="152" t="s">
        <v>62</v>
      </c>
      <c r="U499" s="141" t="s">
        <v>4339</v>
      </c>
      <c r="V499" s="407" t="s">
        <v>63</v>
      </c>
      <c r="W499" s="407" t="s">
        <v>211</v>
      </c>
      <c r="X499" s="407" t="s">
        <v>3933</v>
      </c>
      <c r="Y499" s="407" t="s">
        <v>105</v>
      </c>
      <c r="Z499" s="528"/>
      <c r="AA499" s="502"/>
      <c r="AB499" s="1"/>
      <c r="AC499" s="1"/>
      <c r="AD499" s="1"/>
      <c r="AE499" s="1"/>
      <c r="AF499" s="1"/>
      <c r="AG499" s="1"/>
      <c r="AH499" s="1"/>
      <c r="AI499" s="1"/>
      <c r="AJ499" s="1"/>
      <c r="AK499" s="1"/>
      <c r="AL499" s="1"/>
      <c r="AM499" s="1"/>
      <c r="AN499" s="1"/>
      <c r="AO499" s="1"/>
      <c r="AP499" s="1"/>
      <c r="AQ499" s="1"/>
      <c r="AR499" s="1"/>
      <c r="AS499" s="1"/>
      <c r="AT499" s="1"/>
      <c r="AU499" s="1"/>
    </row>
    <row r="500" spans="1:47" s="527" customFormat="1" ht="17.45" customHeight="1" x14ac:dyDescent="0.25">
      <c r="A500" s="501" t="s">
        <v>1025</v>
      </c>
      <c r="B500" s="407" t="s">
        <v>32</v>
      </c>
      <c r="C500" s="407" t="s">
        <v>60</v>
      </c>
      <c r="D500" s="407" t="s">
        <v>1026</v>
      </c>
      <c r="E500" s="407" t="s">
        <v>1027</v>
      </c>
      <c r="F500" s="404" t="s">
        <v>19</v>
      </c>
      <c r="G500" s="404"/>
      <c r="H500" s="404"/>
      <c r="I500" s="404"/>
      <c r="J500" s="141" t="s">
        <v>8014</v>
      </c>
      <c r="K500" s="152" t="s">
        <v>5782</v>
      </c>
      <c r="L500" s="415">
        <v>43007</v>
      </c>
      <c r="M500" s="409" t="s">
        <v>1028</v>
      </c>
      <c r="N500" s="152" t="s">
        <v>27</v>
      </c>
      <c r="O500" s="415">
        <v>43007</v>
      </c>
      <c r="P500" s="411">
        <v>250000</v>
      </c>
      <c r="Q500" s="412">
        <f t="shared" si="19"/>
        <v>0.25</v>
      </c>
      <c r="R500" s="416">
        <v>1</v>
      </c>
      <c r="S500" s="417" t="s">
        <v>8074</v>
      </c>
      <c r="T500" s="152" t="s">
        <v>62</v>
      </c>
      <c r="U500" s="152" t="s">
        <v>8</v>
      </c>
      <c r="V500" s="407" t="s">
        <v>80</v>
      </c>
      <c r="W500" s="407" t="s">
        <v>303</v>
      </c>
      <c r="X500" s="407" t="s">
        <v>65</v>
      </c>
      <c r="Y500" s="407" t="s">
        <v>327</v>
      </c>
      <c r="Z500" s="528"/>
      <c r="AA500" s="502"/>
      <c r="AB500" s="1"/>
      <c r="AC500" s="1"/>
      <c r="AD500" s="1"/>
      <c r="AE500" s="1"/>
      <c r="AF500" s="1"/>
      <c r="AG500" s="1"/>
      <c r="AH500" s="1"/>
      <c r="AI500" s="1"/>
      <c r="AJ500" s="1"/>
      <c r="AK500" s="1"/>
      <c r="AL500" s="1"/>
      <c r="AM500" s="1"/>
      <c r="AN500" s="1"/>
      <c r="AO500" s="1"/>
      <c r="AP500" s="1"/>
      <c r="AQ500" s="1"/>
      <c r="AR500" s="1"/>
      <c r="AS500" s="1"/>
      <c r="AT500" s="1"/>
      <c r="AU500" s="1"/>
    </row>
    <row r="501" spans="1:47" s="527" customFormat="1" ht="17.45" customHeight="1" x14ac:dyDescent="0.25">
      <c r="A501" s="501" t="s">
        <v>975</v>
      </c>
      <c r="B501" s="407" t="s">
        <v>32</v>
      </c>
      <c r="C501" s="407" t="s">
        <v>60</v>
      </c>
      <c r="D501" s="407" t="s">
        <v>976</v>
      </c>
      <c r="E501" s="407" t="s">
        <v>977</v>
      </c>
      <c r="F501" s="404" t="s">
        <v>17</v>
      </c>
      <c r="G501" s="404"/>
      <c r="H501" s="404"/>
      <c r="I501" s="404"/>
      <c r="J501" s="141" t="s">
        <v>8016</v>
      </c>
      <c r="K501" s="152" t="s">
        <v>21</v>
      </c>
      <c r="L501" s="415">
        <v>42885</v>
      </c>
      <c r="M501" s="409" t="s">
        <v>978</v>
      </c>
      <c r="N501" s="152" t="s">
        <v>27</v>
      </c>
      <c r="O501" s="415">
        <v>42885</v>
      </c>
      <c r="P501" s="411">
        <v>250000</v>
      </c>
      <c r="Q501" s="412">
        <f t="shared" si="19"/>
        <v>0.25</v>
      </c>
      <c r="R501" s="416">
        <v>12</v>
      </c>
      <c r="S501" s="417" t="s">
        <v>8595</v>
      </c>
      <c r="T501" s="152" t="s">
        <v>62</v>
      </c>
      <c r="U501" s="152" t="s">
        <v>10</v>
      </c>
      <c r="V501" s="407" t="s">
        <v>164</v>
      </c>
      <c r="W501" s="407" t="s">
        <v>979</v>
      </c>
      <c r="X501" s="407" t="s">
        <v>65</v>
      </c>
      <c r="Y501" s="407" t="s">
        <v>126</v>
      </c>
      <c r="Z501" s="528"/>
      <c r="AA501" s="502"/>
      <c r="AB501" s="1"/>
      <c r="AC501" s="1"/>
      <c r="AD501" s="1"/>
      <c r="AE501" s="1"/>
      <c r="AF501" s="1"/>
      <c r="AG501" s="1"/>
      <c r="AH501" s="1"/>
      <c r="AI501" s="1"/>
      <c r="AJ501" s="1"/>
      <c r="AK501" s="1"/>
      <c r="AL501" s="1"/>
      <c r="AM501" s="1"/>
      <c r="AN501" s="1"/>
      <c r="AO501" s="1"/>
      <c r="AP501" s="1"/>
      <c r="AQ501" s="1"/>
      <c r="AR501" s="1"/>
      <c r="AS501" s="1"/>
      <c r="AT501" s="1"/>
      <c r="AU501" s="1"/>
    </row>
    <row r="502" spans="1:47" s="527" customFormat="1" ht="17.45" customHeight="1" x14ac:dyDescent="0.25">
      <c r="A502" s="501" t="s">
        <v>1000</v>
      </c>
      <c r="B502" s="407" t="s">
        <v>32</v>
      </c>
      <c r="C502" s="407" t="s">
        <v>60</v>
      </c>
      <c r="D502" s="407" t="s">
        <v>1001</v>
      </c>
      <c r="E502" s="407" t="s">
        <v>1002</v>
      </c>
      <c r="F502" s="404" t="s">
        <v>17</v>
      </c>
      <c r="G502" s="404"/>
      <c r="H502" s="404"/>
      <c r="I502" s="404"/>
      <c r="J502" s="141" t="s">
        <v>8014</v>
      </c>
      <c r="K502" s="152" t="s">
        <v>5780</v>
      </c>
      <c r="L502" s="415">
        <v>43007</v>
      </c>
      <c r="M502" s="409" t="s">
        <v>1003</v>
      </c>
      <c r="N502" s="152" t="s">
        <v>27</v>
      </c>
      <c r="O502" s="415">
        <v>43007</v>
      </c>
      <c r="P502" s="411">
        <v>250000</v>
      </c>
      <c r="Q502" s="412">
        <f t="shared" si="19"/>
        <v>0.25</v>
      </c>
      <c r="R502" s="416">
        <v>1</v>
      </c>
      <c r="S502" s="417" t="s">
        <v>8595</v>
      </c>
      <c r="T502" s="152" t="s">
        <v>169</v>
      </c>
      <c r="U502" s="152" t="s">
        <v>9</v>
      </c>
      <c r="V502" s="407" t="s">
        <v>582</v>
      </c>
      <c r="W502" s="407" t="s">
        <v>1004</v>
      </c>
      <c r="X502" s="407" t="s">
        <v>65</v>
      </c>
      <c r="Y502" s="407" t="s">
        <v>263</v>
      </c>
      <c r="Z502" s="528"/>
      <c r="AA502" s="502"/>
      <c r="AB502" s="1"/>
      <c r="AC502" s="1"/>
      <c r="AD502" s="1"/>
      <c r="AE502" s="1"/>
      <c r="AF502" s="1"/>
      <c r="AG502" s="1"/>
      <c r="AH502" s="1"/>
      <c r="AI502" s="1"/>
      <c r="AJ502" s="1"/>
      <c r="AK502" s="1"/>
      <c r="AL502" s="1"/>
      <c r="AM502" s="1"/>
      <c r="AN502" s="1"/>
      <c r="AO502" s="1"/>
      <c r="AP502" s="1"/>
      <c r="AQ502" s="1"/>
      <c r="AR502" s="1"/>
      <c r="AS502" s="1"/>
      <c r="AT502" s="1"/>
      <c r="AU502" s="1"/>
    </row>
    <row r="503" spans="1:47" s="527" customFormat="1" ht="17.45" customHeight="1" x14ac:dyDescent="0.25">
      <c r="A503" s="501" t="s">
        <v>917</v>
      </c>
      <c r="B503" s="407" t="s">
        <v>32</v>
      </c>
      <c r="C503" s="407" t="s">
        <v>60</v>
      </c>
      <c r="D503" s="407" t="s">
        <v>918</v>
      </c>
      <c r="E503" s="407" t="s">
        <v>919</v>
      </c>
      <c r="F503" s="404" t="s">
        <v>19</v>
      </c>
      <c r="G503" s="404"/>
      <c r="H503" s="404"/>
      <c r="I503" s="404"/>
      <c r="J503" s="141" t="s">
        <v>8015</v>
      </c>
      <c r="K503" s="152" t="s">
        <v>24</v>
      </c>
      <c r="L503" s="415">
        <v>43028</v>
      </c>
      <c r="M503" s="409" t="s">
        <v>920</v>
      </c>
      <c r="N503" s="152" t="s">
        <v>26</v>
      </c>
      <c r="O503" s="415">
        <v>43028</v>
      </c>
      <c r="P503" s="411">
        <v>250000</v>
      </c>
      <c r="Q503" s="412">
        <f t="shared" si="19"/>
        <v>0.25</v>
      </c>
      <c r="R503" s="416">
        <v>12</v>
      </c>
      <c r="S503" s="417" t="s">
        <v>6091</v>
      </c>
      <c r="T503" s="152" t="s">
        <v>62</v>
      </c>
      <c r="U503" s="152" t="s">
        <v>1</v>
      </c>
      <c r="V503" s="407" t="s">
        <v>4792</v>
      </c>
      <c r="W503" s="407"/>
      <c r="X503" s="407" t="s">
        <v>65</v>
      </c>
      <c r="Y503" s="407"/>
      <c r="Z503" s="528"/>
      <c r="AA503" s="502"/>
      <c r="AB503" s="1"/>
      <c r="AC503" s="1"/>
      <c r="AD503" s="1"/>
      <c r="AE503" s="1"/>
      <c r="AF503" s="1"/>
      <c r="AG503" s="1"/>
      <c r="AH503" s="1"/>
      <c r="AI503" s="1"/>
      <c r="AJ503" s="1"/>
      <c r="AK503" s="1"/>
      <c r="AL503" s="1"/>
      <c r="AM503" s="1"/>
      <c r="AN503" s="1"/>
      <c r="AO503" s="1"/>
      <c r="AP503" s="1"/>
      <c r="AQ503" s="1"/>
      <c r="AR503" s="1"/>
      <c r="AS503" s="1"/>
      <c r="AT503" s="1"/>
      <c r="AU503" s="1"/>
    </row>
    <row r="504" spans="1:47" s="527" customFormat="1" ht="17.45" customHeight="1" x14ac:dyDescent="0.25">
      <c r="A504" s="501" t="s">
        <v>1007</v>
      </c>
      <c r="B504" s="407" t="s">
        <v>32</v>
      </c>
      <c r="C504" s="407" t="s">
        <v>60</v>
      </c>
      <c r="D504" s="407" t="s">
        <v>1008</v>
      </c>
      <c r="E504" s="407" t="s">
        <v>1009</v>
      </c>
      <c r="F504" s="404" t="s">
        <v>17</v>
      </c>
      <c r="G504" s="404"/>
      <c r="H504" s="404"/>
      <c r="I504" s="404"/>
      <c r="J504" s="141" t="s">
        <v>8014</v>
      </c>
      <c r="K504" s="152" t="s">
        <v>21</v>
      </c>
      <c r="L504" s="415">
        <v>42990</v>
      </c>
      <c r="M504" s="409" t="s">
        <v>1010</v>
      </c>
      <c r="N504" s="152" t="s">
        <v>85</v>
      </c>
      <c r="O504" s="415">
        <v>42990</v>
      </c>
      <c r="P504" s="411">
        <v>250000</v>
      </c>
      <c r="Q504" s="412">
        <f t="shared" si="19"/>
        <v>0.25</v>
      </c>
      <c r="R504" s="416">
        <v>12</v>
      </c>
      <c r="S504" s="417" t="s">
        <v>627</v>
      </c>
      <c r="T504" s="152" t="s">
        <v>62</v>
      </c>
      <c r="U504" s="152" t="s">
        <v>11</v>
      </c>
      <c r="V504" s="407" t="s">
        <v>11</v>
      </c>
      <c r="W504" s="407"/>
      <c r="X504" s="407" t="s">
        <v>65</v>
      </c>
      <c r="Y504" s="407" t="s">
        <v>1011</v>
      </c>
      <c r="Z504" s="528"/>
      <c r="AA504" s="502"/>
      <c r="AB504" s="1"/>
      <c r="AC504" s="1"/>
      <c r="AD504" s="1"/>
      <c r="AE504" s="1"/>
      <c r="AF504" s="1"/>
      <c r="AG504" s="1"/>
      <c r="AH504" s="1"/>
      <c r="AI504" s="1"/>
      <c r="AJ504" s="1"/>
      <c r="AK504" s="1"/>
      <c r="AL504" s="1"/>
      <c r="AM504" s="1"/>
      <c r="AN504" s="1"/>
      <c r="AO504" s="1"/>
      <c r="AP504" s="1"/>
      <c r="AQ504" s="1"/>
      <c r="AR504" s="1"/>
      <c r="AS504" s="1"/>
      <c r="AT504" s="1"/>
      <c r="AU504" s="1"/>
    </row>
    <row r="505" spans="1:47" s="527" customFormat="1" ht="17.45" customHeight="1" x14ac:dyDescent="0.25">
      <c r="A505" s="501" t="s">
        <v>927</v>
      </c>
      <c r="B505" s="407" t="s">
        <v>32</v>
      </c>
      <c r="C505" s="407" t="s">
        <v>60</v>
      </c>
      <c r="D505" s="407" t="s">
        <v>7064</v>
      </c>
      <c r="E505" s="407" t="s">
        <v>928</v>
      </c>
      <c r="F505" s="404" t="s">
        <v>16</v>
      </c>
      <c r="G505" s="404"/>
      <c r="H505" s="404"/>
      <c r="I505" s="404"/>
      <c r="J505" s="141" t="s">
        <v>8014</v>
      </c>
      <c r="K505" s="141" t="s">
        <v>5783</v>
      </c>
      <c r="L505" s="408">
        <v>42978</v>
      </c>
      <c r="M505" s="409">
        <v>42793</v>
      </c>
      <c r="N505" s="141" t="s">
        <v>28</v>
      </c>
      <c r="O505" s="410">
        <v>42978</v>
      </c>
      <c r="P505" s="411">
        <v>250000</v>
      </c>
      <c r="Q505" s="412">
        <f t="shared" si="19"/>
        <v>0.25</v>
      </c>
      <c r="R505" s="413">
        <v>4</v>
      </c>
      <c r="S505" s="414">
        <v>42908</v>
      </c>
      <c r="T505" s="141" t="s">
        <v>169</v>
      </c>
      <c r="U505" s="141" t="s">
        <v>4339</v>
      </c>
      <c r="V505" s="407" t="s">
        <v>92</v>
      </c>
      <c r="W505" s="407" t="s">
        <v>64</v>
      </c>
      <c r="X505" s="407" t="s">
        <v>6610</v>
      </c>
      <c r="Y505" s="407" t="s">
        <v>4218</v>
      </c>
      <c r="Z505" s="528"/>
      <c r="AA505" s="502"/>
      <c r="AB505" s="1"/>
      <c r="AC505" s="1"/>
      <c r="AD505" s="1"/>
      <c r="AE505" s="1"/>
      <c r="AF505" s="1"/>
      <c r="AG505" s="1"/>
      <c r="AH505" s="1"/>
      <c r="AI505" s="1"/>
      <c r="AJ505" s="1"/>
      <c r="AK505" s="1"/>
      <c r="AL505" s="1"/>
      <c r="AM505" s="1"/>
      <c r="AN505" s="1"/>
      <c r="AO505" s="1"/>
      <c r="AP505" s="1"/>
      <c r="AQ505" s="1"/>
      <c r="AR505" s="1"/>
      <c r="AS505" s="1"/>
      <c r="AT505" s="1"/>
      <c r="AU505" s="1"/>
    </row>
    <row r="506" spans="1:47" s="527" customFormat="1" ht="17.45" customHeight="1" x14ac:dyDescent="0.25">
      <c r="A506" s="501" t="s">
        <v>5554</v>
      </c>
      <c r="B506" s="407" t="s">
        <v>32</v>
      </c>
      <c r="C506" s="407" t="s">
        <v>60</v>
      </c>
      <c r="D506" s="407" t="s">
        <v>1492</v>
      </c>
      <c r="E506" s="407" t="s">
        <v>4223</v>
      </c>
      <c r="F506" s="404" t="s">
        <v>19</v>
      </c>
      <c r="G506" s="404"/>
      <c r="H506" s="404"/>
      <c r="I506" s="404"/>
      <c r="J506" s="141" t="s">
        <v>8015</v>
      </c>
      <c r="K506" s="152" t="s">
        <v>5784</v>
      </c>
      <c r="L506" s="415">
        <v>43084</v>
      </c>
      <c r="M506" s="409" t="s">
        <v>5694</v>
      </c>
      <c r="N506" s="152" t="s">
        <v>27</v>
      </c>
      <c r="O506" s="415">
        <v>43404</v>
      </c>
      <c r="P506" s="411">
        <v>250000</v>
      </c>
      <c r="Q506" s="412">
        <f t="shared" si="19"/>
        <v>0.25</v>
      </c>
      <c r="R506" s="416">
        <v>10</v>
      </c>
      <c r="S506" s="417" t="s">
        <v>4883</v>
      </c>
      <c r="T506" s="152" t="s">
        <v>79</v>
      </c>
      <c r="U506" s="141" t="s">
        <v>4339</v>
      </c>
      <c r="V506" s="407" t="s">
        <v>63</v>
      </c>
      <c r="W506" s="407" t="s">
        <v>64</v>
      </c>
      <c r="X506" s="407" t="s">
        <v>65</v>
      </c>
      <c r="Y506" s="407" t="s">
        <v>5766</v>
      </c>
      <c r="Z506" s="528"/>
      <c r="AA506" s="502"/>
      <c r="AB506" s="1"/>
      <c r="AC506" s="1"/>
      <c r="AD506" s="1"/>
      <c r="AE506" s="1"/>
      <c r="AF506" s="1"/>
      <c r="AG506" s="1"/>
      <c r="AH506" s="1"/>
      <c r="AI506" s="1"/>
      <c r="AJ506" s="1"/>
      <c r="AK506" s="1"/>
      <c r="AL506" s="1"/>
      <c r="AM506" s="1"/>
      <c r="AN506" s="1"/>
      <c r="AO506" s="1"/>
      <c r="AP506" s="1"/>
      <c r="AQ506" s="1"/>
      <c r="AR506" s="1"/>
      <c r="AS506" s="1"/>
      <c r="AT506" s="1"/>
      <c r="AU506" s="1"/>
    </row>
    <row r="507" spans="1:47" s="527" customFormat="1" ht="17.45" customHeight="1" x14ac:dyDescent="0.25">
      <c r="A507" s="501" t="s">
        <v>988</v>
      </c>
      <c r="B507" s="407" t="s">
        <v>32</v>
      </c>
      <c r="C507" s="407" t="s">
        <v>60</v>
      </c>
      <c r="D507" s="407" t="s">
        <v>989</v>
      </c>
      <c r="E507" s="407" t="s">
        <v>186</v>
      </c>
      <c r="F507" s="404" t="s">
        <v>17</v>
      </c>
      <c r="G507" s="404"/>
      <c r="H507" s="404"/>
      <c r="I507" s="404"/>
      <c r="J507" s="141" t="s">
        <v>8015</v>
      </c>
      <c r="K507" s="152" t="s">
        <v>5780</v>
      </c>
      <c r="L507" s="415">
        <v>43091</v>
      </c>
      <c r="M507" s="409" t="s">
        <v>990</v>
      </c>
      <c r="N507" s="152" t="s">
        <v>26</v>
      </c>
      <c r="O507" s="415">
        <v>43091</v>
      </c>
      <c r="P507" s="411">
        <v>250000</v>
      </c>
      <c r="Q507" s="412">
        <f t="shared" si="19"/>
        <v>0.25</v>
      </c>
      <c r="R507" s="416">
        <v>1</v>
      </c>
      <c r="S507" s="417" t="s">
        <v>255</v>
      </c>
      <c r="T507" s="152" t="s">
        <v>79</v>
      </c>
      <c r="U507" s="141" t="s">
        <v>4339</v>
      </c>
      <c r="V507" s="407" t="s">
        <v>63</v>
      </c>
      <c r="W507" s="407" t="s">
        <v>211</v>
      </c>
      <c r="X507" s="407" t="s">
        <v>65</v>
      </c>
      <c r="Y507" s="407"/>
      <c r="Z507" s="528"/>
      <c r="AA507" s="502"/>
      <c r="AB507" s="1"/>
      <c r="AC507" s="1"/>
      <c r="AD507" s="1"/>
      <c r="AE507" s="1"/>
      <c r="AF507" s="1"/>
      <c r="AG507" s="1"/>
      <c r="AH507" s="1"/>
      <c r="AI507" s="1"/>
      <c r="AJ507" s="1"/>
      <c r="AK507" s="1"/>
      <c r="AL507" s="1"/>
      <c r="AM507" s="1"/>
      <c r="AN507" s="1"/>
      <c r="AO507" s="1"/>
      <c r="AP507" s="1"/>
      <c r="AQ507" s="1"/>
      <c r="AR507" s="1"/>
      <c r="AS507" s="1"/>
      <c r="AT507" s="1"/>
      <c r="AU507" s="1"/>
    </row>
    <row r="508" spans="1:47" s="527" customFormat="1" ht="17.45" customHeight="1" x14ac:dyDescent="0.25">
      <c r="A508" s="501" t="s">
        <v>6296</v>
      </c>
      <c r="B508" s="407" t="s">
        <v>32</v>
      </c>
      <c r="C508" s="407" t="s">
        <v>60</v>
      </c>
      <c r="D508" s="407" t="s">
        <v>6080</v>
      </c>
      <c r="E508" s="407" t="s">
        <v>6297</v>
      </c>
      <c r="F508" s="404" t="s">
        <v>17</v>
      </c>
      <c r="G508" s="404"/>
      <c r="H508" s="404"/>
      <c r="I508" s="404"/>
      <c r="J508" s="141" t="s">
        <v>8015</v>
      </c>
      <c r="K508" s="152" t="s">
        <v>5780</v>
      </c>
      <c r="L508" s="415">
        <v>43039</v>
      </c>
      <c r="M508" s="409" t="s">
        <v>6338</v>
      </c>
      <c r="N508" s="152" t="s">
        <v>26</v>
      </c>
      <c r="O508" s="415">
        <v>43039</v>
      </c>
      <c r="P508" s="411">
        <v>250000</v>
      </c>
      <c r="Q508" s="412">
        <f t="shared" si="19"/>
        <v>0.25</v>
      </c>
      <c r="R508" s="416">
        <v>12</v>
      </c>
      <c r="S508" s="417" t="s">
        <v>6086</v>
      </c>
      <c r="T508" s="152" t="s">
        <v>62</v>
      </c>
      <c r="U508" s="141" t="s">
        <v>4339</v>
      </c>
      <c r="V508" s="407" t="s">
        <v>84</v>
      </c>
      <c r="W508" s="407" t="s">
        <v>6101</v>
      </c>
      <c r="X508" s="407" t="s">
        <v>65</v>
      </c>
      <c r="Y508" s="407"/>
      <c r="Z508" s="528"/>
      <c r="AA508" s="502"/>
      <c r="AB508" s="1"/>
      <c r="AC508" s="1"/>
      <c r="AD508" s="1"/>
      <c r="AE508" s="1"/>
      <c r="AF508" s="1"/>
      <c r="AG508" s="1"/>
      <c r="AH508" s="1"/>
      <c r="AI508" s="1"/>
      <c r="AJ508" s="1"/>
      <c r="AK508" s="1"/>
      <c r="AL508" s="1"/>
      <c r="AM508" s="1"/>
      <c r="AN508" s="1"/>
      <c r="AO508" s="1"/>
      <c r="AP508" s="1"/>
      <c r="AQ508" s="1"/>
      <c r="AR508" s="1"/>
      <c r="AS508" s="1"/>
      <c r="AT508" s="1"/>
      <c r="AU508" s="1"/>
    </row>
    <row r="509" spans="1:47" s="527" customFormat="1" ht="17.45" customHeight="1" x14ac:dyDescent="0.25">
      <c r="A509" s="501" t="s">
        <v>5875</v>
      </c>
      <c r="B509" s="407" t="s">
        <v>32</v>
      </c>
      <c r="C509" s="407" t="s">
        <v>60</v>
      </c>
      <c r="D509" s="407" t="s">
        <v>5876</v>
      </c>
      <c r="E509" s="407" t="s">
        <v>5877</v>
      </c>
      <c r="F509" s="404" t="s">
        <v>17</v>
      </c>
      <c r="G509" s="404"/>
      <c r="H509" s="404"/>
      <c r="I509" s="404"/>
      <c r="J509" s="141" t="s">
        <v>8014</v>
      </c>
      <c r="K509" s="152" t="s">
        <v>5780</v>
      </c>
      <c r="L509" s="415">
        <v>43000</v>
      </c>
      <c r="M509" s="409" t="s">
        <v>5930</v>
      </c>
      <c r="N509" s="152" t="s">
        <v>26</v>
      </c>
      <c r="O509" s="415">
        <v>43000</v>
      </c>
      <c r="P509" s="411">
        <v>250000</v>
      </c>
      <c r="Q509" s="412">
        <f t="shared" si="19"/>
        <v>0.25</v>
      </c>
      <c r="R509" s="416">
        <v>12</v>
      </c>
      <c r="S509" s="417" t="s">
        <v>5930</v>
      </c>
      <c r="T509" s="152" t="s">
        <v>62</v>
      </c>
      <c r="U509" s="141" t="s">
        <v>4339</v>
      </c>
      <c r="V509" s="407" t="s">
        <v>63</v>
      </c>
      <c r="W509" s="407"/>
      <c r="X509" s="407" t="s">
        <v>65</v>
      </c>
      <c r="Y509" s="407" t="s">
        <v>6272</v>
      </c>
      <c r="Z509" s="528"/>
      <c r="AA509" s="502"/>
      <c r="AB509" s="1"/>
      <c r="AC509" s="1"/>
      <c r="AD509" s="1"/>
      <c r="AE509" s="1"/>
      <c r="AF509" s="1"/>
      <c r="AG509" s="1"/>
      <c r="AH509" s="1"/>
      <c r="AI509" s="1"/>
      <c r="AJ509" s="1"/>
      <c r="AK509" s="1"/>
      <c r="AL509" s="1"/>
      <c r="AM509" s="1"/>
      <c r="AN509" s="1"/>
      <c r="AO509" s="1"/>
      <c r="AP509" s="1"/>
      <c r="AQ509" s="1"/>
      <c r="AR509" s="1"/>
      <c r="AS509" s="1"/>
      <c r="AT509" s="1"/>
      <c r="AU509" s="1"/>
    </row>
    <row r="510" spans="1:47" s="527" customFormat="1" ht="17.45" customHeight="1" x14ac:dyDescent="0.25">
      <c r="A510" s="501" t="s">
        <v>5587</v>
      </c>
      <c r="B510" s="407" t="s">
        <v>32</v>
      </c>
      <c r="C510" s="407" t="s">
        <v>60</v>
      </c>
      <c r="D510" s="407" t="s">
        <v>7647</v>
      </c>
      <c r="E510" s="407" t="s">
        <v>5588</v>
      </c>
      <c r="F510" s="404" t="s">
        <v>16</v>
      </c>
      <c r="G510" s="404"/>
      <c r="H510" s="404"/>
      <c r="I510" s="404"/>
      <c r="J510" s="141" t="s">
        <v>8015</v>
      </c>
      <c r="K510" s="141" t="s">
        <v>23</v>
      </c>
      <c r="L510" s="408">
        <v>43100</v>
      </c>
      <c r="M510" s="409">
        <v>42843</v>
      </c>
      <c r="N510" s="141" t="s">
        <v>26</v>
      </c>
      <c r="O510" s="410">
        <v>43100</v>
      </c>
      <c r="P510" s="411">
        <v>250000</v>
      </c>
      <c r="Q510" s="412">
        <f t="shared" si="19"/>
        <v>0.25</v>
      </c>
      <c r="R510" s="413">
        <v>12</v>
      </c>
      <c r="S510" s="414">
        <v>42845</v>
      </c>
      <c r="T510" s="141" t="s">
        <v>79</v>
      </c>
      <c r="U510" s="141" t="s">
        <v>12</v>
      </c>
      <c r="V510" s="407" t="s">
        <v>6098</v>
      </c>
      <c r="W510" s="407" t="s">
        <v>8599</v>
      </c>
      <c r="X510" s="407" t="s">
        <v>7001</v>
      </c>
      <c r="Y510" s="407" t="s">
        <v>4416</v>
      </c>
      <c r="Z510" s="528"/>
      <c r="AA510" s="502"/>
      <c r="AB510" s="1"/>
      <c r="AC510" s="1"/>
      <c r="AD510" s="1"/>
      <c r="AE510" s="1"/>
      <c r="AF510" s="1"/>
      <c r="AG510" s="1"/>
      <c r="AH510" s="1"/>
      <c r="AI510" s="1"/>
      <c r="AJ510" s="1"/>
      <c r="AK510" s="1"/>
      <c r="AL510" s="1"/>
      <c r="AM510" s="1"/>
      <c r="AN510" s="1"/>
      <c r="AO510" s="1"/>
      <c r="AP510" s="1"/>
      <c r="AQ510" s="1"/>
      <c r="AR510" s="1"/>
      <c r="AS510" s="1"/>
      <c r="AT510" s="1"/>
      <c r="AU510" s="1"/>
    </row>
    <row r="511" spans="1:47" s="527" customFormat="1" ht="17.45" customHeight="1" x14ac:dyDescent="0.25">
      <c r="A511" s="501" t="s">
        <v>971</v>
      </c>
      <c r="B511" s="407" t="s">
        <v>31</v>
      </c>
      <c r="C511" s="407" t="s">
        <v>91</v>
      </c>
      <c r="D511" s="407" t="s">
        <v>972</v>
      </c>
      <c r="E511" s="407" t="s">
        <v>973</v>
      </c>
      <c r="F511" s="404" t="s">
        <v>17</v>
      </c>
      <c r="G511" s="404"/>
      <c r="H511" s="404"/>
      <c r="I511" s="404"/>
      <c r="J511" s="141" t="s">
        <v>8014</v>
      </c>
      <c r="K511" s="152" t="s">
        <v>5780</v>
      </c>
      <c r="L511" s="415">
        <v>43007</v>
      </c>
      <c r="M511" s="409" t="s">
        <v>974</v>
      </c>
      <c r="N511" s="152" t="s">
        <v>27</v>
      </c>
      <c r="O511" s="415">
        <v>43007</v>
      </c>
      <c r="P511" s="411">
        <v>200000</v>
      </c>
      <c r="Q511" s="412">
        <f t="shared" si="19"/>
        <v>0.19999999999999998</v>
      </c>
      <c r="R511" s="416">
        <v>1</v>
      </c>
      <c r="S511" s="417" t="s">
        <v>8595</v>
      </c>
      <c r="T511" s="152" t="s">
        <v>62</v>
      </c>
      <c r="U511" s="152" t="s">
        <v>8</v>
      </c>
      <c r="V511" s="407" t="s">
        <v>80</v>
      </c>
      <c r="W511" s="407" t="s">
        <v>303</v>
      </c>
      <c r="X511" s="407" t="s">
        <v>4155</v>
      </c>
      <c r="Y511" s="407" t="s">
        <v>263</v>
      </c>
      <c r="Z511" s="528"/>
      <c r="AA511" s="502"/>
      <c r="AB511" s="1"/>
      <c r="AC511" s="1"/>
      <c r="AD511" s="1"/>
      <c r="AE511" s="1"/>
      <c r="AF511" s="1"/>
      <c r="AG511" s="1"/>
      <c r="AH511" s="1"/>
      <c r="AI511" s="1"/>
      <c r="AJ511" s="1"/>
      <c r="AK511" s="1"/>
      <c r="AL511" s="1"/>
      <c r="AM511" s="1"/>
      <c r="AN511" s="1"/>
      <c r="AO511" s="1"/>
      <c r="AP511" s="1"/>
      <c r="AQ511" s="1"/>
      <c r="AR511" s="1"/>
      <c r="AS511" s="1"/>
      <c r="AT511" s="1"/>
      <c r="AU511" s="1"/>
    </row>
    <row r="512" spans="1:47" s="527" customFormat="1" ht="17.45" customHeight="1" x14ac:dyDescent="0.25">
      <c r="A512" s="501" t="s">
        <v>4225</v>
      </c>
      <c r="B512" s="407" t="s">
        <v>32</v>
      </c>
      <c r="C512" s="407" t="s">
        <v>101</v>
      </c>
      <c r="D512" s="407" t="s">
        <v>4226</v>
      </c>
      <c r="E512" s="407" t="s">
        <v>4227</v>
      </c>
      <c r="F512" s="404" t="s">
        <v>18</v>
      </c>
      <c r="G512" s="404"/>
      <c r="H512" s="404"/>
      <c r="I512" s="404"/>
      <c r="J512" s="141" t="s">
        <v>8014</v>
      </c>
      <c r="K512" s="152" t="s">
        <v>5779</v>
      </c>
      <c r="L512" s="415">
        <v>42996</v>
      </c>
      <c r="M512" s="409" t="s">
        <v>4260</v>
      </c>
      <c r="N512" s="152" t="s">
        <v>27</v>
      </c>
      <c r="O512" s="415">
        <v>42996</v>
      </c>
      <c r="P512" s="411">
        <v>250000</v>
      </c>
      <c r="Q512" s="412">
        <f t="shared" si="19"/>
        <v>0.25</v>
      </c>
      <c r="R512" s="416">
        <v>12</v>
      </c>
      <c r="S512" s="417" t="s">
        <v>8610</v>
      </c>
      <c r="T512" s="152" t="s">
        <v>62</v>
      </c>
      <c r="U512" s="152" t="s">
        <v>6059</v>
      </c>
      <c r="V512" s="407" t="s">
        <v>103</v>
      </c>
      <c r="W512" s="407" t="s">
        <v>4261</v>
      </c>
      <c r="X512" s="407" t="s">
        <v>4262</v>
      </c>
      <c r="Y512" s="407" t="s">
        <v>470</v>
      </c>
      <c r="Z512" s="528"/>
      <c r="AA512" s="502"/>
      <c r="AB512" s="1"/>
      <c r="AC512" s="1"/>
      <c r="AD512" s="1"/>
      <c r="AE512" s="1"/>
      <c r="AF512" s="1"/>
      <c r="AG512" s="1"/>
      <c r="AH512" s="1"/>
      <c r="AI512" s="1"/>
      <c r="AJ512" s="1"/>
      <c r="AK512" s="1"/>
      <c r="AL512" s="1"/>
      <c r="AM512" s="1"/>
      <c r="AN512" s="1"/>
      <c r="AO512" s="1"/>
      <c r="AP512" s="1"/>
      <c r="AQ512" s="1"/>
      <c r="AR512" s="1"/>
      <c r="AS512" s="1"/>
      <c r="AT512" s="1"/>
      <c r="AU512" s="1"/>
    </row>
    <row r="513" spans="1:47" s="527" customFormat="1" ht="17.45" customHeight="1" x14ac:dyDescent="0.25">
      <c r="A513" s="501" t="s">
        <v>5803</v>
      </c>
      <c r="B513" s="407" t="s">
        <v>32</v>
      </c>
      <c r="C513" s="407" t="s">
        <v>101</v>
      </c>
      <c r="D513" s="407" t="s">
        <v>7056</v>
      </c>
      <c r="E513" s="407" t="s">
        <v>5804</v>
      </c>
      <c r="F513" s="404" t="s">
        <v>15</v>
      </c>
      <c r="G513" s="404"/>
      <c r="H513" s="404"/>
      <c r="I513" s="404"/>
      <c r="J513" s="141" t="s">
        <v>8015</v>
      </c>
      <c r="K513" s="141" t="s">
        <v>25</v>
      </c>
      <c r="L513" s="408">
        <v>43070</v>
      </c>
      <c r="M513" s="409">
        <v>42681</v>
      </c>
      <c r="N513" s="141" t="s">
        <v>28</v>
      </c>
      <c r="O513" s="410">
        <v>43070</v>
      </c>
      <c r="P513" s="411">
        <v>250000</v>
      </c>
      <c r="Q513" s="412">
        <f t="shared" si="19"/>
        <v>0.25</v>
      </c>
      <c r="R513" s="413">
        <v>6</v>
      </c>
      <c r="S513" s="414">
        <v>42894</v>
      </c>
      <c r="T513" s="141" t="s">
        <v>125</v>
      </c>
      <c r="U513" s="141" t="s">
        <v>4339</v>
      </c>
      <c r="V513" s="407" t="s">
        <v>92</v>
      </c>
      <c r="W513" s="407" t="s">
        <v>64</v>
      </c>
      <c r="X513" s="407" t="s">
        <v>4400</v>
      </c>
      <c r="Y513" s="407"/>
      <c r="Z513" s="528"/>
      <c r="AA513" s="502"/>
      <c r="AB513" s="1"/>
      <c r="AC513" s="1"/>
      <c r="AD513" s="1"/>
      <c r="AE513" s="1"/>
      <c r="AF513" s="1"/>
      <c r="AG513" s="1"/>
      <c r="AH513" s="1"/>
      <c r="AI513" s="1"/>
      <c r="AJ513" s="1"/>
      <c r="AK513" s="1"/>
      <c r="AL513" s="1"/>
      <c r="AM513" s="1"/>
      <c r="AN513" s="1"/>
      <c r="AO513" s="1"/>
      <c r="AP513" s="1"/>
      <c r="AQ513" s="1"/>
      <c r="AR513" s="1"/>
      <c r="AS513" s="1"/>
      <c r="AT513" s="1"/>
      <c r="AU513" s="1"/>
    </row>
    <row r="514" spans="1:47" s="527" customFormat="1" ht="17.45" customHeight="1" x14ac:dyDescent="0.25">
      <c r="A514" s="501" t="s">
        <v>958</v>
      </c>
      <c r="B514" s="407" t="s">
        <v>32</v>
      </c>
      <c r="C514" s="407" t="s">
        <v>101</v>
      </c>
      <c r="D514" s="407" t="s">
        <v>7646</v>
      </c>
      <c r="E514" s="407" t="s">
        <v>8300</v>
      </c>
      <c r="F514" s="404" t="s">
        <v>17</v>
      </c>
      <c r="G514" s="404"/>
      <c r="H514" s="404"/>
      <c r="I514" s="404"/>
      <c r="J514" s="141" t="s">
        <v>8015</v>
      </c>
      <c r="K514" s="141" t="s">
        <v>5780</v>
      </c>
      <c r="L514" s="408">
        <v>43098</v>
      </c>
      <c r="M514" s="409">
        <v>42795</v>
      </c>
      <c r="N514" s="141" t="s">
        <v>27</v>
      </c>
      <c r="O514" s="410">
        <v>43101</v>
      </c>
      <c r="P514" s="411">
        <v>250000</v>
      </c>
      <c r="Q514" s="412">
        <f t="shared" si="19"/>
        <v>0.25</v>
      </c>
      <c r="R514" s="413">
        <v>6</v>
      </c>
      <c r="S514" s="414">
        <v>42894</v>
      </c>
      <c r="T514" s="141" t="s">
        <v>79</v>
      </c>
      <c r="U514" s="141" t="s">
        <v>4339</v>
      </c>
      <c r="V514" s="407" t="s">
        <v>92</v>
      </c>
      <c r="W514" s="407" t="s">
        <v>64</v>
      </c>
      <c r="X514" s="407" t="s">
        <v>6845</v>
      </c>
      <c r="Y514" s="407"/>
      <c r="Z514" s="528"/>
      <c r="AA514" s="502"/>
      <c r="AB514" s="1"/>
      <c r="AC514" s="1"/>
      <c r="AD514" s="1"/>
      <c r="AE514" s="1"/>
      <c r="AF514" s="1"/>
      <c r="AG514" s="1"/>
      <c r="AH514" s="1"/>
      <c r="AI514" s="1"/>
      <c r="AJ514" s="1"/>
      <c r="AK514" s="1"/>
      <c r="AL514" s="1"/>
      <c r="AM514" s="1"/>
      <c r="AN514" s="1"/>
      <c r="AO514" s="1"/>
      <c r="AP514" s="1"/>
      <c r="AQ514" s="1"/>
      <c r="AR514" s="1"/>
      <c r="AS514" s="1"/>
      <c r="AT514" s="1"/>
      <c r="AU514" s="1"/>
    </row>
    <row r="515" spans="1:47" s="527" customFormat="1" ht="17.45" customHeight="1" x14ac:dyDescent="0.25">
      <c r="A515" s="501" t="s">
        <v>249</v>
      </c>
      <c r="B515" s="407" t="s">
        <v>31</v>
      </c>
      <c r="C515" s="407" t="s">
        <v>68</v>
      </c>
      <c r="D515" s="407" t="s">
        <v>250</v>
      </c>
      <c r="E515" s="407" t="s">
        <v>251</v>
      </c>
      <c r="F515" s="404" t="s">
        <v>19</v>
      </c>
      <c r="G515" s="404" t="s">
        <v>2907</v>
      </c>
      <c r="H515" s="404" t="str">
        <f>VLOOKUP(A515,'[1]2017 SalesConnect'!$A:$J,8,0)</f>
        <v>India</v>
      </c>
      <c r="I515" s="404" t="str">
        <f>VLOOKUP(A515,'[1]2017 SalesConnect'!$A:$I,9,0)</f>
        <v>BDE is in discussion with Todd (account partner) on this opportunity..   Meeting being scheduled in Apr along with Naren on taking this forward.</v>
      </c>
      <c r="J515" s="141" t="s">
        <v>8015</v>
      </c>
      <c r="K515" s="152" t="s">
        <v>24</v>
      </c>
      <c r="L515" s="415">
        <v>43100</v>
      </c>
      <c r="M515" s="409" t="s">
        <v>252</v>
      </c>
      <c r="N515" s="152" t="s">
        <v>26</v>
      </c>
      <c r="O515" s="415">
        <v>43100</v>
      </c>
      <c r="P515" s="411">
        <v>250000</v>
      </c>
      <c r="Q515" s="412">
        <f t="shared" si="19"/>
        <v>0.25</v>
      </c>
      <c r="R515" s="416">
        <v>12</v>
      </c>
      <c r="S515" s="417" t="s">
        <v>1041</v>
      </c>
      <c r="T515" s="152" t="s">
        <v>62</v>
      </c>
      <c r="U515" s="152" t="s">
        <v>2</v>
      </c>
      <c r="V515" s="407" t="s">
        <v>288</v>
      </c>
      <c r="W515" s="407" t="s">
        <v>718</v>
      </c>
      <c r="X515" s="407" t="s">
        <v>3991</v>
      </c>
      <c r="Y515" s="407"/>
      <c r="Z515" s="528"/>
      <c r="AA515" s="502"/>
      <c r="AB515" s="1"/>
      <c r="AC515" s="1"/>
      <c r="AD515" s="1"/>
      <c r="AE515" s="1"/>
      <c r="AF515" s="1"/>
      <c r="AG515" s="1"/>
      <c r="AH515" s="1"/>
      <c r="AI515" s="1"/>
      <c r="AJ515" s="1"/>
      <c r="AK515" s="1"/>
      <c r="AL515" s="1"/>
      <c r="AM515" s="1"/>
      <c r="AN515" s="1"/>
      <c r="AO515" s="1"/>
      <c r="AP515" s="1"/>
      <c r="AQ515" s="1"/>
      <c r="AR515" s="1"/>
      <c r="AS515" s="1"/>
      <c r="AT515" s="1"/>
      <c r="AU515" s="1"/>
    </row>
    <row r="516" spans="1:47" s="527" customFormat="1" ht="17.45" customHeight="1" x14ac:dyDescent="0.25">
      <c r="A516" s="501" t="s">
        <v>7237</v>
      </c>
      <c r="B516" s="407" t="s">
        <v>32</v>
      </c>
      <c r="C516" s="407" t="s">
        <v>101</v>
      </c>
      <c r="D516" s="407" t="s">
        <v>7238</v>
      </c>
      <c r="E516" s="407" t="s">
        <v>7239</v>
      </c>
      <c r="F516" s="404" t="s">
        <v>16</v>
      </c>
      <c r="G516" s="404"/>
      <c r="H516" s="404"/>
      <c r="I516" s="404"/>
      <c r="J516" s="141" t="s">
        <v>8014</v>
      </c>
      <c r="K516" s="152" t="s">
        <v>5783</v>
      </c>
      <c r="L516" s="415">
        <v>42983</v>
      </c>
      <c r="M516" s="409" t="s">
        <v>7516</v>
      </c>
      <c r="N516" s="152" t="s">
        <v>28</v>
      </c>
      <c r="O516" s="415">
        <v>42983</v>
      </c>
      <c r="P516" s="411">
        <v>250000</v>
      </c>
      <c r="Q516" s="412">
        <f t="shared" si="19"/>
        <v>0.25</v>
      </c>
      <c r="R516" s="416">
        <v>2</v>
      </c>
      <c r="S516" s="417" t="s">
        <v>7554</v>
      </c>
      <c r="T516" s="152" t="s">
        <v>62</v>
      </c>
      <c r="U516" s="141" t="s">
        <v>4339</v>
      </c>
      <c r="V516" s="407" t="s">
        <v>63</v>
      </c>
      <c r="W516" s="407" t="s">
        <v>211</v>
      </c>
      <c r="X516" s="407" t="s">
        <v>7555</v>
      </c>
      <c r="Y516" s="407" t="s">
        <v>7595</v>
      </c>
      <c r="Z516" s="528"/>
      <c r="AA516" s="502"/>
      <c r="AB516" s="1"/>
      <c r="AC516" s="1"/>
      <c r="AD516" s="1"/>
      <c r="AE516" s="1"/>
      <c r="AF516" s="1"/>
      <c r="AG516" s="1"/>
      <c r="AH516" s="1"/>
      <c r="AI516" s="1"/>
      <c r="AJ516" s="1"/>
      <c r="AK516" s="1"/>
      <c r="AL516" s="1"/>
      <c r="AM516" s="1"/>
      <c r="AN516" s="1"/>
      <c r="AO516" s="1"/>
      <c r="AP516" s="1"/>
      <c r="AQ516" s="1"/>
      <c r="AR516" s="1"/>
      <c r="AS516" s="1"/>
      <c r="AT516" s="1"/>
      <c r="AU516" s="1"/>
    </row>
    <row r="517" spans="1:47" s="527" customFormat="1" ht="17.45" customHeight="1" x14ac:dyDescent="0.25">
      <c r="A517" s="501" t="s">
        <v>4412</v>
      </c>
      <c r="B517" s="407" t="s">
        <v>35</v>
      </c>
      <c r="C517" s="407" t="s">
        <v>510</v>
      </c>
      <c r="D517" s="407" t="s">
        <v>7232</v>
      </c>
      <c r="E517" s="407" t="s">
        <v>6071</v>
      </c>
      <c r="F517" s="404" t="s">
        <v>16</v>
      </c>
      <c r="G517" s="404"/>
      <c r="H517" s="404"/>
      <c r="I517" s="404"/>
      <c r="J517" s="141" t="s">
        <v>8014</v>
      </c>
      <c r="K517" s="141" t="s">
        <v>23</v>
      </c>
      <c r="L517" s="408">
        <v>42947</v>
      </c>
      <c r="M517" s="409">
        <v>42797</v>
      </c>
      <c r="N517" s="141" t="s">
        <v>27</v>
      </c>
      <c r="O517" s="410">
        <v>42947</v>
      </c>
      <c r="P517" s="411">
        <v>250000</v>
      </c>
      <c r="Q517" s="412">
        <f t="shared" si="19"/>
        <v>0.25</v>
      </c>
      <c r="R517" s="413">
        <v>12</v>
      </c>
      <c r="S517" s="414">
        <v>42901</v>
      </c>
      <c r="T517" s="141" t="s">
        <v>62</v>
      </c>
      <c r="U517" s="141" t="s">
        <v>4339</v>
      </c>
      <c r="V517" s="407" t="s">
        <v>92</v>
      </c>
      <c r="W517" s="407" t="s">
        <v>64</v>
      </c>
      <c r="X517" s="407" t="s">
        <v>4415</v>
      </c>
      <c r="Y517" s="407"/>
      <c r="Z517" s="528"/>
      <c r="AA517" s="502"/>
      <c r="AB517" s="1"/>
      <c r="AC517" s="1"/>
      <c r="AD517" s="1"/>
      <c r="AE517" s="1"/>
      <c r="AF517" s="1"/>
      <c r="AG517" s="1"/>
      <c r="AH517" s="1"/>
      <c r="AI517" s="1"/>
      <c r="AJ517" s="1"/>
      <c r="AK517" s="1"/>
      <c r="AL517" s="1"/>
      <c r="AM517" s="1"/>
      <c r="AN517" s="1"/>
      <c r="AO517" s="1"/>
      <c r="AP517" s="1"/>
      <c r="AQ517" s="1"/>
      <c r="AR517" s="1"/>
      <c r="AS517" s="1"/>
      <c r="AT517" s="1"/>
      <c r="AU517" s="1"/>
    </row>
    <row r="518" spans="1:47" s="527" customFormat="1" ht="17.45" customHeight="1" x14ac:dyDescent="0.25">
      <c r="A518" s="501" t="s">
        <v>4066</v>
      </c>
      <c r="B518" s="407" t="s">
        <v>35</v>
      </c>
      <c r="C518" s="407" t="s">
        <v>510</v>
      </c>
      <c r="D518" s="407" t="s">
        <v>4067</v>
      </c>
      <c r="E518" s="407" t="s">
        <v>4068</v>
      </c>
      <c r="F518" s="404" t="s">
        <v>16</v>
      </c>
      <c r="G518" s="404"/>
      <c r="H518" s="404"/>
      <c r="I518" s="404"/>
      <c r="J518" s="141" t="s">
        <v>8014</v>
      </c>
      <c r="K518" s="152" t="s">
        <v>23</v>
      </c>
      <c r="L518" s="415">
        <v>43007</v>
      </c>
      <c r="M518" s="409" t="s">
        <v>4172</v>
      </c>
      <c r="N518" s="152" t="s">
        <v>27</v>
      </c>
      <c r="O518" s="415">
        <v>43007</v>
      </c>
      <c r="P518" s="411">
        <v>250000</v>
      </c>
      <c r="Q518" s="412">
        <f t="shared" ref="Q518:Q531" si="20">+P518*0.000001</f>
        <v>0.25</v>
      </c>
      <c r="R518" s="416">
        <v>6</v>
      </c>
      <c r="S518" s="417" t="s">
        <v>4033</v>
      </c>
      <c r="T518" s="152" t="s">
        <v>79</v>
      </c>
      <c r="U518" s="152" t="s">
        <v>2</v>
      </c>
      <c r="V518" s="407" t="s">
        <v>233</v>
      </c>
      <c r="W518" s="407" t="s">
        <v>234</v>
      </c>
      <c r="X518" s="407" t="s">
        <v>4173</v>
      </c>
      <c r="Y518" s="407" t="s">
        <v>1422</v>
      </c>
      <c r="Z518" s="528"/>
      <c r="AA518" s="502"/>
      <c r="AB518" s="1"/>
      <c r="AC518" s="1"/>
      <c r="AD518" s="1"/>
      <c r="AE518" s="1"/>
      <c r="AF518" s="1"/>
      <c r="AG518" s="1"/>
      <c r="AH518" s="1"/>
      <c r="AI518" s="1"/>
      <c r="AJ518" s="1"/>
      <c r="AK518" s="1"/>
      <c r="AL518" s="1"/>
      <c r="AM518" s="1"/>
      <c r="AN518" s="1"/>
      <c r="AO518" s="1"/>
      <c r="AP518" s="1"/>
      <c r="AQ518" s="1"/>
      <c r="AR518" s="1"/>
      <c r="AS518" s="1"/>
      <c r="AT518" s="1"/>
      <c r="AU518" s="1"/>
    </row>
    <row r="519" spans="1:47" s="527" customFormat="1" ht="17.45" customHeight="1" x14ac:dyDescent="0.25">
      <c r="A519" s="501" t="s">
        <v>4233</v>
      </c>
      <c r="B519" s="407" t="s">
        <v>35</v>
      </c>
      <c r="C519" s="407" t="s">
        <v>510</v>
      </c>
      <c r="D519" s="407" t="s">
        <v>4234</v>
      </c>
      <c r="E519" s="407" t="s">
        <v>237</v>
      </c>
      <c r="F519" s="404" t="s">
        <v>17</v>
      </c>
      <c r="G519" s="404"/>
      <c r="H519" s="404"/>
      <c r="I519" s="404"/>
      <c r="J519" s="141" t="s">
        <v>8015</v>
      </c>
      <c r="K519" s="152" t="s">
        <v>5780</v>
      </c>
      <c r="L519" s="415">
        <v>43091</v>
      </c>
      <c r="M519" s="409" t="s">
        <v>4264</v>
      </c>
      <c r="N519" s="152" t="s">
        <v>27</v>
      </c>
      <c r="O519" s="415">
        <v>43091</v>
      </c>
      <c r="P519" s="411">
        <v>250000</v>
      </c>
      <c r="Q519" s="412">
        <f t="shared" si="20"/>
        <v>0.25</v>
      </c>
      <c r="R519" s="416">
        <v>12</v>
      </c>
      <c r="S519" s="417" t="s">
        <v>8074</v>
      </c>
      <c r="T519" s="152" t="s">
        <v>62</v>
      </c>
      <c r="U519" s="152" t="s">
        <v>2</v>
      </c>
      <c r="V519" s="407" t="s">
        <v>288</v>
      </c>
      <c r="W519" s="407" t="s">
        <v>749</v>
      </c>
      <c r="X519" s="407" t="s">
        <v>4265</v>
      </c>
      <c r="Y519" s="407" t="s">
        <v>132</v>
      </c>
      <c r="Z519" s="528"/>
      <c r="AA519" s="502"/>
      <c r="AB519" s="1"/>
      <c r="AC519" s="1"/>
      <c r="AD519" s="1"/>
      <c r="AE519" s="1"/>
      <c r="AF519" s="1"/>
      <c r="AG519" s="1"/>
      <c r="AH519" s="1"/>
      <c r="AI519" s="1"/>
      <c r="AJ519" s="1"/>
      <c r="AK519" s="1"/>
      <c r="AL519" s="1"/>
      <c r="AM519" s="1"/>
      <c r="AN519" s="1"/>
      <c r="AO519" s="1"/>
      <c r="AP519" s="1"/>
      <c r="AQ519" s="1"/>
      <c r="AR519" s="1"/>
      <c r="AS519" s="1"/>
      <c r="AT519" s="1"/>
      <c r="AU519" s="1"/>
    </row>
    <row r="520" spans="1:47" s="527" customFormat="1" ht="17.45" customHeight="1" x14ac:dyDescent="0.25">
      <c r="A520" s="501" t="s">
        <v>6445</v>
      </c>
      <c r="B520" s="407" t="s">
        <v>32</v>
      </c>
      <c r="C520" s="407" t="s">
        <v>194</v>
      </c>
      <c r="D520" s="407" t="s">
        <v>5806</v>
      </c>
      <c r="E520" s="407" t="s">
        <v>1133</v>
      </c>
      <c r="F520" s="404" t="s">
        <v>18</v>
      </c>
      <c r="G520" s="404"/>
      <c r="H520" s="404"/>
      <c r="I520" s="404"/>
      <c r="J520" s="141" t="s">
        <v>8014</v>
      </c>
      <c r="K520" s="141" t="s">
        <v>5779</v>
      </c>
      <c r="L520" s="408">
        <v>42979</v>
      </c>
      <c r="M520" s="409">
        <v>42886</v>
      </c>
      <c r="N520" s="141" t="s">
        <v>26</v>
      </c>
      <c r="O520" s="410">
        <v>42979</v>
      </c>
      <c r="P520" s="411">
        <v>249984</v>
      </c>
      <c r="Q520" s="412">
        <f t="shared" si="20"/>
        <v>0.24998399999999998</v>
      </c>
      <c r="R520" s="413">
        <v>1</v>
      </c>
      <c r="S520" s="414">
        <v>42908</v>
      </c>
      <c r="T520" s="141" t="s">
        <v>79</v>
      </c>
      <c r="U520" s="141" t="s">
        <v>4339</v>
      </c>
      <c r="V520" s="407" t="s">
        <v>92</v>
      </c>
      <c r="W520" s="407" t="s">
        <v>64</v>
      </c>
      <c r="X520" s="407" t="s">
        <v>6644</v>
      </c>
      <c r="Y520" s="407"/>
      <c r="Z520" s="528"/>
      <c r="AA520" s="502"/>
      <c r="AB520" s="1"/>
      <c r="AC520" s="1"/>
      <c r="AD520" s="1"/>
      <c r="AE520" s="1"/>
      <c r="AF520" s="1"/>
      <c r="AG520" s="1"/>
      <c r="AH520" s="1"/>
      <c r="AI520" s="1"/>
      <c r="AJ520" s="1"/>
      <c r="AK520" s="1"/>
      <c r="AL520" s="1"/>
      <c r="AM520" s="1"/>
      <c r="AN520" s="1"/>
      <c r="AO520" s="1"/>
      <c r="AP520" s="1"/>
      <c r="AQ520" s="1"/>
      <c r="AR520" s="1"/>
      <c r="AS520" s="1"/>
      <c r="AT520" s="1"/>
      <c r="AU520" s="1"/>
    </row>
    <row r="521" spans="1:47" s="527" customFormat="1" ht="17.45" customHeight="1" x14ac:dyDescent="0.25">
      <c r="A521" s="501" t="s">
        <v>6938</v>
      </c>
      <c r="B521" s="407" t="s">
        <v>35</v>
      </c>
      <c r="C521" s="407" t="s">
        <v>2985</v>
      </c>
      <c r="D521" s="407" t="s">
        <v>7649</v>
      </c>
      <c r="E521" s="407" t="s">
        <v>6939</v>
      </c>
      <c r="F521" s="404" t="s">
        <v>18</v>
      </c>
      <c r="G521" s="404"/>
      <c r="H521" s="404"/>
      <c r="I521" s="404"/>
      <c r="J521" s="141" t="s">
        <v>8015</v>
      </c>
      <c r="K521" s="141" t="s">
        <v>5779</v>
      </c>
      <c r="L521" s="408">
        <v>43084</v>
      </c>
      <c r="M521" s="409">
        <v>42872</v>
      </c>
      <c r="N521" s="141" t="s">
        <v>27</v>
      </c>
      <c r="O521" s="410">
        <v>43084</v>
      </c>
      <c r="P521" s="411">
        <v>248000</v>
      </c>
      <c r="Q521" s="412">
        <f t="shared" si="20"/>
        <v>0.248</v>
      </c>
      <c r="R521" s="413">
        <v>12</v>
      </c>
      <c r="S521" s="414">
        <v>42887</v>
      </c>
      <c r="T521" s="141" t="s">
        <v>62</v>
      </c>
      <c r="U521" s="141" t="s">
        <v>4339</v>
      </c>
      <c r="V521" s="407" t="s">
        <v>92</v>
      </c>
      <c r="W521" s="407" t="s">
        <v>64</v>
      </c>
      <c r="X521" s="407" t="s">
        <v>7002</v>
      </c>
      <c r="Y521" s="407" t="s">
        <v>7042</v>
      </c>
      <c r="Z521" s="528"/>
      <c r="AA521" s="502"/>
      <c r="AB521" s="1"/>
      <c r="AC521" s="1"/>
      <c r="AD521" s="1"/>
      <c r="AE521" s="1"/>
      <c r="AF521" s="1"/>
      <c r="AG521" s="1"/>
      <c r="AH521" s="1"/>
      <c r="AI521" s="1"/>
      <c r="AJ521" s="1"/>
      <c r="AK521" s="1"/>
      <c r="AL521" s="1"/>
      <c r="AM521" s="1"/>
      <c r="AN521" s="1"/>
      <c r="AO521" s="1"/>
      <c r="AP521" s="1"/>
      <c r="AQ521" s="1"/>
      <c r="AR521" s="1"/>
      <c r="AS521" s="1"/>
      <c r="AT521" s="1"/>
      <c r="AU521" s="1"/>
    </row>
    <row r="522" spans="1:47" s="527" customFormat="1" ht="17.45" customHeight="1" x14ac:dyDescent="0.25">
      <c r="A522" s="501" t="s">
        <v>1042</v>
      </c>
      <c r="B522" s="407" t="s">
        <v>32</v>
      </c>
      <c r="C522" s="407" t="s">
        <v>194</v>
      </c>
      <c r="D522" s="407" t="s">
        <v>7256</v>
      </c>
      <c r="E522" s="407" t="s">
        <v>1044</v>
      </c>
      <c r="F522" s="404" t="s">
        <v>17</v>
      </c>
      <c r="G522" s="404"/>
      <c r="H522" s="404"/>
      <c r="I522" s="404"/>
      <c r="J522" s="141" t="s">
        <v>8014</v>
      </c>
      <c r="K522" s="141" t="s">
        <v>5780</v>
      </c>
      <c r="L522" s="408">
        <v>42928</v>
      </c>
      <c r="M522" s="409">
        <v>42760</v>
      </c>
      <c r="N522" s="141" t="s">
        <v>27</v>
      </c>
      <c r="O522" s="410">
        <v>42928</v>
      </c>
      <c r="P522" s="411">
        <v>247985</v>
      </c>
      <c r="Q522" s="412">
        <f t="shared" si="20"/>
        <v>0.24798499999999998</v>
      </c>
      <c r="R522" s="413">
        <v>12</v>
      </c>
      <c r="S522" s="414">
        <v>42863</v>
      </c>
      <c r="T522" s="141" t="s">
        <v>79</v>
      </c>
      <c r="U522" s="141" t="s">
        <v>4339</v>
      </c>
      <c r="V522" s="407" t="s">
        <v>92</v>
      </c>
      <c r="W522" s="407" t="s">
        <v>64</v>
      </c>
      <c r="X522" s="407" t="s">
        <v>6823</v>
      </c>
      <c r="Y522" s="407" t="s">
        <v>4218</v>
      </c>
      <c r="Z522" s="528"/>
      <c r="AA522" s="502"/>
      <c r="AB522" s="1"/>
      <c r="AC522" s="1"/>
      <c r="AD522" s="1"/>
      <c r="AE522" s="1"/>
      <c r="AF522" s="1"/>
      <c r="AG522" s="1"/>
      <c r="AH522" s="1"/>
      <c r="AI522" s="1"/>
      <c r="AJ522" s="1"/>
      <c r="AK522" s="1"/>
      <c r="AL522" s="1"/>
      <c r="AM522" s="1"/>
      <c r="AN522" s="1"/>
      <c r="AO522" s="1"/>
      <c r="AP522" s="1"/>
      <c r="AQ522" s="1"/>
      <c r="AR522" s="1"/>
      <c r="AS522" s="1"/>
      <c r="AT522" s="1"/>
      <c r="AU522" s="1"/>
    </row>
    <row r="523" spans="1:47" s="527" customFormat="1" ht="17.45" customHeight="1" x14ac:dyDescent="0.25">
      <c r="A523" s="501" t="s">
        <v>6710</v>
      </c>
      <c r="B523" s="407" t="s">
        <v>31</v>
      </c>
      <c r="C523" s="407" t="s">
        <v>68</v>
      </c>
      <c r="D523" s="407" t="s">
        <v>6711</v>
      </c>
      <c r="E523" s="407" t="s">
        <v>6712</v>
      </c>
      <c r="F523" s="404" t="s">
        <v>19</v>
      </c>
      <c r="G523" s="404"/>
      <c r="H523" s="404"/>
      <c r="I523" s="404"/>
      <c r="J523" s="141" t="s">
        <v>8014</v>
      </c>
      <c r="K523" s="152" t="s">
        <v>5785</v>
      </c>
      <c r="L523" s="415">
        <v>43007</v>
      </c>
      <c r="M523" s="409" t="s">
        <v>6753</v>
      </c>
      <c r="N523" s="152" t="s">
        <v>27</v>
      </c>
      <c r="O523" s="415">
        <v>43007</v>
      </c>
      <c r="P523" s="411">
        <v>60000</v>
      </c>
      <c r="Q523" s="412">
        <f t="shared" si="20"/>
        <v>0.06</v>
      </c>
      <c r="R523" s="416">
        <v>12</v>
      </c>
      <c r="S523" s="417" t="s">
        <v>6612</v>
      </c>
      <c r="T523" s="152" t="s">
        <v>79</v>
      </c>
      <c r="U523" s="152" t="s">
        <v>2</v>
      </c>
      <c r="V523" s="407" t="s">
        <v>233</v>
      </c>
      <c r="W523" s="407" t="s">
        <v>234</v>
      </c>
      <c r="X523" s="407" t="s">
        <v>3708</v>
      </c>
      <c r="Y523" s="407" t="s">
        <v>421</v>
      </c>
      <c r="Z523" s="528"/>
      <c r="AA523" s="502"/>
      <c r="AB523" s="1"/>
      <c r="AC523" s="1"/>
      <c r="AD523" s="1"/>
      <c r="AE523" s="1"/>
      <c r="AF523" s="1"/>
      <c r="AG523" s="1"/>
      <c r="AH523" s="1"/>
      <c r="AI523" s="1"/>
      <c r="AJ523" s="1"/>
      <c r="AK523" s="1"/>
      <c r="AL523" s="1"/>
      <c r="AM523" s="1"/>
      <c r="AN523" s="1"/>
      <c r="AO523" s="1"/>
      <c r="AP523" s="1"/>
      <c r="AQ523" s="1"/>
      <c r="AR523" s="1"/>
      <c r="AS523" s="1"/>
      <c r="AT523" s="1"/>
      <c r="AU523" s="1"/>
    </row>
    <row r="524" spans="1:47" s="527" customFormat="1" ht="17.45" customHeight="1" x14ac:dyDescent="0.25">
      <c r="A524" s="501" t="s">
        <v>1048</v>
      </c>
      <c r="B524" s="407" t="s">
        <v>34</v>
      </c>
      <c r="C524" s="407" t="s">
        <v>6387</v>
      </c>
      <c r="D524" s="407" t="s">
        <v>1049</v>
      </c>
      <c r="E524" s="407" t="s">
        <v>1050</v>
      </c>
      <c r="F524" s="404" t="s">
        <v>17</v>
      </c>
      <c r="G524" s="404"/>
      <c r="H524" s="404"/>
      <c r="I524" s="404"/>
      <c r="J524" s="141" t="s">
        <v>8015</v>
      </c>
      <c r="K524" s="152" t="s">
        <v>5780</v>
      </c>
      <c r="L524" s="415">
        <v>43034</v>
      </c>
      <c r="M524" s="409" t="s">
        <v>1051</v>
      </c>
      <c r="N524" s="152" t="s">
        <v>27</v>
      </c>
      <c r="O524" s="415">
        <v>43034</v>
      </c>
      <c r="P524" s="411">
        <v>242612</v>
      </c>
      <c r="Q524" s="412">
        <f t="shared" si="20"/>
        <v>0.24261199999999999</v>
      </c>
      <c r="R524" s="416">
        <v>1</v>
      </c>
      <c r="S524" s="417" t="s">
        <v>4667</v>
      </c>
      <c r="T524" s="152" t="s">
        <v>62</v>
      </c>
      <c r="U524" s="152" t="s">
        <v>2</v>
      </c>
      <c r="V524" s="407" t="s">
        <v>233</v>
      </c>
      <c r="W524" s="407" t="s">
        <v>234</v>
      </c>
      <c r="X524" s="407" t="s">
        <v>4668</v>
      </c>
      <c r="Y524" s="407" t="s">
        <v>421</v>
      </c>
      <c r="Z524" s="528"/>
      <c r="AA524" s="502"/>
      <c r="AB524" s="1"/>
      <c r="AC524" s="1"/>
      <c r="AD524" s="1"/>
      <c r="AE524" s="1"/>
      <c r="AF524" s="1"/>
      <c r="AG524" s="1"/>
      <c r="AH524" s="1"/>
      <c r="AI524" s="1"/>
      <c r="AJ524" s="1"/>
      <c r="AK524" s="1"/>
      <c r="AL524" s="1"/>
      <c r="AM524" s="1"/>
      <c r="AN524" s="1"/>
      <c r="AO524" s="1"/>
      <c r="AP524" s="1"/>
      <c r="AQ524" s="1"/>
      <c r="AR524" s="1"/>
      <c r="AS524" s="1"/>
      <c r="AT524" s="1"/>
      <c r="AU524" s="1"/>
    </row>
    <row r="525" spans="1:47" s="527" customFormat="1" ht="17.45" customHeight="1" x14ac:dyDescent="0.25">
      <c r="A525" s="501" t="s">
        <v>1045</v>
      </c>
      <c r="B525" s="407" t="s">
        <v>34</v>
      </c>
      <c r="C525" s="407" t="s">
        <v>6387</v>
      </c>
      <c r="D525" s="407" t="s">
        <v>1046</v>
      </c>
      <c r="E525" s="407" t="s">
        <v>863</v>
      </c>
      <c r="F525" s="404" t="s">
        <v>16</v>
      </c>
      <c r="G525" s="404"/>
      <c r="H525" s="404"/>
      <c r="I525" s="404"/>
      <c r="J525" s="141" t="s">
        <v>8015</v>
      </c>
      <c r="K525" s="152" t="s">
        <v>23</v>
      </c>
      <c r="L525" s="415">
        <v>43098</v>
      </c>
      <c r="M525" s="409" t="s">
        <v>1047</v>
      </c>
      <c r="N525" s="152" t="s">
        <v>27</v>
      </c>
      <c r="O525" s="415">
        <v>43098</v>
      </c>
      <c r="P525" s="411">
        <v>242612</v>
      </c>
      <c r="Q525" s="412">
        <f t="shared" si="20"/>
        <v>0.24261199999999999</v>
      </c>
      <c r="R525" s="416">
        <v>1</v>
      </c>
      <c r="S525" s="417" t="s">
        <v>4349</v>
      </c>
      <c r="T525" s="152" t="s">
        <v>62</v>
      </c>
      <c r="U525" s="152" t="s">
        <v>2</v>
      </c>
      <c r="V525" s="407" t="s">
        <v>233</v>
      </c>
      <c r="W525" s="407" t="s">
        <v>234</v>
      </c>
      <c r="X525" s="407" t="s">
        <v>3667</v>
      </c>
      <c r="Y525" s="407" t="s">
        <v>421</v>
      </c>
      <c r="Z525" s="528"/>
      <c r="AA525" s="502"/>
      <c r="AB525" s="1"/>
      <c r="AC525" s="1"/>
      <c r="AD525" s="1"/>
      <c r="AE525" s="1"/>
      <c r="AF525" s="1"/>
      <c r="AG525" s="1"/>
      <c r="AH525" s="1"/>
      <c r="AI525" s="1"/>
      <c r="AJ525" s="1"/>
      <c r="AK525" s="1"/>
      <c r="AL525" s="1"/>
      <c r="AM525" s="1"/>
      <c r="AN525" s="1"/>
      <c r="AO525" s="1"/>
      <c r="AP525" s="1"/>
      <c r="AQ525" s="1"/>
      <c r="AR525" s="1"/>
      <c r="AS525" s="1"/>
      <c r="AT525" s="1"/>
      <c r="AU525" s="1"/>
    </row>
    <row r="526" spans="1:47" s="527" customFormat="1" ht="17.45" customHeight="1" x14ac:dyDescent="0.25">
      <c r="A526" s="501" t="s">
        <v>1052</v>
      </c>
      <c r="B526" s="407" t="s">
        <v>32</v>
      </c>
      <c r="C526" s="407" t="s">
        <v>663</v>
      </c>
      <c r="D526" s="407" t="s">
        <v>7257</v>
      </c>
      <c r="E526" s="407" t="s">
        <v>1053</v>
      </c>
      <c r="F526" s="404" t="s">
        <v>18</v>
      </c>
      <c r="G526" s="404"/>
      <c r="H526" s="404"/>
      <c r="I526" s="404"/>
      <c r="J526" s="141" t="s">
        <v>8015</v>
      </c>
      <c r="K526" s="141" t="s">
        <v>4902</v>
      </c>
      <c r="L526" s="408">
        <v>43067</v>
      </c>
      <c r="M526" s="409">
        <v>42804</v>
      </c>
      <c r="N526" s="141" t="s">
        <v>28</v>
      </c>
      <c r="O526" s="410">
        <v>43067</v>
      </c>
      <c r="P526" s="411">
        <v>240963</v>
      </c>
      <c r="Q526" s="412">
        <f t="shared" si="20"/>
        <v>0.24096299999999998</v>
      </c>
      <c r="R526" s="413">
        <v>4</v>
      </c>
      <c r="S526" s="414">
        <v>42901</v>
      </c>
      <c r="T526" s="141" t="s">
        <v>62</v>
      </c>
      <c r="U526" s="141" t="s">
        <v>4339</v>
      </c>
      <c r="V526" s="407" t="s">
        <v>92</v>
      </c>
      <c r="W526" s="407" t="s">
        <v>64</v>
      </c>
      <c r="X526" s="407" t="s">
        <v>6614</v>
      </c>
      <c r="Y526" s="407" t="s">
        <v>4218</v>
      </c>
      <c r="Z526" s="528"/>
      <c r="AA526" s="502"/>
      <c r="AB526" s="1"/>
      <c r="AC526" s="1"/>
      <c r="AD526" s="1"/>
      <c r="AE526" s="1"/>
      <c r="AF526" s="1"/>
      <c r="AG526" s="1"/>
      <c r="AH526" s="1"/>
      <c r="AI526" s="1"/>
      <c r="AJ526" s="1"/>
      <c r="AK526" s="1"/>
      <c r="AL526" s="1"/>
      <c r="AM526" s="1"/>
      <c r="AN526" s="1"/>
      <c r="AO526" s="1"/>
      <c r="AP526" s="1"/>
      <c r="AQ526" s="1"/>
      <c r="AR526" s="1"/>
      <c r="AS526" s="1"/>
      <c r="AT526" s="1"/>
      <c r="AU526" s="1"/>
    </row>
    <row r="527" spans="1:47" s="527" customFormat="1" ht="17.45" customHeight="1" x14ac:dyDescent="0.25">
      <c r="A527" s="501" t="s">
        <v>5880</v>
      </c>
      <c r="B527" s="407" t="s">
        <v>32</v>
      </c>
      <c r="C527" s="407" t="s">
        <v>832</v>
      </c>
      <c r="D527" s="407" t="s">
        <v>5881</v>
      </c>
      <c r="E527" s="407" t="s">
        <v>5882</v>
      </c>
      <c r="F527" s="404" t="s">
        <v>15</v>
      </c>
      <c r="G527" s="404"/>
      <c r="H527" s="404"/>
      <c r="I527" s="404"/>
      <c r="J527" s="141" t="s">
        <v>8014</v>
      </c>
      <c r="K527" s="152" t="s">
        <v>5781</v>
      </c>
      <c r="L527" s="415">
        <v>43008</v>
      </c>
      <c r="M527" s="409" t="s">
        <v>5931</v>
      </c>
      <c r="N527" s="152" t="s">
        <v>26</v>
      </c>
      <c r="O527" s="415">
        <v>43008</v>
      </c>
      <c r="P527" s="411">
        <v>240000</v>
      </c>
      <c r="Q527" s="412">
        <f t="shared" si="20"/>
        <v>0.24</v>
      </c>
      <c r="R527" s="416">
        <v>12</v>
      </c>
      <c r="S527" s="417" t="s">
        <v>5789</v>
      </c>
      <c r="T527" s="152" t="s">
        <v>79</v>
      </c>
      <c r="U527" s="152" t="s">
        <v>2</v>
      </c>
      <c r="V527" s="407" t="s">
        <v>288</v>
      </c>
      <c r="W527" s="407"/>
      <c r="X527" s="407" t="s">
        <v>4680</v>
      </c>
      <c r="Y527" s="407" t="s">
        <v>421</v>
      </c>
      <c r="Z527" s="528"/>
      <c r="AA527" s="502"/>
      <c r="AB527" s="1"/>
      <c r="AC527" s="1"/>
      <c r="AD527" s="1"/>
      <c r="AE527" s="1"/>
      <c r="AF527" s="1"/>
      <c r="AG527" s="1"/>
      <c r="AH527" s="1"/>
      <c r="AI527" s="1"/>
      <c r="AJ527" s="1"/>
      <c r="AK527" s="1"/>
      <c r="AL527" s="1"/>
      <c r="AM527" s="1"/>
      <c r="AN527" s="1"/>
      <c r="AO527" s="1"/>
      <c r="AP527" s="1"/>
      <c r="AQ527" s="1"/>
      <c r="AR527" s="1"/>
      <c r="AS527" s="1"/>
      <c r="AT527" s="1"/>
      <c r="AU527" s="1"/>
    </row>
    <row r="528" spans="1:47" s="527" customFormat="1" ht="17.45" customHeight="1" x14ac:dyDescent="0.25">
      <c r="A528" s="501" t="s">
        <v>6685</v>
      </c>
      <c r="B528" s="407" t="s">
        <v>33</v>
      </c>
      <c r="C528" s="407" t="s">
        <v>33</v>
      </c>
      <c r="D528" s="407" t="s">
        <v>7081</v>
      </c>
      <c r="E528" s="407" t="s">
        <v>7937</v>
      </c>
      <c r="F528" s="404" t="s">
        <v>16</v>
      </c>
      <c r="G528" s="404"/>
      <c r="H528" s="404"/>
      <c r="I528" s="404"/>
      <c r="J528" s="141" t="s">
        <v>8014</v>
      </c>
      <c r="K528" s="141" t="s">
        <v>23</v>
      </c>
      <c r="L528" s="408">
        <v>43007</v>
      </c>
      <c r="M528" s="409">
        <v>42892</v>
      </c>
      <c r="N528" s="141" t="s">
        <v>28</v>
      </c>
      <c r="O528" s="410">
        <v>43007</v>
      </c>
      <c r="P528" s="411">
        <v>238095</v>
      </c>
      <c r="Q528" s="412">
        <f t="shared" si="20"/>
        <v>0.238095</v>
      </c>
      <c r="R528" s="413">
        <v>6</v>
      </c>
      <c r="S528" s="414">
        <v>42894</v>
      </c>
      <c r="T528" s="141" t="s">
        <v>62</v>
      </c>
      <c r="U528" s="141" t="s">
        <v>4339</v>
      </c>
      <c r="V528" s="407" t="s">
        <v>92</v>
      </c>
      <c r="W528" s="407" t="s">
        <v>64</v>
      </c>
      <c r="X528" s="407" t="s">
        <v>6625</v>
      </c>
      <c r="Y528" s="407"/>
      <c r="Z528" s="528"/>
      <c r="AA528" s="502"/>
      <c r="AB528" s="1"/>
      <c r="AC528" s="1"/>
      <c r="AD528" s="1"/>
      <c r="AE528" s="1"/>
      <c r="AF528" s="1"/>
      <c r="AG528" s="1"/>
      <c r="AH528" s="1"/>
      <c r="AI528" s="1"/>
      <c r="AJ528" s="1"/>
      <c r="AK528" s="1"/>
      <c r="AL528" s="1"/>
      <c r="AM528" s="1"/>
      <c r="AN528" s="1"/>
      <c r="AO528" s="1"/>
      <c r="AP528" s="1"/>
      <c r="AQ528" s="1"/>
      <c r="AR528" s="1"/>
      <c r="AS528" s="1"/>
      <c r="AT528" s="1"/>
      <c r="AU528" s="1"/>
    </row>
    <row r="529" spans="1:47" s="527" customFormat="1" ht="17.45" customHeight="1" x14ac:dyDescent="0.25">
      <c r="A529" s="501" t="s">
        <v>5136</v>
      </c>
      <c r="B529" s="407" t="s">
        <v>33</v>
      </c>
      <c r="C529" s="407" t="s">
        <v>33</v>
      </c>
      <c r="D529" s="407" t="s">
        <v>374</v>
      </c>
      <c r="E529" s="407" t="s">
        <v>7936</v>
      </c>
      <c r="F529" s="404" t="s">
        <v>17</v>
      </c>
      <c r="G529" s="404"/>
      <c r="H529" s="404"/>
      <c r="I529" s="404"/>
      <c r="J529" s="141" t="s">
        <v>8014</v>
      </c>
      <c r="K529" s="152" t="s">
        <v>5780</v>
      </c>
      <c r="L529" s="415">
        <v>42978</v>
      </c>
      <c r="M529" s="409" t="s">
        <v>5396</v>
      </c>
      <c r="N529" s="152" t="s">
        <v>26</v>
      </c>
      <c r="O529" s="415">
        <v>42979</v>
      </c>
      <c r="P529" s="411">
        <v>238095</v>
      </c>
      <c r="Q529" s="412">
        <f t="shared" si="20"/>
        <v>0.238095</v>
      </c>
      <c r="R529" s="416">
        <v>3</v>
      </c>
      <c r="S529" s="417" t="s">
        <v>5396</v>
      </c>
      <c r="T529" s="152" t="s">
        <v>62</v>
      </c>
      <c r="U529" s="141" t="s">
        <v>4339</v>
      </c>
      <c r="V529" s="407" t="s">
        <v>84</v>
      </c>
      <c r="W529" s="407" t="s">
        <v>6100</v>
      </c>
      <c r="X529" s="407" t="s">
        <v>3792</v>
      </c>
      <c r="Y529" s="407" t="s">
        <v>770</v>
      </c>
      <c r="Z529" s="528"/>
      <c r="AA529" s="502"/>
      <c r="AB529" s="1"/>
      <c r="AC529" s="1"/>
      <c r="AD529" s="1"/>
      <c r="AE529" s="1"/>
      <c r="AF529" s="1"/>
      <c r="AG529" s="1"/>
      <c r="AH529" s="1"/>
      <c r="AI529" s="1"/>
      <c r="AJ529" s="1"/>
      <c r="AK529" s="1"/>
      <c r="AL529" s="1"/>
      <c r="AM529" s="1"/>
      <c r="AN529" s="1"/>
      <c r="AO529" s="1"/>
      <c r="AP529" s="1"/>
      <c r="AQ529" s="1"/>
      <c r="AR529" s="1"/>
      <c r="AS529" s="1"/>
      <c r="AT529" s="1"/>
      <c r="AU529" s="1"/>
    </row>
    <row r="530" spans="1:47" s="527" customFormat="1" ht="17.45" customHeight="1" x14ac:dyDescent="0.25">
      <c r="A530" s="501" t="s">
        <v>5134</v>
      </c>
      <c r="B530" s="407" t="s">
        <v>33</v>
      </c>
      <c r="C530" s="407" t="s">
        <v>33</v>
      </c>
      <c r="D530" s="407" t="s">
        <v>447</v>
      </c>
      <c r="E530" s="407" t="s">
        <v>5135</v>
      </c>
      <c r="F530" s="404" t="s">
        <v>19</v>
      </c>
      <c r="G530" s="404"/>
      <c r="H530" s="404"/>
      <c r="I530" s="404"/>
      <c r="J530" s="141" t="s">
        <v>8014</v>
      </c>
      <c r="K530" s="152" t="s">
        <v>5784</v>
      </c>
      <c r="L530" s="415">
        <v>42972</v>
      </c>
      <c r="M530" s="409" t="s">
        <v>5395</v>
      </c>
      <c r="N530" s="152" t="s">
        <v>27</v>
      </c>
      <c r="O530" s="415">
        <v>42972</v>
      </c>
      <c r="P530" s="411">
        <v>238095</v>
      </c>
      <c r="Q530" s="412">
        <f t="shared" si="20"/>
        <v>0.238095</v>
      </c>
      <c r="R530" s="416">
        <v>3</v>
      </c>
      <c r="S530" s="417" t="s">
        <v>6419</v>
      </c>
      <c r="T530" s="152" t="s">
        <v>62</v>
      </c>
      <c r="U530" s="141" t="s">
        <v>4339</v>
      </c>
      <c r="V530" s="407" t="s">
        <v>89</v>
      </c>
      <c r="W530" s="407" t="s">
        <v>3486</v>
      </c>
      <c r="X530" s="407" t="s">
        <v>3693</v>
      </c>
      <c r="Y530" s="407" t="s">
        <v>450</v>
      </c>
      <c r="Z530" s="528"/>
      <c r="AA530" s="502"/>
      <c r="AB530" s="1"/>
      <c r="AC530" s="1"/>
      <c r="AD530" s="1"/>
      <c r="AE530" s="1"/>
      <c r="AF530" s="1"/>
      <c r="AG530" s="1"/>
      <c r="AH530" s="1"/>
      <c r="AI530" s="1"/>
      <c r="AJ530" s="1"/>
      <c r="AK530" s="1"/>
      <c r="AL530" s="1"/>
      <c r="AM530" s="1"/>
      <c r="AN530" s="1"/>
      <c r="AO530" s="1"/>
      <c r="AP530" s="1"/>
      <c r="AQ530" s="1"/>
      <c r="AR530" s="1"/>
      <c r="AS530" s="1"/>
      <c r="AT530" s="1"/>
      <c r="AU530" s="1"/>
    </row>
    <row r="531" spans="1:47" s="527" customFormat="1" ht="17.45" customHeight="1" x14ac:dyDescent="0.25">
      <c r="A531" s="501" t="s">
        <v>6955</v>
      </c>
      <c r="B531" s="407" t="s">
        <v>31</v>
      </c>
      <c r="C531" s="407" t="s">
        <v>68</v>
      </c>
      <c r="D531" s="407" t="s">
        <v>6711</v>
      </c>
      <c r="E531" s="407" t="s">
        <v>6956</v>
      </c>
      <c r="F531" s="404" t="s">
        <v>19</v>
      </c>
      <c r="G531" s="404"/>
      <c r="H531" s="404"/>
      <c r="I531" s="404"/>
      <c r="J531" s="141" t="s">
        <v>8015</v>
      </c>
      <c r="K531" s="152" t="s">
        <v>5785</v>
      </c>
      <c r="L531" s="415">
        <v>43084</v>
      </c>
      <c r="M531" s="409" t="s">
        <v>6978</v>
      </c>
      <c r="N531" s="152" t="s">
        <v>27</v>
      </c>
      <c r="O531" s="415">
        <v>43084</v>
      </c>
      <c r="P531" s="411">
        <v>60000</v>
      </c>
      <c r="Q531" s="412">
        <f t="shared" si="20"/>
        <v>0.06</v>
      </c>
      <c r="R531" s="416">
        <v>12</v>
      </c>
      <c r="S531" s="417" t="s">
        <v>6612</v>
      </c>
      <c r="T531" s="152" t="s">
        <v>79</v>
      </c>
      <c r="U531" s="152" t="s">
        <v>2</v>
      </c>
      <c r="V531" s="407" t="s">
        <v>233</v>
      </c>
      <c r="W531" s="407" t="s">
        <v>234</v>
      </c>
      <c r="X531" s="407" t="s">
        <v>3708</v>
      </c>
      <c r="Y531" s="407" t="s">
        <v>421</v>
      </c>
      <c r="Z531" s="528"/>
      <c r="AA531" s="502"/>
      <c r="AB531" s="1"/>
      <c r="AC531" s="1"/>
      <c r="AD531" s="1"/>
      <c r="AE531" s="1"/>
      <c r="AF531" s="1"/>
      <c r="AG531" s="1"/>
      <c r="AH531" s="1"/>
      <c r="AI531" s="1"/>
      <c r="AJ531" s="1"/>
      <c r="AK531" s="1"/>
      <c r="AL531" s="1"/>
      <c r="AM531" s="1"/>
      <c r="AN531" s="1"/>
      <c r="AO531" s="1"/>
      <c r="AP531" s="1"/>
      <c r="AQ531" s="1"/>
      <c r="AR531" s="1"/>
      <c r="AS531" s="1"/>
      <c r="AT531" s="1"/>
      <c r="AU531" s="1"/>
    </row>
    <row r="532" spans="1:47" s="527" customFormat="1" ht="17.45" customHeight="1" x14ac:dyDescent="0.25">
      <c r="A532" s="504" t="s">
        <v>1059</v>
      </c>
      <c r="B532" s="431" t="s">
        <v>32</v>
      </c>
      <c r="C532" s="431" t="s">
        <v>86</v>
      </c>
      <c r="D532" s="431" t="s">
        <v>5772</v>
      </c>
      <c r="E532" s="431" t="s">
        <v>3468</v>
      </c>
      <c r="F532" s="404" t="s">
        <v>17</v>
      </c>
      <c r="G532" s="404"/>
      <c r="H532" s="404"/>
      <c r="I532" s="404"/>
      <c r="J532" s="432" t="s">
        <v>8017</v>
      </c>
      <c r="K532" s="432" t="s">
        <v>5780</v>
      </c>
      <c r="L532" s="433">
        <v>42824</v>
      </c>
      <c r="M532" s="434">
        <v>42626</v>
      </c>
      <c r="N532" s="432" t="s">
        <v>30</v>
      </c>
      <c r="O532" s="433">
        <v>42824</v>
      </c>
      <c r="P532" s="435">
        <v>236340</v>
      </c>
      <c r="Q532" s="436">
        <v>0.23633999999999999</v>
      </c>
      <c r="R532" s="437">
        <v>12</v>
      </c>
      <c r="S532" s="438">
        <v>42842</v>
      </c>
      <c r="T532" s="432" t="s">
        <v>366</v>
      </c>
      <c r="U532" s="432" t="s">
        <v>4339</v>
      </c>
      <c r="V532" s="431" t="s">
        <v>92</v>
      </c>
      <c r="W532" s="431" t="s">
        <v>64</v>
      </c>
      <c r="X532" s="395" t="s">
        <v>6052</v>
      </c>
      <c r="Y532" s="395"/>
      <c r="Z532" s="528"/>
      <c r="AA532" s="502"/>
      <c r="AB532" s="1"/>
      <c r="AC532" s="1"/>
      <c r="AD532" s="1"/>
      <c r="AE532" s="1"/>
      <c r="AF532" s="1"/>
      <c r="AG532" s="1"/>
      <c r="AH532" s="1"/>
      <c r="AI532" s="1"/>
      <c r="AJ532" s="1"/>
      <c r="AK532" s="1"/>
      <c r="AL532" s="1"/>
      <c r="AM532" s="1"/>
      <c r="AN532" s="1"/>
      <c r="AO532" s="1"/>
      <c r="AP532" s="1"/>
      <c r="AQ532" s="1"/>
      <c r="AR532" s="1"/>
      <c r="AS532" s="1"/>
      <c r="AT532" s="1"/>
      <c r="AU532" s="1"/>
    </row>
    <row r="533" spans="1:47" s="527" customFormat="1" ht="17.45" customHeight="1" x14ac:dyDescent="0.25">
      <c r="A533" s="501" t="s">
        <v>475</v>
      </c>
      <c r="B533" s="407" t="s">
        <v>31</v>
      </c>
      <c r="C533" s="407" t="s">
        <v>111</v>
      </c>
      <c r="D533" s="407" t="s">
        <v>7067</v>
      </c>
      <c r="E533" s="407" t="s">
        <v>477</v>
      </c>
      <c r="F533" s="404" t="s">
        <v>18</v>
      </c>
      <c r="G533" s="404" t="s">
        <v>2907</v>
      </c>
      <c r="H533" s="404" t="str">
        <f>VLOOKUP(A533,'[1]2017 SalesConnect'!$A:$J,8,0)</f>
        <v>India</v>
      </c>
      <c r="I533" s="404" t="str">
        <f>VLOOKUP(A533,'[1]2017 SalesConnect'!$A:$I,9,0)</f>
        <v>Following up on next steps with the local team in the US. No response yet.</v>
      </c>
      <c r="J533" s="141" t="s">
        <v>8016</v>
      </c>
      <c r="K533" s="141" t="s">
        <v>4902</v>
      </c>
      <c r="L533" s="408">
        <v>42885</v>
      </c>
      <c r="M533" s="409">
        <v>42783</v>
      </c>
      <c r="N533" s="141" t="s">
        <v>28</v>
      </c>
      <c r="O533" s="410">
        <v>42885</v>
      </c>
      <c r="P533" s="411">
        <v>237500</v>
      </c>
      <c r="Q533" s="412">
        <f t="shared" ref="Q533:Q542" si="21">+P533*0.000001</f>
        <v>0.23749999999999999</v>
      </c>
      <c r="R533" s="413">
        <v>3</v>
      </c>
      <c r="S533" s="414">
        <v>42908</v>
      </c>
      <c r="T533" s="141" t="s">
        <v>62</v>
      </c>
      <c r="U533" s="141" t="s">
        <v>4339</v>
      </c>
      <c r="V533" s="407" t="s">
        <v>92</v>
      </c>
      <c r="W533" s="407" t="s">
        <v>64</v>
      </c>
      <c r="X533" s="407" t="s">
        <v>6603</v>
      </c>
      <c r="Y533" s="407" t="s">
        <v>6124</v>
      </c>
      <c r="Z533" s="528"/>
      <c r="AA533" s="502"/>
      <c r="AB533" s="1"/>
      <c r="AC533" s="1"/>
      <c r="AD533" s="1"/>
      <c r="AE533" s="1"/>
      <c r="AF533" s="1"/>
      <c r="AG533" s="1"/>
      <c r="AH533" s="1"/>
      <c r="AI533" s="1"/>
      <c r="AJ533" s="1"/>
      <c r="AK533" s="1"/>
      <c r="AL533" s="1"/>
      <c r="AM533" s="1"/>
      <c r="AN533" s="1"/>
      <c r="AO533" s="1"/>
      <c r="AP533" s="1"/>
      <c r="AQ533" s="1"/>
      <c r="AR533" s="1"/>
      <c r="AS533" s="1"/>
      <c r="AT533" s="1"/>
      <c r="AU533" s="1"/>
    </row>
    <row r="534" spans="1:47" s="527" customFormat="1" ht="17.45" customHeight="1" x14ac:dyDescent="0.25">
      <c r="A534" s="501" t="s">
        <v>1867</v>
      </c>
      <c r="B534" s="407" t="s">
        <v>31</v>
      </c>
      <c r="C534" s="407" t="s">
        <v>141</v>
      </c>
      <c r="D534" s="407" t="s">
        <v>382</v>
      </c>
      <c r="E534" s="407" t="s">
        <v>1868</v>
      </c>
      <c r="F534" s="404" t="s">
        <v>15</v>
      </c>
      <c r="G534" s="404"/>
      <c r="H534" s="404"/>
      <c r="I534" s="404"/>
      <c r="J534" s="141" t="s">
        <v>8016</v>
      </c>
      <c r="K534" s="152" t="s">
        <v>5781</v>
      </c>
      <c r="L534" s="415">
        <v>42909</v>
      </c>
      <c r="M534" s="409" t="s">
        <v>1869</v>
      </c>
      <c r="N534" s="152" t="s">
        <v>26</v>
      </c>
      <c r="O534" s="415">
        <v>42909</v>
      </c>
      <c r="P534" s="411">
        <v>100000</v>
      </c>
      <c r="Q534" s="412">
        <f t="shared" si="21"/>
        <v>9.9999999999999992E-2</v>
      </c>
      <c r="R534" s="416">
        <v>2</v>
      </c>
      <c r="S534" s="417" t="s">
        <v>5837</v>
      </c>
      <c r="T534" s="152" t="s">
        <v>125</v>
      </c>
      <c r="U534" s="141" t="s">
        <v>4339</v>
      </c>
      <c r="V534" s="407" t="s">
        <v>63</v>
      </c>
      <c r="W534" s="407" t="s">
        <v>3519</v>
      </c>
      <c r="X534" s="407" t="s">
        <v>3481</v>
      </c>
      <c r="Y534" s="407" t="s">
        <v>105</v>
      </c>
      <c r="Z534" s="528"/>
      <c r="AA534" s="502"/>
      <c r="AB534" s="1"/>
      <c r="AC534" s="1"/>
      <c r="AD534" s="1"/>
      <c r="AE534" s="1"/>
      <c r="AF534" s="1"/>
      <c r="AG534" s="1"/>
      <c r="AH534" s="1"/>
      <c r="AI534" s="1"/>
      <c r="AJ534" s="1"/>
      <c r="AK534" s="1"/>
      <c r="AL534" s="1"/>
      <c r="AM534" s="1"/>
      <c r="AN534" s="1"/>
      <c r="AO534" s="1"/>
      <c r="AP534" s="1"/>
      <c r="AQ534" s="1"/>
      <c r="AR534" s="1"/>
      <c r="AS534" s="1"/>
      <c r="AT534" s="1"/>
      <c r="AU534" s="1"/>
    </row>
    <row r="535" spans="1:47" s="527" customFormat="1" ht="17.45" customHeight="1" x14ac:dyDescent="0.25">
      <c r="A535" s="501" t="s">
        <v>1704</v>
      </c>
      <c r="B535" s="407" t="s">
        <v>32</v>
      </c>
      <c r="C535" s="407" t="s">
        <v>101</v>
      </c>
      <c r="D535" s="407" t="s">
        <v>7068</v>
      </c>
      <c r="E535" s="407" t="s">
        <v>1705</v>
      </c>
      <c r="F535" s="404" t="s">
        <v>15</v>
      </c>
      <c r="G535" s="404"/>
      <c r="H535" s="404"/>
      <c r="I535" s="404"/>
      <c r="J535" s="141" t="s">
        <v>8016</v>
      </c>
      <c r="K535" s="141" t="s">
        <v>25</v>
      </c>
      <c r="L535" s="408">
        <v>42909</v>
      </c>
      <c r="M535" s="409">
        <v>42501</v>
      </c>
      <c r="N535" s="141" t="s">
        <v>30</v>
      </c>
      <c r="O535" s="410">
        <v>42917</v>
      </c>
      <c r="P535" s="411">
        <v>231850</v>
      </c>
      <c r="Q535" s="412">
        <f t="shared" si="21"/>
        <v>0.23185</v>
      </c>
      <c r="R535" s="413">
        <v>6</v>
      </c>
      <c r="S535" s="414">
        <v>42912</v>
      </c>
      <c r="T535" s="141" t="s">
        <v>366</v>
      </c>
      <c r="U535" s="141" t="s">
        <v>4339</v>
      </c>
      <c r="V535" s="407" t="s">
        <v>92</v>
      </c>
      <c r="W535" s="407" t="s">
        <v>64</v>
      </c>
      <c r="X535" s="407" t="s">
        <v>4400</v>
      </c>
      <c r="Y535" s="407" t="s">
        <v>6127</v>
      </c>
      <c r="Z535" s="528"/>
      <c r="AA535" s="502"/>
      <c r="AB535" s="1"/>
      <c r="AC535" s="1"/>
      <c r="AD535" s="1"/>
      <c r="AE535" s="1"/>
      <c r="AF535" s="1"/>
      <c r="AG535" s="1"/>
      <c r="AH535" s="1"/>
      <c r="AI535" s="1"/>
      <c r="AJ535" s="1"/>
      <c r="AK535" s="1"/>
      <c r="AL535" s="1"/>
      <c r="AM535" s="1"/>
      <c r="AN535" s="1"/>
      <c r="AO535" s="1"/>
      <c r="AP535" s="1"/>
      <c r="AQ535" s="1"/>
      <c r="AR535" s="1"/>
      <c r="AS535" s="1"/>
      <c r="AT535" s="1"/>
      <c r="AU535" s="1"/>
    </row>
    <row r="536" spans="1:47" s="527" customFormat="1" ht="17.45" customHeight="1" x14ac:dyDescent="0.25">
      <c r="A536" s="501" t="s">
        <v>1296</v>
      </c>
      <c r="B536" s="407" t="s">
        <v>33</v>
      </c>
      <c r="C536" s="407" t="s">
        <v>33</v>
      </c>
      <c r="D536" s="407" t="s">
        <v>352</v>
      </c>
      <c r="E536" s="407" t="s">
        <v>7938</v>
      </c>
      <c r="F536" s="404" t="s">
        <v>17</v>
      </c>
      <c r="G536" s="404"/>
      <c r="H536" s="404"/>
      <c r="I536" s="404"/>
      <c r="J536" s="141" t="s">
        <v>8014</v>
      </c>
      <c r="K536" s="152" t="s">
        <v>5780</v>
      </c>
      <c r="L536" s="415">
        <v>43007</v>
      </c>
      <c r="M536" s="409" t="s">
        <v>1297</v>
      </c>
      <c r="N536" s="152" t="s">
        <v>27</v>
      </c>
      <c r="O536" s="415">
        <v>43009</v>
      </c>
      <c r="P536" s="411">
        <v>228571</v>
      </c>
      <c r="Q536" s="412">
        <f t="shared" si="21"/>
        <v>0.228571</v>
      </c>
      <c r="R536" s="416">
        <v>12</v>
      </c>
      <c r="S536" s="417" t="s">
        <v>6523</v>
      </c>
      <c r="T536" s="152" t="s">
        <v>169</v>
      </c>
      <c r="U536" s="152" t="s">
        <v>6059</v>
      </c>
      <c r="V536" s="407" t="s">
        <v>197</v>
      </c>
      <c r="W536" s="407" t="s">
        <v>6094</v>
      </c>
      <c r="X536" s="407" t="s">
        <v>3966</v>
      </c>
      <c r="Y536" s="407" t="s">
        <v>470</v>
      </c>
      <c r="Z536" s="528"/>
      <c r="AA536" s="502"/>
      <c r="AB536" s="1"/>
      <c r="AC536" s="1"/>
      <c r="AD536" s="1"/>
      <c r="AE536" s="1"/>
      <c r="AF536" s="1"/>
      <c r="AG536" s="1"/>
      <c r="AH536" s="1"/>
      <c r="AI536" s="1"/>
      <c r="AJ536" s="1"/>
      <c r="AK536" s="1"/>
      <c r="AL536" s="1"/>
      <c r="AM536" s="1"/>
      <c r="AN536" s="1"/>
      <c r="AO536" s="1"/>
      <c r="AP536" s="1"/>
      <c r="AQ536" s="1"/>
      <c r="AR536" s="1"/>
      <c r="AS536" s="1"/>
      <c r="AT536" s="1"/>
      <c r="AU536" s="1"/>
    </row>
    <row r="537" spans="1:47" s="527" customFormat="1" ht="17.45" customHeight="1" x14ac:dyDescent="0.25">
      <c r="A537" s="501" t="s">
        <v>1867</v>
      </c>
      <c r="B537" s="407" t="s">
        <v>31</v>
      </c>
      <c r="C537" s="407" t="s">
        <v>141</v>
      </c>
      <c r="D537" s="407" t="s">
        <v>382</v>
      </c>
      <c r="E537" s="407" t="s">
        <v>1868</v>
      </c>
      <c r="F537" s="404" t="s">
        <v>15</v>
      </c>
      <c r="G537" s="404"/>
      <c r="H537" s="404"/>
      <c r="I537" s="404"/>
      <c r="J537" s="141" t="s">
        <v>8016</v>
      </c>
      <c r="K537" s="152" t="s">
        <v>5781</v>
      </c>
      <c r="L537" s="415">
        <v>42909</v>
      </c>
      <c r="M537" s="409" t="s">
        <v>1869</v>
      </c>
      <c r="N537" s="152" t="s">
        <v>26</v>
      </c>
      <c r="O537" s="415">
        <v>42909</v>
      </c>
      <c r="P537" s="411">
        <v>75000</v>
      </c>
      <c r="Q537" s="412">
        <f t="shared" si="21"/>
        <v>7.4999999999999997E-2</v>
      </c>
      <c r="R537" s="416">
        <v>3</v>
      </c>
      <c r="S537" s="417" t="s">
        <v>5843</v>
      </c>
      <c r="T537" s="152" t="s">
        <v>125</v>
      </c>
      <c r="U537" s="152" t="s">
        <v>6059</v>
      </c>
      <c r="V537" s="407" t="s">
        <v>103</v>
      </c>
      <c r="W537" s="407" t="s">
        <v>2149</v>
      </c>
      <c r="X537" s="407" t="s">
        <v>3481</v>
      </c>
      <c r="Y537" s="407" t="s">
        <v>105</v>
      </c>
      <c r="Z537" s="528"/>
      <c r="AA537" s="502"/>
      <c r="AB537" s="1"/>
      <c r="AC537" s="1"/>
      <c r="AD537" s="1"/>
      <c r="AE537" s="1"/>
      <c r="AF537" s="1"/>
      <c r="AG537" s="1"/>
      <c r="AH537" s="1"/>
      <c r="AI537" s="1"/>
      <c r="AJ537" s="1"/>
      <c r="AK537" s="1"/>
      <c r="AL537" s="1"/>
      <c r="AM537" s="1"/>
      <c r="AN537" s="1"/>
      <c r="AO537" s="1"/>
      <c r="AP537" s="1"/>
      <c r="AQ537" s="1"/>
      <c r="AR537" s="1"/>
      <c r="AS537" s="1"/>
      <c r="AT537" s="1"/>
      <c r="AU537" s="1"/>
    </row>
    <row r="538" spans="1:47" s="527" customFormat="1" ht="17.45" customHeight="1" x14ac:dyDescent="0.25">
      <c r="A538" s="501" t="s">
        <v>1061</v>
      </c>
      <c r="B538" s="407" t="s">
        <v>35</v>
      </c>
      <c r="C538" s="407" t="s">
        <v>4069</v>
      </c>
      <c r="D538" s="407" t="s">
        <v>7259</v>
      </c>
      <c r="E538" s="407" t="s">
        <v>1062</v>
      </c>
      <c r="F538" s="404" t="s">
        <v>4069</v>
      </c>
      <c r="G538" s="404"/>
      <c r="H538" s="404"/>
      <c r="I538" s="404"/>
      <c r="J538" s="141" t="s">
        <v>8014</v>
      </c>
      <c r="K538" s="141" t="s">
        <v>21</v>
      </c>
      <c r="L538" s="408">
        <v>43007</v>
      </c>
      <c r="M538" s="409">
        <v>42793</v>
      </c>
      <c r="N538" s="141" t="s">
        <v>28</v>
      </c>
      <c r="O538" s="410">
        <v>43007</v>
      </c>
      <c r="P538" s="411">
        <v>222222</v>
      </c>
      <c r="Q538" s="412">
        <f t="shared" si="21"/>
        <v>0.222222</v>
      </c>
      <c r="R538" s="413">
        <v>12</v>
      </c>
      <c r="S538" s="414">
        <v>42859</v>
      </c>
      <c r="T538" s="141" t="s">
        <v>62</v>
      </c>
      <c r="U538" s="141" t="s">
        <v>4339</v>
      </c>
      <c r="V538" s="407" t="s">
        <v>92</v>
      </c>
      <c r="W538" s="407" t="s">
        <v>64</v>
      </c>
      <c r="X538" s="407" t="s">
        <v>3782</v>
      </c>
      <c r="Y538" s="407" t="s">
        <v>4215</v>
      </c>
      <c r="Z538" s="528"/>
      <c r="AA538" s="502"/>
      <c r="AB538" s="1"/>
      <c r="AC538" s="1"/>
      <c r="AD538" s="1"/>
      <c r="AE538" s="1"/>
      <c r="AF538" s="1"/>
      <c r="AG538" s="1"/>
      <c r="AH538" s="1"/>
      <c r="AI538" s="1"/>
      <c r="AJ538" s="1"/>
      <c r="AK538" s="1"/>
      <c r="AL538" s="1"/>
      <c r="AM538" s="1"/>
      <c r="AN538" s="1"/>
      <c r="AO538" s="1"/>
      <c r="AP538" s="1"/>
      <c r="AQ538" s="1"/>
      <c r="AR538" s="1"/>
      <c r="AS538" s="1"/>
      <c r="AT538" s="1"/>
      <c r="AU538" s="1"/>
    </row>
    <row r="539" spans="1:47" s="527" customFormat="1" ht="17.45" customHeight="1" x14ac:dyDescent="0.25">
      <c r="A539" s="501" t="s">
        <v>1065</v>
      </c>
      <c r="B539" s="407" t="s">
        <v>35</v>
      </c>
      <c r="C539" s="407" t="s">
        <v>4069</v>
      </c>
      <c r="D539" s="407" t="s">
        <v>4568</v>
      </c>
      <c r="E539" s="407" t="s">
        <v>1066</v>
      </c>
      <c r="F539" s="404" t="s">
        <v>4069</v>
      </c>
      <c r="G539" s="404"/>
      <c r="H539" s="404"/>
      <c r="I539" s="404"/>
      <c r="J539" s="141" t="s">
        <v>8014</v>
      </c>
      <c r="K539" s="152" t="s">
        <v>5779</v>
      </c>
      <c r="L539" s="415">
        <v>42993</v>
      </c>
      <c r="M539" s="409" t="s">
        <v>1067</v>
      </c>
      <c r="N539" s="152" t="s">
        <v>26</v>
      </c>
      <c r="O539" s="415">
        <v>42993</v>
      </c>
      <c r="P539" s="411">
        <v>222222</v>
      </c>
      <c r="Q539" s="412">
        <f t="shared" si="21"/>
        <v>0.222222</v>
      </c>
      <c r="R539" s="416">
        <v>1</v>
      </c>
      <c r="S539" s="417" t="s">
        <v>5475</v>
      </c>
      <c r="T539" s="152" t="s">
        <v>79</v>
      </c>
      <c r="U539" s="152" t="s">
        <v>2</v>
      </c>
      <c r="V539" s="407" t="s">
        <v>589</v>
      </c>
      <c r="W539" s="407" t="s">
        <v>1069</v>
      </c>
      <c r="X539" s="407" t="s">
        <v>3934</v>
      </c>
      <c r="Y539" s="407" t="s">
        <v>421</v>
      </c>
      <c r="Z539" s="528"/>
      <c r="AA539" s="502"/>
      <c r="AB539" s="1"/>
      <c r="AC539" s="1"/>
      <c r="AD539" s="1"/>
      <c r="AE539" s="1"/>
      <c r="AF539" s="1"/>
      <c r="AG539" s="1"/>
      <c r="AH539" s="1"/>
      <c r="AI539" s="1"/>
      <c r="AJ539" s="1"/>
      <c r="AK539" s="1"/>
      <c r="AL539" s="1"/>
      <c r="AM539" s="1"/>
      <c r="AN539" s="1"/>
      <c r="AO539" s="1"/>
      <c r="AP539" s="1"/>
      <c r="AQ539" s="1"/>
      <c r="AR539" s="1"/>
      <c r="AS539" s="1"/>
      <c r="AT539" s="1"/>
      <c r="AU539" s="1"/>
    </row>
    <row r="540" spans="1:47" s="527" customFormat="1" ht="17.45" customHeight="1" x14ac:dyDescent="0.25">
      <c r="A540" s="501" t="s">
        <v>1867</v>
      </c>
      <c r="B540" s="407" t="s">
        <v>31</v>
      </c>
      <c r="C540" s="407" t="s">
        <v>141</v>
      </c>
      <c r="D540" s="407" t="s">
        <v>382</v>
      </c>
      <c r="E540" s="407" t="s">
        <v>1868</v>
      </c>
      <c r="F540" s="404" t="s">
        <v>15</v>
      </c>
      <c r="G540" s="404"/>
      <c r="H540" s="404"/>
      <c r="I540" s="404"/>
      <c r="J540" s="141" t="s">
        <v>8016</v>
      </c>
      <c r="K540" s="152" t="s">
        <v>5781</v>
      </c>
      <c r="L540" s="415">
        <v>42909</v>
      </c>
      <c r="M540" s="409" t="s">
        <v>1869</v>
      </c>
      <c r="N540" s="152" t="s">
        <v>26</v>
      </c>
      <c r="O540" s="415">
        <v>42909</v>
      </c>
      <c r="P540" s="411">
        <v>75000</v>
      </c>
      <c r="Q540" s="412">
        <f t="shared" si="21"/>
        <v>7.4999999999999997E-2</v>
      </c>
      <c r="R540" s="416">
        <v>2</v>
      </c>
      <c r="S540" s="417" t="s">
        <v>2158</v>
      </c>
      <c r="T540" s="152" t="s">
        <v>125</v>
      </c>
      <c r="U540" s="141" t="s">
        <v>4339</v>
      </c>
      <c r="V540" s="407" t="s">
        <v>84</v>
      </c>
      <c r="W540" s="407" t="s">
        <v>709</v>
      </c>
      <c r="X540" s="407" t="s">
        <v>3481</v>
      </c>
      <c r="Y540" s="407" t="s">
        <v>105</v>
      </c>
      <c r="Z540" s="528"/>
      <c r="AA540" s="502"/>
      <c r="AB540" s="1"/>
      <c r="AC540" s="1"/>
      <c r="AD540" s="1"/>
      <c r="AE540" s="1"/>
      <c r="AF540" s="1"/>
      <c r="AG540" s="1"/>
      <c r="AH540" s="1"/>
      <c r="AI540" s="1"/>
      <c r="AJ540" s="1"/>
      <c r="AK540" s="1"/>
      <c r="AL540" s="1"/>
      <c r="AM540" s="1"/>
      <c r="AN540" s="1"/>
      <c r="AO540" s="1"/>
      <c r="AP540" s="1"/>
      <c r="AQ540" s="1"/>
      <c r="AR540" s="1"/>
      <c r="AS540" s="1"/>
      <c r="AT540" s="1"/>
      <c r="AU540" s="1"/>
    </row>
    <row r="541" spans="1:47" s="527" customFormat="1" ht="17.45" customHeight="1" x14ac:dyDescent="0.25">
      <c r="A541" s="501" t="s">
        <v>8302</v>
      </c>
      <c r="B541" s="407" t="s">
        <v>35</v>
      </c>
      <c r="C541" s="407" t="s">
        <v>2985</v>
      </c>
      <c r="D541" s="407" t="s">
        <v>8303</v>
      </c>
      <c r="E541" s="407" t="s">
        <v>8304</v>
      </c>
      <c r="F541" s="404" t="s">
        <v>17</v>
      </c>
      <c r="G541" s="404"/>
      <c r="H541" s="404"/>
      <c r="I541" s="404"/>
      <c r="J541" s="141" t="s">
        <v>8015</v>
      </c>
      <c r="K541" s="141" t="s">
        <v>5780</v>
      </c>
      <c r="L541" s="408">
        <v>43063</v>
      </c>
      <c r="M541" s="409">
        <v>42912</v>
      </c>
      <c r="N541" s="141" t="s">
        <v>27</v>
      </c>
      <c r="O541" s="410">
        <v>43063</v>
      </c>
      <c r="P541" s="411">
        <v>217000</v>
      </c>
      <c r="Q541" s="412">
        <f t="shared" si="21"/>
        <v>0.217</v>
      </c>
      <c r="R541" s="413">
        <v>3</v>
      </c>
      <c r="S541" s="414">
        <v>42912</v>
      </c>
      <c r="T541" s="141" t="s">
        <v>62</v>
      </c>
      <c r="U541" s="141" t="s">
        <v>4339</v>
      </c>
      <c r="V541" s="407" t="s">
        <v>92</v>
      </c>
      <c r="W541" s="407" t="s">
        <v>64</v>
      </c>
      <c r="X541" s="407" t="s">
        <v>8698</v>
      </c>
      <c r="Y541" s="407"/>
      <c r="Z541" s="528"/>
      <c r="AA541" s="502"/>
      <c r="AB541" s="1"/>
      <c r="AC541" s="1"/>
      <c r="AD541" s="1"/>
      <c r="AE541" s="1"/>
      <c r="AF541" s="1"/>
      <c r="AG541" s="1"/>
      <c r="AH541" s="1"/>
      <c r="AI541" s="1"/>
      <c r="AJ541" s="1"/>
      <c r="AK541" s="1"/>
      <c r="AL541" s="1"/>
      <c r="AM541" s="1"/>
      <c r="AN541" s="1"/>
      <c r="AO541" s="1"/>
      <c r="AP541" s="1"/>
      <c r="AQ541" s="1"/>
      <c r="AR541" s="1"/>
      <c r="AS541" s="1"/>
      <c r="AT541" s="1"/>
      <c r="AU541" s="1"/>
    </row>
    <row r="542" spans="1:47" s="527" customFormat="1" ht="17.45" customHeight="1" x14ac:dyDescent="0.25">
      <c r="A542" s="501" t="s">
        <v>4806</v>
      </c>
      <c r="B542" s="407" t="s">
        <v>31</v>
      </c>
      <c r="C542" s="407" t="s">
        <v>141</v>
      </c>
      <c r="D542" s="407" t="s">
        <v>4426</v>
      </c>
      <c r="E542" s="407" t="s">
        <v>4807</v>
      </c>
      <c r="F542" s="404" t="s">
        <v>15</v>
      </c>
      <c r="G542" s="404"/>
      <c r="H542" s="404"/>
      <c r="I542" s="404"/>
      <c r="J542" s="141" t="s">
        <v>8014</v>
      </c>
      <c r="K542" s="152" t="s">
        <v>5781</v>
      </c>
      <c r="L542" s="415">
        <v>43007</v>
      </c>
      <c r="M542" s="409" t="s">
        <v>4823</v>
      </c>
      <c r="N542" s="152" t="s">
        <v>26</v>
      </c>
      <c r="O542" s="415">
        <v>43007</v>
      </c>
      <c r="P542" s="411">
        <v>100000</v>
      </c>
      <c r="Q542" s="412">
        <f t="shared" si="21"/>
        <v>9.9999999999999992E-2</v>
      </c>
      <c r="R542" s="416">
        <v>12</v>
      </c>
      <c r="S542" s="417" t="s">
        <v>6871</v>
      </c>
      <c r="T542" s="152" t="s">
        <v>62</v>
      </c>
      <c r="U542" s="152" t="s">
        <v>2</v>
      </c>
      <c r="V542" s="407" t="s">
        <v>288</v>
      </c>
      <c r="W542" s="407" t="s">
        <v>1196</v>
      </c>
      <c r="X542" s="407" t="s">
        <v>6872</v>
      </c>
      <c r="Y542" s="407"/>
      <c r="Z542" s="528"/>
      <c r="AA542" s="502"/>
      <c r="AB542" s="1"/>
      <c r="AC542" s="1"/>
      <c r="AD542" s="1"/>
      <c r="AE542" s="1"/>
      <c r="AF542" s="1"/>
      <c r="AG542" s="1"/>
      <c r="AH542" s="1"/>
      <c r="AI542" s="1"/>
      <c r="AJ542" s="1"/>
      <c r="AK542" s="1"/>
      <c r="AL542" s="1"/>
      <c r="AM542" s="1"/>
      <c r="AN542" s="1"/>
      <c r="AO542" s="1"/>
      <c r="AP542" s="1"/>
      <c r="AQ542" s="1"/>
      <c r="AR542" s="1"/>
      <c r="AS542" s="1"/>
      <c r="AT542" s="1"/>
      <c r="AU542" s="1"/>
    </row>
    <row r="543" spans="1:47" s="527" customFormat="1" ht="17.45" customHeight="1" x14ac:dyDescent="0.25">
      <c r="A543" s="504" t="s">
        <v>1075</v>
      </c>
      <c r="B543" s="431" t="s">
        <v>34</v>
      </c>
      <c r="C543" s="431" t="s">
        <v>6387</v>
      </c>
      <c r="D543" s="431" t="s">
        <v>5773</v>
      </c>
      <c r="E543" s="431" t="s">
        <v>1077</v>
      </c>
      <c r="F543" s="404" t="s">
        <v>17</v>
      </c>
      <c r="G543" s="404"/>
      <c r="H543" s="404"/>
      <c r="I543" s="404"/>
      <c r="J543" s="432" t="s">
        <v>8017</v>
      </c>
      <c r="K543" s="432" t="s">
        <v>21</v>
      </c>
      <c r="L543" s="433">
        <v>42823</v>
      </c>
      <c r="M543" s="434">
        <v>42592</v>
      </c>
      <c r="N543" s="432" t="s">
        <v>30</v>
      </c>
      <c r="O543" s="433">
        <v>42824</v>
      </c>
      <c r="P543" s="435">
        <v>207792</v>
      </c>
      <c r="Q543" s="436">
        <v>0.20779199999999998</v>
      </c>
      <c r="R543" s="437">
        <v>4</v>
      </c>
      <c r="S543" s="438">
        <v>42829</v>
      </c>
      <c r="T543" s="432" t="s">
        <v>366</v>
      </c>
      <c r="U543" s="432" t="s">
        <v>4339</v>
      </c>
      <c r="V543" s="431" t="s">
        <v>92</v>
      </c>
      <c r="W543" s="431" t="s">
        <v>64</v>
      </c>
      <c r="X543" s="395" t="s">
        <v>6053</v>
      </c>
      <c r="Y543" s="395"/>
      <c r="Z543" s="528"/>
      <c r="AA543" s="502"/>
      <c r="AB543" s="1"/>
      <c r="AC543" s="1"/>
      <c r="AD543" s="1"/>
      <c r="AE543" s="1"/>
      <c r="AF543" s="1"/>
      <c r="AG543" s="1"/>
      <c r="AH543" s="1"/>
      <c r="AI543" s="1"/>
      <c r="AJ543" s="1"/>
      <c r="AK543" s="1"/>
      <c r="AL543" s="1"/>
      <c r="AM543" s="1"/>
      <c r="AN543" s="1"/>
      <c r="AO543" s="1"/>
      <c r="AP543" s="1"/>
      <c r="AQ543" s="1"/>
      <c r="AR543" s="1"/>
      <c r="AS543" s="1"/>
      <c r="AT543" s="1"/>
      <c r="AU543" s="1"/>
    </row>
    <row r="544" spans="1:47" s="527" customFormat="1" ht="17.45" customHeight="1" x14ac:dyDescent="0.25">
      <c r="A544" s="501" t="s">
        <v>4143</v>
      </c>
      <c r="B544" s="407" t="s">
        <v>31</v>
      </c>
      <c r="C544" s="407" t="s">
        <v>78</v>
      </c>
      <c r="D544" s="407" t="s">
        <v>4144</v>
      </c>
      <c r="E544" s="407" t="s">
        <v>186</v>
      </c>
      <c r="F544" s="404" t="s">
        <v>19</v>
      </c>
      <c r="G544" s="404"/>
      <c r="H544" s="404"/>
      <c r="I544" s="404"/>
      <c r="J544" s="141" t="s">
        <v>8014</v>
      </c>
      <c r="K544" s="152" t="s">
        <v>5782</v>
      </c>
      <c r="L544" s="415">
        <v>42999</v>
      </c>
      <c r="M544" s="409" t="s">
        <v>4207</v>
      </c>
      <c r="N544" s="152" t="s">
        <v>27</v>
      </c>
      <c r="O544" s="415">
        <v>42999</v>
      </c>
      <c r="P544" s="411">
        <v>23333</v>
      </c>
      <c r="Q544" s="412">
        <f t="shared" ref="Q544:Q575" si="22">+P544*0.000001</f>
        <v>2.3333E-2</v>
      </c>
      <c r="R544" s="416">
        <v>12</v>
      </c>
      <c r="S544" s="417" t="s">
        <v>6086</v>
      </c>
      <c r="T544" s="152" t="s">
        <v>62</v>
      </c>
      <c r="U544" s="152" t="s">
        <v>2</v>
      </c>
      <c r="V544" s="407" t="s">
        <v>288</v>
      </c>
      <c r="W544" s="407" t="s">
        <v>1196</v>
      </c>
      <c r="X544" s="407" t="s">
        <v>4208</v>
      </c>
      <c r="Y544" s="407" t="s">
        <v>215</v>
      </c>
      <c r="Z544" s="528"/>
      <c r="AA544" s="502"/>
      <c r="AB544" s="1"/>
      <c r="AC544" s="1"/>
      <c r="AD544" s="1"/>
      <c r="AE544" s="1"/>
      <c r="AF544" s="1"/>
      <c r="AG544" s="1"/>
      <c r="AH544" s="1"/>
      <c r="AI544" s="1"/>
      <c r="AJ544" s="1"/>
      <c r="AK544" s="1"/>
      <c r="AL544" s="1"/>
      <c r="AM544" s="1"/>
      <c r="AN544" s="1"/>
      <c r="AO544" s="1"/>
      <c r="AP544" s="1"/>
      <c r="AQ544" s="1"/>
      <c r="AR544" s="1"/>
      <c r="AS544" s="1"/>
      <c r="AT544" s="1"/>
      <c r="AU544" s="1"/>
    </row>
    <row r="545" spans="1:47" s="527" customFormat="1" ht="17.45" customHeight="1" x14ac:dyDescent="0.25">
      <c r="A545" s="501" t="s">
        <v>7834</v>
      </c>
      <c r="B545" s="407" t="s">
        <v>31</v>
      </c>
      <c r="C545" s="407" t="s">
        <v>78</v>
      </c>
      <c r="D545" s="407" t="s">
        <v>4144</v>
      </c>
      <c r="E545" s="407" t="s">
        <v>8012</v>
      </c>
      <c r="F545" s="404" t="s">
        <v>19</v>
      </c>
      <c r="G545" s="404"/>
      <c r="H545" s="404"/>
      <c r="I545" s="404"/>
      <c r="J545" s="141" t="s">
        <v>8014</v>
      </c>
      <c r="K545" s="152" t="s">
        <v>5782</v>
      </c>
      <c r="L545" s="415">
        <v>42997</v>
      </c>
      <c r="M545" s="409" t="s">
        <v>8071</v>
      </c>
      <c r="N545" s="152" t="s">
        <v>26</v>
      </c>
      <c r="O545" s="415">
        <v>42997</v>
      </c>
      <c r="P545" s="411">
        <v>1333</v>
      </c>
      <c r="Q545" s="412">
        <f t="shared" si="22"/>
        <v>1.333E-3</v>
      </c>
      <c r="R545" s="416">
        <v>12</v>
      </c>
      <c r="S545" s="417" t="s">
        <v>8074</v>
      </c>
      <c r="T545" s="152" t="s">
        <v>62</v>
      </c>
      <c r="U545" s="152" t="s">
        <v>10</v>
      </c>
      <c r="V545" s="407" t="s">
        <v>164</v>
      </c>
      <c r="W545" s="407" t="s">
        <v>1225</v>
      </c>
      <c r="X545" s="407" t="s">
        <v>8196</v>
      </c>
      <c r="Y545" s="407"/>
      <c r="Z545" s="528"/>
      <c r="AA545" s="502"/>
      <c r="AB545" s="1"/>
      <c r="AC545" s="1"/>
      <c r="AD545" s="1"/>
      <c r="AE545" s="1"/>
      <c r="AF545" s="1"/>
      <c r="AG545" s="1"/>
      <c r="AH545" s="1"/>
      <c r="AI545" s="1"/>
      <c r="AJ545" s="1"/>
      <c r="AK545" s="1"/>
      <c r="AL545" s="1"/>
      <c r="AM545" s="1"/>
      <c r="AN545" s="1"/>
      <c r="AO545" s="1"/>
      <c r="AP545" s="1"/>
      <c r="AQ545" s="1"/>
      <c r="AR545" s="1"/>
      <c r="AS545" s="1"/>
      <c r="AT545" s="1"/>
      <c r="AU545" s="1"/>
    </row>
    <row r="546" spans="1:47" s="527" customFormat="1" ht="17.45" customHeight="1" x14ac:dyDescent="0.25">
      <c r="A546" s="501" t="s">
        <v>1516</v>
      </c>
      <c r="B546" s="407" t="s">
        <v>31</v>
      </c>
      <c r="C546" s="407" t="s">
        <v>91</v>
      </c>
      <c r="D546" s="407" t="s">
        <v>1517</v>
      </c>
      <c r="E546" s="407" t="s">
        <v>1518</v>
      </c>
      <c r="F546" s="404" t="s">
        <v>17</v>
      </c>
      <c r="G546" s="404"/>
      <c r="H546" s="404"/>
      <c r="I546" s="404"/>
      <c r="J546" s="141" t="s">
        <v>8014</v>
      </c>
      <c r="K546" s="152" t="s">
        <v>5780</v>
      </c>
      <c r="L546" s="415">
        <v>43008</v>
      </c>
      <c r="M546" s="409" t="s">
        <v>1519</v>
      </c>
      <c r="N546" s="152" t="s">
        <v>27</v>
      </c>
      <c r="O546" s="415">
        <v>43008</v>
      </c>
      <c r="P546" s="411">
        <v>150000</v>
      </c>
      <c r="Q546" s="412">
        <f t="shared" si="22"/>
        <v>0.15</v>
      </c>
      <c r="R546" s="416">
        <v>12</v>
      </c>
      <c r="S546" s="417" t="s">
        <v>4723</v>
      </c>
      <c r="T546" s="152" t="s">
        <v>79</v>
      </c>
      <c r="U546" s="152" t="s">
        <v>2</v>
      </c>
      <c r="V546" s="407" t="s">
        <v>233</v>
      </c>
      <c r="W546" s="407" t="s">
        <v>234</v>
      </c>
      <c r="X546" s="407" t="s">
        <v>3505</v>
      </c>
      <c r="Y546" s="407" t="s">
        <v>6063</v>
      </c>
      <c r="Z546" s="528"/>
      <c r="AA546" s="502"/>
      <c r="AB546" s="1"/>
      <c r="AC546" s="1"/>
      <c r="AD546" s="1"/>
      <c r="AE546" s="1"/>
      <c r="AF546" s="1"/>
      <c r="AG546" s="1"/>
      <c r="AH546" s="1"/>
      <c r="AI546" s="1"/>
      <c r="AJ546" s="1"/>
      <c r="AK546" s="1"/>
      <c r="AL546" s="1"/>
      <c r="AM546" s="1"/>
      <c r="AN546" s="1"/>
      <c r="AO546" s="1"/>
      <c r="AP546" s="1"/>
      <c r="AQ546" s="1"/>
      <c r="AR546" s="1"/>
      <c r="AS546" s="1"/>
      <c r="AT546" s="1"/>
      <c r="AU546" s="1"/>
    </row>
    <row r="547" spans="1:47" s="527" customFormat="1" ht="17.45" customHeight="1" x14ac:dyDescent="0.25">
      <c r="A547" s="501" t="s">
        <v>1516</v>
      </c>
      <c r="B547" s="407" t="s">
        <v>31</v>
      </c>
      <c r="C547" s="407" t="s">
        <v>91</v>
      </c>
      <c r="D547" s="407" t="s">
        <v>1517</v>
      </c>
      <c r="E547" s="407" t="s">
        <v>1518</v>
      </c>
      <c r="F547" s="404" t="s">
        <v>17</v>
      </c>
      <c r="G547" s="404"/>
      <c r="H547" s="404"/>
      <c r="I547" s="404"/>
      <c r="J547" s="141" t="s">
        <v>8014</v>
      </c>
      <c r="K547" s="152" t="s">
        <v>5780</v>
      </c>
      <c r="L547" s="415">
        <v>43008</v>
      </c>
      <c r="M547" s="409" t="s">
        <v>1519</v>
      </c>
      <c r="N547" s="152" t="s">
        <v>27</v>
      </c>
      <c r="O547" s="415">
        <v>43008</v>
      </c>
      <c r="P547" s="411">
        <v>25000</v>
      </c>
      <c r="Q547" s="412">
        <f t="shared" si="22"/>
        <v>2.4999999999999998E-2</v>
      </c>
      <c r="R547" s="416">
        <v>12</v>
      </c>
      <c r="S547" s="417" t="s">
        <v>5508</v>
      </c>
      <c r="T547" s="152" t="s">
        <v>79</v>
      </c>
      <c r="U547" s="152" t="s">
        <v>6059</v>
      </c>
      <c r="V547" s="407" t="s">
        <v>103</v>
      </c>
      <c r="W547" s="407" t="s">
        <v>2523</v>
      </c>
      <c r="X547" s="407" t="s">
        <v>3505</v>
      </c>
      <c r="Y547" s="407" t="s">
        <v>6063</v>
      </c>
      <c r="Z547" s="528"/>
      <c r="AA547" s="502"/>
      <c r="AB547" s="1"/>
      <c r="AC547" s="1"/>
      <c r="AD547" s="1"/>
      <c r="AE547" s="1"/>
      <c r="AF547" s="1"/>
      <c r="AG547" s="1"/>
      <c r="AH547" s="1"/>
      <c r="AI547" s="1"/>
      <c r="AJ547" s="1"/>
      <c r="AK547" s="1"/>
      <c r="AL547" s="1"/>
      <c r="AM547" s="1"/>
      <c r="AN547" s="1"/>
      <c r="AO547" s="1"/>
      <c r="AP547" s="1"/>
      <c r="AQ547" s="1"/>
      <c r="AR547" s="1"/>
      <c r="AS547" s="1"/>
      <c r="AT547" s="1"/>
      <c r="AU547" s="1"/>
    </row>
    <row r="548" spans="1:47" s="527" customFormat="1" ht="17.45" customHeight="1" x14ac:dyDescent="0.25">
      <c r="A548" s="501" t="s">
        <v>1516</v>
      </c>
      <c r="B548" s="407" t="s">
        <v>31</v>
      </c>
      <c r="C548" s="407" t="s">
        <v>91</v>
      </c>
      <c r="D548" s="407" t="s">
        <v>1517</v>
      </c>
      <c r="E548" s="407" t="s">
        <v>1518</v>
      </c>
      <c r="F548" s="404" t="s">
        <v>17</v>
      </c>
      <c r="G548" s="404"/>
      <c r="H548" s="404"/>
      <c r="I548" s="404"/>
      <c r="J548" s="141" t="s">
        <v>8014</v>
      </c>
      <c r="K548" s="152" t="s">
        <v>5780</v>
      </c>
      <c r="L548" s="415">
        <v>43008</v>
      </c>
      <c r="M548" s="409" t="s">
        <v>1519</v>
      </c>
      <c r="N548" s="152" t="s">
        <v>27</v>
      </c>
      <c r="O548" s="415">
        <v>43008</v>
      </c>
      <c r="P548" s="411">
        <v>25000</v>
      </c>
      <c r="Q548" s="412">
        <f t="shared" si="22"/>
        <v>2.4999999999999998E-2</v>
      </c>
      <c r="R548" s="416">
        <v>12</v>
      </c>
      <c r="S548" s="417" t="s">
        <v>4724</v>
      </c>
      <c r="T548" s="152" t="s">
        <v>79</v>
      </c>
      <c r="U548" s="152" t="s">
        <v>2</v>
      </c>
      <c r="V548" s="407" t="s">
        <v>1113</v>
      </c>
      <c r="W548" s="407" t="s">
        <v>1114</v>
      </c>
      <c r="X548" s="407" t="s">
        <v>3505</v>
      </c>
      <c r="Y548" s="407" t="s">
        <v>6063</v>
      </c>
      <c r="Z548" s="528"/>
      <c r="AA548" s="502"/>
      <c r="AB548" s="1"/>
      <c r="AC548" s="1"/>
      <c r="AD548" s="1"/>
      <c r="AE548" s="1"/>
      <c r="AF548" s="1"/>
      <c r="AG548" s="1"/>
      <c r="AH548" s="1"/>
      <c r="AI548" s="1"/>
      <c r="AJ548" s="1"/>
      <c r="AK548" s="1"/>
      <c r="AL548" s="1"/>
      <c r="AM548" s="1"/>
      <c r="AN548" s="1"/>
      <c r="AO548" s="1"/>
      <c r="AP548" s="1"/>
      <c r="AQ548" s="1"/>
      <c r="AR548" s="1"/>
      <c r="AS548" s="1"/>
      <c r="AT548" s="1"/>
      <c r="AU548" s="1"/>
    </row>
    <row r="549" spans="1:47" s="527" customFormat="1" ht="17.45" customHeight="1" x14ac:dyDescent="0.25">
      <c r="A549" s="501" t="s">
        <v>2415</v>
      </c>
      <c r="B549" s="407" t="s">
        <v>31</v>
      </c>
      <c r="C549" s="407" t="s">
        <v>141</v>
      </c>
      <c r="D549" s="407" t="s">
        <v>2416</v>
      </c>
      <c r="E549" s="407" t="s">
        <v>2417</v>
      </c>
      <c r="F549" s="404" t="s">
        <v>19</v>
      </c>
      <c r="G549" s="404"/>
      <c r="H549" s="404"/>
      <c r="I549" s="404"/>
      <c r="J549" s="141" t="s">
        <v>8015</v>
      </c>
      <c r="K549" s="152" t="s">
        <v>5782</v>
      </c>
      <c r="L549" s="415">
        <v>43069</v>
      </c>
      <c r="M549" s="409" t="s">
        <v>2418</v>
      </c>
      <c r="N549" s="152" t="s">
        <v>27</v>
      </c>
      <c r="O549" s="415">
        <v>43069</v>
      </c>
      <c r="P549" s="411">
        <v>35000</v>
      </c>
      <c r="Q549" s="412">
        <f t="shared" si="22"/>
        <v>3.4999999999999996E-2</v>
      </c>
      <c r="R549" s="416">
        <v>12</v>
      </c>
      <c r="S549" s="417" t="s">
        <v>6419</v>
      </c>
      <c r="T549" s="152" t="s">
        <v>62</v>
      </c>
      <c r="U549" s="152" t="s">
        <v>2</v>
      </c>
      <c r="V549" s="407" t="s">
        <v>288</v>
      </c>
      <c r="W549" s="407" t="s">
        <v>1196</v>
      </c>
      <c r="X549" s="407" t="s">
        <v>3544</v>
      </c>
      <c r="Y549" s="407" t="s">
        <v>215</v>
      </c>
      <c r="Z549" s="528"/>
      <c r="AA549" s="502"/>
      <c r="AB549" s="1"/>
      <c r="AC549" s="1"/>
      <c r="AD549" s="1"/>
      <c r="AE549" s="1"/>
      <c r="AF549" s="1"/>
      <c r="AG549" s="1"/>
      <c r="AH549" s="1"/>
      <c r="AI549" s="1"/>
      <c r="AJ549" s="1"/>
      <c r="AK549" s="1"/>
      <c r="AL549" s="1"/>
      <c r="AM549" s="1"/>
      <c r="AN549" s="1"/>
      <c r="AO549" s="1"/>
      <c r="AP549" s="1"/>
      <c r="AQ549" s="1"/>
      <c r="AR549" s="1"/>
      <c r="AS549" s="1"/>
      <c r="AT549" s="1"/>
      <c r="AU549" s="1"/>
    </row>
    <row r="550" spans="1:47" s="527" customFormat="1" ht="17.45" customHeight="1" x14ac:dyDescent="0.25">
      <c r="A550" s="501" t="s">
        <v>7797</v>
      </c>
      <c r="B550" s="407" t="s">
        <v>31</v>
      </c>
      <c r="C550" s="407" t="s">
        <v>78</v>
      </c>
      <c r="D550" s="407" t="s">
        <v>7868</v>
      </c>
      <c r="E550" s="407" t="s">
        <v>7958</v>
      </c>
      <c r="F550" s="404" t="s">
        <v>17</v>
      </c>
      <c r="G550" s="404"/>
      <c r="H550" s="404"/>
      <c r="I550" s="404"/>
      <c r="J550" s="141" t="s">
        <v>8014</v>
      </c>
      <c r="K550" s="141" t="s">
        <v>5780</v>
      </c>
      <c r="L550" s="408">
        <v>42992</v>
      </c>
      <c r="M550" s="409">
        <v>42902</v>
      </c>
      <c r="N550" s="141" t="s">
        <v>26</v>
      </c>
      <c r="O550" s="410">
        <v>42992</v>
      </c>
      <c r="P550" s="411">
        <v>300000</v>
      </c>
      <c r="Q550" s="412">
        <f t="shared" si="22"/>
        <v>0.3</v>
      </c>
      <c r="R550" s="413">
        <v>36</v>
      </c>
      <c r="S550" s="414">
        <v>42908</v>
      </c>
      <c r="T550" s="141" t="s">
        <v>62</v>
      </c>
      <c r="U550" s="141" t="s">
        <v>12</v>
      </c>
      <c r="V550" s="407" t="s">
        <v>6098</v>
      </c>
      <c r="W550" s="407" t="s">
        <v>8125</v>
      </c>
      <c r="X550" s="407" t="s">
        <v>8164</v>
      </c>
      <c r="Y550" s="407" t="s">
        <v>6116</v>
      </c>
      <c r="Z550" s="528"/>
      <c r="AA550" s="502"/>
      <c r="AB550" s="1"/>
      <c r="AC550" s="1"/>
      <c r="AD550" s="1"/>
      <c r="AE550" s="1"/>
      <c r="AF550" s="1"/>
      <c r="AG550" s="1"/>
      <c r="AH550" s="1"/>
      <c r="AI550" s="1"/>
      <c r="AJ550" s="1"/>
      <c r="AK550" s="1"/>
      <c r="AL550" s="1"/>
      <c r="AM550" s="1"/>
      <c r="AN550" s="1"/>
      <c r="AO550" s="1"/>
      <c r="AP550" s="1"/>
      <c r="AQ550" s="1"/>
      <c r="AR550" s="1"/>
      <c r="AS550" s="1"/>
      <c r="AT550" s="1"/>
      <c r="AU550" s="1"/>
    </row>
    <row r="551" spans="1:47" s="527" customFormat="1" ht="17.45" customHeight="1" x14ac:dyDescent="0.25">
      <c r="A551" s="501" t="s">
        <v>4101</v>
      </c>
      <c r="B551" s="407" t="s">
        <v>31</v>
      </c>
      <c r="C551" s="407" t="s">
        <v>91</v>
      </c>
      <c r="D551" s="407" t="s">
        <v>8369</v>
      </c>
      <c r="E551" s="407" t="s">
        <v>4102</v>
      </c>
      <c r="F551" s="404" t="s">
        <v>16</v>
      </c>
      <c r="G551" s="404"/>
      <c r="H551" s="404"/>
      <c r="I551" s="404"/>
      <c r="J551" s="141" t="s">
        <v>8014</v>
      </c>
      <c r="K551" s="141" t="s">
        <v>23</v>
      </c>
      <c r="L551" s="408">
        <v>43007</v>
      </c>
      <c r="M551" s="409">
        <v>42820</v>
      </c>
      <c r="N551" s="141" t="s">
        <v>26</v>
      </c>
      <c r="O551" s="410">
        <v>43007</v>
      </c>
      <c r="P551" s="411">
        <v>100000</v>
      </c>
      <c r="Q551" s="412">
        <f t="shared" si="22"/>
        <v>9.9999999999999992E-2</v>
      </c>
      <c r="R551" s="413">
        <v>12</v>
      </c>
      <c r="S551" s="414">
        <v>42913</v>
      </c>
      <c r="T551" s="141" t="s">
        <v>62</v>
      </c>
      <c r="U551" s="141" t="s">
        <v>4339</v>
      </c>
      <c r="V551" s="407" t="s">
        <v>92</v>
      </c>
      <c r="W551" s="407" t="s">
        <v>64</v>
      </c>
      <c r="X551" s="407" t="s">
        <v>5948</v>
      </c>
      <c r="Y551" s="407" t="s">
        <v>6064</v>
      </c>
      <c r="Z551" s="528"/>
      <c r="AA551" s="502"/>
      <c r="AB551" s="1"/>
      <c r="AC551" s="1"/>
      <c r="AD551" s="1"/>
      <c r="AE551" s="1"/>
      <c r="AF551" s="1"/>
      <c r="AG551" s="1"/>
      <c r="AH551" s="1"/>
      <c r="AI551" s="1"/>
      <c r="AJ551" s="1"/>
      <c r="AK551" s="1"/>
      <c r="AL551" s="1"/>
      <c r="AM551" s="1"/>
      <c r="AN551" s="1"/>
      <c r="AO551" s="1"/>
      <c r="AP551" s="1"/>
      <c r="AQ551" s="1"/>
      <c r="AR551" s="1"/>
      <c r="AS551" s="1"/>
      <c r="AT551" s="1"/>
      <c r="AU551" s="1"/>
    </row>
    <row r="552" spans="1:47" s="527" customFormat="1" ht="17.45" customHeight="1" x14ac:dyDescent="0.25">
      <c r="A552" s="501" t="s">
        <v>6078</v>
      </c>
      <c r="B552" s="407" t="s">
        <v>31</v>
      </c>
      <c r="C552" s="407" t="s">
        <v>141</v>
      </c>
      <c r="D552" s="407" t="s">
        <v>7082</v>
      </c>
      <c r="E552" s="407" t="s">
        <v>186</v>
      </c>
      <c r="F552" s="404" t="s">
        <v>19</v>
      </c>
      <c r="G552" s="404"/>
      <c r="H552" s="404"/>
      <c r="I552" s="404"/>
      <c r="J552" s="141" t="s">
        <v>8016</v>
      </c>
      <c r="K552" s="141" t="s">
        <v>5782</v>
      </c>
      <c r="L552" s="408">
        <v>42916</v>
      </c>
      <c r="M552" s="409">
        <v>42880</v>
      </c>
      <c r="N552" s="141" t="s">
        <v>26</v>
      </c>
      <c r="O552" s="410">
        <v>42916</v>
      </c>
      <c r="P552" s="411">
        <v>120000</v>
      </c>
      <c r="Q552" s="412">
        <f t="shared" si="22"/>
        <v>0.12</v>
      </c>
      <c r="R552" s="413">
        <v>12</v>
      </c>
      <c r="S552" s="414">
        <v>42880</v>
      </c>
      <c r="T552" s="141" t="s">
        <v>79</v>
      </c>
      <c r="U552" s="141" t="s">
        <v>4339</v>
      </c>
      <c r="V552" s="407" t="s">
        <v>92</v>
      </c>
      <c r="W552" s="407" t="s">
        <v>4892</v>
      </c>
      <c r="X552" s="407" t="s">
        <v>6626</v>
      </c>
      <c r="Y552" s="407" t="s">
        <v>6125</v>
      </c>
      <c r="Z552" s="528"/>
      <c r="AA552" s="502"/>
      <c r="AB552" s="1"/>
      <c r="AC552" s="1"/>
      <c r="AD552" s="1"/>
      <c r="AE552" s="1"/>
      <c r="AF552" s="1"/>
      <c r="AG552" s="1"/>
      <c r="AH552" s="1"/>
      <c r="AI552" s="1"/>
      <c r="AJ552" s="1"/>
      <c r="AK552" s="1"/>
      <c r="AL552" s="1"/>
      <c r="AM552" s="1"/>
      <c r="AN552" s="1"/>
      <c r="AO552" s="1"/>
      <c r="AP552" s="1"/>
      <c r="AQ552" s="1"/>
      <c r="AR552" s="1"/>
      <c r="AS552" s="1"/>
      <c r="AT552" s="1"/>
      <c r="AU552" s="1"/>
    </row>
    <row r="553" spans="1:47" s="527" customFormat="1" ht="17.45" customHeight="1" x14ac:dyDescent="0.25">
      <c r="A553" s="501" t="s">
        <v>4291</v>
      </c>
      <c r="B553" s="407" t="s">
        <v>31</v>
      </c>
      <c r="C553" s="407" t="s">
        <v>91</v>
      </c>
      <c r="D553" s="407" t="s">
        <v>4292</v>
      </c>
      <c r="E553" s="407" t="s">
        <v>325</v>
      </c>
      <c r="F553" s="404" t="s">
        <v>17</v>
      </c>
      <c r="G553" s="404"/>
      <c r="H553" s="404"/>
      <c r="I553" s="404"/>
      <c r="J553" s="141" t="s">
        <v>8015</v>
      </c>
      <c r="K553" s="152" t="s">
        <v>5780</v>
      </c>
      <c r="L553" s="415">
        <v>43099</v>
      </c>
      <c r="M553" s="409" t="s">
        <v>4343</v>
      </c>
      <c r="N553" s="152" t="s">
        <v>27</v>
      </c>
      <c r="O553" s="415">
        <v>43099</v>
      </c>
      <c r="P553" s="411">
        <v>500000</v>
      </c>
      <c r="Q553" s="412">
        <f t="shared" si="22"/>
        <v>0.5</v>
      </c>
      <c r="R553" s="416">
        <v>12</v>
      </c>
      <c r="S553" s="417" t="s">
        <v>4033</v>
      </c>
      <c r="T553" s="152" t="s">
        <v>79</v>
      </c>
      <c r="U553" s="152" t="s">
        <v>6059</v>
      </c>
      <c r="V553" s="407" t="s">
        <v>103</v>
      </c>
      <c r="W553" s="407" t="s">
        <v>8124</v>
      </c>
      <c r="X553" s="407" t="s">
        <v>4344</v>
      </c>
      <c r="Y553" s="407" t="s">
        <v>132</v>
      </c>
      <c r="Z553" s="528"/>
      <c r="AA553" s="502"/>
      <c r="AB553" s="1"/>
      <c r="AC553" s="1"/>
      <c r="AD553" s="1"/>
      <c r="AE553" s="1"/>
      <c r="AF553" s="1"/>
      <c r="AG553" s="1"/>
      <c r="AH553" s="1"/>
      <c r="AI553" s="1"/>
      <c r="AJ553" s="1"/>
      <c r="AK553" s="1"/>
      <c r="AL553" s="1"/>
      <c r="AM553" s="1"/>
      <c r="AN553" s="1"/>
      <c r="AO553" s="1"/>
      <c r="AP553" s="1"/>
      <c r="AQ553" s="1"/>
      <c r="AR553" s="1"/>
      <c r="AS553" s="1"/>
      <c r="AT553" s="1"/>
      <c r="AU553" s="1"/>
    </row>
    <row r="554" spans="1:47" s="527" customFormat="1" ht="17.45" customHeight="1" x14ac:dyDescent="0.25">
      <c r="A554" s="501" t="s">
        <v>4955</v>
      </c>
      <c r="B554" s="407" t="s">
        <v>31</v>
      </c>
      <c r="C554" s="407" t="s">
        <v>91</v>
      </c>
      <c r="D554" s="407" t="s">
        <v>4835</v>
      </c>
      <c r="E554" s="407" t="s">
        <v>4956</v>
      </c>
      <c r="F554" s="404" t="s">
        <v>17</v>
      </c>
      <c r="G554" s="404"/>
      <c r="H554" s="404"/>
      <c r="I554" s="404"/>
      <c r="J554" s="141" t="s">
        <v>8016</v>
      </c>
      <c r="K554" s="152" t="s">
        <v>5780</v>
      </c>
      <c r="L554" s="415">
        <v>42895</v>
      </c>
      <c r="M554" s="409" t="s">
        <v>4985</v>
      </c>
      <c r="N554" s="152" t="s">
        <v>27</v>
      </c>
      <c r="O554" s="415">
        <v>42895</v>
      </c>
      <c r="P554" s="411">
        <v>25000</v>
      </c>
      <c r="Q554" s="412">
        <f t="shared" si="22"/>
        <v>2.4999999999999998E-2</v>
      </c>
      <c r="R554" s="416">
        <v>12</v>
      </c>
      <c r="S554" s="417" t="s">
        <v>4992</v>
      </c>
      <c r="T554" s="152" t="s">
        <v>169</v>
      </c>
      <c r="U554" s="152" t="s">
        <v>2</v>
      </c>
      <c r="V554" s="407" t="s">
        <v>288</v>
      </c>
      <c r="W554" s="407" t="s">
        <v>1507</v>
      </c>
      <c r="X554" s="407" t="s">
        <v>3505</v>
      </c>
      <c r="Y554" s="407" t="s">
        <v>470</v>
      </c>
      <c r="Z554" s="528"/>
      <c r="AA554" s="502"/>
      <c r="AB554" s="1"/>
      <c r="AC554" s="1"/>
      <c r="AD554" s="1"/>
      <c r="AE554" s="1"/>
      <c r="AF554" s="1"/>
      <c r="AG554" s="1"/>
      <c r="AH554" s="1"/>
      <c r="AI554" s="1"/>
      <c r="AJ554" s="1"/>
      <c r="AK554" s="1"/>
      <c r="AL554" s="1"/>
      <c r="AM554" s="1"/>
      <c r="AN554" s="1"/>
      <c r="AO554" s="1"/>
      <c r="AP554" s="1"/>
      <c r="AQ554" s="1"/>
      <c r="AR554" s="1"/>
      <c r="AS554" s="1"/>
      <c r="AT554" s="1"/>
      <c r="AU554" s="1"/>
    </row>
    <row r="555" spans="1:47" s="527" customFormat="1" ht="17.45" customHeight="1" x14ac:dyDescent="0.25">
      <c r="A555" s="501" t="s">
        <v>5094</v>
      </c>
      <c r="B555" s="407" t="s">
        <v>31</v>
      </c>
      <c r="C555" s="407" t="s">
        <v>91</v>
      </c>
      <c r="D555" s="407" t="s">
        <v>7206</v>
      </c>
      <c r="E555" s="407" t="s">
        <v>5095</v>
      </c>
      <c r="F555" s="404" t="s">
        <v>17</v>
      </c>
      <c r="G555" s="404"/>
      <c r="H555" s="404"/>
      <c r="I555" s="404"/>
      <c r="J555" s="141" t="s">
        <v>8014</v>
      </c>
      <c r="K555" s="141" t="s">
        <v>5780</v>
      </c>
      <c r="L555" s="408">
        <v>42933</v>
      </c>
      <c r="M555" s="409">
        <v>42843</v>
      </c>
      <c r="N555" s="141" t="s">
        <v>26</v>
      </c>
      <c r="O555" s="410">
        <v>42933</v>
      </c>
      <c r="P555" s="411">
        <v>300000</v>
      </c>
      <c r="Q555" s="412">
        <f t="shared" si="22"/>
        <v>0.3</v>
      </c>
      <c r="R555" s="413">
        <v>3</v>
      </c>
      <c r="S555" s="414">
        <v>42845</v>
      </c>
      <c r="T555" s="141" t="s">
        <v>62</v>
      </c>
      <c r="U555" s="141" t="s">
        <v>4339</v>
      </c>
      <c r="V555" s="407" t="s">
        <v>92</v>
      </c>
      <c r="W555" s="407" t="s">
        <v>64</v>
      </c>
      <c r="X555" s="407" t="s">
        <v>6774</v>
      </c>
      <c r="Y555" s="407"/>
      <c r="Z555" s="528"/>
      <c r="AA555" s="502"/>
      <c r="AB555" s="1"/>
      <c r="AC555" s="1"/>
      <c r="AD555" s="1"/>
      <c r="AE555" s="1"/>
      <c r="AF555" s="1"/>
      <c r="AG555" s="1"/>
      <c r="AH555" s="1"/>
      <c r="AI555" s="1"/>
      <c r="AJ555" s="1"/>
      <c r="AK555" s="1"/>
      <c r="AL555" s="1"/>
      <c r="AM555" s="1"/>
      <c r="AN555" s="1"/>
      <c r="AO555" s="1"/>
      <c r="AP555" s="1"/>
      <c r="AQ555" s="1"/>
      <c r="AR555" s="1"/>
      <c r="AS555" s="1"/>
      <c r="AT555" s="1"/>
      <c r="AU555" s="1"/>
    </row>
    <row r="556" spans="1:47" s="527" customFormat="1" ht="17.45" customHeight="1" x14ac:dyDescent="0.25">
      <c r="A556" s="501" t="s">
        <v>719</v>
      </c>
      <c r="B556" s="407" t="s">
        <v>31</v>
      </c>
      <c r="C556" s="407" t="s">
        <v>91</v>
      </c>
      <c r="D556" s="407" t="s">
        <v>720</v>
      </c>
      <c r="E556" s="407" t="s">
        <v>721</v>
      </c>
      <c r="F556" s="404" t="s">
        <v>17</v>
      </c>
      <c r="G556" s="404"/>
      <c r="H556" s="404"/>
      <c r="I556" s="404"/>
      <c r="J556" s="141" t="s">
        <v>8014</v>
      </c>
      <c r="K556" s="152" t="s">
        <v>21</v>
      </c>
      <c r="L556" s="415">
        <v>43007</v>
      </c>
      <c r="M556" s="409" t="s">
        <v>722</v>
      </c>
      <c r="N556" s="152" t="s">
        <v>27</v>
      </c>
      <c r="O556" s="415">
        <v>43007</v>
      </c>
      <c r="P556" s="411">
        <v>175000</v>
      </c>
      <c r="Q556" s="412">
        <f t="shared" si="22"/>
        <v>0.17499999999999999</v>
      </c>
      <c r="R556" s="416">
        <v>36</v>
      </c>
      <c r="S556" s="417" t="s">
        <v>4884</v>
      </c>
      <c r="T556" s="152" t="s">
        <v>62</v>
      </c>
      <c r="U556" s="152" t="s">
        <v>6059</v>
      </c>
      <c r="V556" s="407" t="s">
        <v>103</v>
      </c>
      <c r="W556" s="407" t="s">
        <v>8124</v>
      </c>
      <c r="X556" s="407" t="s">
        <v>3680</v>
      </c>
      <c r="Y556" s="407" t="s">
        <v>183</v>
      </c>
      <c r="Z556" s="528"/>
      <c r="AA556" s="502"/>
      <c r="AB556" s="1"/>
      <c r="AC556" s="1"/>
      <c r="AD556" s="1"/>
      <c r="AE556" s="1"/>
      <c r="AF556" s="1"/>
      <c r="AG556" s="1"/>
      <c r="AH556" s="1"/>
      <c r="AI556" s="1"/>
      <c r="AJ556" s="1"/>
      <c r="AK556" s="1"/>
      <c r="AL556" s="1"/>
      <c r="AM556" s="1"/>
      <c r="AN556" s="1"/>
      <c r="AO556" s="1"/>
      <c r="AP556" s="1"/>
      <c r="AQ556" s="1"/>
      <c r="AR556" s="1"/>
      <c r="AS556" s="1"/>
      <c r="AT556" s="1"/>
      <c r="AU556" s="1"/>
    </row>
    <row r="557" spans="1:47" s="527" customFormat="1" ht="17.45" customHeight="1" x14ac:dyDescent="0.25">
      <c r="A557" s="501" t="s">
        <v>4852</v>
      </c>
      <c r="B557" s="407" t="s">
        <v>31</v>
      </c>
      <c r="C557" s="407" t="s">
        <v>91</v>
      </c>
      <c r="D557" s="407" t="s">
        <v>7866</v>
      </c>
      <c r="E557" s="407" t="s">
        <v>4409</v>
      </c>
      <c r="F557" s="404" t="s">
        <v>17</v>
      </c>
      <c r="G557" s="404"/>
      <c r="H557" s="404"/>
      <c r="I557" s="404"/>
      <c r="J557" s="141" t="s">
        <v>8014</v>
      </c>
      <c r="K557" s="152" t="s">
        <v>21</v>
      </c>
      <c r="L557" s="415">
        <v>42937</v>
      </c>
      <c r="M557" s="409" t="s">
        <v>4876</v>
      </c>
      <c r="N557" s="152" t="s">
        <v>29</v>
      </c>
      <c r="O557" s="415">
        <v>42937</v>
      </c>
      <c r="P557" s="411">
        <v>120000</v>
      </c>
      <c r="Q557" s="412">
        <f t="shared" si="22"/>
        <v>0.12</v>
      </c>
      <c r="R557" s="416">
        <v>12</v>
      </c>
      <c r="S557" s="417" t="s">
        <v>5001</v>
      </c>
      <c r="T557" s="152" t="s">
        <v>125</v>
      </c>
      <c r="U557" s="152" t="s">
        <v>2</v>
      </c>
      <c r="V557" s="407" t="s">
        <v>288</v>
      </c>
      <c r="W557" s="407" t="s">
        <v>749</v>
      </c>
      <c r="X557" s="407" t="s">
        <v>3505</v>
      </c>
      <c r="Y557" s="407" t="s">
        <v>470</v>
      </c>
      <c r="Z557" s="528"/>
      <c r="AA557" s="502"/>
      <c r="AB557" s="1"/>
      <c r="AC557" s="1"/>
      <c r="AD557" s="1"/>
      <c r="AE557" s="1"/>
      <c r="AF557" s="1"/>
      <c r="AG557" s="1"/>
      <c r="AH557" s="1"/>
      <c r="AI557" s="1"/>
      <c r="AJ557" s="1"/>
      <c r="AK557" s="1"/>
      <c r="AL557" s="1"/>
      <c r="AM557" s="1"/>
      <c r="AN557" s="1"/>
      <c r="AO557" s="1"/>
      <c r="AP557" s="1"/>
      <c r="AQ557" s="1"/>
      <c r="AR557" s="1"/>
      <c r="AS557" s="1"/>
      <c r="AT557" s="1"/>
      <c r="AU557" s="1"/>
    </row>
    <row r="558" spans="1:47" s="527" customFormat="1" ht="17.45" customHeight="1" x14ac:dyDescent="0.25">
      <c r="A558" s="501" t="s">
        <v>5114</v>
      </c>
      <c r="B558" s="407" t="s">
        <v>31</v>
      </c>
      <c r="C558" s="407" t="s">
        <v>73</v>
      </c>
      <c r="D558" s="407" t="s">
        <v>5115</v>
      </c>
      <c r="E558" s="407" t="s">
        <v>5116</v>
      </c>
      <c r="F558" s="404" t="s">
        <v>17</v>
      </c>
      <c r="G558" s="404"/>
      <c r="H558" s="404"/>
      <c r="I558" s="404"/>
      <c r="J558" s="141" t="s">
        <v>8014</v>
      </c>
      <c r="K558" s="152" t="s">
        <v>5780</v>
      </c>
      <c r="L558" s="415">
        <v>42940</v>
      </c>
      <c r="M558" s="409" t="s">
        <v>5389</v>
      </c>
      <c r="N558" s="152" t="s">
        <v>26</v>
      </c>
      <c r="O558" s="415">
        <v>43031</v>
      </c>
      <c r="P558" s="411">
        <v>250000</v>
      </c>
      <c r="Q558" s="412">
        <f t="shared" si="22"/>
        <v>0.25</v>
      </c>
      <c r="R558" s="416">
        <v>6</v>
      </c>
      <c r="S558" s="417" t="s">
        <v>8609</v>
      </c>
      <c r="T558" s="152" t="s">
        <v>62</v>
      </c>
      <c r="U558" s="141" t="s">
        <v>4339</v>
      </c>
      <c r="V558" s="407" t="s">
        <v>63</v>
      </c>
      <c r="W558" s="407" t="s">
        <v>5469</v>
      </c>
      <c r="X558" s="407" t="s">
        <v>5470</v>
      </c>
      <c r="Y558" s="407" t="s">
        <v>6120</v>
      </c>
      <c r="Z558" s="528"/>
      <c r="AA558" s="502"/>
      <c r="AB558" s="1"/>
      <c r="AC558" s="1"/>
      <c r="AD558" s="1"/>
      <c r="AE558" s="1"/>
      <c r="AF558" s="1"/>
      <c r="AG558" s="1"/>
      <c r="AH558" s="1"/>
      <c r="AI558" s="1"/>
      <c r="AJ558" s="1"/>
      <c r="AK558" s="1"/>
      <c r="AL558" s="1"/>
      <c r="AM558" s="1"/>
      <c r="AN558" s="1"/>
      <c r="AO558" s="1"/>
      <c r="AP558" s="1"/>
      <c r="AQ558" s="1"/>
      <c r="AR558" s="1"/>
      <c r="AS558" s="1"/>
      <c r="AT558" s="1"/>
      <c r="AU558" s="1"/>
    </row>
    <row r="559" spans="1:47" s="527" customFormat="1" ht="17.45" customHeight="1" x14ac:dyDescent="0.25">
      <c r="A559" s="503" t="s">
        <v>8208</v>
      </c>
      <c r="B559" s="418" t="s">
        <v>31</v>
      </c>
      <c r="C559" s="418" t="s">
        <v>73</v>
      </c>
      <c r="D559" s="418" t="s">
        <v>8209</v>
      </c>
      <c r="E559" s="418" t="s">
        <v>8210</v>
      </c>
      <c r="F559" s="404" t="s">
        <v>17</v>
      </c>
      <c r="G559" s="404"/>
      <c r="H559" s="404"/>
      <c r="I559" s="404"/>
      <c r="J559" s="403" t="s">
        <v>8015</v>
      </c>
      <c r="K559" s="419" t="s">
        <v>5780</v>
      </c>
      <c r="L559" s="420">
        <v>43059</v>
      </c>
      <c r="M559" s="421" t="s">
        <v>8546</v>
      </c>
      <c r="N559" s="419" t="s">
        <v>26</v>
      </c>
      <c r="O559" s="420">
        <v>43087</v>
      </c>
      <c r="P559" s="422">
        <v>4500000</v>
      </c>
      <c r="Q559" s="423">
        <f t="shared" si="22"/>
        <v>4.5</v>
      </c>
      <c r="R559" s="424">
        <v>36</v>
      </c>
      <c r="S559" s="425" t="s">
        <v>8595</v>
      </c>
      <c r="T559" s="419" t="s">
        <v>62</v>
      </c>
      <c r="U559" s="403" t="s">
        <v>4339</v>
      </c>
      <c r="V559" s="418" t="s">
        <v>63</v>
      </c>
      <c r="W559" s="418" t="s">
        <v>8596</v>
      </c>
      <c r="X559" s="407" t="s">
        <v>5470</v>
      </c>
      <c r="Y559" s="407"/>
      <c r="Z559" s="528"/>
      <c r="AA559" s="502"/>
      <c r="AB559" s="1"/>
      <c r="AC559" s="1"/>
      <c r="AD559" s="1"/>
      <c r="AE559" s="1"/>
      <c r="AF559" s="1"/>
      <c r="AG559" s="1"/>
      <c r="AH559" s="1"/>
      <c r="AI559" s="1"/>
      <c r="AJ559" s="1"/>
      <c r="AK559" s="1"/>
      <c r="AL559" s="1"/>
      <c r="AM559" s="1"/>
      <c r="AN559" s="1"/>
      <c r="AO559" s="1"/>
      <c r="AP559" s="1"/>
      <c r="AQ559" s="1"/>
      <c r="AR559" s="1"/>
      <c r="AS559" s="1"/>
      <c r="AT559" s="1"/>
      <c r="AU559" s="1"/>
    </row>
    <row r="560" spans="1:47" s="527" customFormat="1" ht="17.45" customHeight="1" x14ac:dyDescent="0.25">
      <c r="A560" s="501" t="s">
        <v>1450</v>
      </c>
      <c r="B560" s="407" t="s">
        <v>31</v>
      </c>
      <c r="C560" s="407" t="s">
        <v>141</v>
      </c>
      <c r="D560" s="407" t="s">
        <v>8337</v>
      </c>
      <c r="E560" s="407" t="s">
        <v>1451</v>
      </c>
      <c r="F560" s="404" t="s">
        <v>15</v>
      </c>
      <c r="G560" s="404"/>
      <c r="H560" s="404"/>
      <c r="I560" s="404"/>
      <c r="J560" s="141" t="s">
        <v>8016</v>
      </c>
      <c r="K560" s="141" t="s">
        <v>5781</v>
      </c>
      <c r="L560" s="408">
        <v>42869</v>
      </c>
      <c r="M560" s="409">
        <v>42779</v>
      </c>
      <c r="N560" s="141" t="s">
        <v>26</v>
      </c>
      <c r="O560" s="410">
        <v>42869</v>
      </c>
      <c r="P560" s="411">
        <v>150000</v>
      </c>
      <c r="Q560" s="412">
        <f t="shared" si="22"/>
        <v>0.15</v>
      </c>
      <c r="R560" s="413">
        <v>12</v>
      </c>
      <c r="S560" s="414">
        <v>42782</v>
      </c>
      <c r="T560" s="141" t="s">
        <v>62</v>
      </c>
      <c r="U560" s="141" t="s">
        <v>4339</v>
      </c>
      <c r="V560" s="407" t="s">
        <v>92</v>
      </c>
      <c r="W560" s="407" t="s">
        <v>4414</v>
      </c>
      <c r="X560" s="407" t="s">
        <v>8717</v>
      </c>
      <c r="Y560" s="407" t="s">
        <v>4041</v>
      </c>
      <c r="Z560" s="528"/>
      <c r="AA560" s="502"/>
      <c r="AB560" s="1"/>
      <c r="AC560" s="1"/>
      <c r="AD560" s="1"/>
      <c r="AE560" s="1"/>
      <c r="AF560" s="1"/>
      <c r="AG560" s="1"/>
      <c r="AH560" s="1"/>
      <c r="AI560" s="1"/>
      <c r="AJ560" s="1"/>
      <c r="AK560" s="1"/>
      <c r="AL560" s="1"/>
      <c r="AM560" s="1"/>
      <c r="AN560" s="1"/>
      <c r="AO560" s="1"/>
      <c r="AP560" s="1"/>
      <c r="AQ560" s="1"/>
      <c r="AR560" s="1"/>
      <c r="AS560" s="1"/>
      <c r="AT560" s="1"/>
      <c r="AU560" s="1"/>
    </row>
    <row r="561" spans="1:47" s="527" customFormat="1" ht="17.45" customHeight="1" x14ac:dyDescent="0.25">
      <c r="A561" s="501" t="s">
        <v>7111</v>
      </c>
      <c r="B561" s="407" t="s">
        <v>31</v>
      </c>
      <c r="C561" s="407" t="s">
        <v>141</v>
      </c>
      <c r="D561" s="407" t="s">
        <v>8337</v>
      </c>
      <c r="E561" s="407" t="s">
        <v>7112</v>
      </c>
      <c r="F561" s="404" t="s">
        <v>15</v>
      </c>
      <c r="G561" s="404"/>
      <c r="H561" s="404"/>
      <c r="I561" s="404"/>
      <c r="J561" s="141" t="s">
        <v>8014</v>
      </c>
      <c r="K561" s="141" t="s">
        <v>5781</v>
      </c>
      <c r="L561" s="408">
        <v>43008</v>
      </c>
      <c r="M561" s="409">
        <v>42894</v>
      </c>
      <c r="N561" s="141" t="s">
        <v>26</v>
      </c>
      <c r="O561" s="410">
        <v>43008</v>
      </c>
      <c r="P561" s="411">
        <v>50000</v>
      </c>
      <c r="Q561" s="412">
        <f t="shared" si="22"/>
        <v>4.9999999999999996E-2</v>
      </c>
      <c r="R561" s="413">
        <v>12</v>
      </c>
      <c r="S561" s="414">
        <v>42901</v>
      </c>
      <c r="T561" s="141" t="s">
        <v>79</v>
      </c>
      <c r="U561" s="141" t="s">
        <v>4339</v>
      </c>
      <c r="V561" s="407" t="s">
        <v>92</v>
      </c>
      <c r="W561" s="407" t="s">
        <v>4414</v>
      </c>
      <c r="X561" s="407" t="s">
        <v>8768</v>
      </c>
      <c r="Y561" s="407" t="s">
        <v>4416</v>
      </c>
      <c r="Z561" s="528"/>
      <c r="AA561" s="502"/>
      <c r="AB561" s="1"/>
      <c r="AC561" s="1"/>
      <c r="AD561" s="1"/>
      <c r="AE561" s="1"/>
      <c r="AF561" s="1"/>
      <c r="AG561" s="1"/>
      <c r="AH561" s="1"/>
      <c r="AI561" s="1"/>
      <c r="AJ561" s="1"/>
      <c r="AK561" s="1"/>
      <c r="AL561" s="1"/>
      <c r="AM561" s="1"/>
      <c r="AN561" s="1"/>
      <c r="AO561" s="1"/>
      <c r="AP561" s="1"/>
      <c r="AQ561" s="1"/>
      <c r="AR561" s="1"/>
      <c r="AS561" s="1"/>
      <c r="AT561" s="1"/>
      <c r="AU561" s="1"/>
    </row>
    <row r="562" spans="1:47" s="527" customFormat="1" ht="17.45" customHeight="1" x14ac:dyDescent="0.25">
      <c r="A562" s="501" t="s">
        <v>6195</v>
      </c>
      <c r="B562" s="407" t="s">
        <v>31</v>
      </c>
      <c r="C562" s="407" t="s">
        <v>73</v>
      </c>
      <c r="D562" s="407" t="s">
        <v>6196</v>
      </c>
      <c r="E562" s="407" t="s">
        <v>6197</v>
      </c>
      <c r="F562" s="404" t="s">
        <v>16</v>
      </c>
      <c r="G562" s="404"/>
      <c r="H562" s="404"/>
      <c r="I562" s="404"/>
      <c r="J562" s="141" t="s">
        <v>8014</v>
      </c>
      <c r="K562" s="152" t="s">
        <v>5783</v>
      </c>
      <c r="L562" s="415">
        <v>42968</v>
      </c>
      <c r="M562" s="409" t="s">
        <v>6230</v>
      </c>
      <c r="N562" s="152" t="s">
        <v>27</v>
      </c>
      <c r="O562" s="415">
        <v>42993</v>
      </c>
      <c r="P562" s="411">
        <v>100000</v>
      </c>
      <c r="Q562" s="412">
        <f t="shared" si="22"/>
        <v>9.9999999999999992E-2</v>
      </c>
      <c r="R562" s="416">
        <v>12</v>
      </c>
      <c r="S562" s="417" t="s">
        <v>7137</v>
      </c>
      <c r="T562" s="152" t="s">
        <v>62</v>
      </c>
      <c r="U562" s="152" t="s">
        <v>2</v>
      </c>
      <c r="V562" s="407" t="s">
        <v>288</v>
      </c>
      <c r="W562" s="407" t="s">
        <v>778</v>
      </c>
      <c r="X562" s="407" t="s">
        <v>4696</v>
      </c>
      <c r="Y562" s="407" t="s">
        <v>105</v>
      </c>
      <c r="Z562" s="528"/>
      <c r="AA562" s="502"/>
      <c r="AB562" s="1"/>
      <c r="AC562" s="1"/>
      <c r="AD562" s="1"/>
      <c r="AE562" s="1"/>
      <c r="AF562" s="1"/>
      <c r="AG562" s="1"/>
      <c r="AH562" s="1"/>
      <c r="AI562" s="1"/>
      <c r="AJ562" s="1"/>
      <c r="AK562" s="1"/>
      <c r="AL562" s="1"/>
      <c r="AM562" s="1"/>
      <c r="AN562" s="1"/>
      <c r="AO562" s="1"/>
      <c r="AP562" s="1"/>
      <c r="AQ562" s="1"/>
      <c r="AR562" s="1"/>
      <c r="AS562" s="1"/>
      <c r="AT562" s="1"/>
      <c r="AU562" s="1"/>
    </row>
    <row r="563" spans="1:47" s="527" customFormat="1" ht="17.45" customHeight="1" x14ac:dyDescent="0.25">
      <c r="A563" s="501" t="s">
        <v>524</v>
      </c>
      <c r="B563" s="407" t="s">
        <v>31</v>
      </c>
      <c r="C563" s="407" t="s">
        <v>91</v>
      </c>
      <c r="D563" s="407" t="s">
        <v>7178</v>
      </c>
      <c r="E563" s="407" t="s">
        <v>525</v>
      </c>
      <c r="F563" s="404" t="s">
        <v>17</v>
      </c>
      <c r="G563" s="404"/>
      <c r="H563" s="404"/>
      <c r="I563" s="404"/>
      <c r="J563" s="141" t="s">
        <v>8014</v>
      </c>
      <c r="K563" s="141" t="s">
        <v>5780</v>
      </c>
      <c r="L563" s="408">
        <v>43008</v>
      </c>
      <c r="M563" s="409">
        <v>42771</v>
      </c>
      <c r="N563" s="141" t="s">
        <v>27</v>
      </c>
      <c r="O563" s="410">
        <v>43008</v>
      </c>
      <c r="P563" s="411">
        <v>500000</v>
      </c>
      <c r="Q563" s="412">
        <f t="shared" si="22"/>
        <v>0.5</v>
      </c>
      <c r="R563" s="413">
        <v>6</v>
      </c>
      <c r="S563" s="414">
        <v>42891</v>
      </c>
      <c r="T563" s="141" t="s">
        <v>169</v>
      </c>
      <c r="U563" s="141" t="s">
        <v>4339</v>
      </c>
      <c r="V563" s="407" t="s">
        <v>92</v>
      </c>
      <c r="W563" s="407" t="s">
        <v>64</v>
      </c>
      <c r="X563" s="407" t="s">
        <v>6597</v>
      </c>
      <c r="Y563" s="407" t="s">
        <v>6064</v>
      </c>
      <c r="Z563" s="528"/>
      <c r="AA563" s="502"/>
      <c r="AB563" s="1"/>
      <c r="AC563" s="1"/>
      <c r="AD563" s="1"/>
      <c r="AE563" s="1"/>
      <c r="AF563" s="1"/>
      <c r="AG563" s="1"/>
      <c r="AH563" s="1"/>
      <c r="AI563" s="1"/>
      <c r="AJ563" s="1"/>
      <c r="AK563" s="1"/>
      <c r="AL563" s="1"/>
      <c r="AM563" s="1"/>
      <c r="AN563" s="1"/>
      <c r="AO563" s="1"/>
      <c r="AP563" s="1"/>
      <c r="AQ563" s="1"/>
      <c r="AR563" s="1"/>
      <c r="AS563" s="1"/>
      <c r="AT563" s="1"/>
      <c r="AU563" s="1"/>
    </row>
    <row r="564" spans="1:47" s="527" customFormat="1" ht="17.45" customHeight="1" x14ac:dyDescent="0.25">
      <c r="A564" s="501" t="s">
        <v>6393</v>
      </c>
      <c r="B564" s="407" t="s">
        <v>31</v>
      </c>
      <c r="C564" s="407" t="s">
        <v>68</v>
      </c>
      <c r="D564" s="407" t="s">
        <v>4737</v>
      </c>
      <c r="E564" s="407" t="s">
        <v>6394</v>
      </c>
      <c r="F564" s="404" t="s">
        <v>19</v>
      </c>
      <c r="G564" s="404"/>
      <c r="H564" s="404"/>
      <c r="I564" s="404"/>
      <c r="J564" s="141" t="s">
        <v>8014</v>
      </c>
      <c r="K564" s="152" t="s">
        <v>5785</v>
      </c>
      <c r="L564" s="415">
        <v>43000</v>
      </c>
      <c r="M564" s="409" t="s">
        <v>6414</v>
      </c>
      <c r="N564" s="152" t="s">
        <v>26</v>
      </c>
      <c r="O564" s="415">
        <v>43000</v>
      </c>
      <c r="P564" s="411">
        <v>300000</v>
      </c>
      <c r="Q564" s="412">
        <f t="shared" si="22"/>
        <v>0.3</v>
      </c>
      <c r="R564" s="416">
        <v>1</v>
      </c>
      <c r="S564" s="417" t="s">
        <v>6418</v>
      </c>
      <c r="T564" s="152" t="s">
        <v>62</v>
      </c>
      <c r="U564" s="152" t="s">
        <v>9</v>
      </c>
      <c r="V564" s="407" t="s">
        <v>582</v>
      </c>
      <c r="W564" s="407" t="s">
        <v>1177</v>
      </c>
      <c r="X564" s="407" t="s">
        <v>6420</v>
      </c>
      <c r="Y564" s="407" t="s">
        <v>263</v>
      </c>
      <c r="Z564" s="528"/>
      <c r="AA564" s="502"/>
      <c r="AB564" s="1"/>
      <c r="AC564" s="1"/>
      <c r="AD564" s="1"/>
      <c r="AE564" s="1"/>
      <c r="AF564" s="1"/>
      <c r="AG564" s="1"/>
      <c r="AH564" s="1"/>
      <c r="AI564" s="1"/>
      <c r="AJ564" s="1"/>
      <c r="AK564" s="1"/>
      <c r="AL564" s="1"/>
      <c r="AM564" s="1"/>
      <c r="AN564" s="1"/>
      <c r="AO564" s="1"/>
      <c r="AP564" s="1"/>
      <c r="AQ564" s="1"/>
      <c r="AR564" s="1"/>
      <c r="AS564" s="1"/>
      <c r="AT564" s="1"/>
      <c r="AU564" s="1"/>
    </row>
    <row r="565" spans="1:47" s="527" customFormat="1" ht="17.45" customHeight="1" x14ac:dyDescent="0.25">
      <c r="A565" s="501" t="s">
        <v>4842</v>
      </c>
      <c r="B565" s="407" t="s">
        <v>31</v>
      </c>
      <c r="C565" s="407" t="s">
        <v>68</v>
      </c>
      <c r="D565" s="407" t="s">
        <v>4843</v>
      </c>
      <c r="E565" s="407" t="s">
        <v>4917</v>
      </c>
      <c r="F565" s="404" t="s">
        <v>19</v>
      </c>
      <c r="G565" s="404"/>
      <c r="H565" s="404"/>
      <c r="I565" s="404"/>
      <c r="J565" s="141" t="s">
        <v>8014</v>
      </c>
      <c r="K565" s="152" t="s">
        <v>5785</v>
      </c>
      <c r="L565" s="415">
        <v>42976</v>
      </c>
      <c r="M565" s="409" t="s">
        <v>4874</v>
      </c>
      <c r="N565" s="152" t="s">
        <v>28</v>
      </c>
      <c r="O565" s="415">
        <v>42976</v>
      </c>
      <c r="P565" s="411">
        <v>200000</v>
      </c>
      <c r="Q565" s="412">
        <f t="shared" si="22"/>
        <v>0.19999999999999998</v>
      </c>
      <c r="R565" s="416">
        <v>5</v>
      </c>
      <c r="S565" s="417" t="s">
        <v>6830</v>
      </c>
      <c r="T565" s="152" t="s">
        <v>62</v>
      </c>
      <c r="U565" s="152" t="s">
        <v>2</v>
      </c>
      <c r="V565" s="407" t="s">
        <v>288</v>
      </c>
      <c r="W565" s="407" t="s">
        <v>289</v>
      </c>
      <c r="X565" s="407" t="s">
        <v>3818</v>
      </c>
      <c r="Y565" s="407" t="s">
        <v>215</v>
      </c>
      <c r="Z565" s="528"/>
      <c r="AA565" s="502"/>
      <c r="AB565" s="1"/>
      <c r="AC565" s="1"/>
      <c r="AD565" s="1"/>
      <c r="AE565" s="1"/>
      <c r="AF565" s="1"/>
      <c r="AG565" s="1"/>
      <c r="AH565" s="1"/>
      <c r="AI565" s="1"/>
      <c r="AJ565" s="1"/>
      <c r="AK565" s="1"/>
      <c r="AL565" s="1"/>
      <c r="AM565" s="1"/>
      <c r="AN565" s="1"/>
      <c r="AO565" s="1"/>
      <c r="AP565" s="1"/>
      <c r="AQ565" s="1"/>
      <c r="AR565" s="1"/>
      <c r="AS565" s="1"/>
      <c r="AT565" s="1"/>
      <c r="AU565" s="1"/>
    </row>
    <row r="566" spans="1:47" s="527" customFormat="1" ht="17.45" customHeight="1" x14ac:dyDescent="0.25">
      <c r="A566" s="501" t="s">
        <v>5048</v>
      </c>
      <c r="B566" s="407" t="s">
        <v>31</v>
      </c>
      <c r="C566" s="407" t="s">
        <v>68</v>
      </c>
      <c r="D566" s="407" t="s">
        <v>5794</v>
      </c>
      <c r="E566" s="407" t="s">
        <v>5049</v>
      </c>
      <c r="F566" s="404" t="s">
        <v>19</v>
      </c>
      <c r="G566" s="404" t="s">
        <v>2907</v>
      </c>
      <c r="H566" s="404"/>
      <c r="I566" s="404"/>
      <c r="J566" s="141" t="s">
        <v>8014</v>
      </c>
      <c r="K566" s="141" t="s">
        <v>5785</v>
      </c>
      <c r="L566" s="408">
        <v>42931</v>
      </c>
      <c r="M566" s="409">
        <v>42841</v>
      </c>
      <c r="N566" s="141" t="s">
        <v>26</v>
      </c>
      <c r="O566" s="410">
        <v>42931</v>
      </c>
      <c r="P566" s="411">
        <v>900000</v>
      </c>
      <c r="Q566" s="412">
        <f t="shared" si="22"/>
        <v>0.89999999999999991</v>
      </c>
      <c r="R566" s="413">
        <v>12</v>
      </c>
      <c r="S566" s="414">
        <v>42845</v>
      </c>
      <c r="T566" s="141" t="s">
        <v>62</v>
      </c>
      <c r="U566" s="141" t="s">
        <v>12</v>
      </c>
      <c r="V566" s="407" t="s">
        <v>6098</v>
      </c>
      <c r="W566" s="407" t="s">
        <v>8599</v>
      </c>
      <c r="X566" s="407" t="s">
        <v>8672</v>
      </c>
      <c r="Y566" s="407" t="s">
        <v>8814</v>
      </c>
      <c r="Z566" s="528"/>
      <c r="AA566" s="502"/>
      <c r="AB566" s="1"/>
      <c r="AC566" s="1"/>
      <c r="AD566" s="1"/>
      <c r="AE566" s="1"/>
      <c r="AF566" s="1"/>
      <c r="AG566" s="1"/>
      <c r="AH566" s="1"/>
      <c r="AI566" s="1"/>
      <c r="AJ566" s="1"/>
      <c r="AK566" s="1"/>
      <c r="AL566" s="1"/>
      <c r="AM566" s="1"/>
      <c r="AN566" s="1"/>
      <c r="AO566" s="1"/>
      <c r="AP566" s="1"/>
      <c r="AQ566" s="1"/>
      <c r="AR566" s="1"/>
      <c r="AS566" s="1"/>
      <c r="AT566" s="1"/>
      <c r="AU566" s="1"/>
    </row>
    <row r="567" spans="1:47" s="527" customFormat="1" ht="17.45" customHeight="1" x14ac:dyDescent="0.25">
      <c r="A567" s="501" t="s">
        <v>5892</v>
      </c>
      <c r="B567" s="407" t="s">
        <v>31</v>
      </c>
      <c r="C567" s="407" t="s">
        <v>68</v>
      </c>
      <c r="D567" s="407" t="s">
        <v>5794</v>
      </c>
      <c r="E567" s="407" t="s">
        <v>5893</v>
      </c>
      <c r="F567" s="404" t="s">
        <v>19</v>
      </c>
      <c r="G567" s="404"/>
      <c r="H567" s="404"/>
      <c r="I567" s="404"/>
      <c r="J567" s="141" t="s">
        <v>8014</v>
      </c>
      <c r="K567" s="141" t="s">
        <v>5785</v>
      </c>
      <c r="L567" s="408">
        <v>42960</v>
      </c>
      <c r="M567" s="409">
        <v>42870</v>
      </c>
      <c r="N567" s="141" t="s">
        <v>26</v>
      </c>
      <c r="O567" s="410">
        <v>42960</v>
      </c>
      <c r="P567" s="411">
        <v>150000</v>
      </c>
      <c r="Q567" s="412">
        <f t="shared" si="22"/>
        <v>0.15</v>
      </c>
      <c r="R567" s="413">
        <v>12</v>
      </c>
      <c r="S567" s="414">
        <v>42873</v>
      </c>
      <c r="T567" s="141" t="s">
        <v>62</v>
      </c>
      <c r="U567" s="141" t="s">
        <v>12</v>
      </c>
      <c r="V567" s="407" t="s">
        <v>6098</v>
      </c>
      <c r="W567" s="407" t="s">
        <v>8599</v>
      </c>
      <c r="X567" s="407" t="s">
        <v>8672</v>
      </c>
      <c r="Y567" s="407" t="s">
        <v>8814</v>
      </c>
      <c r="Z567" s="528"/>
      <c r="AA567" s="502"/>
      <c r="AB567" s="1"/>
      <c r="AC567" s="1"/>
      <c r="AD567" s="1"/>
      <c r="AE567" s="1"/>
      <c r="AF567" s="1"/>
      <c r="AG567" s="1"/>
      <c r="AH567" s="1"/>
      <c r="AI567" s="1"/>
      <c r="AJ567" s="1"/>
      <c r="AK567" s="1"/>
      <c r="AL567" s="1"/>
      <c r="AM567" s="1"/>
      <c r="AN567" s="1"/>
      <c r="AO567" s="1"/>
      <c r="AP567" s="1"/>
      <c r="AQ567" s="1"/>
      <c r="AR567" s="1"/>
      <c r="AS567" s="1"/>
      <c r="AT567" s="1"/>
      <c r="AU567" s="1"/>
    </row>
    <row r="568" spans="1:47" s="527" customFormat="1" ht="17.45" customHeight="1" x14ac:dyDescent="0.25">
      <c r="A568" s="503" t="s">
        <v>8228</v>
      </c>
      <c r="B568" s="418" t="s">
        <v>31</v>
      </c>
      <c r="C568" s="418" t="s">
        <v>68</v>
      </c>
      <c r="D568" s="418" t="s">
        <v>88</v>
      </c>
      <c r="E568" s="418" t="s">
        <v>8229</v>
      </c>
      <c r="F568" s="404" t="s">
        <v>19</v>
      </c>
      <c r="G568" s="404"/>
      <c r="H568" s="404"/>
      <c r="I568" s="404"/>
      <c r="J568" s="403" t="s">
        <v>8014</v>
      </c>
      <c r="K568" s="419" t="s">
        <v>5785</v>
      </c>
      <c r="L568" s="420">
        <v>43007</v>
      </c>
      <c r="M568" s="421" t="s">
        <v>8551</v>
      </c>
      <c r="N568" s="419" t="s">
        <v>27</v>
      </c>
      <c r="O568" s="420">
        <v>43007</v>
      </c>
      <c r="P568" s="422">
        <v>1000000</v>
      </c>
      <c r="Q568" s="423">
        <f t="shared" si="22"/>
        <v>1</v>
      </c>
      <c r="R568" s="424">
        <v>12</v>
      </c>
      <c r="S568" s="425" t="s">
        <v>8551</v>
      </c>
      <c r="T568" s="419" t="s">
        <v>79</v>
      </c>
      <c r="U568" s="403" t="s">
        <v>4339</v>
      </c>
      <c r="V568" s="418" t="s">
        <v>63</v>
      </c>
      <c r="W568" s="418" t="s">
        <v>64</v>
      </c>
      <c r="X568" s="407" t="s">
        <v>3681</v>
      </c>
      <c r="Y568" s="407" t="s">
        <v>181</v>
      </c>
      <c r="Z568" s="528"/>
      <c r="AA568" s="502"/>
      <c r="AB568" s="1"/>
      <c r="AC568" s="1"/>
      <c r="AD568" s="1"/>
      <c r="AE568" s="1"/>
      <c r="AF568" s="1"/>
      <c r="AG568" s="1"/>
      <c r="AH568" s="1"/>
      <c r="AI568" s="1"/>
      <c r="AJ568" s="1"/>
      <c r="AK568" s="1"/>
      <c r="AL568" s="1"/>
      <c r="AM568" s="1"/>
      <c r="AN568" s="1"/>
      <c r="AO568" s="1"/>
      <c r="AP568" s="1"/>
      <c r="AQ568" s="1"/>
      <c r="AR568" s="1"/>
      <c r="AS568" s="1"/>
      <c r="AT568" s="1"/>
      <c r="AU568" s="1"/>
    </row>
    <row r="569" spans="1:47" s="527" customFormat="1" ht="17.45" customHeight="1" x14ac:dyDescent="0.25">
      <c r="A569" s="501" t="s">
        <v>1178</v>
      </c>
      <c r="B569" s="407" t="s">
        <v>31</v>
      </c>
      <c r="C569" s="407" t="s">
        <v>68</v>
      </c>
      <c r="D569" s="407" t="s">
        <v>88</v>
      </c>
      <c r="E569" s="407" t="s">
        <v>1179</v>
      </c>
      <c r="F569" s="404" t="s">
        <v>19</v>
      </c>
      <c r="G569" s="404"/>
      <c r="H569" s="404"/>
      <c r="I569" s="404"/>
      <c r="J569" s="141" t="s">
        <v>8015</v>
      </c>
      <c r="K569" s="152" t="s">
        <v>5785</v>
      </c>
      <c r="L569" s="415">
        <v>43035</v>
      </c>
      <c r="M569" s="409" t="s">
        <v>1109</v>
      </c>
      <c r="N569" s="152" t="s">
        <v>27</v>
      </c>
      <c r="O569" s="415">
        <v>43035</v>
      </c>
      <c r="P569" s="411">
        <v>200000</v>
      </c>
      <c r="Q569" s="412">
        <f t="shared" si="22"/>
        <v>0.19999999999999998</v>
      </c>
      <c r="R569" s="416">
        <v>12</v>
      </c>
      <c r="S569" s="417" t="s">
        <v>4724</v>
      </c>
      <c r="T569" s="152" t="s">
        <v>62</v>
      </c>
      <c r="U569" s="152" t="s">
        <v>2</v>
      </c>
      <c r="V569" s="407" t="s">
        <v>233</v>
      </c>
      <c r="W569" s="407" t="s">
        <v>234</v>
      </c>
      <c r="X569" s="407" t="s">
        <v>3681</v>
      </c>
      <c r="Y569" s="407" t="s">
        <v>6261</v>
      </c>
      <c r="Z569" s="528"/>
      <c r="AA569" s="502"/>
      <c r="AB569" s="1"/>
      <c r="AC569" s="1"/>
      <c r="AD569" s="1"/>
      <c r="AE569" s="1"/>
      <c r="AF569" s="1"/>
      <c r="AG569" s="1"/>
      <c r="AH569" s="1"/>
      <c r="AI569" s="1"/>
      <c r="AJ569" s="1"/>
      <c r="AK569" s="1"/>
      <c r="AL569" s="1"/>
      <c r="AM569" s="1"/>
      <c r="AN569" s="1"/>
      <c r="AO569" s="1"/>
      <c r="AP569" s="1"/>
      <c r="AQ569" s="1"/>
      <c r="AR569" s="1"/>
      <c r="AS569" s="1"/>
      <c r="AT569" s="1"/>
      <c r="AU569" s="1"/>
    </row>
    <row r="570" spans="1:47" s="527" customFormat="1" ht="17.45" customHeight="1" x14ac:dyDescent="0.25">
      <c r="A570" s="501" t="s">
        <v>1653</v>
      </c>
      <c r="B570" s="407" t="s">
        <v>31</v>
      </c>
      <c r="C570" s="407" t="s">
        <v>68</v>
      </c>
      <c r="D570" s="407" t="s">
        <v>88</v>
      </c>
      <c r="E570" s="407" t="s">
        <v>1654</v>
      </c>
      <c r="F570" s="404" t="s">
        <v>19</v>
      </c>
      <c r="G570" s="404"/>
      <c r="H570" s="404"/>
      <c r="I570" s="404"/>
      <c r="J570" s="141" t="s">
        <v>8016</v>
      </c>
      <c r="K570" s="152" t="s">
        <v>5785</v>
      </c>
      <c r="L570" s="415">
        <v>42890</v>
      </c>
      <c r="M570" s="409" t="s">
        <v>1655</v>
      </c>
      <c r="N570" s="152" t="s">
        <v>27</v>
      </c>
      <c r="O570" s="415">
        <v>42890</v>
      </c>
      <c r="P570" s="411">
        <v>110000</v>
      </c>
      <c r="Q570" s="412">
        <f t="shared" si="22"/>
        <v>0.11</v>
      </c>
      <c r="R570" s="416">
        <v>12</v>
      </c>
      <c r="S570" s="417" t="s">
        <v>6419</v>
      </c>
      <c r="T570" s="152" t="s">
        <v>79</v>
      </c>
      <c r="U570" s="152" t="s">
        <v>6059</v>
      </c>
      <c r="V570" s="407" t="s">
        <v>103</v>
      </c>
      <c r="W570" s="407" t="s">
        <v>8124</v>
      </c>
      <c r="X570" s="407" t="s">
        <v>3681</v>
      </c>
      <c r="Y570" s="407" t="s">
        <v>132</v>
      </c>
      <c r="Z570" s="528"/>
      <c r="AA570" s="502"/>
      <c r="AB570" s="1"/>
      <c r="AC570" s="1"/>
      <c r="AD570" s="1"/>
      <c r="AE570" s="1"/>
      <c r="AF570" s="1"/>
      <c r="AG570" s="1"/>
      <c r="AH570" s="1"/>
      <c r="AI570" s="1"/>
      <c r="AJ570" s="1"/>
      <c r="AK570" s="1"/>
      <c r="AL570" s="1"/>
      <c r="AM570" s="1"/>
      <c r="AN570" s="1"/>
      <c r="AO570" s="1"/>
      <c r="AP570" s="1"/>
      <c r="AQ570" s="1"/>
      <c r="AR570" s="1"/>
      <c r="AS570" s="1"/>
      <c r="AT570" s="1"/>
      <c r="AU570" s="1"/>
    </row>
    <row r="571" spans="1:47" s="527" customFormat="1" ht="17.45" customHeight="1" x14ac:dyDescent="0.25">
      <c r="A571" s="501" t="s">
        <v>2150</v>
      </c>
      <c r="B571" s="407" t="s">
        <v>31</v>
      </c>
      <c r="C571" s="407" t="s">
        <v>68</v>
      </c>
      <c r="D571" s="407" t="s">
        <v>88</v>
      </c>
      <c r="E571" s="407" t="s">
        <v>2151</v>
      </c>
      <c r="F571" s="404" t="s">
        <v>19</v>
      </c>
      <c r="G571" s="404"/>
      <c r="H571" s="404"/>
      <c r="I571" s="404"/>
      <c r="J571" s="141" t="s">
        <v>8014</v>
      </c>
      <c r="K571" s="152" t="s">
        <v>5785</v>
      </c>
      <c r="L571" s="415">
        <v>42944</v>
      </c>
      <c r="M571" s="409" t="s">
        <v>2152</v>
      </c>
      <c r="N571" s="152" t="s">
        <v>27</v>
      </c>
      <c r="O571" s="415">
        <v>42944</v>
      </c>
      <c r="P571" s="411">
        <v>75000</v>
      </c>
      <c r="Q571" s="412">
        <f t="shared" si="22"/>
        <v>7.4999999999999997E-2</v>
      </c>
      <c r="R571" s="416">
        <v>2</v>
      </c>
      <c r="S571" s="417" t="s">
        <v>5825</v>
      </c>
      <c r="T571" s="152" t="s">
        <v>62</v>
      </c>
      <c r="U571" s="152" t="s">
        <v>2</v>
      </c>
      <c r="V571" s="407" t="s">
        <v>233</v>
      </c>
      <c r="W571" s="407" t="s">
        <v>234</v>
      </c>
      <c r="X571" s="407" t="s">
        <v>3681</v>
      </c>
      <c r="Y571" s="407" t="s">
        <v>6261</v>
      </c>
      <c r="Z571" s="528"/>
      <c r="AA571" s="502"/>
      <c r="AB571" s="1"/>
      <c r="AC571" s="1"/>
      <c r="AD571" s="1"/>
      <c r="AE571" s="1"/>
      <c r="AF571" s="1"/>
      <c r="AG571" s="1"/>
      <c r="AH571" s="1"/>
      <c r="AI571" s="1"/>
      <c r="AJ571" s="1"/>
      <c r="AK571" s="1"/>
      <c r="AL571" s="1"/>
      <c r="AM571" s="1"/>
      <c r="AN571" s="1"/>
      <c r="AO571" s="1"/>
      <c r="AP571" s="1"/>
      <c r="AQ571" s="1"/>
      <c r="AR571" s="1"/>
      <c r="AS571" s="1"/>
      <c r="AT571" s="1"/>
      <c r="AU571" s="1"/>
    </row>
    <row r="572" spans="1:47" s="527" customFormat="1" ht="17.45" customHeight="1" x14ac:dyDescent="0.25">
      <c r="A572" s="501" t="s">
        <v>2150</v>
      </c>
      <c r="B572" s="407" t="s">
        <v>31</v>
      </c>
      <c r="C572" s="407" t="s">
        <v>68</v>
      </c>
      <c r="D572" s="407" t="s">
        <v>88</v>
      </c>
      <c r="E572" s="407" t="s">
        <v>2151</v>
      </c>
      <c r="F572" s="404" t="s">
        <v>19</v>
      </c>
      <c r="G572" s="404"/>
      <c r="H572" s="404"/>
      <c r="I572" s="404"/>
      <c r="J572" s="141" t="s">
        <v>8014</v>
      </c>
      <c r="K572" s="152" t="s">
        <v>5785</v>
      </c>
      <c r="L572" s="415">
        <v>42944</v>
      </c>
      <c r="M572" s="409" t="s">
        <v>2152</v>
      </c>
      <c r="N572" s="152" t="s">
        <v>27</v>
      </c>
      <c r="O572" s="415">
        <v>42944</v>
      </c>
      <c r="P572" s="411">
        <v>25000</v>
      </c>
      <c r="Q572" s="412">
        <f t="shared" si="22"/>
        <v>2.4999999999999998E-2</v>
      </c>
      <c r="R572" s="416">
        <v>2</v>
      </c>
      <c r="S572" s="417" t="s">
        <v>3552</v>
      </c>
      <c r="T572" s="152" t="s">
        <v>62</v>
      </c>
      <c r="U572" s="141" t="s">
        <v>4339</v>
      </c>
      <c r="V572" s="407" t="s">
        <v>89</v>
      </c>
      <c r="W572" s="407" t="s">
        <v>3486</v>
      </c>
      <c r="X572" s="407" t="s">
        <v>3681</v>
      </c>
      <c r="Y572" s="407" t="s">
        <v>6261</v>
      </c>
      <c r="Z572" s="528"/>
      <c r="AA572" s="502"/>
      <c r="AB572" s="1"/>
      <c r="AC572" s="1"/>
      <c r="AD572" s="1"/>
      <c r="AE572" s="1"/>
      <c r="AF572" s="1"/>
      <c r="AG572" s="1"/>
      <c r="AH572" s="1"/>
      <c r="AI572" s="1"/>
      <c r="AJ572" s="1"/>
      <c r="AK572" s="1"/>
      <c r="AL572" s="1"/>
      <c r="AM572" s="1"/>
      <c r="AN572" s="1"/>
      <c r="AO572" s="1"/>
      <c r="AP572" s="1"/>
      <c r="AQ572" s="1"/>
      <c r="AR572" s="1"/>
      <c r="AS572" s="1"/>
      <c r="AT572" s="1"/>
      <c r="AU572" s="1"/>
    </row>
    <row r="573" spans="1:47" s="527" customFormat="1" ht="17.45" customHeight="1" x14ac:dyDescent="0.25">
      <c r="A573" s="501" t="s">
        <v>1178</v>
      </c>
      <c r="B573" s="407" t="s">
        <v>31</v>
      </c>
      <c r="C573" s="407" t="s">
        <v>68</v>
      </c>
      <c r="D573" s="407" t="s">
        <v>88</v>
      </c>
      <c r="E573" s="407" t="s">
        <v>1179</v>
      </c>
      <c r="F573" s="404" t="s">
        <v>19</v>
      </c>
      <c r="G573" s="404"/>
      <c r="H573" s="404"/>
      <c r="I573" s="404"/>
      <c r="J573" s="141" t="s">
        <v>8015</v>
      </c>
      <c r="K573" s="152" t="s">
        <v>5785</v>
      </c>
      <c r="L573" s="415">
        <v>43035</v>
      </c>
      <c r="M573" s="409" t="s">
        <v>1109</v>
      </c>
      <c r="N573" s="152" t="s">
        <v>27</v>
      </c>
      <c r="O573" s="415">
        <v>43035</v>
      </c>
      <c r="P573" s="411">
        <v>400</v>
      </c>
      <c r="Q573" s="412">
        <f t="shared" si="22"/>
        <v>3.9999999999999996E-4</v>
      </c>
      <c r="R573" s="416">
        <v>4</v>
      </c>
      <c r="S573" s="417" t="s">
        <v>4724</v>
      </c>
      <c r="T573" s="152" t="s">
        <v>125</v>
      </c>
      <c r="U573" s="141" t="s">
        <v>4339</v>
      </c>
      <c r="V573" s="407" t="s">
        <v>89</v>
      </c>
      <c r="W573" s="407" t="s">
        <v>3486</v>
      </c>
      <c r="X573" s="407" t="s">
        <v>3681</v>
      </c>
      <c r="Y573" s="407" t="s">
        <v>6261</v>
      </c>
      <c r="Z573" s="528"/>
      <c r="AA573" s="502"/>
      <c r="AB573" s="1"/>
      <c r="AC573" s="1"/>
      <c r="AD573" s="1"/>
      <c r="AE573" s="1"/>
      <c r="AF573" s="1"/>
      <c r="AG573" s="1"/>
      <c r="AH573" s="1"/>
      <c r="AI573" s="1"/>
      <c r="AJ573" s="1"/>
      <c r="AK573" s="1"/>
      <c r="AL573" s="1"/>
      <c r="AM573" s="1"/>
      <c r="AN573" s="1"/>
      <c r="AO573" s="1"/>
      <c r="AP573" s="1"/>
      <c r="AQ573" s="1"/>
      <c r="AR573" s="1"/>
      <c r="AS573" s="1"/>
      <c r="AT573" s="1"/>
      <c r="AU573" s="1"/>
    </row>
    <row r="574" spans="1:47" s="527" customFormat="1" ht="17.45" customHeight="1" x14ac:dyDescent="0.25">
      <c r="A574" s="501" t="s">
        <v>5252</v>
      </c>
      <c r="B574" s="407" t="s">
        <v>31</v>
      </c>
      <c r="C574" s="407" t="s">
        <v>91</v>
      </c>
      <c r="D574" s="407" t="s">
        <v>5253</v>
      </c>
      <c r="E574" s="407" t="s">
        <v>5254</v>
      </c>
      <c r="F574" s="404" t="s">
        <v>17</v>
      </c>
      <c r="G574" s="404"/>
      <c r="H574" s="404"/>
      <c r="I574" s="404"/>
      <c r="J574" s="141" t="s">
        <v>8014</v>
      </c>
      <c r="K574" s="152" t="s">
        <v>21</v>
      </c>
      <c r="L574" s="415">
        <v>42972</v>
      </c>
      <c r="M574" s="409" t="s">
        <v>5423</v>
      </c>
      <c r="N574" s="152" t="s">
        <v>27</v>
      </c>
      <c r="O574" s="415">
        <v>42972</v>
      </c>
      <c r="P574" s="411">
        <v>50000</v>
      </c>
      <c r="Q574" s="412">
        <f t="shared" si="22"/>
        <v>4.9999999999999996E-2</v>
      </c>
      <c r="R574" s="416">
        <v>12</v>
      </c>
      <c r="S574" s="417" t="s">
        <v>4990</v>
      </c>
      <c r="T574" s="152" t="s">
        <v>62</v>
      </c>
      <c r="U574" s="152" t="s">
        <v>2</v>
      </c>
      <c r="V574" s="407" t="s">
        <v>288</v>
      </c>
      <c r="W574" s="407" t="s">
        <v>801</v>
      </c>
      <c r="X574" s="407" t="s">
        <v>5499</v>
      </c>
      <c r="Y574" s="407" t="s">
        <v>215</v>
      </c>
      <c r="Z574" s="528"/>
      <c r="AA574" s="502"/>
      <c r="AB574" s="1"/>
      <c r="AC574" s="1"/>
      <c r="AD574" s="1"/>
      <c r="AE574" s="1"/>
      <c r="AF574" s="1"/>
      <c r="AG574" s="1"/>
      <c r="AH574" s="1"/>
      <c r="AI574" s="1"/>
      <c r="AJ574" s="1"/>
      <c r="AK574" s="1"/>
      <c r="AL574" s="1"/>
      <c r="AM574" s="1"/>
      <c r="AN574" s="1"/>
      <c r="AO574" s="1"/>
      <c r="AP574" s="1"/>
      <c r="AQ574" s="1"/>
      <c r="AR574" s="1"/>
      <c r="AS574" s="1"/>
      <c r="AT574" s="1"/>
      <c r="AU574" s="1"/>
    </row>
    <row r="575" spans="1:47" s="527" customFormat="1" ht="17.45" customHeight="1" x14ac:dyDescent="0.25">
      <c r="A575" s="501" t="s">
        <v>5252</v>
      </c>
      <c r="B575" s="407" t="s">
        <v>31</v>
      </c>
      <c r="C575" s="407" t="s">
        <v>91</v>
      </c>
      <c r="D575" s="407" t="s">
        <v>5253</v>
      </c>
      <c r="E575" s="407" t="s">
        <v>5254</v>
      </c>
      <c r="F575" s="404" t="s">
        <v>17</v>
      </c>
      <c r="G575" s="404"/>
      <c r="H575" s="404"/>
      <c r="I575" s="404"/>
      <c r="J575" s="141" t="s">
        <v>8014</v>
      </c>
      <c r="K575" s="152" t="s">
        <v>21</v>
      </c>
      <c r="L575" s="415">
        <v>42972</v>
      </c>
      <c r="M575" s="409" t="s">
        <v>5423</v>
      </c>
      <c r="N575" s="152" t="s">
        <v>27</v>
      </c>
      <c r="O575" s="415">
        <v>42972</v>
      </c>
      <c r="P575" s="411">
        <v>50000</v>
      </c>
      <c r="Q575" s="412">
        <f t="shared" si="22"/>
        <v>4.9999999999999996E-2</v>
      </c>
      <c r="R575" s="416">
        <v>12</v>
      </c>
      <c r="S575" s="417" t="s">
        <v>4993</v>
      </c>
      <c r="T575" s="152" t="s">
        <v>62</v>
      </c>
      <c r="U575" s="152" t="s">
        <v>2</v>
      </c>
      <c r="V575" s="407" t="s">
        <v>2258</v>
      </c>
      <c r="W575" s="407" t="s">
        <v>6256</v>
      </c>
      <c r="X575" s="407" t="s">
        <v>5499</v>
      </c>
      <c r="Y575" s="407" t="s">
        <v>215</v>
      </c>
      <c r="Z575" s="528"/>
      <c r="AA575" s="502"/>
      <c r="AB575" s="1"/>
      <c r="AC575" s="1"/>
      <c r="AD575" s="1"/>
      <c r="AE575" s="1"/>
      <c r="AF575" s="1"/>
      <c r="AG575" s="1"/>
      <c r="AH575" s="1"/>
      <c r="AI575" s="1"/>
      <c r="AJ575" s="1"/>
      <c r="AK575" s="1"/>
      <c r="AL575" s="1"/>
      <c r="AM575" s="1"/>
      <c r="AN575" s="1"/>
      <c r="AO575" s="1"/>
      <c r="AP575" s="1"/>
      <c r="AQ575" s="1"/>
      <c r="AR575" s="1"/>
      <c r="AS575" s="1"/>
      <c r="AT575" s="1"/>
      <c r="AU575" s="1"/>
    </row>
    <row r="576" spans="1:47" s="527" customFormat="1" ht="17.45" customHeight="1" x14ac:dyDescent="0.25">
      <c r="A576" s="501" t="s">
        <v>5252</v>
      </c>
      <c r="B576" s="407" t="s">
        <v>31</v>
      </c>
      <c r="C576" s="407" t="s">
        <v>91</v>
      </c>
      <c r="D576" s="407" t="s">
        <v>5253</v>
      </c>
      <c r="E576" s="407" t="s">
        <v>5254</v>
      </c>
      <c r="F576" s="404" t="s">
        <v>17</v>
      </c>
      <c r="G576" s="404"/>
      <c r="H576" s="404"/>
      <c r="I576" s="404"/>
      <c r="J576" s="141" t="s">
        <v>8014</v>
      </c>
      <c r="K576" s="152" t="s">
        <v>21</v>
      </c>
      <c r="L576" s="415">
        <v>42972</v>
      </c>
      <c r="M576" s="409" t="s">
        <v>5423</v>
      </c>
      <c r="N576" s="152" t="s">
        <v>27</v>
      </c>
      <c r="O576" s="415">
        <v>42972</v>
      </c>
      <c r="P576" s="411">
        <v>50000</v>
      </c>
      <c r="Q576" s="412">
        <f t="shared" ref="Q576:Q607" si="23">+P576*0.000001</f>
        <v>4.9999999999999996E-2</v>
      </c>
      <c r="R576" s="416">
        <v>12</v>
      </c>
      <c r="S576" s="417" t="s">
        <v>4990</v>
      </c>
      <c r="T576" s="152" t="s">
        <v>62</v>
      </c>
      <c r="U576" s="152" t="s">
        <v>2</v>
      </c>
      <c r="V576" s="407" t="s">
        <v>288</v>
      </c>
      <c r="W576" s="407" t="s">
        <v>1889</v>
      </c>
      <c r="X576" s="407" t="s">
        <v>5499</v>
      </c>
      <c r="Y576" s="407" t="s">
        <v>215</v>
      </c>
      <c r="Z576" s="528"/>
      <c r="AA576" s="502"/>
      <c r="AB576" s="1"/>
      <c r="AC576" s="1"/>
      <c r="AD576" s="1"/>
      <c r="AE576" s="1"/>
      <c r="AF576" s="1"/>
      <c r="AG576" s="1"/>
      <c r="AH576" s="1"/>
      <c r="AI576" s="1"/>
      <c r="AJ576" s="1"/>
      <c r="AK576" s="1"/>
      <c r="AL576" s="1"/>
      <c r="AM576" s="1"/>
      <c r="AN576" s="1"/>
      <c r="AO576" s="1"/>
      <c r="AP576" s="1"/>
      <c r="AQ576" s="1"/>
      <c r="AR576" s="1"/>
      <c r="AS576" s="1"/>
      <c r="AT576" s="1"/>
      <c r="AU576" s="1"/>
    </row>
    <row r="577" spans="1:47" s="527" customFormat="1" ht="17.45" customHeight="1" x14ac:dyDescent="0.25">
      <c r="A577" s="501" t="s">
        <v>5252</v>
      </c>
      <c r="B577" s="407" t="s">
        <v>31</v>
      </c>
      <c r="C577" s="407" t="s">
        <v>91</v>
      </c>
      <c r="D577" s="407" t="s">
        <v>7428</v>
      </c>
      <c r="E577" s="407" t="s">
        <v>5254</v>
      </c>
      <c r="F577" s="404" t="s">
        <v>17</v>
      </c>
      <c r="G577" s="404"/>
      <c r="H577" s="404"/>
      <c r="I577" s="404"/>
      <c r="J577" s="141" t="s">
        <v>8014</v>
      </c>
      <c r="K577" s="141" t="s">
        <v>21</v>
      </c>
      <c r="L577" s="408">
        <v>42972</v>
      </c>
      <c r="M577" s="409">
        <v>42846</v>
      </c>
      <c r="N577" s="141" t="s">
        <v>27</v>
      </c>
      <c r="O577" s="410">
        <v>42972</v>
      </c>
      <c r="P577" s="411">
        <v>50000</v>
      </c>
      <c r="Q577" s="412">
        <f t="shared" si="23"/>
        <v>4.9999999999999996E-2</v>
      </c>
      <c r="R577" s="413">
        <v>12</v>
      </c>
      <c r="S577" s="414">
        <v>42859</v>
      </c>
      <c r="T577" s="141" t="s">
        <v>62</v>
      </c>
      <c r="U577" s="141" t="s">
        <v>12</v>
      </c>
      <c r="V577" s="407" t="s">
        <v>6098</v>
      </c>
      <c r="W577" s="407" t="s">
        <v>8125</v>
      </c>
      <c r="X577" s="407" t="s">
        <v>6885</v>
      </c>
      <c r="Y577" s="407" t="s">
        <v>4215</v>
      </c>
      <c r="Z577" s="528"/>
      <c r="AA577" s="502"/>
      <c r="AB577" s="1"/>
      <c r="AC577" s="1"/>
      <c r="AD577" s="1"/>
      <c r="AE577" s="1"/>
      <c r="AF577" s="1"/>
      <c r="AG577" s="1"/>
      <c r="AH577" s="1"/>
      <c r="AI577" s="1"/>
      <c r="AJ577" s="1"/>
      <c r="AK577" s="1"/>
      <c r="AL577" s="1"/>
      <c r="AM577" s="1"/>
      <c r="AN577" s="1"/>
      <c r="AO577" s="1"/>
      <c r="AP577" s="1"/>
      <c r="AQ577" s="1"/>
      <c r="AR577" s="1"/>
      <c r="AS577" s="1"/>
      <c r="AT577" s="1"/>
      <c r="AU577" s="1"/>
    </row>
    <row r="578" spans="1:47" s="527" customFormat="1" ht="17.45" customHeight="1" x14ac:dyDescent="0.25">
      <c r="A578" s="501" t="s">
        <v>314</v>
      </c>
      <c r="B578" s="407" t="s">
        <v>31</v>
      </c>
      <c r="C578" s="407" t="s">
        <v>91</v>
      </c>
      <c r="D578" s="407" t="s">
        <v>7352</v>
      </c>
      <c r="E578" s="407" t="s">
        <v>315</v>
      </c>
      <c r="F578" s="404" t="s">
        <v>17</v>
      </c>
      <c r="G578" s="404"/>
      <c r="H578" s="404"/>
      <c r="I578" s="404"/>
      <c r="J578" s="141" t="s">
        <v>8015</v>
      </c>
      <c r="K578" s="141" t="s">
        <v>5780</v>
      </c>
      <c r="L578" s="408">
        <v>43084</v>
      </c>
      <c r="M578" s="409">
        <v>42615</v>
      </c>
      <c r="N578" s="141" t="s">
        <v>27</v>
      </c>
      <c r="O578" s="410">
        <v>43084</v>
      </c>
      <c r="P578" s="411">
        <v>1000000</v>
      </c>
      <c r="Q578" s="412">
        <f t="shared" si="23"/>
        <v>1</v>
      </c>
      <c r="R578" s="413">
        <v>12</v>
      </c>
      <c r="S578" s="414">
        <v>42859</v>
      </c>
      <c r="T578" s="141" t="s">
        <v>62</v>
      </c>
      <c r="U578" s="141" t="s">
        <v>4339</v>
      </c>
      <c r="V578" s="407" t="s">
        <v>1038</v>
      </c>
      <c r="W578" s="407" t="s">
        <v>316</v>
      </c>
      <c r="X578" s="407" t="s">
        <v>6864</v>
      </c>
      <c r="Y578" s="407" t="s">
        <v>6270</v>
      </c>
      <c r="Z578" s="528"/>
      <c r="AA578" s="502"/>
      <c r="AB578" s="1"/>
      <c r="AC578" s="1"/>
      <c r="AD578" s="1"/>
      <c r="AE578" s="1"/>
      <c r="AF578" s="1"/>
      <c r="AG578" s="1"/>
      <c r="AH578" s="1"/>
      <c r="AI578" s="1"/>
      <c r="AJ578" s="1"/>
      <c r="AK578" s="1"/>
      <c r="AL578" s="1"/>
      <c r="AM578" s="1"/>
      <c r="AN578" s="1"/>
      <c r="AO578" s="1"/>
      <c r="AP578" s="1"/>
      <c r="AQ578" s="1"/>
      <c r="AR578" s="1"/>
      <c r="AS578" s="1"/>
      <c r="AT578" s="1"/>
      <c r="AU578" s="1"/>
    </row>
    <row r="579" spans="1:47" s="527" customFormat="1" ht="17.45" customHeight="1" x14ac:dyDescent="0.25">
      <c r="A579" s="501" t="s">
        <v>1749</v>
      </c>
      <c r="B579" s="407" t="s">
        <v>31</v>
      </c>
      <c r="C579" s="407" t="s">
        <v>91</v>
      </c>
      <c r="D579" s="407" t="s">
        <v>7352</v>
      </c>
      <c r="E579" s="407" t="s">
        <v>1750</v>
      </c>
      <c r="F579" s="404" t="s">
        <v>17</v>
      </c>
      <c r="G579" s="404"/>
      <c r="H579" s="404"/>
      <c r="I579" s="404"/>
      <c r="J579" s="141" t="s">
        <v>8014</v>
      </c>
      <c r="K579" s="141" t="s">
        <v>5780</v>
      </c>
      <c r="L579" s="408">
        <v>42972</v>
      </c>
      <c r="M579" s="409">
        <v>42411</v>
      </c>
      <c r="N579" s="141" t="s">
        <v>27</v>
      </c>
      <c r="O579" s="410">
        <v>42972</v>
      </c>
      <c r="P579" s="411">
        <v>100000</v>
      </c>
      <c r="Q579" s="412">
        <f t="shared" si="23"/>
        <v>9.9999999999999992E-2</v>
      </c>
      <c r="R579" s="413">
        <v>1</v>
      </c>
      <c r="S579" s="414">
        <v>42894</v>
      </c>
      <c r="T579" s="141" t="s">
        <v>62</v>
      </c>
      <c r="U579" s="141" t="s">
        <v>4339</v>
      </c>
      <c r="V579" s="407" t="s">
        <v>1038</v>
      </c>
      <c r="W579" s="407" t="s">
        <v>316</v>
      </c>
      <c r="X579" s="407" t="s">
        <v>6864</v>
      </c>
      <c r="Y579" s="407" t="s">
        <v>6270</v>
      </c>
      <c r="Z579" s="528"/>
      <c r="AA579" s="502"/>
      <c r="AB579" s="1"/>
      <c r="AC579" s="1"/>
      <c r="AD579" s="1"/>
      <c r="AE579" s="1"/>
      <c r="AF579" s="1"/>
      <c r="AG579" s="1"/>
      <c r="AH579" s="1"/>
      <c r="AI579" s="1"/>
      <c r="AJ579" s="1"/>
      <c r="AK579" s="1"/>
      <c r="AL579" s="1"/>
      <c r="AM579" s="1"/>
      <c r="AN579" s="1"/>
      <c r="AO579" s="1"/>
      <c r="AP579" s="1"/>
      <c r="AQ579" s="1"/>
      <c r="AR579" s="1"/>
      <c r="AS579" s="1"/>
      <c r="AT579" s="1"/>
      <c r="AU579" s="1"/>
    </row>
    <row r="580" spans="1:47" s="527" customFormat="1" ht="17.45" customHeight="1" x14ac:dyDescent="0.25">
      <c r="A580" s="501" t="s">
        <v>4562</v>
      </c>
      <c r="B580" s="407" t="s">
        <v>31</v>
      </c>
      <c r="C580" s="407" t="s">
        <v>68</v>
      </c>
      <c r="D580" s="407" t="s">
        <v>4563</v>
      </c>
      <c r="E580" s="407" t="s">
        <v>4564</v>
      </c>
      <c r="F580" s="404" t="s">
        <v>18</v>
      </c>
      <c r="G580" s="404"/>
      <c r="H580" s="404"/>
      <c r="I580" s="404"/>
      <c r="J580" s="141" t="s">
        <v>8014</v>
      </c>
      <c r="K580" s="152" t="s">
        <v>5779</v>
      </c>
      <c r="L580" s="415">
        <v>43007</v>
      </c>
      <c r="M580" s="409" t="s">
        <v>4565</v>
      </c>
      <c r="N580" s="152" t="s">
        <v>27</v>
      </c>
      <c r="O580" s="415">
        <v>43007</v>
      </c>
      <c r="P580" s="411">
        <v>250000</v>
      </c>
      <c r="Q580" s="412">
        <f t="shared" si="23"/>
        <v>0.25</v>
      </c>
      <c r="R580" s="416">
        <v>12</v>
      </c>
      <c r="S580" s="417" t="s">
        <v>4883</v>
      </c>
      <c r="T580" s="152" t="s">
        <v>62</v>
      </c>
      <c r="U580" s="152" t="s">
        <v>10</v>
      </c>
      <c r="V580" s="407" t="s">
        <v>164</v>
      </c>
      <c r="W580" s="407" t="s">
        <v>4566</v>
      </c>
      <c r="X580" s="407" t="s">
        <v>4567</v>
      </c>
      <c r="Y580" s="407" t="s">
        <v>105</v>
      </c>
      <c r="Z580" s="528"/>
      <c r="AA580" s="502"/>
      <c r="AB580" s="1"/>
      <c r="AC580" s="1"/>
      <c r="AD580" s="1"/>
      <c r="AE580" s="1"/>
      <c r="AF580" s="1"/>
      <c r="AG580" s="1"/>
      <c r="AH580" s="1"/>
      <c r="AI580" s="1"/>
      <c r="AJ580" s="1"/>
      <c r="AK580" s="1"/>
      <c r="AL580" s="1"/>
      <c r="AM580" s="1"/>
      <c r="AN580" s="1"/>
      <c r="AO580" s="1"/>
      <c r="AP580" s="1"/>
      <c r="AQ580" s="1"/>
      <c r="AR580" s="1"/>
      <c r="AS580" s="1"/>
      <c r="AT580" s="1"/>
      <c r="AU580" s="1"/>
    </row>
    <row r="581" spans="1:47" s="527" customFormat="1" ht="17.45" customHeight="1" x14ac:dyDescent="0.25">
      <c r="A581" s="501" t="s">
        <v>5332</v>
      </c>
      <c r="B581" s="407" t="s">
        <v>31</v>
      </c>
      <c r="C581" s="407" t="s">
        <v>310</v>
      </c>
      <c r="D581" s="407" t="s">
        <v>7491</v>
      </c>
      <c r="E581" s="407" t="s">
        <v>5333</v>
      </c>
      <c r="F581" s="404" t="s">
        <v>18</v>
      </c>
      <c r="G581" s="404"/>
      <c r="H581" s="404"/>
      <c r="I581" s="404"/>
      <c r="J581" s="141" t="s">
        <v>8014</v>
      </c>
      <c r="K581" s="141" t="s">
        <v>5779</v>
      </c>
      <c r="L581" s="408">
        <v>42989</v>
      </c>
      <c r="M581" s="409">
        <v>42839</v>
      </c>
      <c r="N581" s="141" t="s">
        <v>27</v>
      </c>
      <c r="O581" s="410">
        <v>42989</v>
      </c>
      <c r="P581" s="411">
        <v>15000</v>
      </c>
      <c r="Q581" s="412">
        <f t="shared" si="23"/>
        <v>1.4999999999999999E-2</v>
      </c>
      <c r="R581" s="413">
        <v>12</v>
      </c>
      <c r="S581" s="414">
        <v>42845</v>
      </c>
      <c r="T581" s="141" t="s">
        <v>62</v>
      </c>
      <c r="U581" s="141" t="s">
        <v>4339</v>
      </c>
      <c r="V581" s="407" t="s">
        <v>1038</v>
      </c>
      <c r="W581" s="407" t="s">
        <v>316</v>
      </c>
      <c r="X581" s="407" t="s">
        <v>6912</v>
      </c>
      <c r="Y581" s="407" t="s">
        <v>6125</v>
      </c>
      <c r="Z581" s="528"/>
      <c r="AA581" s="502"/>
      <c r="AB581" s="1"/>
      <c r="AC581" s="1"/>
      <c r="AD581" s="1"/>
      <c r="AE581" s="1"/>
      <c r="AF581" s="1"/>
      <c r="AG581" s="1"/>
      <c r="AH581" s="1"/>
      <c r="AI581" s="1"/>
      <c r="AJ581" s="1"/>
      <c r="AK581" s="1"/>
      <c r="AL581" s="1"/>
      <c r="AM581" s="1"/>
      <c r="AN581" s="1"/>
      <c r="AO581" s="1"/>
      <c r="AP581" s="1"/>
      <c r="AQ581" s="1"/>
      <c r="AR581" s="1"/>
      <c r="AS581" s="1"/>
      <c r="AT581" s="1"/>
      <c r="AU581" s="1"/>
    </row>
    <row r="582" spans="1:47" s="527" customFormat="1" ht="17.45" customHeight="1" x14ac:dyDescent="0.25">
      <c r="A582" s="501" t="s">
        <v>383</v>
      </c>
      <c r="B582" s="407" t="s">
        <v>31</v>
      </c>
      <c r="C582" s="407" t="s">
        <v>73</v>
      </c>
      <c r="D582" s="407" t="s">
        <v>5879</v>
      </c>
      <c r="E582" s="407" t="s">
        <v>384</v>
      </c>
      <c r="F582" s="404" t="s">
        <v>16</v>
      </c>
      <c r="G582" s="404" t="str">
        <f>VLOOKUP(A582,'[1]2017 SalesConnect'!$A:$Y,7,0)</f>
        <v>No</v>
      </c>
      <c r="H582" s="404"/>
      <c r="I582" s="404"/>
      <c r="J582" s="141" t="s">
        <v>8014</v>
      </c>
      <c r="K582" s="141" t="s">
        <v>5783</v>
      </c>
      <c r="L582" s="408">
        <v>43007</v>
      </c>
      <c r="M582" s="409">
        <v>42804</v>
      </c>
      <c r="N582" s="141" t="s">
        <v>27</v>
      </c>
      <c r="O582" s="410">
        <v>43007</v>
      </c>
      <c r="P582" s="411">
        <v>250000</v>
      </c>
      <c r="Q582" s="412">
        <f t="shared" si="23"/>
        <v>0.25</v>
      </c>
      <c r="R582" s="413">
        <v>4</v>
      </c>
      <c r="S582" s="414">
        <v>42838</v>
      </c>
      <c r="T582" s="141" t="s">
        <v>62</v>
      </c>
      <c r="U582" s="141" t="s">
        <v>4339</v>
      </c>
      <c r="V582" s="407" t="s">
        <v>92</v>
      </c>
      <c r="W582" s="407" t="s">
        <v>64</v>
      </c>
      <c r="X582" s="407" t="s">
        <v>6821</v>
      </c>
      <c r="Y582" s="407"/>
      <c r="Z582" s="528"/>
      <c r="AA582" s="502"/>
      <c r="AB582" s="1"/>
      <c r="AC582" s="1"/>
      <c r="AD582" s="1"/>
      <c r="AE582" s="1"/>
      <c r="AF582" s="1"/>
      <c r="AG582" s="1"/>
      <c r="AH582" s="1"/>
      <c r="AI582" s="1"/>
      <c r="AJ582" s="1"/>
      <c r="AK582" s="1"/>
      <c r="AL582" s="1"/>
      <c r="AM582" s="1"/>
      <c r="AN582" s="1"/>
      <c r="AO582" s="1"/>
      <c r="AP582" s="1"/>
      <c r="AQ582" s="1"/>
      <c r="AR582" s="1"/>
      <c r="AS582" s="1"/>
      <c r="AT582" s="1"/>
      <c r="AU582" s="1"/>
    </row>
    <row r="583" spans="1:47" s="527" customFormat="1" ht="17.45" customHeight="1" x14ac:dyDescent="0.25">
      <c r="A583" s="501" t="s">
        <v>5612</v>
      </c>
      <c r="B583" s="407" t="s">
        <v>31</v>
      </c>
      <c r="C583" s="407" t="s">
        <v>310</v>
      </c>
      <c r="D583" s="407" t="s">
        <v>8330</v>
      </c>
      <c r="E583" s="407" t="s">
        <v>5613</v>
      </c>
      <c r="F583" s="404" t="s">
        <v>18</v>
      </c>
      <c r="G583" s="404"/>
      <c r="H583" s="404"/>
      <c r="I583" s="404"/>
      <c r="J583" s="141" t="s">
        <v>8015</v>
      </c>
      <c r="K583" s="141" t="s">
        <v>5779</v>
      </c>
      <c r="L583" s="408">
        <v>43069</v>
      </c>
      <c r="M583" s="409">
        <v>42835</v>
      </c>
      <c r="N583" s="141" t="s">
        <v>26</v>
      </c>
      <c r="O583" s="410">
        <v>43069</v>
      </c>
      <c r="P583" s="411">
        <v>150000</v>
      </c>
      <c r="Q583" s="412">
        <f t="shared" si="23"/>
        <v>0.15</v>
      </c>
      <c r="R583" s="413">
        <v>12</v>
      </c>
      <c r="S583" s="414">
        <v>42838</v>
      </c>
      <c r="T583" s="141" t="s">
        <v>79</v>
      </c>
      <c r="U583" s="141" t="s">
        <v>4339</v>
      </c>
      <c r="V583" s="407" t="s">
        <v>92</v>
      </c>
      <c r="W583" s="407" t="s">
        <v>4414</v>
      </c>
      <c r="X583" s="407" t="s">
        <v>8713</v>
      </c>
      <c r="Y583" s="407" t="s">
        <v>4416</v>
      </c>
      <c r="Z583" s="528"/>
      <c r="AA583" s="502"/>
      <c r="AB583" s="1"/>
      <c r="AC583" s="1"/>
      <c r="AD583" s="1"/>
      <c r="AE583" s="1"/>
      <c r="AF583" s="1"/>
      <c r="AG583" s="1"/>
      <c r="AH583" s="1"/>
      <c r="AI583" s="1"/>
      <c r="AJ583" s="1"/>
      <c r="AK583" s="1"/>
      <c r="AL583" s="1"/>
      <c r="AM583" s="1"/>
      <c r="AN583" s="1"/>
      <c r="AO583" s="1"/>
      <c r="AP583" s="1"/>
      <c r="AQ583" s="1"/>
      <c r="AR583" s="1"/>
      <c r="AS583" s="1"/>
      <c r="AT583" s="1"/>
      <c r="AU583" s="1"/>
    </row>
    <row r="584" spans="1:47" s="527" customFormat="1" ht="17.45" customHeight="1" x14ac:dyDescent="0.25">
      <c r="A584" s="501" t="s">
        <v>754</v>
      </c>
      <c r="B584" s="407" t="s">
        <v>31</v>
      </c>
      <c r="C584" s="407" t="s">
        <v>78</v>
      </c>
      <c r="D584" s="407" t="s">
        <v>7614</v>
      </c>
      <c r="E584" s="407" t="s">
        <v>755</v>
      </c>
      <c r="F584" s="404" t="s">
        <v>17</v>
      </c>
      <c r="G584" s="404"/>
      <c r="H584" s="404"/>
      <c r="I584" s="404"/>
      <c r="J584" s="141" t="s">
        <v>8015</v>
      </c>
      <c r="K584" s="141" t="s">
        <v>5780</v>
      </c>
      <c r="L584" s="408">
        <v>43100</v>
      </c>
      <c r="M584" s="409">
        <v>42787</v>
      </c>
      <c r="N584" s="141" t="s">
        <v>26</v>
      </c>
      <c r="O584" s="410">
        <v>43100</v>
      </c>
      <c r="P584" s="411">
        <v>800000</v>
      </c>
      <c r="Q584" s="412">
        <f t="shared" si="23"/>
        <v>0.79999999999999993</v>
      </c>
      <c r="R584" s="413">
        <v>6</v>
      </c>
      <c r="S584" s="414">
        <v>42852</v>
      </c>
      <c r="T584" s="141" t="s">
        <v>79</v>
      </c>
      <c r="U584" s="141" t="s">
        <v>4339</v>
      </c>
      <c r="V584" s="407" t="s">
        <v>92</v>
      </c>
      <c r="W584" s="407" t="s">
        <v>64</v>
      </c>
      <c r="X584" s="407" t="s">
        <v>6782</v>
      </c>
      <c r="Y584" s="407" t="s">
        <v>4416</v>
      </c>
      <c r="Z584" s="528"/>
      <c r="AA584" s="502"/>
      <c r="AB584" s="1"/>
      <c r="AC584" s="1"/>
      <c r="AD584" s="1"/>
      <c r="AE584" s="1"/>
      <c r="AF584" s="1"/>
      <c r="AG584" s="1"/>
      <c r="AH584" s="1"/>
      <c r="AI584" s="1"/>
      <c r="AJ584" s="1"/>
      <c r="AK584" s="1"/>
      <c r="AL584" s="1"/>
      <c r="AM584" s="1"/>
      <c r="AN584" s="1"/>
      <c r="AO584" s="1"/>
      <c r="AP584" s="1"/>
      <c r="AQ584" s="1"/>
      <c r="AR584" s="1"/>
      <c r="AS584" s="1"/>
      <c r="AT584" s="1"/>
      <c r="AU584" s="1"/>
    </row>
    <row r="585" spans="1:47" s="527" customFormat="1" ht="17.45" customHeight="1" x14ac:dyDescent="0.25">
      <c r="A585" s="501" t="s">
        <v>5142</v>
      </c>
      <c r="B585" s="407" t="s">
        <v>36</v>
      </c>
      <c r="C585" s="407" t="s">
        <v>675</v>
      </c>
      <c r="D585" s="407" t="s">
        <v>5143</v>
      </c>
      <c r="E585" s="407" t="s">
        <v>5144</v>
      </c>
      <c r="F585" s="404" t="s">
        <v>16</v>
      </c>
      <c r="G585" s="404"/>
      <c r="H585" s="404"/>
      <c r="I585" s="404"/>
      <c r="J585" s="141" t="s">
        <v>8014</v>
      </c>
      <c r="K585" s="152" t="s">
        <v>23</v>
      </c>
      <c r="L585" s="415">
        <v>42939</v>
      </c>
      <c r="M585" s="409" t="s">
        <v>5398</v>
      </c>
      <c r="N585" s="152" t="s">
        <v>27</v>
      </c>
      <c r="O585" s="415">
        <v>42939</v>
      </c>
      <c r="P585" s="411">
        <v>200000</v>
      </c>
      <c r="Q585" s="412">
        <f t="shared" si="23"/>
        <v>0.19999999999999998</v>
      </c>
      <c r="R585" s="416">
        <v>12</v>
      </c>
      <c r="S585" s="417" t="s">
        <v>8610</v>
      </c>
      <c r="T585" s="152" t="s">
        <v>62</v>
      </c>
      <c r="U585" s="152" t="s">
        <v>12</v>
      </c>
      <c r="V585" s="407" t="s">
        <v>6098</v>
      </c>
      <c r="W585" s="407" t="s">
        <v>4650</v>
      </c>
      <c r="X585" s="407" t="s">
        <v>5477</v>
      </c>
      <c r="Y585" s="407" t="s">
        <v>183</v>
      </c>
      <c r="Z585" s="528"/>
      <c r="AA585" s="502"/>
      <c r="AB585" s="1"/>
      <c r="AC585" s="1"/>
      <c r="AD585" s="1"/>
      <c r="AE585" s="1"/>
      <c r="AF585" s="1"/>
      <c r="AG585" s="1"/>
      <c r="AH585" s="1"/>
      <c r="AI585" s="1"/>
      <c r="AJ585" s="1"/>
      <c r="AK585" s="1"/>
      <c r="AL585" s="1"/>
      <c r="AM585" s="1"/>
      <c r="AN585" s="1"/>
      <c r="AO585" s="1"/>
      <c r="AP585" s="1"/>
      <c r="AQ585" s="1"/>
      <c r="AR585" s="1"/>
      <c r="AS585" s="1"/>
      <c r="AT585" s="1"/>
      <c r="AU585" s="1"/>
    </row>
    <row r="586" spans="1:47" s="527" customFormat="1" ht="17.45" customHeight="1" x14ac:dyDescent="0.25">
      <c r="A586" s="501" t="s">
        <v>6300</v>
      </c>
      <c r="B586" s="407" t="s">
        <v>36</v>
      </c>
      <c r="C586" s="407" t="s">
        <v>675</v>
      </c>
      <c r="D586" s="407" t="s">
        <v>7854</v>
      </c>
      <c r="E586" s="407" t="s">
        <v>186</v>
      </c>
      <c r="F586" s="404" t="s">
        <v>16</v>
      </c>
      <c r="G586" s="404"/>
      <c r="H586" s="404"/>
      <c r="I586" s="404"/>
      <c r="J586" s="141" t="s">
        <v>8015</v>
      </c>
      <c r="K586" s="152" t="s">
        <v>23</v>
      </c>
      <c r="L586" s="415">
        <v>43089</v>
      </c>
      <c r="M586" s="409" t="s">
        <v>8029</v>
      </c>
      <c r="N586" s="152" t="s">
        <v>27</v>
      </c>
      <c r="O586" s="415">
        <v>43089</v>
      </c>
      <c r="P586" s="411">
        <v>200000</v>
      </c>
      <c r="Q586" s="412">
        <f t="shared" si="23"/>
        <v>0.19999999999999998</v>
      </c>
      <c r="R586" s="416">
        <v>12</v>
      </c>
      <c r="S586" s="417" t="s">
        <v>6086</v>
      </c>
      <c r="T586" s="152" t="s">
        <v>62</v>
      </c>
      <c r="U586" s="152" t="s">
        <v>6059</v>
      </c>
      <c r="V586" s="407" t="s">
        <v>103</v>
      </c>
      <c r="W586" s="407" t="s">
        <v>8124</v>
      </c>
      <c r="X586" s="407" t="s">
        <v>3520</v>
      </c>
      <c r="Y586" s="407" t="s">
        <v>421</v>
      </c>
      <c r="Z586" s="528"/>
      <c r="AA586" s="502"/>
      <c r="AB586" s="1"/>
      <c r="AC586" s="1"/>
      <c r="AD586" s="1"/>
      <c r="AE586" s="1"/>
      <c r="AF586" s="1"/>
      <c r="AG586" s="1"/>
      <c r="AH586" s="1"/>
      <c r="AI586" s="1"/>
      <c r="AJ586" s="1"/>
      <c r="AK586" s="1"/>
      <c r="AL586" s="1"/>
      <c r="AM586" s="1"/>
      <c r="AN586" s="1"/>
      <c r="AO586" s="1"/>
      <c r="AP586" s="1"/>
      <c r="AQ586" s="1"/>
      <c r="AR586" s="1"/>
      <c r="AS586" s="1"/>
      <c r="AT586" s="1"/>
      <c r="AU586" s="1"/>
    </row>
    <row r="587" spans="1:47" s="527" customFormat="1" ht="17.45" customHeight="1" x14ac:dyDescent="0.25">
      <c r="A587" s="501" t="s">
        <v>3978</v>
      </c>
      <c r="B587" s="407" t="s">
        <v>36</v>
      </c>
      <c r="C587" s="407" t="s">
        <v>675</v>
      </c>
      <c r="D587" s="407" t="s">
        <v>3979</v>
      </c>
      <c r="E587" s="407" t="s">
        <v>3980</v>
      </c>
      <c r="F587" s="404" t="s">
        <v>17</v>
      </c>
      <c r="G587" s="404"/>
      <c r="H587" s="404"/>
      <c r="I587" s="404"/>
      <c r="J587" s="141" t="s">
        <v>8015</v>
      </c>
      <c r="K587" s="152" t="s">
        <v>5780</v>
      </c>
      <c r="L587" s="415">
        <v>43040</v>
      </c>
      <c r="M587" s="409" t="s">
        <v>4007</v>
      </c>
      <c r="N587" s="152" t="s">
        <v>26</v>
      </c>
      <c r="O587" s="415">
        <v>43040</v>
      </c>
      <c r="P587" s="411">
        <v>200000</v>
      </c>
      <c r="Q587" s="412">
        <f t="shared" si="23"/>
        <v>0.19999999999999998</v>
      </c>
      <c r="R587" s="416">
        <v>1</v>
      </c>
      <c r="S587" s="417" t="s">
        <v>3507</v>
      </c>
      <c r="T587" s="152" t="s">
        <v>62</v>
      </c>
      <c r="U587" s="152" t="s">
        <v>8</v>
      </c>
      <c r="V587" s="407" t="s">
        <v>80</v>
      </c>
      <c r="W587" s="407"/>
      <c r="X587" s="407" t="s">
        <v>4350</v>
      </c>
      <c r="Y587" s="407" t="s">
        <v>5768</v>
      </c>
      <c r="Z587" s="528"/>
      <c r="AA587" s="502"/>
      <c r="AB587" s="1"/>
      <c r="AC587" s="1"/>
      <c r="AD587" s="1"/>
      <c r="AE587" s="1"/>
      <c r="AF587" s="1"/>
      <c r="AG587" s="1"/>
      <c r="AH587" s="1"/>
      <c r="AI587" s="1"/>
      <c r="AJ587" s="1"/>
      <c r="AK587" s="1"/>
      <c r="AL587" s="1"/>
      <c r="AM587" s="1"/>
      <c r="AN587" s="1"/>
      <c r="AO587" s="1"/>
      <c r="AP587" s="1"/>
      <c r="AQ587" s="1"/>
      <c r="AR587" s="1"/>
      <c r="AS587" s="1"/>
      <c r="AT587" s="1"/>
      <c r="AU587" s="1"/>
    </row>
    <row r="588" spans="1:47" s="527" customFormat="1" ht="17.45" customHeight="1" x14ac:dyDescent="0.25">
      <c r="A588" s="501" t="s">
        <v>4076</v>
      </c>
      <c r="B588" s="407" t="s">
        <v>36</v>
      </c>
      <c r="C588" s="407" t="s">
        <v>675</v>
      </c>
      <c r="D588" s="407" t="s">
        <v>4077</v>
      </c>
      <c r="E588" s="407" t="s">
        <v>4078</v>
      </c>
      <c r="F588" s="404" t="s">
        <v>17</v>
      </c>
      <c r="G588" s="404"/>
      <c r="H588" s="404"/>
      <c r="I588" s="404"/>
      <c r="J588" s="141" t="s">
        <v>8014</v>
      </c>
      <c r="K588" s="152" t="s">
        <v>5780</v>
      </c>
      <c r="L588" s="415">
        <v>43007</v>
      </c>
      <c r="M588" s="409" t="s">
        <v>4180</v>
      </c>
      <c r="N588" s="152" t="s">
        <v>27</v>
      </c>
      <c r="O588" s="415">
        <v>43008</v>
      </c>
      <c r="P588" s="411">
        <v>200000</v>
      </c>
      <c r="Q588" s="412">
        <f t="shared" si="23"/>
        <v>0.19999999999999998</v>
      </c>
      <c r="R588" s="416">
        <v>1</v>
      </c>
      <c r="S588" s="417" t="s">
        <v>4990</v>
      </c>
      <c r="T588" s="152" t="s">
        <v>62</v>
      </c>
      <c r="U588" s="152" t="s">
        <v>2</v>
      </c>
      <c r="V588" s="407" t="s">
        <v>233</v>
      </c>
      <c r="W588" s="407" t="s">
        <v>234</v>
      </c>
      <c r="X588" s="407" t="s">
        <v>3936</v>
      </c>
      <c r="Y588" s="407" t="s">
        <v>183</v>
      </c>
      <c r="Z588" s="528"/>
      <c r="AA588" s="502"/>
      <c r="AB588" s="1"/>
      <c r="AC588" s="1"/>
      <c r="AD588" s="1"/>
      <c r="AE588" s="1"/>
      <c r="AF588" s="1"/>
      <c r="AG588" s="1"/>
      <c r="AH588" s="1"/>
      <c r="AI588" s="1"/>
      <c r="AJ588" s="1"/>
      <c r="AK588" s="1"/>
      <c r="AL588" s="1"/>
      <c r="AM588" s="1"/>
      <c r="AN588" s="1"/>
      <c r="AO588" s="1"/>
      <c r="AP588" s="1"/>
      <c r="AQ588" s="1"/>
      <c r="AR588" s="1"/>
      <c r="AS588" s="1"/>
      <c r="AT588" s="1"/>
      <c r="AU588" s="1"/>
    </row>
    <row r="589" spans="1:47" s="527" customFormat="1" ht="17.45" customHeight="1" x14ac:dyDescent="0.25">
      <c r="A589" s="501" t="s">
        <v>1245</v>
      </c>
      <c r="B589" s="407" t="s">
        <v>36</v>
      </c>
      <c r="C589" s="407" t="s">
        <v>675</v>
      </c>
      <c r="D589" s="407" t="s">
        <v>1246</v>
      </c>
      <c r="E589" s="407" t="s">
        <v>1247</v>
      </c>
      <c r="F589" s="404" t="s">
        <v>18</v>
      </c>
      <c r="G589" s="404"/>
      <c r="H589" s="404"/>
      <c r="I589" s="404"/>
      <c r="J589" s="141" t="s">
        <v>8014</v>
      </c>
      <c r="K589" s="152" t="s">
        <v>5779</v>
      </c>
      <c r="L589" s="415">
        <v>43008</v>
      </c>
      <c r="M589" s="409" t="s">
        <v>1248</v>
      </c>
      <c r="N589" s="152" t="s">
        <v>27</v>
      </c>
      <c r="O589" s="415">
        <v>43008</v>
      </c>
      <c r="P589" s="411">
        <v>200000</v>
      </c>
      <c r="Q589" s="412">
        <f t="shared" si="23"/>
        <v>0.19999999999999998</v>
      </c>
      <c r="R589" s="416">
        <v>12</v>
      </c>
      <c r="S589" s="417" t="s">
        <v>8089</v>
      </c>
      <c r="T589" s="152" t="s">
        <v>62</v>
      </c>
      <c r="U589" s="152" t="s">
        <v>2</v>
      </c>
      <c r="V589" s="407" t="s">
        <v>288</v>
      </c>
      <c r="W589" s="407" t="s">
        <v>718</v>
      </c>
      <c r="X589" s="407" t="s">
        <v>3936</v>
      </c>
      <c r="Y589" s="407" t="s">
        <v>470</v>
      </c>
      <c r="Z589" s="528"/>
      <c r="AA589" s="502"/>
      <c r="AB589" s="1"/>
      <c r="AC589" s="1"/>
      <c r="AD589" s="1"/>
      <c r="AE589" s="1"/>
      <c r="AF589" s="1"/>
      <c r="AG589" s="1"/>
      <c r="AH589" s="1"/>
      <c r="AI589" s="1"/>
      <c r="AJ589" s="1"/>
      <c r="AK589" s="1"/>
      <c r="AL589" s="1"/>
      <c r="AM589" s="1"/>
      <c r="AN589" s="1"/>
      <c r="AO589" s="1"/>
      <c r="AP589" s="1"/>
      <c r="AQ589" s="1"/>
      <c r="AR589" s="1"/>
      <c r="AS589" s="1"/>
      <c r="AT589" s="1"/>
      <c r="AU589" s="1"/>
    </row>
    <row r="590" spans="1:47" s="527" customFormat="1" ht="17.45" customHeight="1" x14ac:dyDescent="0.25">
      <c r="A590" s="501" t="s">
        <v>5145</v>
      </c>
      <c r="B590" s="407" t="s">
        <v>32</v>
      </c>
      <c r="C590" s="407" t="s">
        <v>235</v>
      </c>
      <c r="D590" s="407" t="s">
        <v>8308</v>
      </c>
      <c r="E590" s="407" t="s">
        <v>5146</v>
      </c>
      <c r="F590" s="404" t="s">
        <v>18</v>
      </c>
      <c r="G590" s="404"/>
      <c r="H590" s="404"/>
      <c r="I590" s="404"/>
      <c r="J590" s="141" t="s">
        <v>8014</v>
      </c>
      <c r="K590" s="141" t="s">
        <v>5779</v>
      </c>
      <c r="L590" s="408">
        <v>42940</v>
      </c>
      <c r="M590" s="409">
        <v>42850</v>
      </c>
      <c r="N590" s="141" t="s">
        <v>26</v>
      </c>
      <c r="O590" s="410">
        <v>42940</v>
      </c>
      <c r="P590" s="411">
        <v>200000</v>
      </c>
      <c r="Q590" s="412">
        <f t="shared" si="23"/>
        <v>0.19999999999999998</v>
      </c>
      <c r="R590" s="413">
        <v>12</v>
      </c>
      <c r="S590" s="414">
        <v>42852</v>
      </c>
      <c r="T590" s="141" t="s">
        <v>79</v>
      </c>
      <c r="U590" s="141" t="s">
        <v>12</v>
      </c>
      <c r="V590" s="407" t="s">
        <v>6098</v>
      </c>
      <c r="W590" s="407" t="s">
        <v>8125</v>
      </c>
      <c r="X590" s="407" t="s">
        <v>6825</v>
      </c>
      <c r="Y590" s="407" t="s">
        <v>4416</v>
      </c>
      <c r="Z590" s="528"/>
      <c r="AA590" s="502"/>
      <c r="AB590" s="1"/>
      <c r="AC590" s="1"/>
      <c r="AD590" s="1"/>
      <c r="AE590" s="1"/>
      <c r="AF590" s="1"/>
      <c r="AG590" s="1"/>
      <c r="AH590" s="1"/>
      <c r="AI590" s="1"/>
      <c r="AJ590" s="1"/>
      <c r="AK590" s="1"/>
      <c r="AL590" s="1"/>
      <c r="AM590" s="1"/>
      <c r="AN590" s="1"/>
      <c r="AO590" s="1"/>
      <c r="AP590" s="1"/>
      <c r="AQ590" s="1"/>
      <c r="AR590" s="1"/>
      <c r="AS590" s="1"/>
      <c r="AT590" s="1"/>
      <c r="AU590" s="1"/>
    </row>
    <row r="591" spans="1:47" s="527" customFormat="1" ht="17.45" customHeight="1" x14ac:dyDescent="0.25">
      <c r="A591" s="501" t="s">
        <v>900</v>
      </c>
      <c r="B591" s="407" t="s">
        <v>32</v>
      </c>
      <c r="C591" s="407" t="s">
        <v>235</v>
      </c>
      <c r="D591" s="407" t="s">
        <v>7262</v>
      </c>
      <c r="E591" s="407" t="s">
        <v>902</v>
      </c>
      <c r="F591" s="404" t="s">
        <v>15</v>
      </c>
      <c r="G591" s="404"/>
      <c r="H591" s="404"/>
      <c r="I591" s="404"/>
      <c r="J591" s="141" t="s">
        <v>8015</v>
      </c>
      <c r="K591" s="141" t="s">
        <v>25</v>
      </c>
      <c r="L591" s="408">
        <v>43026</v>
      </c>
      <c r="M591" s="409">
        <v>42808</v>
      </c>
      <c r="N591" s="141" t="s">
        <v>27</v>
      </c>
      <c r="O591" s="410">
        <v>43026</v>
      </c>
      <c r="P591" s="411">
        <v>200000</v>
      </c>
      <c r="Q591" s="412">
        <f t="shared" si="23"/>
        <v>0.19999999999999998</v>
      </c>
      <c r="R591" s="413">
        <v>3</v>
      </c>
      <c r="S591" s="414">
        <v>42894</v>
      </c>
      <c r="T591" s="141" t="s">
        <v>281</v>
      </c>
      <c r="U591" s="141" t="s">
        <v>4339</v>
      </c>
      <c r="V591" s="407" t="s">
        <v>92</v>
      </c>
      <c r="W591" s="407" t="s">
        <v>64</v>
      </c>
      <c r="X591" s="407" t="s">
        <v>6826</v>
      </c>
      <c r="Y591" s="407"/>
      <c r="Z591" s="528"/>
      <c r="AA591" s="502"/>
      <c r="AB591" s="1"/>
      <c r="AC591" s="1"/>
      <c r="AD591" s="1"/>
      <c r="AE591" s="1"/>
      <c r="AF591" s="1"/>
      <c r="AG591" s="1"/>
      <c r="AH591" s="1"/>
      <c r="AI591" s="1"/>
      <c r="AJ591" s="1"/>
      <c r="AK591" s="1"/>
      <c r="AL591" s="1"/>
      <c r="AM591" s="1"/>
      <c r="AN591" s="1"/>
      <c r="AO591" s="1"/>
      <c r="AP591" s="1"/>
      <c r="AQ591" s="1"/>
      <c r="AR591" s="1"/>
      <c r="AS591" s="1"/>
      <c r="AT591" s="1"/>
      <c r="AU591" s="1"/>
    </row>
    <row r="592" spans="1:47" s="527" customFormat="1" ht="17.45" customHeight="1" x14ac:dyDescent="0.25">
      <c r="A592" s="501" t="s">
        <v>1121</v>
      </c>
      <c r="B592" s="407" t="s">
        <v>32</v>
      </c>
      <c r="C592" s="407" t="s">
        <v>663</v>
      </c>
      <c r="D592" s="407" t="s">
        <v>1122</v>
      </c>
      <c r="E592" s="407" t="s">
        <v>1123</v>
      </c>
      <c r="F592" s="404" t="s">
        <v>18</v>
      </c>
      <c r="G592" s="404"/>
      <c r="H592" s="404"/>
      <c r="I592" s="404"/>
      <c r="J592" s="141" t="s">
        <v>8014</v>
      </c>
      <c r="K592" s="152" t="s">
        <v>5779</v>
      </c>
      <c r="L592" s="415">
        <v>42999</v>
      </c>
      <c r="M592" s="409" t="s">
        <v>1124</v>
      </c>
      <c r="N592" s="152" t="s">
        <v>27</v>
      </c>
      <c r="O592" s="415">
        <v>42999</v>
      </c>
      <c r="P592" s="411">
        <v>200000</v>
      </c>
      <c r="Q592" s="412">
        <f t="shared" si="23"/>
        <v>0.19999999999999998</v>
      </c>
      <c r="R592" s="416">
        <v>1</v>
      </c>
      <c r="S592" s="417" t="s">
        <v>1125</v>
      </c>
      <c r="T592" s="152" t="s">
        <v>62</v>
      </c>
      <c r="U592" s="152" t="s">
        <v>6</v>
      </c>
      <c r="V592" s="407" t="s">
        <v>6</v>
      </c>
      <c r="W592" s="407" t="s">
        <v>855</v>
      </c>
      <c r="X592" s="407" t="s">
        <v>3707</v>
      </c>
      <c r="Y592" s="407" t="s">
        <v>105</v>
      </c>
      <c r="Z592" s="528"/>
      <c r="AA592" s="502"/>
      <c r="AB592" s="1"/>
      <c r="AC592" s="1"/>
      <c r="AD592" s="1"/>
      <c r="AE592" s="1"/>
      <c r="AF592" s="1"/>
      <c r="AG592" s="1"/>
      <c r="AH592" s="1"/>
      <c r="AI592" s="1"/>
      <c r="AJ592" s="1"/>
      <c r="AK592" s="1"/>
      <c r="AL592" s="1"/>
      <c r="AM592" s="1"/>
      <c r="AN592" s="1"/>
      <c r="AO592" s="1"/>
      <c r="AP592" s="1"/>
      <c r="AQ592" s="1"/>
      <c r="AR592" s="1"/>
      <c r="AS592" s="1"/>
      <c r="AT592" s="1"/>
      <c r="AU592" s="1"/>
    </row>
    <row r="593" spans="1:47" s="527" customFormat="1" ht="17.45" customHeight="1" x14ac:dyDescent="0.25">
      <c r="A593" s="501" t="s">
        <v>4238</v>
      </c>
      <c r="B593" s="407" t="s">
        <v>32</v>
      </c>
      <c r="C593" s="407" t="s">
        <v>663</v>
      </c>
      <c r="D593" s="407" t="s">
        <v>7280</v>
      </c>
      <c r="E593" s="407" t="s">
        <v>5887</v>
      </c>
      <c r="F593" s="404" t="s">
        <v>15</v>
      </c>
      <c r="G593" s="404"/>
      <c r="H593" s="404"/>
      <c r="I593" s="404"/>
      <c r="J593" s="141" t="s">
        <v>8014</v>
      </c>
      <c r="K593" s="141" t="s">
        <v>25</v>
      </c>
      <c r="L593" s="408">
        <v>43007</v>
      </c>
      <c r="M593" s="409">
        <v>42821</v>
      </c>
      <c r="N593" s="141" t="s">
        <v>27</v>
      </c>
      <c r="O593" s="410">
        <v>43142</v>
      </c>
      <c r="P593" s="411">
        <v>200000</v>
      </c>
      <c r="Q593" s="412">
        <f t="shared" si="23"/>
        <v>0.19999999999999998</v>
      </c>
      <c r="R593" s="413">
        <v>12</v>
      </c>
      <c r="S593" s="414">
        <v>42894</v>
      </c>
      <c r="T593" s="141" t="s">
        <v>62</v>
      </c>
      <c r="U593" s="141" t="s">
        <v>4339</v>
      </c>
      <c r="V593" s="407" t="s">
        <v>92</v>
      </c>
      <c r="W593" s="407" t="s">
        <v>64</v>
      </c>
      <c r="X593" s="407" t="s">
        <v>5951</v>
      </c>
      <c r="Y593" s="407" t="s">
        <v>4218</v>
      </c>
      <c r="Z593" s="528"/>
      <c r="AA593" s="502"/>
      <c r="AB593" s="1"/>
      <c r="AC593" s="1"/>
      <c r="AD593" s="1"/>
      <c r="AE593" s="1"/>
      <c r="AF593" s="1"/>
      <c r="AG593" s="1"/>
      <c r="AH593" s="1"/>
      <c r="AI593" s="1"/>
      <c r="AJ593" s="1"/>
      <c r="AK593" s="1"/>
      <c r="AL593" s="1"/>
      <c r="AM593" s="1"/>
      <c r="AN593" s="1"/>
      <c r="AO593" s="1"/>
      <c r="AP593" s="1"/>
      <c r="AQ593" s="1"/>
      <c r="AR593" s="1"/>
      <c r="AS593" s="1"/>
      <c r="AT593" s="1"/>
      <c r="AU593" s="1"/>
    </row>
    <row r="594" spans="1:47" s="527" customFormat="1" ht="17.45" customHeight="1" x14ac:dyDescent="0.25">
      <c r="A594" s="501" t="s">
        <v>4070</v>
      </c>
      <c r="B594" s="407" t="s">
        <v>32</v>
      </c>
      <c r="C594" s="407" t="s">
        <v>663</v>
      </c>
      <c r="D594" s="407" t="s">
        <v>4071</v>
      </c>
      <c r="E594" s="407" t="s">
        <v>4072</v>
      </c>
      <c r="F594" s="404" t="s">
        <v>15</v>
      </c>
      <c r="G594" s="404"/>
      <c r="H594" s="404"/>
      <c r="I594" s="404"/>
      <c r="J594" s="141" t="s">
        <v>8014</v>
      </c>
      <c r="K594" s="152" t="s">
        <v>25</v>
      </c>
      <c r="L594" s="415">
        <v>42978</v>
      </c>
      <c r="M594" s="409" t="s">
        <v>4175</v>
      </c>
      <c r="N594" s="152" t="s">
        <v>27</v>
      </c>
      <c r="O594" s="415">
        <v>43146</v>
      </c>
      <c r="P594" s="411">
        <v>200000</v>
      </c>
      <c r="Q594" s="412">
        <f t="shared" si="23"/>
        <v>0.19999999999999998</v>
      </c>
      <c r="R594" s="416">
        <v>12</v>
      </c>
      <c r="S594" s="417" t="s">
        <v>4033</v>
      </c>
      <c r="T594" s="152" t="s">
        <v>79</v>
      </c>
      <c r="U594" s="141" t="s">
        <v>4339</v>
      </c>
      <c r="V594" s="407" t="s">
        <v>63</v>
      </c>
      <c r="W594" s="407" t="s">
        <v>64</v>
      </c>
      <c r="X594" s="407" t="s">
        <v>3747</v>
      </c>
      <c r="Y594" s="407" t="s">
        <v>4217</v>
      </c>
      <c r="Z594" s="528"/>
      <c r="AA594" s="502"/>
      <c r="AB594" s="1"/>
      <c r="AC594" s="1"/>
      <c r="AD594" s="1"/>
      <c r="AE594" s="1"/>
      <c r="AF594" s="1"/>
      <c r="AG594" s="1"/>
      <c r="AH594" s="1"/>
      <c r="AI594" s="1"/>
      <c r="AJ594" s="1"/>
      <c r="AK594" s="1"/>
      <c r="AL594" s="1"/>
      <c r="AM594" s="1"/>
      <c r="AN594" s="1"/>
      <c r="AO594" s="1"/>
      <c r="AP594" s="1"/>
      <c r="AQ594" s="1"/>
      <c r="AR594" s="1"/>
      <c r="AS594" s="1"/>
      <c r="AT594" s="1"/>
      <c r="AU594" s="1"/>
    </row>
    <row r="595" spans="1:47" s="527" customFormat="1" ht="17.45" customHeight="1" x14ac:dyDescent="0.25">
      <c r="A595" s="501" t="s">
        <v>7281</v>
      </c>
      <c r="B595" s="407" t="s">
        <v>32</v>
      </c>
      <c r="C595" s="407" t="s">
        <v>663</v>
      </c>
      <c r="D595" s="407" t="s">
        <v>7857</v>
      </c>
      <c r="E595" s="407" t="s">
        <v>7282</v>
      </c>
      <c r="F595" s="404" t="s">
        <v>19</v>
      </c>
      <c r="G595" s="404"/>
      <c r="H595" s="404"/>
      <c r="I595" s="404"/>
      <c r="J595" s="141" t="s">
        <v>8015</v>
      </c>
      <c r="K595" s="141" t="s">
        <v>5822</v>
      </c>
      <c r="L595" s="408">
        <v>43039</v>
      </c>
      <c r="M595" s="409">
        <v>42901</v>
      </c>
      <c r="N595" s="141" t="s">
        <v>26</v>
      </c>
      <c r="O595" s="410">
        <v>43069</v>
      </c>
      <c r="P595" s="411">
        <v>200000</v>
      </c>
      <c r="Q595" s="412">
        <f t="shared" si="23"/>
        <v>0.19999999999999998</v>
      </c>
      <c r="R595" s="413">
        <v>1</v>
      </c>
      <c r="S595" s="414">
        <v>42908</v>
      </c>
      <c r="T595" s="141" t="s">
        <v>62</v>
      </c>
      <c r="U595" s="141" t="s">
        <v>4339</v>
      </c>
      <c r="V595" s="407" t="s">
        <v>92</v>
      </c>
      <c r="W595" s="407" t="s">
        <v>64</v>
      </c>
      <c r="X595" s="407" t="s">
        <v>8153</v>
      </c>
      <c r="Y595" s="407" t="s">
        <v>4416</v>
      </c>
      <c r="Z595" s="528"/>
      <c r="AA595" s="502"/>
      <c r="AB595" s="1"/>
      <c r="AC595" s="1"/>
      <c r="AD595" s="1"/>
      <c r="AE595" s="1"/>
      <c r="AF595" s="1"/>
      <c r="AG595" s="1"/>
      <c r="AH595" s="1"/>
      <c r="AI595" s="1"/>
      <c r="AJ595" s="1"/>
      <c r="AK595" s="1"/>
      <c r="AL595" s="1"/>
      <c r="AM595" s="1"/>
      <c r="AN595" s="1"/>
      <c r="AO595" s="1"/>
      <c r="AP595" s="1"/>
      <c r="AQ595" s="1"/>
      <c r="AR595" s="1"/>
      <c r="AS595" s="1"/>
      <c r="AT595" s="1"/>
      <c r="AU595" s="1"/>
    </row>
    <row r="596" spans="1:47" s="527" customFormat="1" ht="17.45" customHeight="1" x14ac:dyDescent="0.25">
      <c r="A596" s="501" t="s">
        <v>1258</v>
      </c>
      <c r="B596" s="407" t="s">
        <v>36</v>
      </c>
      <c r="C596" s="407" t="s">
        <v>626</v>
      </c>
      <c r="D596" s="407" t="s">
        <v>1259</v>
      </c>
      <c r="E596" s="407" t="s">
        <v>1260</v>
      </c>
      <c r="F596" s="404" t="s">
        <v>17</v>
      </c>
      <c r="G596" s="404"/>
      <c r="H596" s="404"/>
      <c r="I596" s="404"/>
      <c r="J596" s="141" t="s">
        <v>8015</v>
      </c>
      <c r="K596" s="152" t="s">
        <v>21</v>
      </c>
      <c r="L596" s="415">
        <v>43014</v>
      </c>
      <c r="M596" s="409" t="s">
        <v>1261</v>
      </c>
      <c r="N596" s="152" t="s">
        <v>27</v>
      </c>
      <c r="O596" s="415">
        <v>43014</v>
      </c>
      <c r="P596" s="411">
        <v>200000</v>
      </c>
      <c r="Q596" s="412">
        <f t="shared" si="23"/>
        <v>0.19999999999999998</v>
      </c>
      <c r="R596" s="416">
        <v>12</v>
      </c>
      <c r="S596" s="417" t="s">
        <v>516</v>
      </c>
      <c r="T596" s="152" t="s">
        <v>62</v>
      </c>
      <c r="U596" s="141" t="s">
        <v>4339</v>
      </c>
      <c r="V596" s="407" t="s">
        <v>63</v>
      </c>
      <c r="W596" s="407" t="s">
        <v>377</v>
      </c>
      <c r="X596" s="407" t="s">
        <v>3930</v>
      </c>
      <c r="Y596" s="407" t="s">
        <v>183</v>
      </c>
      <c r="Z596" s="528"/>
      <c r="AA596" s="502"/>
      <c r="AB596" s="1"/>
      <c r="AC596" s="1"/>
      <c r="AD596" s="1"/>
      <c r="AE596" s="1"/>
      <c r="AF596" s="1"/>
      <c r="AG596" s="1"/>
      <c r="AH596" s="1"/>
      <c r="AI596" s="1"/>
      <c r="AJ596" s="1"/>
      <c r="AK596" s="1"/>
      <c r="AL596" s="1"/>
      <c r="AM596" s="1"/>
      <c r="AN596" s="1"/>
      <c r="AO596" s="1"/>
      <c r="AP596" s="1"/>
      <c r="AQ596" s="1"/>
      <c r="AR596" s="1"/>
      <c r="AS596" s="1"/>
      <c r="AT596" s="1"/>
      <c r="AU596" s="1"/>
    </row>
    <row r="597" spans="1:47" s="527" customFormat="1" ht="17.45" customHeight="1" x14ac:dyDescent="0.25">
      <c r="A597" s="501" t="s">
        <v>1880</v>
      </c>
      <c r="B597" s="407" t="s">
        <v>36</v>
      </c>
      <c r="C597" s="407" t="s">
        <v>626</v>
      </c>
      <c r="D597" s="407" t="s">
        <v>1881</v>
      </c>
      <c r="E597" s="407" t="s">
        <v>1882</v>
      </c>
      <c r="F597" s="404" t="s">
        <v>17</v>
      </c>
      <c r="G597" s="404"/>
      <c r="H597" s="404"/>
      <c r="I597" s="404"/>
      <c r="J597" s="141" t="s">
        <v>8015</v>
      </c>
      <c r="K597" s="141" t="s">
        <v>5780</v>
      </c>
      <c r="L597" s="410">
        <v>43077</v>
      </c>
      <c r="M597" s="409" t="s">
        <v>1883</v>
      </c>
      <c r="N597" s="141" t="s">
        <v>27</v>
      </c>
      <c r="O597" s="410">
        <v>43077</v>
      </c>
      <c r="P597" s="411">
        <v>200000</v>
      </c>
      <c r="Q597" s="412">
        <f t="shared" si="23"/>
        <v>0.19999999999999998</v>
      </c>
      <c r="R597" s="416">
        <v>1</v>
      </c>
      <c r="S597" s="417" t="s">
        <v>6086</v>
      </c>
      <c r="T597" s="141" t="s">
        <v>62</v>
      </c>
      <c r="U597" s="141" t="s">
        <v>2</v>
      </c>
      <c r="V597" s="407" t="s">
        <v>288</v>
      </c>
      <c r="W597" s="407" t="s">
        <v>289</v>
      </c>
      <c r="X597" s="407" t="s">
        <v>3784</v>
      </c>
      <c r="Y597" s="407" t="s">
        <v>688</v>
      </c>
      <c r="Z597" s="528"/>
      <c r="AA597" s="502"/>
      <c r="AB597" s="1"/>
      <c r="AC597" s="1"/>
      <c r="AD597" s="1"/>
      <c r="AE597" s="1"/>
      <c r="AF597" s="1"/>
      <c r="AG597" s="1"/>
      <c r="AH597" s="1"/>
      <c r="AI597" s="1"/>
      <c r="AJ597" s="1"/>
      <c r="AK597" s="1"/>
      <c r="AL597" s="1"/>
      <c r="AM597" s="1"/>
      <c r="AN597" s="1"/>
      <c r="AO597" s="1"/>
      <c r="AP597" s="1"/>
      <c r="AQ597" s="1"/>
      <c r="AR597" s="1"/>
      <c r="AS597" s="1"/>
      <c r="AT597" s="1"/>
      <c r="AU597" s="1"/>
    </row>
    <row r="598" spans="1:47" s="527" customFormat="1" ht="17.45" customHeight="1" x14ac:dyDescent="0.25">
      <c r="A598" s="501" t="s">
        <v>5606</v>
      </c>
      <c r="B598" s="407" t="s">
        <v>36</v>
      </c>
      <c r="C598" s="407" t="s">
        <v>626</v>
      </c>
      <c r="D598" s="407" t="s">
        <v>5607</v>
      </c>
      <c r="E598" s="407" t="s">
        <v>186</v>
      </c>
      <c r="F598" s="404" t="s">
        <v>17</v>
      </c>
      <c r="G598" s="404"/>
      <c r="H598" s="404"/>
      <c r="I598" s="404"/>
      <c r="J598" s="141" t="s">
        <v>8015</v>
      </c>
      <c r="K598" s="152" t="s">
        <v>5780</v>
      </c>
      <c r="L598" s="415">
        <v>43098</v>
      </c>
      <c r="M598" s="409" t="s">
        <v>5708</v>
      </c>
      <c r="N598" s="152" t="s">
        <v>27</v>
      </c>
      <c r="O598" s="415">
        <v>43098</v>
      </c>
      <c r="P598" s="411">
        <v>200000</v>
      </c>
      <c r="Q598" s="412">
        <f t="shared" si="23"/>
        <v>0.19999999999999998</v>
      </c>
      <c r="R598" s="416">
        <v>12</v>
      </c>
      <c r="S598" s="417" t="s">
        <v>7755</v>
      </c>
      <c r="T598" s="152" t="s">
        <v>79</v>
      </c>
      <c r="U598" s="152" t="s">
        <v>2</v>
      </c>
      <c r="V598" s="407" t="s">
        <v>288</v>
      </c>
      <c r="W598" s="407" t="s">
        <v>801</v>
      </c>
      <c r="X598" s="407" t="s">
        <v>4712</v>
      </c>
      <c r="Y598" s="407" t="s">
        <v>215</v>
      </c>
      <c r="Z598" s="528"/>
      <c r="AA598" s="502"/>
      <c r="AB598" s="1"/>
      <c r="AC598" s="1"/>
      <c r="AD598" s="1"/>
      <c r="AE598" s="1"/>
      <c r="AF598" s="1"/>
      <c r="AG598" s="1"/>
      <c r="AH598" s="1"/>
      <c r="AI598" s="1"/>
      <c r="AJ598" s="1"/>
      <c r="AK598" s="1"/>
      <c r="AL598" s="1"/>
      <c r="AM598" s="1"/>
      <c r="AN598" s="1"/>
      <c r="AO598" s="1"/>
      <c r="AP598" s="1"/>
      <c r="AQ598" s="1"/>
      <c r="AR598" s="1"/>
      <c r="AS598" s="1"/>
      <c r="AT598" s="1"/>
      <c r="AU598" s="1"/>
    </row>
    <row r="599" spans="1:47" s="527" customFormat="1" ht="17.45" customHeight="1" x14ac:dyDescent="0.25">
      <c r="A599" s="501" t="s">
        <v>1268</v>
      </c>
      <c r="B599" s="407" t="s">
        <v>4250</v>
      </c>
      <c r="C599" s="407" t="s">
        <v>4250</v>
      </c>
      <c r="D599" s="407" t="s">
        <v>1269</v>
      </c>
      <c r="E599" s="407" t="s">
        <v>186</v>
      </c>
      <c r="F599" s="404" t="s">
        <v>17</v>
      </c>
      <c r="G599" s="404"/>
      <c r="H599" s="404"/>
      <c r="I599" s="404"/>
      <c r="J599" s="141" t="s">
        <v>8015</v>
      </c>
      <c r="K599" s="152" t="s">
        <v>5780</v>
      </c>
      <c r="L599" s="415">
        <v>43100</v>
      </c>
      <c r="M599" s="409" t="s">
        <v>1270</v>
      </c>
      <c r="N599" s="152" t="s">
        <v>27</v>
      </c>
      <c r="O599" s="415">
        <v>43100</v>
      </c>
      <c r="P599" s="411">
        <v>200000</v>
      </c>
      <c r="Q599" s="412">
        <f t="shared" si="23"/>
        <v>0.19999999999999998</v>
      </c>
      <c r="R599" s="416">
        <v>12</v>
      </c>
      <c r="S599" s="417" t="s">
        <v>4351</v>
      </c>
      <c r="T599" s="152" t="s">
        <v>62</v>
      </c>
      <c r="U599" s="152" t="s">
        <v>12</v>
      </c>
      <c r="V599" s="407" t="s">
        <v>298</v>
      </c>
      <c r="W599" s="407" t="s">
        <v>1271</v>
      </c>
      <c r="X599" s="407" t="s">
        <v>4352</v>
      </c>
      <c r="Y599" s="407" t="s">
        <v>132</v>
      </c>
      <c r="Z599" s="528"/>
      <c r="AA599" s="502"/>
      <c r="AB599" s="1"/>
      <c r="AC599" s="1"/>
      <c r="AD599" s="1"/>
      <c r="AE599" s="1"/>
      <c r="AF599" s="1"/>
      <c r="AG599" s="1"/>
      <c r="AH599" s="1"/>
      <c r="AI599" s="1"/>
      <c r="AJ599" s="1"/>
      <c r="AK599" s="1"/>
      <c r="AL599" s="1"/>
      <c r="AM599" s="1"/>
      <c r="AN599" s="1"/>
      <c r="AO599" s="1"/>
      <c r="AP599" s="1"/>
      <c r="AQ599" s="1"/>
      <c r="AR599" s="1"/>
      <c r="AS599" s="1"/>
      <c r="AT599" s="1"/>
      <c r="AU599" s="1"/>
    </row>
    <row r="600" spans="1:47" s="527" customFormat="1" ht="17.45" customHeight="1" x14ac:dyDescent="0.25">
      <c r="A600" s="501" t="s">
        <v>7283</v>
      </c>
      <c r="B600" s="407" t="s">
        <v>4250</v>
      </c>
      <c r="C600" s="407" t="s">
        <v>4250</v>
      </c>
      <c r="D600" s="407" t="s">
        <v>7284</v>
      </c>
      <c r="E600" s="407" t="s">
        <v>7285</v>
      </c>
      <c r="F600" s="404" t="s">
        <v>18</v>
      </c>
      <c r="G600" s="404"/>
      <c r="H600" s="404"/>
      <c r="I600" s="404"/>
      <c r="J600" s="141" t="s">
        <v>8014</v>
      </c>
      <c r="K600" s="141" t="s">
        <v>5779</v>
      </c>
      <c r="L600" s="408">
        <v>43008</v>
      </c>
      <c r="M600" s="409">
        <v>42898</v>
      </c>
      <c r="N600" s="141" t="s">
        <v>27</v>
      </c>
      <c r="O600" s="410">
        <v>43008</v>
      </c>
      <c r="P600" s="411">
        <v>200000</v>
      </c>
      <c r="Q600" s="412">
        <f t="shared" si="23"/>
        <v>0.19999999999999998</v>
      </c>
      <c r="R600" s="413">
        <v>12</v>
      </c>
      <c r="S600" s="414">
        <v>42908</v>
      </c>
      <c r="T600" s="141" t="s">
        <v>62</v>
      </c>
      <c r="U600" s="141" t="s">
        <v>4339</v>
      </c>
      <c r="V600" s="407" t="s">
        <v>92</v>
      </c>
      <c r="W600" s="407" t="s">
        <v>64</v>
      </c>
      <c r="X600" s="407" t="s">
        <v>7563</v>
      </c>
      <c r="Y600" s="407" t="s">
        <v>4522</v>
      </c>
      <c r="Z600" s="528"/>
      <c r="AA600" s="502"/>
      <c r="AB600" s="1"/>
      <c r="AC600" s="1"/>
      <c r="AD600" s="1"/>
      <c r="AE600" s="1"/>
      <c r="AF600" s="1"/>
      <c r="AG600" s="1"/>
      <c r="AH600" s="1"/>
      <c r="AI600" s="1"/>
      <c r="AJ600" s="1"/>
      <c r="AK600" s="1"/>
      <c r="AL600" s="1"/>
      <c r="AM600" s="1"/>
      <c r="AN600" s="1"/>
      <c r="AO600" s="1"/>
      <c r="AP600" s="1"/>
      <c r="AQ600" s="1"/>
      <c r="AR600" s="1"/>
      <c r="AS600" s="1"/>
      <c r="AT600" s="1"/>
      <c r="AU600" s="1"/>
    </row>
    <row r="601" spans="1:47" s="527" customFormat="1" ht="17.45" customHeight="1" x14ac:dyDescent="0.25">
      <c r="A601" s="501" t="s">
        <v>5603</v>
      </c>
      <c r="B601" s="407" t="s">
        <v>35</v>
      </c>
      <c r="C601" s="407" t="s">
        <v>227</v>
      </c>
      <c r="D601" s="407" t="s">
        <v>5604</v>
      </c>
      <c r="E601" s="407" t="s">
        <v>5605</v>
      </c>
      <c r="F601" s="404" t="s">
        <v>17</v>
      </c>
      <c r="G601" s="404"/>
      <c r="H601" s="404"/>
      <c r="I601" s="404"/>
      <c r="J601" s="141" t="s">
        <v>8014</v>
      </c>
      <c r="K601" s="152" t="s">
        <v>5780</v>
      </c>
      <c r="L601" s="415">
        <v>43008</v>
      </c>
      <c r="M601" s="409" t="s">
        <v>5707</v>
      </c>
      <c r="N601" s="152" t="s">
        <v>85</v>
      </c>
      <c r="O601" s="415">
        <v>43098</v>
      </c>
      <c r="P601" s="411">
        <v>200000</v>
      </c>
      <c r="Q601" s="412">
        <f t="shared" si="23"/>
        <v>0.19999999999999998</v>
      </c>
      <c r="R601" s="416">
        <v>12</v>
      </c>
      <c r="S601" s="417" t="s">
        <v>6836</v>
      </c>
      <c r="T601" s="152" t="s">
        <v>79</v>
      </c>
      <c r="U601" s="152" t="s">
        <v>6059</v>
      </c>
      <c r="V601" s="407" t="s">
        <v>103</v>
      </c>
      <c r="W601" s="407" t="s">
        <v>5742</v>
      </c>
      <c r="X601" s="407" t="s">
        <v>5743</v>
      </c>
      <c r="Y601" s="407" t="s">
        <v>132</v>
      </c>
      <c r="Z601" s="528"/>
      <c r="AA601" s="502"/>
      <c r="AB601" s="1"/>
      <c r="AC601" s="1"/>
      <c r="AD601" s="1"/>
      <c r="AE601" s="1"/>
      <c r="AF601" s="1"/>
      <c r="AG601" s="1"/>
      <c r="AH601" s="1"/>
      <c r="AI601" s="1"/>
      <c r="AJ601" s="1"/>
      <c r="AK601" s="1"/>
      <c r="AL601" s="1"/>
      <c r="AM601" s="1"/>
      <c r="AN601" s="1"/>
      <c r="AO601" s="1"/>
      <c r="AP601" s="1"/>
      <c r="AQ601" s="1"/>
      <c r="AR601" s="1"/>
      <c r="AS601" s="1"/>
      <c r="AT601" s="1"/>
      <c r="AU601" s="1"/>
    </row>
    <row r="602" spans="1:47" s="527" customFormat="1" ht="17.45" customHeight="1" x14ac:dyDescent="0.25">
      <c r="A602" s="501" t="s">
        <v>5158</v>
      </c>
      <c r="B602" s="407" t="s">
        <v>35</v>
      </c>
      <c r="C602" s="407" t="s">
        <v>227</v>
      </c>
      <c r="D602" s="407" t="s">
        <v>7277</v>
      </c>
      <c r="E602" s="407" t="s">
        <v>5160</v>
      </c>
      <c r="F602" s="404" t="s">
        <v>16</v>
      </c>
      <c r="G602" s="404"/>
      <c r="H602" s="404"/>
      <c r="I602" s="404"/>
      <c r="J602" s="141" t="s">
        <v>8014</v>
      </c>
      <c r="K602" s="141" t="s">
        <v>23</v>
      </c>
      <c r="L602" s="408">
        <v>43000</v>
      </c>
      <c r="M602" s="409">
        <v>42849</v>
      </c>
      <c r="N602" s="141" t="s">
        <v>28</v>
      </c>
      <c r="O602" s="410">
        <v>43000</v>
      </c>
      <c r="P602" s="411">
        <v>200000</v>
      </c>
      <c r="Q602" s="412">
        <f t="shared" si="23"/>
        <v>0.19999999999999998</v>
      </c>
      <c r="R602" s="413">
        <v>2</v>
      </c>
      <c r="S602" s="414">
        <v>42905</v>
      </c>
      <c r="T602" s="141" t="s">
        <v>125</v>
      </c>
      <c r="U602" s="141" t="s">
        <v>4339</v>
      </c>
      <c r="V602" s="407" t="s">
        <v>92</v>
      </c>
      <c r="W602" s="407" t="s">
        <v>64</v>
      </c>
      <c r="X602" s="407" t="s">
        <v>6617</v>
      </c>
      <c r="Y602" s="407"/>
      <c r="Z602" s="528"/>
      <c r="AA602" s="502"/>
      <c r="AB602" s="1"/>
      <c r="AC602" s="1"/>
      <c r="AD602" s="1"/>
      <c r="AE602" s="1"/>
      <c r="AF602" s="1"/>
      <c r="AG602" s="1"/>
      <c r="AH602" s="1"/>
      <c r="AI602" s="1"/>
      <c r="AJ602" s="1"/>
      <c r="AK602" s="1"/>
      <c r="AL602" s="1"/>
      <c r="AM602" s="1"/>
      <c r="AN602" s="1"/>
      <c r="AO602" s="1"/>
      <c r="AP602" s="1"/>
      <c r="AQ602" s="1"/>
      <c r="AR602" s="1"/>
      <c r="AS602" s="1"/>
      <c r="AT602" s="1"/>
      <c r="AU602" s="1"/>
    </row>
    <row r="603" spans="1:47" s="527" customFormat="1" ht="17.45" customHeight="1" x14ac:dyDescent="0.25">
      <c r="A603" s="501" t="s">
        <v>4380</v>
      </c>
      <c r="B603" s="407" t="s">
        <v>35</v>
      </c>
      <c r="C603" s="407" t="s">
        <v>227</v>
      </c>
      <c r="D603" s="407" t="s">
        <v>7072</v>
      </c>
      <c r="E603" s="407" t="s">
        <v>4382</v>
      </c>
      <c r="F603" s="404" t="s">
        <v>19</v>
      </c>
      <c r="G603" s="404"/>
      <c r="H603" s="404"/>
      <c r="I603" s="404"/>
      <c r="J603" s="141" t="s">
        <v>8014</v>
      </c>
      <c r="K603" s="141" t="s">
        <v>24</v>
      </c>
      <c r="L603" s="408">
        <v>42977</v>
      </c>
      <c r="M603" s="409">
        <v>42828</v>
      </c>
      <c r="N603" s="141" t="s">
        <v>27</v>
      </c>
      <c r="O603" s="410">
        <v>42977</v>
      </c>
      <c r="P603" s="411">
        <v>200000</v>
      </c>
      <c r="Q603" s="412">
        <f t="shared" si="23"/>
        <v>0.19999999999999998</v>
      </c>
      <c r="R603" s="413">
        <v>12</v>
      </c>
      <c r="S603" s="414">
        <v>42900</v>
      </c>
      <c r="T603" s="141" t="s">
        <v>62</v>
      </c>
      <c r="U603" s="141" t="s">
        <v>4339</v>
      </c>
      <c r="V603" s="407" t="s">
        <v>92</v>
      </c>
      <c r="W603" s="407" t="s">
        <v>64</v>
      </c>
      <c r="X603" s="407" t="s">
        <v>6617</v>
      </c>
      <c r="Y603" s="407" t="s">
        <v>6116</v>
      </c>
      <c r="Z603" s="528"/>
      <c r="AA603" s="502"/>
      <c r="AB603" s="1"/>
      <c r="AC603" s="1"/>
      <c r="AD603" s="1"/>
      <c r="AE603" s="1"/>
      <c r="AF603" s="1"/>
      <c r="AG603" s="1"/>
      <c r="AH603" s="1"/>
      <c r="AI603" s="1"/>
      <c r="AJ603" s="1"/>
      <c r="AK603" s="1"/>
      <c r="AL603" s="1"/>
      <c r="AM603" s="1"/>
      <c r="AN603" s="1"/>
      <c r="AO603" s="1"/>
      <c r="AP603" s="1"/>
      <c r="AQ603" s="1"/>
      <c r="AR603" s="1"/>
      <c r="AS603" s="1"/>
      <c r="AT603" s="1"/>
      <c r="AU603" s="1"/>
    </row>
    <row r="604" spans="1:47" s="527" customFormat="1" ht="17.45" customHeight="1" x14ac:dyDescent="0.25">
      <c r="A604" s="501" t="s">
        <v>829</v>
      </c>
      <c r="B604" s="407" t="s">
        <v>35</v>
      </c>
      <c r="C604" s="407" t="s">
        <v>227</v>
      </c>
      <c r="D604" s="407" t="s">
        <v>7276</v>
      </c>
      <c r="E604" s="407" t="s">
        <v>830</v>
      </c>
      <c r="F604" s="404" t="s">
        <v>17</v>
      </c>
      <c r="G604" s="404"/>
      <c r="H604" s="404"/>
      <c r="I604" s="404"/>
      <c r="J604" s="141" t="s">
        <v>8015</v>
      </c>
      <c r="K604" s="141" t="s">
        <v>5780</v>
      </c>
      <c r="L604" s="408">
        <v>43063</v>
      </c>
      <c r="M604" s="409">
        <v>42806</v>
      </c>
      <c r="N604" s="141" t="s">
        <v>26</v>
      </c>
      <c r="O604" s="410">
        <v>43063</v>
      </c>
      <c r="P604" s="411">
        <v>200000</v>
      </c>
      <c r="Q604" s="412">
        <f t="shared" si="23"/>
        <v>0.19999999999999998</v>
      </c>
      <c r="R604" s="413">
        <v>3</v>
      </c>
      <c r="S604" s="414">
        <v>42902</v>
      </c>
      <c r="T604" s="141" t="s">
        <v>79</v>
      </c>
      <c r="U604" s="141" t="s">
        <v>4339</v>
      </c>
      <c r="V604" s="407" t="s">
        <v>92</v>
      </c>
      <c r="W604" s="407" t="s">
        <v>64</v>
      </c>
      <c r="X604" s="407" t="s">
        <v>5942</v>
      </c>
      <c r="Y604" s="407"/>
      <c r="Z604" s="528"/>
      <c r="AA604" s="502"/>
      <c r="AB604" s="1"/>
      <c r="AC604" s="1"/>
      <c r="AD604" s="1"/>
      <c r="AE604" s="1"/>
      <c r="AF604" s="1"/>
      <c r="AG604" s="1"/>
      <c r="AH604" s="1"/>
      <c r="AI604" s="1"/>
      <c r="AJ604" s="1"/>
      <c r="AK604" s="1"/>
      <c r="AL604" s="1"/>
      <c r="AM604" s="1"/>
      <c r="AN604" s="1"/>
      <c r="AO604" s="1"/>
      <c r="AP604" s="1"/>
      <c r="AQ604" s="1"/>
      <c r="AR604" s="1"/>
      <c r="AS604" s="1"/>
      <c r="AT604" s="1"/>
      <c r="AU604" s="1"/>
    </row>
    <row r="605" spans="1:47" s="527" customFormat="1" ht="17.45" customHeight="1" x14ac:dyDescent="0.25">
      <c r="A605" s="501" t="s">
        <v>1141</v>
      </c>
      <c r="B605" s="407" t="s">
        <v>35</v>
      </c>
      <c r="C605" s="407" t="s">
        <v>227</v>
      </c>
      <c r="D605" s="407" t="s">
        <v>228</v>
      </c>
      <c r="E605" s="407" t="s">
        <v>1142</v>
      </c>
      <c r="F605" s="404" t="s">
        <v>17</v>
      </c>
      <c r="G605" s="404"/>
      <c r="H605" s="404"/>
      <c r="I605" s="404"/>
      <c r="J605" s="141" t="s">
        <v>8014</v>
      </c>
      <c r="K605" s="152" t="s">
        <v>5780</v>
      </c>
      <c r="L605" s="415">
        <v>43007</v>
      </c>
      <c r="M605" s="409" t="s">
        <v>1143</v>
      </c>
      <c r="N605" s="152" t="s">
        <v>27</v>
      </c>
      <c r="O605" s="415">
        <v>43007</v>
      </c>
      <c r="P605" s="411">
        <v>200000</v>
      </c>
      <c r="Q605" s="412">
        <f t="shared" si="23"/>
        <v>0.19999999999999998</v>
      </c>
      <c r="R605" s="416">
        <v>12</v>
      </c>
      <c r="S605" s="417" t="s">
        <v>5825</v>
      </c>
      <c r="T605" s="152" t="s">
        <v>62</v>
      </c>
      <c r="U605" s="152" t="s">
        <v>2</v>
      </c>
      <c r="V605" s="407" t="s">
        <v>233</v>
      </c>
      <c r="W605" s="407" t="s">
        <v>3715</v>
      </c>
      <c r="X605" s="407" t="s">
        <v>8704</v>
      </c>
      <c r="Y605" s="407" t="s">
        <v>215</v>
      </c>
      <c r="Z605" s="528"/>
      <c r="AA605" s="502"/>
      <c r="AB605" s="1"/>
      <c r="AC605" s="1"/>
      <c r="AD605" s="1"/>
      <c r="AE605" s="1"/>
      <c r="AF605" s="1"/>
      <c r="AG605" s="1"/>
      <c r="AH605" s="1"/>
      <c r="AI605" s="1"/>
      <c r="AJ605" s="1"/>
      <c r="AK605" s="1"/>
      <c r="AL605" s="1"/>
      <c r="AM605" s="1"/>
      <c r="AN605" s="1"/>
      <c r="AO605" s="1"/>
      <c r="AP605" s="1"/>
      <c r="AQ605" s="1"/>
      <c r="AR605" s="1"/>
      <c r="AS605" s="1"/>
      <c r="AT605" s="1"/>
      <c r="AU605" s="1"/>
    </row>
    <row r="606" spans="1:47" s="527" customFormat="1" ht="17.45" customHeight="1" x14ac:dyDescent="0.25">
      <c r="A606" s="501" t="s">
        <v>3593</v>
      </c>
      <c r="B606" s="407" t="s">
        <v>33</v>
      </c>
      <c r="C606" s="407" t="s">
        <v>33</v>
      </c>
      <c r="D606" s="407" t="s">
        <v>4734</v>
      </c>
      <c r="E606" s="407" t="s">
        <v>3594</v>
      </c>
      <c r="F606" s="404" t="s">
        <v>19</v>
      </c>
      <c r="G606" s="404"/>
      <c r="H606" s="404"/>
      <c r="I606" s="404"/>
      <c r="J606" s="141" t="s">
        <v>8016</v>
      </c>
      <c r="K606" s="152" t="s">
        <v>5822</v>
      </c>
      <c r="L606" s="415">
        <v>42846</v>
      </c>
      <c r="M606" s="409" t="s">
        <v>3727</v>
      </c>
      <c r="N606" s="152" t="s">
        <v>30</v>
      </c>
      <c r="O606" s="415">
        <v>42849</v>
      </c>
      <c r="P606" s="411">
        <v>200000</v>
      </c>
      <c r="Q606" s="412">
        <f t="shared" si="23"/>
        <v>0.19999999999999998</v>
      </c>
      <c r="R606" s="416">
        <v>3</v>
      </c>
      <c r="S606" s="417" t="s">
        <v>4883</v>
      </c>
      <c r="T606" s="152" t="s">
        <v>366</v>
      </c>
      <c r="U606" s="152" t="s">
        <v>2</v>
      </c>
      <c r="V606" s="407" t="s">
        <v>288</v>
      </c>
      <c r="W606" s="407" t="s">
        <v>749</v>
      </c>
      <c r="X606" s="407" t="s">
        <v>3728</v>
      </c>
      <c r="Y606" s="407" t="s">
        <v>215</v>
      </c>
      <c r="Z606" s="528"/>
      <c r="AA606" s="502"/>
      <c r="AB606" s="1"/>
      <c r="AC606" s="1"/>
      <c r="AD606" s="1"/>
      <c r="AE606" s="1"/>
      <c r="AF606" s="1"/>
      <c r="AG606" s="1"/>
      <c r="AH606" s="1"/>
      <c r="AI606" s="1"/>
      <c r="AJ606" s="1"/>
      <c r="AK606" s="1"/>
      <c r="AL606" s="1"/>
      <c r="AM606" s="1"/>
      <c r="AN606" s="1"/>
      <c r="AO606" s="1"/>
      <c r="AP606" s="1"/>
      <c r="AQ606" s="1"/>
      <c r="AR606" s="1"/>
      <c r="AS606" s="1"/>
      <c r="AT606" s="1"/>
      <c r="AU606" s="1"/>
    </row>
    <row r="607" spans="1:47" s="527" customFormat="1" ht="17.45" customHeight="1" x14ac:dyDescent="0.25">
      <c r="A607" s="501" t="s">
        <v>5154</v>
      </c>
      <c r="B607" s="407" t="s">
        <v>32</v>
      </c>
      <c r="C607" s="407" t="s">
        <v>832</v>
      </c>
      <c r="D607" s="407" t="s">
        <v>6176</v>
      </c>
      <c r="E607" s="407" t="s">
        <v>5155</v>
      </c>
      <c r="F607" s="404" t="s">
        <v>18</v>
      </c>
      <c r="G607" s="404"/>
      <c r="H607" s="404"/>
      <c r="I607" s="404"/>
      <c r="J607" s="141" t="s">
        <v>8014</v>
      </c>
      <c r="K607" s="152" t="s">
        <v>5779</v>
      </c>
      <c r="L607" s="415">
        <v>42995</v>
      </c>
      <c r="M607" s="409" t="s">
        <v>6225</v>
      </c>
      <c r="N607" s="152" t="s">
        <v>26</v>
      </c>
      <c r="O607" s="415">
        <v>42995</v>
      </c>
      <c r="P607" s="411">
        <v>200000</v>
      </c>
      <c r="Q607" s="412">
        <f t="shared" si="23"/>
        <v>0.19999999999999998</v>
      </c>
      <c r="R607" s="416">
        <v>12</v>
      </c>
      <c r="S607" s="417" t="s">
        <v>4790</v>
      </c>
      <c r="T607" s="152" t="s">
        <v>79</v>
      </c>
      <c r="U607" s="152" t="s">
        <v>6059</v>
      </c>
      <c r="V607" s="407" t="s">
        <v>103</v>
      </c>
      <c r="W607" s="407" t="s">
        <v>8124</v>
      </c>
      <c r="X607" s="407" t="s">
        <v>6245</v>
      </c>
      <c r="Y607" s="407"/>
      <c r="Z607" s="528"/>
      <c r="AA607" s="502"/>
      <c r="AB607" s="1"/>
      <c r="AC607" s="1"/>
      <c r="AD607" s="1"/>
      <c r="AE607" s="1"/>
      <c r="AF607" s="1"/>
      <c r="AG607" s="1"/>
      <c r="AH607" s="1"/>
      <c r="AI607" s="1"/>
      <c r="AJ607" s="1"/>
      <c r="AK607" s="1"/>
      <c r="AL607" s="1"/>
      <c r="AM607" s="1"/>
      <c r="AN607" s="1"/>
      <c r="AO607" s="1"/>
      <c r="AP607" s="1"/>
      <c r="AQ607" s="1"/>
      <c r="AR607" s="1"/>
      <c r="AS607" s="1"/>
      <c r="AT607" s="1"/>
      <c r="AU607" s="1"/>
    </row>
    <row r="608" spans="1:47" s="527" customFormat="1" ht="17.45" customHeight="1" x14ac:dyDescent="0.25">
      <c r="A608" s="501" t="s">
        <v>1134</v>
      </c>
      <c r="B608" s="407" t="s">
        <v>32</v>
      </c>
      <c r="C608" s="407" t="s">
        <v>832</v>
      </c>
      <c r="D608" s="407" t="s">
        <v>5802</v>
      </c>
      <c r="E608" s="407" t="s">
        <v>1136</v>
      </c>
      <c r="F608" s="404" t="s">
        <v>17</v>
      </c>
      <c r="G608" s="404" t="s">
        <v>2907</v>
      </c>
      <c r="H608" s="404" t="str">
        <f>VLOOKUP(A608,'[1]2017 SalesConnect'!$A:$J,8,0)</f>
        <v>Netherland</v>
      </c>
      <c r="I608" s="404" t="str">
        <f>VLOOKUP(A608,'[1]2017 SalesConnect'!$A:$I,9,0)</f>
        <v xml:space="preserve">The two major Italian banks: UniCredit and Intesa Sanpaolo will cooperate to establish the first private blockchain backbone to manage the KYC for Corporate clients. 
Plan (Design Thinking Workshop Completed – May 27th) – CIC Netherlands and CIC Italy engaged – POC to be completed by mid of July 2017 - Funded by V-TServices Innovation program
</v>
      </c>
      <c r="J608" s="141" t="s">
        <v>8015</v>
      </c>
      <c r="K608" s="141" t="s">
        <v>5780</v>
      </c>
      <c r="L608" s="408">
        <v>43097</v>
      </c>
      <c r="M608" s="409">
        <v>42759</v>
      </c>
      <c r="N608" s="141" t="s">
        <v>27</v>
      </c>
      <c r="O608" s="410">
        <v>43097</v>
      </c>
      <c r="P608" s="411">
        <v>200000</v>
      </c>
      <c r="Q608" s="412">
        <f t="shared" ref="Q608:Q639" si="24">+P608*0.000001</f>
        <v>0.19999999999999998</v>
      </c>
      <c r="R608" s="413">
        <v>6</v>
      </c>
      <c r="S608" s="414">
        <v>42838</v>
      </c>
      <c r="T608" s="141" t="s">
        <v>62</v>
      </c>
      <c r="U608" s="141" t="s">
        <v>4339</v>
      </c>
      <c r="V608" s="407" t="s">
        <v>92</v>
      </c>
      <c r="W608" s="407" t="s">
        <v>64</v>
      </c>
      <c r="X608" s="407" t="s">
        <v>6619</v>
      </c>
      <c r="Y608" s="407" t="s">
        <v>4218</v>
      </c>
      <c r="Z608" s="528"/>
      <c r="AA608" s="502"/>
      <c r="AB608" s="1"/>
      <c r="AC608" s="1"/>
      <c r="AD608" s="1"/>
      <c r="AE608" s="1"/>
      <c r="AF608" s="1"/>
      <c r="AG608" s="1"/>
      <c r="AH608" s="1"/>
      <c r="AI608" s="1"/>
      <c r="AJ608" s="1"/>
      <c r="AK608" s="1"/>
      <c r="AL608" s="1"/>
      <c r="AM608" s="1"/>
      <c r="AN608" s="1"/>
      <c r="AO608" s="1"/>
      <c r="AP608" s="1"/>
      <c r="AQ608" s="1"/>
      <c r="AR608" s="1"/>
      <c r="AS608" s="1"/>
      <c r="AT608" s="1"/>
      <c r="AU608" s="1"/>
    </row>
    <row r="609" spans="1:47" s="527" customFormat="1" ht="17.45" customHeight="1" x14ac:dyDescent="0.25">
      <c r="A609" s="501" t="s">
        <v>6162</v>
      </c>
      <c r="B609" s="407" t="s">
        <v>32</v>
      </c>
      <c r="C609" s="407" t="s">
        <v>832</v>
      </c>
      <c r="D609" s="407" t="s">
        <v>6163</v>
      </c>
      <c r="E609" s="407" t="s">
        <v>6164</v>
      </c>
      <c r="F609" s="404" t="s">
        <v>16</v>
      </c>
      <c r="G609" s="404"/>
      <c r="H609" s="404"/>
      <c r="I609" s="404"/>
      <c r="J609" s="141" t="s">
        <v>8014</v>
      </c>
      <c r="K609" s="152" t="s">
        <v>23</v>
      </c>
      <c r="L609" s="415">
        <v>42991</v>
      </c>
      <c r="M609" s="409" t="s">
        <v>6222</v>
      </c>
      <c r="N609" s="152" t="s">
        <v>27</v>
      </c>
      <c r="O609" s="415">
        <v>42991</v>
      </c>
      <c r="P609" s="411">
        <v>200000</v>
      </c>
      <c r="Q609" s="412">
        <f t="shared" si="24"/>
        <v>0.19999999999999998</v>
      </c>
      <c r="R609" s="416">
        <v>12</v>
      </c>
      <c r="S609" s="417" t="s">
        <v>8074</v>
      </c>
      <c r="T609" s="152" t="s">
        <v>62</v>
      </c>
      <c r="U609" s="141" t="s">
        <v>4339</v>
      </c>
      <c r="V609" s="407" t="s">
        <v>63</v>
      </c>
      <c r="W609" s="407" t="s">
        <v>5459</v>
      </c>
      <c r="X609" s="407" t="s">
        <v>5730</v>
      </c>
      <c r="Y609" s="407" t="s">
        <v>1316</v>
      </c>
      <c r="Z609" s="528"/>
      <c r="AA609" s="502"/>
      <c r="AB609" s="1"/>
      <c r="AC609" s="1"/>
      <c r="AD609" s="1"/>
      <c r="AE609" s="1"/>
      <c r="AF609" s="1"/>
      <c r="AG609" s="1"/>
      <c r="AH609" s="1"/>
      <c r="AI609" s="1"/>
      <c r="AJ609" s="1"/>
      <c r="AK609" s="1"/>
      <c r="AL609" s="1"/>
      <c r="AM609" s="1"/>
      <c r="AN609" s="1"/>
      <c r="AO609" s="1"/>
      <c r="AP609" s="1"/>
      <c r="AQ609" s="1"/>
      <c r="AR609" s="1"/>
      <c r="AS609" s="1"/>
      <c r="AT609" s="1"/>
      <c r="AU609" s="1"/>
    </row>
    <row r="610" spans="1:47" s="527" customFormat="1" ht="17.45" customHeight="1" x14ac:dyDescent="0.25">
      <c r="A610" s="501" t="s">
        <v>1128</v>
      </c>
      <c r="B610" s="407" t="s">
        <v>32</v>
      </c>
      <c r="C610" s="407" t="s">
        <v>832</v>
      </c>
      <c r="D610" s="407" t="s">
        <v>1129</v>
      </c>
      <c r="E610" s="407" t="s">
        <v>1130</v>
      </c>
      <c r="F610" s="404" t="s">
        <v>15</v>
      </c>
      <c r="G610" s="404"/>
      <c r="H610" s="404"/>
      <c r="I610" s="404"/>
      <c r="J610" s="141" t="s">
        <v>8016</v>
      </c>
      <c r="K610" s="152" t="s">
        <v>25</v>
      </c>
      <c r="L610" s="415">
        <v>42908</v>
      </c>
      <c r="M610" s="409" t="s">
        <v>1131</v>
      </c>
      <c r="N610" s="152" t="s">
        <v>27</v>
      </c>
      <c r="O610" s="415">
        <v>42908</v>
      </c>
      <c r="P610" s="411">
        <v>200000</v>
      </c>
      <c r="Q610" s="412">
        <f t="shared" si="24"/>
        <v>0.19999999999999998</v>
      </c>
      <c r="R610" s="416">
        <v>6</v>
      </c>
      <c r="S610" s="417" t="s">
        <v>6422</v>
      </c>
      <c r="T610" s="152" t="s">
        <v>62</v>
      </c>
      <c r="U610" s="141" t="s">
        <v>4339</v>
      </c>
      <c r="V610" s="407" t="s">
        <v>84</v>
      </c>
      <c r="W610" s="407" t="s">
        <v>6051</v>
      </c>
      <c r="X610" s="407" t="s">
        <v>3711</v>
      </c>
      <c r="Y610" s="407" t="s">
        <v>1132</v>
      </c>
      <c r="Z610" s="528"/>
      <c r="AA610" s="502"/>
      <c r="AB610" s="1"/>
      <c r="AC610" s="1"/>
      <c r="AD610" s="1"/>
      <c r="AE610" s="1"/>
      <c r="AF610" s="1"/>
      <c r="AG610" s="1"/>
      <c r="AH610" s="1"/>
      <c r="AI610" s="1"/>
      <c r="AJ610" s="1"/>
      <c r="AK610" s="1"/>
      <c r="AL610" s="1"/>
      <c r="AM610" s="1"/>
      <c r="AN610" s="1"/>
      <c r="AO610" s="1"/>
      <c r="AP610" s="1"/>
      <c r="AQ610" s="1"/>
      <c r="AR610" s="1"/>
      <c r="AS610" s="1"/>
      <c r="AT610" s="1"/>
      <c r="AU610" s="1"/>
    </row>
    <row r="611" spans="1:47" s="527" customFormat="1" ht="17.45" customHeight="1" x14ac:dyDescent="0.25">
      <c r="A611" s="501" t="s">
        <v>7785</v>
      </c>
      <c r="B611" s="407" t="s">
        <v>32</v>
      </c>
      <c r="C611" s="407" t="s">
        <v>832</v>
      </c>
      <c r="D611" s="407" t="s">
        <v>7858</v>
      </c>
      <c r="E611" s="407" t="s">
        <v>7940</v>
      </c>
      <c r="F611" s="404" t="s">
        <v>19</v>
      </c>
      <c r="G611" s="404"/>
      <c r="H611" s="404"/>
      <c r="I611" s="404"/>
      <c r="J611" s="141" t="s">
        <v>8015</v>
      </c>
      <c r="K611" s="152" t="s">
        <v>5822</v>
      </c>
      <c r="L611" s="415">
        <v>43053</v>
      </c>
      <c r="M611" s="409" t="s">
        <v>8033</v>
      </c>
      <c r="N611" s="152" t="s">
        <v>27</v>
      </c>
      <c r="O611" s="415">
        <v>43053</v>
      </c>
      <c r="P611" s="411">
        <v>200000</v>
      </c>
      <c r="Q611" s="412">
        <f t="shared" si="24"/>
        <v>0.19999999999999998</v>
      </c>
      <c r="R611" s="416">
        <v>12</v>
      </c>
      <c r="S611" s="417" t="s">
        <v>8074</v>
      </c>
      <c r="T611" s="152" t="s">
        <v>62</v>
      </c>
      <c r="U611" s="141" t="s">
        <v>4339</v>
      </c>
      <c r="V611" s="407" t="s">
        <v>84</v>
      </c>
      <c r="W611" s="407" t="s">
        <v>8130</v>
      </c>
      <c r="X611" s="407" t="s">
        <v>8155</v>
      </c>
      <c r="Y611" s="407" t="s">
        <v>640</v>
      </c>
      <c r="Z611" s="528"/>
      <c r="AA611" s="502"/>
      <c r="AB611" s="1"/>
      <c r="AC611" s="1"/>
      <c r="AD611" s="1"/>
      <c r="AE611" s="1"/>
      <c r="AF611" s="1"/>
      <c r="AG611" s="1"/>
      <c r="AH611" s="1"/>
      <c r="AI611" s="1"/>
      <c r="AJ611" s="1"/>
      <c r="AK611" s="1"/>
      <c r="AL611" s="1"/>
      <c r="AM611" s="1"/>
      <c r="AN611" s="1"/>
      <c r="AO611" s="1"/>
      <c r="AP611" s="1"/>
      <c r="AQ611" s="1"/>
      <c r="AR611" s="1"/>
      <c r="AS611" s="1"/>
      <c r="AT611" s="1"/>
      <c r="AU611" s="1"/>
    </row>
    <row r="612" spans="1:47" s="527" customFormat="1" ht="17.45" customHeight="1" x14ac:dyDescent="0.25">
      <c r="A612" s="501" t="s">
        <v>1231</v>
      </c>
      <c r="B612" s="407" t="s">
        <v>32</v>
      </c>
      <c r="C612" s="407" t="s">
        <v>832</v>
      </c>
      <c r="D612" s="407" t="s">
        <v>1232</v>
      </c>
      <c r="E612" s="407" t="s">
        <v>1233</v>
      </c>
      <c r="F612" s="404" t="s">
        <v>17</v>
      </c>
      <c r="G612" s="404"/>
      <c r="H612" s="404"/>
      <c r="I612" s="404"/>
      <c r="J612" s="141" t="s">
        <v>8014</v>
      </c>
      <c r="K612" s="152" t="s">
        <v>5780</v>
      </c>
      <c r="L612" s="415">
        <v>43008</v>
      </c>
      <c r="M612" s="409" t="s">
        <v>1234</v>
      </c>
      <c r="N612" s="152" t="s">
        <v>26</v>
      </c>
      <c r="O612" s="415">
        <v>43008</v>
      </c>
      <c r="P612" s="411">
        <v>200000</v>
      </c>
      <c r="Q612" s="412">
        <f t="shared" si="24"/>
        <v>0.19999999999999998</v>
      </c>
      <c r="R612" s="416">
        <v>12</v>
      </c>
      <c r="S612" s="417" t="s">
        <v>135</v>
      </c>
      <c r="T612" s="152" t="s">
        <v>79</v>
      </c>
      <c r="U612" s="152" t="s">
        <v>2</v>
      </c>
      <c r="V612" s="407" t="s">
        <v>288</v>
      </c>
      <c r="W612" s="407"/>
      <c r="X612" s="407" t="s">
        <v>3880</v>
      </c>
      <c r="Y612" s="407"/>
      <c r="Z612" s="528"/>
      <c r="AA612" s="502"/>
      <c r="AB612" s="1"/>
      <c r="AC612" s="1"/>
      <c r="AD612" s="1"/>
      <c r="AE612" s="1"/>
      <c r="AF612" s="1"/>
      <c r="AG612" s="1"/>
      <c r="AH612" s="1"/>
      <c r="AI612" s="1"/>
      <c r="AJ612" s="1"/>
      <c r="AK612" s="1"/>
      <c r="AL612" s="1"/>
      <c r="AM612" s="1"/>
      <c r="AN612" s="1"/>
      <c r="AO612" s="1"/>
      <c r="AP612" s="1"/>
      <c r="AQ612" s="1"/>
      <c r="AR612" s="1"/>
      <c r="AS612" s="1"/>
      <c r="AT612" s="1"/>
      <c r="AU612" s="1"/>
    </row>
    <row r="613" spans="1:47" s="527" customFormat="1" ht="17.45" customHeight="1" x14ac:dyDescent="0.25">
      <c r="A613" s="501" t="s">
        <v>1207</v>
      </c>
      <c r="B613" s="407" t="s">
        <v>35</v>
      </c>
      <c r="C613" s="407" t="s">
        <v>4069</v>
      </c>
      <c r="D613" s="407" t="s">
        <v>1208</v>
      </c>
      <c r="E613" s="407" t="s">
        <v>1209</v>
      </c>
      <c r="F613" s="404" t="s">
        <v>4069</v>
      </c>
      <c r="G613" s="404"/>
      <c r="H613" s="404"/>
      <c r="I613" s="404"/>
      <c r="J613" s="141" t="s">
        <v>8016</v>
      </c>
      <c r="K613" s="152" t="s">
        <v>5780</v>
      </c>
      <c r="L613" s="415">
        <v>42916</v>
      </c>
      <c r="M613" s="409" t="s">
        <v>1210</v>
      </c>
      <c r="N613" s="152" t="s">
        <v>27</v>
      </c>
      <c r="O613" s="415">
        <v>42916</v>
      </c>
      <c r="P613" s="411">
        <v>200000</v>
      </c>
      <c r="Q613" s="412">
        <f t="shared" si="24"/>
        <v>0.19999999999999998</v>
      </c>
      <c r="R613" s="416">
        <v>1</v>
      </c>
      <c r="S613" s="417" t="s">
        <v>8595</v>
      </c>
      <c r="T613" s="152" t="s">
        <v>169</v>
      </c>
      <c r="U613" s="152" t="s">
        <v>9</v>
      </c>
      <c r="V613" s="407" t="s">
        <v>582</v>
      </c>
      <c r="W613" s="407" t="s">
        <v>797</v>
      </c>
      <c r="X613" s="407" t="s">
        <v>3497</v>
      </c>
      <c r="Y613" s="407" t="s">
        <v>470</v>
      </c>
      <c r="Z613" s="528"/>
      <c r="AA613" s="502"/>
      <c r="AB613" s="1"/>
      <c r="AC613" s="1"/>
      <c r="AD613" s="1"/>
      <c r="AE613" s="1"/>
      <c r="AF613" s="1"/>
      <c r="AG613" s="1"/>
      <c r="AH613" s="1"/>
      <c r="AI613" s="1"/>
      <c r="AJ613" s="1"/>
      <c r="AK613" s="1"/>
      <c r="AL613" s="1"/>
      <c r="AM613" s="1"/>
      <c r="AN613" s="1"/>
      <c r="AO613" s="1"/>
      <c r="AP613" s="1"/>
      <c r="AQ613" s="1"/>
      <c r="AR613" s="1"/>
      <c r="AS613" s="1"/>
      <c r="AT613" s="1"/>
      <c r="AU613" s="1"/>
    </row>
    <row r="614" spans="1:47" s="527" customFormat="1" ht="17.45" customHeight="1" x14ac:dyDescent="0.25">
      <c r="A614" s="501" t="s">
        <v>1173</v>
      </c>
      <c r="B614" s="407" t="s">
        <v>35</v>
      </c>
      <c r="C614" s="407" t="s">
        <v>4069</v>
      </c>
      <c r="D614" s="407" t="s">
        <v>1174</v>
      </c>
      <c r="E614" s="407" t="s">
        <v>1175</v>
      </c>
      <c r="F614" s="404" t="s">
        <v>4069</v>
      </c>
      <c r="G614" s="404"/>
      <c r="H614" s="404"/>
      <c r="I614" s="404"/>
      <c r="J614" s="141" t="s">
        <v>8014</v>
      </c>
      <c r="K614" s="152" t="s">
        <v>5780</v>
      </c>
      <c r="L614" s="415">
        <v>43008</v>
      </c>
      <c r="M614" s="409" t="s">
        <v>1176</v>
      </c>
      <c r="N614" s="152" t="s">
        <v>27</v>
      </c>
      <c r="O614" s="415">
        <v>43008</v>
      </c>
      <c r="P614" s="411">
        <v>200000</v>
      </c>
      <c r="Q614" s="412">
        <f t="shared" si="24"/>
        <v>0.19999999999999998</v>
      </c>
      <c r="R614" s="416">
        <v>1</v>
      </c>
      <c r="S614" s="417" t="s">
        <v>8610</v>
      </c>
      <c r="T614" s="152" t="s">
        <v>169</v>
      </c>
      <c r="U614" s="152" t="s">
        <v>9</v>
      </c>
      <c r="V614" s="407" t="s">
        <v>582</v>
      </c>
      <c r="W614" s="407" t="s">
        <v>1177</v>
      </c>
      <c r="X614" s="407" t="s">
        <v>3497</v>
      </c>
      <c r="Y614" s="407" t="s">
        <v>470</v>
      </c>
      <c r="Z614" s="528"/>
      <c r="AA614" s="502"/>
      <c r="AB614" s="1"/>
      <c r="AC614" s="1"/>
      <c r="AD614" s="1"/>
      <c r="AE614" s="1"/>
      <c r="AF614" s="1"/>
      <c r="AG614" s="1"/>
      <c r="AH614" s="1"/>
      <c r="AI614" s="1"/>
      <c r="AJ614" s="1"/>
      <c r="AK614" s="1"/>
      <c r="AL614" s="1"/>
      <c r="AM614" s="1"/>
      <c r="AN614" s="1"/>
      <c r="AO614" s="1"/>
      <c r="AP614" s="1"/>
      <c r="AQ614" s="1"/>
      <c r="AR614" s="1"/>
      <c r="AS614" s="1"/>
      <c r="AT614" s="1"/>
      <c r="AU614" s="1"/>
    </row>
    <row r="615" spans="1:47" s="527" customFormat="1" ht="17.45" customHeight="1" x14ac:dyDescent="0.25">
      <c r="A615" s="501" t="s">
        <v>6687</v>
      </c>
      <c r="B615" s="407" t="s">
        <v>35</v>
      </c>
      <c r="C615" s="407" t="s">
        <v>4069</v>
      </c>
      <c r="D615" s="407" t="s">
        <v>1174</v>
      </c>
      <c r="E615" s="407" t="s">
        <v>6688</v>
      </c>
      <c r="F615" s="404" t="s">
        <v>4069</v>
      </c>
      <c r="G615" s="404"/>
      <c r="H615" s="404"/>
      <c r="I615" s="404"/>
      <c r="J615" s="141" t="s">
        <v>8014</v>
      </c>
      <c r="K615" s="152" t="s">
        <v>5780</v>
      </c>
      <c r="L615" s="415">
        <v>42982</v>
      </c>
      <c r="M615" s="409" t="s">
        <v>6749</v>
      </c>
      <c r="N615" s="152" t="s">
        <v>27</v>
      </c>
      <c r="O615" s="415">
        <v>42982</v>
      </c>
      <c r="P615" s="411">
        <v>200000</v>
      </c>
      <c r="Q615" s="412">
        <f t="shared" si="24"/>
        <v>0.19999999999999998</v>
      </c>
      <c r="R615" s="416">
        <v>12</v>
      </c>
      <c r="S615" s="417" t="s">
        <v>6612</v>
      </c>
      <c r="T615" s="152" t="s">
        <v>62</v>
      </c>
      <c r="U615" s="152" t="s">
        <v>11</v>
      </c>
      <c r="V615" s="407" t="s">
        <v>11</v>
      </c>
      <c r="W615" s="407" t="s">
        <v>6536</v>
      </c>
      <c r="X615" s="407" t="s">
        <v>5504</v>
      </c>
      <c r="Y615" s="407" t="s">
        <v>421</v>
      </c>
      <c r="Z615" s="528"/>
      <c r="AA615" s="502"/>
      <c r="AB615" s="1"/>
      <c r="AC615" s="1"/>
      <c r="AD615" s="1"/>
      <c r="AE615" s="1"/>
      <c r="AF615" s="1"/>
      <c r="AG615" s="1"/>
      <c r="AH615" s="1"/>
      <c r="AI615" s="1"/>
      <c r="AJ615" s="1"/>
      <c r="AK615" s="1"/>
      <c r="AL615" s="1"/>
      <c r="AM615" s="1"/>
      <c r="AN615" s="1"/>
      <c r="AO615" s="1"/>
      <c r="AP615" s="1"/>
      <c r="AQ615" s="1"/>
      <c r="AR615" s="1"/>
      <c r="AS615" s="1"/>
      <c r="AT615" s="1"/>
      <c r="AU615" s="1"/>
    </row>
    <row r="616" spans="1:47" s="527" customFormat="1" ht="17.45" customHeight="1" x14ac:dyDescent="0.25">
      <c r="A616" s="501" t="s">
        <v>1063</v>
      </c>
      <c r="B616" s="407" t="s">
        <v>35</v>
      </c>
      <c r="C616" s="407" t="s">
        <v>4069</v>
      </c>
      <c r="D616" s="407" t="s">
        <v>7270</v>
      </c>
      <c r="E616" s="407" t="s">
        <v>682</v>
      </c>
      <c r="F616" s="404" t="s">
        <v>4069</v>
      </c>
      <c r="G616" s="404"/>
      <c r="H616" s="404"/>
      <c r="I616" s="404"/>
      <c r="J616" s="141" t="s">
        <v>8014</v>
      </c>
      <c r="K616" s="141" t="s">
        <v>5784</v>
      </c>
      <c r="L616" s="408">
        <v>42972</v>
      </c>
      <c r="M616" s="409">
        <v>42697</v>
      </c>
      <c r="N616" s="141" t="s">
        <v>27</v>
      </c>
      <c r="O616" s="410">
        <v>42971</v>
      </c>
      <c r="P616" s="411">
        <v>200000</v>
      </c>
      <c r="Q616" s="412">
        <f t="shared" si="24"/>
        <v>0.19999999999999998</v>
      </c>
      <c r="R616" s="413">
        <v>12</v>
      </c>
      <c r="S616" s="414">
        <v>42866</v>
      </c>
      <c r="T616" s="141" t="s">
        <v>62</v>
      </c>
      <c r="U616" s="141" t="s">
        <v>4339</v>
      </c>
      <c r="V616" s="407" t="s">
        <v>92</v>
      </c>
      <c r="W616" s="407" t="s">
        <v>64</v>
      </c>
      <c r="X616" s="407" t="s">
        <v>4419</v>
      </c>
      <c r="Y616" s="407" t="s">
        <v>6116</v>
      </c>
      <c r="Z616" s="528"/>
      <c r="AA616" s="502"/>
      <c r="AB616" s="1"/>
      <c r="AC616" s="1"/>
      <c r="AD616" s="1"/>
      <c r="AE616" s="1"/>
      <c r="AF616" s="1"/>
      <c r="AG616" s="1"/>
      <c r="AH616" s="1"/>
      <c r="AI616" s="1"/>
      <c r="AJ616" s="1"/>
      <c r="AK616" s="1"/>
      <c r="AL616" s="1"/>
      <c r="AM616" s="1"/>
      <c r="AN616" s="1"/>
      <c r="AO616" s="1"/>
      <c r="AP616" s="1"/>
      <c r="AQ616" s="1"/>
      <c r="AR616" s="1"/>
      <c r="AS616" s="1"/>
      <c r="AT616" s="1"/>
      <c r="AU616" s="1"/>
    </row>
    <row r="617" spans="1:47" s="527" customFormat="1" ht="17.45" customHeight="1" x14ac:dyDescent="0.25">
      <c r="A617" s="501" t="s">
        <v>5141</v>
      </c>
      <c r="B617" s="407" t="s">
        <v>35</v>
      </c>
      <c r="C617" s="407" t="s">
        <v>4069</v>
      </c>
      <c r="D617" s="407" t="s">
        <v>7261</v>
      </c>
      <c r="E617" s="407" t="s">
        <v>186</v>
      </c>
      <c r="F617" s="404" t="s">
        <v>4069</v>
      </c>
      <c r="G617" s="404"/>
      <c r="H617" s="404"/>
      <c r="I617" s="404"/>
      <c r="J617" s="141" t="s">
        <v>8014</v>
      </c>
      <c r="K617" s="141" t="s">
        <v>4902</v>
      </c>
      <c r="L617" s="408">
        <v>42935</v>
      </c>
      <c r="M617" s="409">
        <v>42845</v>
      </c>
      <c r="N617" s="141" t="s">
        <v>26</v>
      </c>
      <c r="O617" s="410">
        <v>42935</v>
      </c>
      <c r="P617" s="411">
        <v>200000</v>
      </c>
      <c r="Q617" s="412">
        <f t="shared" si="24"/>
        <v>0.19999999999999998</v>
      </c>
      <c r="R617" s="413">
        <v>12</v>
      </c>
      <c r="S617" s="414">
        <v>42852</v>
      </c>
      <c r="T617" s="141" t="s">
        <v>79</v>
      </c>
      <c r="U617" s="141" t="s">
        <v>4339</v>
      </c>
      <c r="V617" s="407" t="s">
        <v>92</v>
      </c>
      <c r="W617" s="407" t="s">
        <v>64</v>
      </c>
      <c r="X617" s="407" t="s">
        <v>4419</v>
      </c>
      <c r="Y617" s="407" t="s">
        <v>4416</v>
      </c>
      <c r="Z617" s="528"/>
      <c r="AA617" s="502"/>
      <c r="AB617" s="1"/>
      <c r="AC617" s="1"/>
      <c r="AD617" s="1"/>
      <c r="AE617" s="1"/>
      <c r="AF617" s="1"/>
      <c r="AG617" s="1"/>
      <c r="AH617" s="1"/>
      <c r="AI617" s="1"/>
      <c r="AJ617" s="1"/>
      <c r="AK617" s="1"/>
      <c r="AL617" s="1"/>
      <c r="AM617" s="1"/>
      <c r="AN617" s="1"/>
      <c r="AO617" s="1"/>
      <c r="AP617" s="1"/>
      <c r="AQ617" s="1"/>
      <c r="AR617" s="1"/>
      <c r="AS617" s="1"/>
      <c r="AT617" s="1"/>
      <c r="AU617" s="1"/>
    </row>
    <row r="618" spans="1:47" s="527" customFormat="1" ht="17.45" customHeight="1" x14ac:dyDescent="0.25">
      <c r="A618" s="501" t="s">
        <v>471</v>
      </c>
      <c r="B618" s="407" t="s">
        <v>35</v>
      </c>
      <c r="C618" s="407" t="s">
        <v>4069</v>
      </c>
      <c r="D618" s="407" t="s">
        <v>8301</v>
      </c>
      <c r="E618" s="407" t="s">
        <v>473</v>
      </c>
      <c r="F618" s="404" t="s">
        <v>4069</v>
      </c>
      <c r="G618" s="404" t="s">
        <v>2907</v>
      </c>
      <c r="H618" s="404" t="str">
        <f>VLOOKUP(A618,'[1]2017 SalesConnect'!$A:$J,8,0)</f>
        <v>India</v>
      </c>
      <c r="I618" s="404" t="str">
        <f>VLOOKUP(A618,'[1]2017 SalesConnect'!$A:$I,9,0)</f>
        <v>Proposal in deal board, stuck due to IP issues, may not sign in Apr</v>
      </c>
      <c r="J618" s="141" t="s">
        <v>8016</v>
      </c>
      <c r="K618" s="141" t="s">
        <v>5822</v>
      </c>
      <c r="L618" s="408">
        <v>42915</v>
      </c>
      <c r="M618" s="409">
        <v>42753</v>
      </c>
      <c r="N618" s="141" t="s">
        <v>28</v>
      </c>
      <c r="O618" s="410">
        <v>42937</v>
      </c>
      <c r="P618" s="411">
        <v>235555</v>
      </c>
      <c r="Q618" s="412">
        <f t="shared" si="24"/>
        <v>0.23555499999999999</v>
      </c>
      <c r="R618" s="413">
        <v>12</v>
      </c>
      <c r="S618" s="414">
        <v>42908</v>
      </c>
      <c r="T618" s="141" t="s">
        <v>125</v>
      </c>
      <c r="U618" s="141" t="s">
        <v>4339</v>
      </c>
      <c r="V618" s="407" t="s">
        <v>92</v>
      </c>
      <c r="W618" s="407" t="s">
        <v>64</v>
      </c>
      <c r="X618" s="407" t="s">
        <v>6615</v>
      </c>
      <c r="Y618" s="407" t="s">
        <v>6125</v>
      </c>
      <c r="Z618" s="528"/>
      <c r="AA618" s="502"/>
      <c r="AB618" s="1"/>
      <c r="AC618" s="1"/>
      <c r="AD618" s="1"/>
      <c r="AE618" s="1"/>
      <c r="AF618" s="1"/>
      <c r="AG618" s="1"/>
      <c r="AH618" s="1"/>
      <c r="AI618" s="1"/>
      <c r="AJ618" s="1"/>
      <c r="AK618" s="1"/>
      <c r="AL618" s="1"/>
      <c r="AM618" s="1"/>
      <c r="AN618" s="1"/>
      <c r="AO618" s="1"/>
      <c r="AP618" s="1"/>
      <c r="AQ618" s="1"/>
      <c r="AR618" s="1"/>
      <c r="AS618" s="1"/>
      <c r="AT618" s="1"/>
      <c r="AU618" s="1"/>
    </row>
    <row r="619" spans="1:47" s="527" customFormat="1" ht="17.45" customHeight="1" x14ac:dyDescent="0.25">
      <c r="A619" s="501" t="s">
        <v>1772</v>
      </c>
      <c r="B619" s="407" t="s">
        <v>35</v>
      </c>
      <c r="C619" s="407" t="s">
        <v>4069</v>
      </c>
      <c r="D619" s="407" t="s">
        <v>1064</v>
      </c>
      <c r="E619" s="407" t="s">
        <v>1773</v>
      </c>
      <c r="F619" s="404" t="s">
        <v>4069</v>
      </c>
      <c r="G619" s="404"/>
      <c r="H619" s="404"/>
      <c r="I619" s="404"/>
      <c r="J619" s="141" t="s">
        <v>8016</v>
      </c>
      <c r="K619" s="152" t="s">
        <v>5784</v>
      </c>
      <c r="L619" s="415">
        <v>42901</v>
      </c>
      <c r="M619" s="409" t="s">
        <v>1774</v>
      </c>
      <c r="N619" s="152" t="s">
        <v>26</v>
      </c>
      <c r="O619" s="415">
        <v>42901</v>
      </c>
      <c r="P619" s="411">
        <v>200000</v>
      </c>
      <c r="Q619" s="412">
        <f t="shared" si="24"/>
        <v>0.19999999999999998</v>
      </c>
      <c r="R619" s="416">
        <v>12</v>
      </c>
      <c r="S619" s="417" t="s">
        <v>6421</v>
      </c>
      <c r="T619" s="152" t="s">
        <v>79</v>
      </c>
      <c r="U619" s="152" t="s">
        <v>2</v>
      </c>
      <c r="V619" s="407" t="s">
        <v>288</v>
      </c>
      <c r="W619" s="407"/>
      <c r="X619" s="407" t="s">
        <v>3769</v>
      </c>
      <c r="Y619" s="407" t="s">
        <v>105</v>
      </c>
      <c r="Z619" s="528"/>
      <c r="AA619" s="502"/>
      <c r="AB619" s="1"/>
      <c r="AC619" s="1"/>
      <c r="AD619" s="1"/>
      <c r="AE619" s="1"/>
      <c r="AF619" s="1"/>
      <c r="AG619" s="1"/>
      <c r="AH619" s="1"/>
      <c r="AI619" s="1"/>
      <c r="AJ619" s="1"/>
      <c r="AK619" s="1"/>
      <c r="AL619" s="1"/>
      <c r="AM619" s="1"/>
      <c r="AN619" s="1"/>
      <c r="AO619" s="1"/>
      <c r="AP619" s="1"/>
      <c r="AQ619" s="1"/>
      <c r="AR619" s="1"/>
      <c r="AS619" s="1"/>
      <c r="AT619" s="1"/>
      <c r="AU619" s="1"/>
    </row>
    <row r="620" spans="1:47" s="527" customFormat="1" ht="17.45" customHeight="1" x14ac:dyDescent="0.25">
      <c r="A620" s="501" t="s">
        <v>1158</v>
      </c>
      <c r="B620" s="407" t="s">
        <v>34</v>
      </c>
      <c r="C620" s="407" t="s">
        <v>6387</v>
      </c>
      <c r="D620" s="407" t="s">
        <v>1076</v>
      </c>
      <c r="E620" s="407" t="s">
        <v>1159</v>
      </c>
      <c r="F620" s="404" t="s">
        <v>17</v>
      </c>
      <c r="G620" s="404"/>
      <c r="H620" s="404"/>
      <c r="I620" s="404"/>
      <c r="J620" s="141" t="s">
        <v>8016</v>
      </c>
      <c r="K620" s="152" t="s">
        <v>21</v>
      </c>
      <c r="L620" s="415">
        <v>42855</v>
      </c>
      <c r="M620" s="409" t="s">
        <v>1160</v>
      </c>
      <c r="N620" s="152" t="s">
        <v>28</v>
      </c>
      <c r="O620" s="415">
        <v>42855</v>
      </c>
      <c r="P620" s="411">
        <v>200000</v>
      </c>
      <c r="Q620" s="412">
        <f t="shared" si="24"/>
        <v>0.19999999999999998</v>
      </c>
      <c r="R620" s="416">
        <v>1</v>
      </c>
      <c r="S620" s="417" t="s">
        <v>1161</v>
      </c>
      <c r="T620" s="152" t="s">
        <v>169</v>
      </c>
      <c r="U620" s="152" t="s">
        <v>8</v>
      </c>
      <c r="V620" s="407" t="s">
        <v>80</v>
      </c>
      <c r="W620" s="407" t="s">
        <v>303</v>
      </c>
      <c r="X620" s="407" t="s">
        <v>5000</v>
      </c>
      <c r="Y620" s="407" t="s">
        <v>1162</v>
      </c>
      <c r="Z620" s="528"/>
      <c r="AA620" s="502"/>
      <c r="AB620" s="1"/>
      <c r="AC620" s="1"/>
      <c r="AD620" s="1"/>
      <c r="AE620" s="1"/>
      <c r="AF620" s="1"/>
      <c r="AG620" s="1"/>
      <c r="AH620" s="1"/>
      <c r="AI620" s="1"/>
      <c r="AJ620" s="1"/>
      <c r="AK620" s="1"/>
      <c r="AL620" s="1"/>
      <c r="AM620" s="1"/>
      <c r="AN620" s="1"/>
      <c r="AO620" s="1"/>
      <c r="AP620" s="1"/>
      <c r="AQ620" s="1"/>
      <c r="AR620" s="1"/>
      <c r="AS620" s="1"/>
      <c r="AT620" s="1"/>
      <c r="AU620" s="1"/>
    </row>
    <row r="621" spans="1:47" s="527" customFormat="1" ht="17.45" customHeight="1" x14ac:dyDescent="0.25">
      <c r="A621" s="501" t="s">
        <v>1095</v>
      </c>
      <c r="B621" s="407" t="s">
        <v>34</v>
      </c>
      <c r="C621" s="407" t="s">
        <v>6387</v>
      </c>
      <c r="D621" s="407" t="s">
        <v>1096</v>
      </c>
      <c r="E621" s="407" t="s">
        <v>1097</v>
      </c>
      <c r="F621" s="404" t="s">
        <v>15</v>
      </c>
      <c r="G621" s="404"/>
      <c r="H621" s="404"/>
      <c r="I621" s="404"/>
      <c r="J621" s="141" t="s">
        <v>8016</v>
      </c>
      <c r="K621" s="152" t="s">
        <v>5781</v>
      </c>
      <c r="L621" s="415">
        <v>42916</v>
      </c>
      <c r="M621" s="409" t="s">
        <v>1098</v>
      </c>
      <c r="N621" s="152" t="s">
        <v>28</v>
      </c>
      <c r="O621" s="415">
        <v>42916</v>
      </c>
      <c r="P621" s="411">
        <v>200000</v>
      </c>
      <c r="Q621" s="412">
        <f t="shared" si="24"/>
        <v>0.19999999999999998</v>
      </c>
      <c r="R621" s="416">
        <v>1</v>
      </c>
      <c r="S621" s="417" t="s">
        <v>7138</v>
      </c>
      <c r="T621" s="152" t="s">
        <v>169</v>
      </c>
      <c r="U621" s="152" t="s">
        <v>8</v>
      </c>
      <c r="V621" s="407" t="s">
        <v>80</v>
      </c>
      <c r="W621" s="407" t="s">
        <v>303</v>
      </c>
      <c r="X621" s="407" t="s">
        <v>3492</v>
      </c>
      <c r="Y621" s="407" t="s">
        <v>1099</v>
      </c>
      <c r="Z621" s="528"/>
      <c r="AA621" s="502"/>
      <c r="AB621" s="1"/>
      <c r="AC621" s="1"/>
      <c r="AD621" s="1"/>
      <c r="AE621" s="1"/>
      <c r="AF621" s="1"/>
      <c r="AG621" s="1"/>
      <c r="AH621" s="1"/>
      <c r="AI621" s="1"/>
      <c r="AJ621" s="1"/>
      <c r="AK621" s="1"/>
      <c r="AL621" s="1"/>
      <c r="AM621" s="1"/>
      <c r="AN621" s="1"/>
      <c r="AO621" s="1"/>
      <c r="AP621" s="1"/>
      <c r="AQ621" s="1"/>
      <c r="AR621" s="1"/>
      <c r="AS621" s="1"/>
      <c r="AT621" s="1"/>
      <c r="AU621" s="1"/>
    </row>
    <row r="622" spans="1:47" s="527" customFormat="1" ht="17.45" customHeight="1" x14ac:dyDescent="0.25">
      <c r="A622" s="501" t="s">
        <v>5156</v>
      </c>
      <c r="B622" s="407" t="s">
        <v>34</v>
      </c>
      <c r="C622" s="407" t="s">
        <v>6387</v>
      </c>
      <c r="D622" s="407" t="s">
        <v>4379</v>
      </c>
      <c r="E622" s="407" t="s">
        <v>5157</v>
      </c>
      <c r="F622" s="404" t="s">
        <v>17</v>
      </c>
      <c r="G622" s="404"/>
      <c r="H622" s="404"/>
      <c r="I622" s="404"/>
      <c r="J622" s="141" t="s">
        <v>8014</v>
      </c>
      <c r="K622" s="152" t="s">
        <v>5780</v>
      </c>
      <c r="L622" s="415">
        <v>43000</v>
      </c>
      <c r="M622" s="409" t="s">
        <v>5399</v>
      </c>
      <c r="N622" s="152" t="s">
        <v>27</v>
      </c>
      <c r="O622" s="415">
        <v>43000</v>
      </c>
      <c r="P622" s="411">
        <v>200000</v>
      </c>
      <c r="Q622" s="412">
        <f t="shared" si="24"/>
        <v>0.19999999999999998</v>
      </c>
      <c r="R622" s="416">
        <v>1</v>
      </c>
      <c r="S622" s="417" t="s">
        <v>4991</v>
      </c>
      <c r="T622" s="152" t="s">
        <v>62</v>
      </c>
      <c r="U622" s="152" t="s">
        <v>8</v>
      </c>
      <c r="V622" s="407" t="s">
        <v>80</v>
      </c>
      <c r="W622" s="407" t="s">
        <v>81</v>
      </c>
      <c r="X622" s="407" t="s">
        <v>8705</v>
      </c>
      <c r="Y622" s="407" t="s">
        <v>1086</v>
      </c>
      <c r="Z622" s="528"/>
      <c r="AA622" s="502"/>
      <c r="AB622" s="1"/>
      <c r="AC622" s="1"/>
      <c r="AD622" s="1"/>
      <c r="AE622" s="1"/>
      <c r="AF622" s="1"/>
      <c r="AG622" s="1"/>
      <c r="AH622" s="1"/>
      <c r="AI622" s="1"/>
      <c r="AJ622" s="1"/>
      <c r="AK622" s="1"/>
      <c r="AL622" s="1"/>
      <c r="AM622" s="1"/>
      <c r="AN622" s="1"/>
      <c r="AO622" s="1"/>
      <c r="AP622" s="1"/>
      <c r="AQ622" s="1"/>
      <c r="AR622" s="1"/>
      <c r="AS622" s="1"/>
      <c r="AT622" s="1"/>
      <c r="AU622" s="1"/>
    </row>
    <row r="623" spans="1:47" s="527" customFormat="1" ht="17.45" customHeight="1" x14ac:dyDescent="0.25">
      <c r="A623" s="501" t="s">
        <v>6172</v>
      </c>
      <c r="B623" s="407" t="s">
        <v>34</v>
      </c>
      <c r="C623" s="407" t="s">
        <v>6387</v>
      </c>
      <c r="D623" s="407" t="s">
        <v>6173</v>
      </c>
      <c r="E623" s="407" t="s">
        <v>6174</v>
      </c>
      <c r="F623" s="404" t="s">
        <v>17</v>
      </c>
      <c r="G623" s="404"/>
      <c r="H623" s="404"/>
      <c r="I623" s="404"/>
      <c r="J623" s="141" t="s">
        <v>8014</v>
      </c>
      <c r="K623" s="152" t="s">
        <v>5780</v>
      </c>
      <c r="L623" s="415">
        <v>43008</v>
      </c>
      <c r="M623" s="409" t="s">
        <v>6224</v>
      </c>
      <c r="N623" s="152" t="s">
        <v>27</v>
      </c>
      <c r="O623" s="415">
        <v>43008</v>
      </c>
      <c r="P623" s="411">
        <v>200000</v>
      </c>
      <c r="Q623" s="412">
        <f t="shared" si="24"/>
        <v>0.19999999999999998</v>
      </c>
      <c r="R623" s="416">
        <v>1</v>
      </c>
      <c r="S623" s="417" t="s">
        <v>8088</v>
      </c>
      <c r="T623" s="152" t="s">
        <v>62</v>
      </c>
      <c r="U623" s="152" t="s">
        <v>8</v>
      </c>
      <c r="V623" s="407" t="s">
        <v>80</v>
      </c>
      <c r="W623" s="407" t="s">
        <v>303</v>
      </c>
      <c r="X623" s="407" t="s">
        <v>8149</v>
      </c>
      <c r="Y623" s="407" t="s">
        <v>737</v>
      </c>
      <c r="Z623" s="528"/>
      <c r="AA623" s="502"/>
      <c r="AB623" s="1"/>
      <c r="AC623" s="1"/>
      <c r="AD623" s="1"/>
      <c r="AE623" s="1"/>
      <c r="AF623" s="1"/>
      <c r="AG623" s="1"/>
      <c r="AH623" s="1"/>
      <c r="AI623" s="1"/>
      <c r="AJ623" s="1"/>
      <c r="AK623" s="1"/>
      <c r="AL623" s="1"/>
      <c r="AM623" s="1"/>
      <c r="AN623" s="1"/>
      <c r="AO623" s="1"/>
      <c r="AP623" s="1"/>
      <c r="AQ623" s="1"/>
      <c r="AR623" s="1"/>
      <c r="AS623" s="1"/>
      <c r="AT623" s="1"/>
      <c r="AU623" s="1"/>
    </row>
    <row r="624" spans="1:47" s="527" customFormat="1" ht="17.45" customHeight="1" x14ac:dyDescent="0.25">
      <c r="A624" s="501" t="s">
        <v>1235</v>
      </c>
      <c r="B624" s="407" t="s">
        <v>34</v>
      </c>
      <c r="C624" s="407" t="s">
        <v>6387</v>
      </c>
      <c r="D624" s="407" t="s">
        <v>1236</v>
      </c>
      <c r="E624" s="407" t="s">
        <v>1215</v>
      </c>
      <c r="F624" s="404" t="s">
        <v>19</v>
      </c>
      <c r="G624" s="404"/>
      <c r="H624" s="404"/>
      <c r="I624" s="404"/>
      <c r="J624" s="141" t="s">
        <v>8014</v>
      </c>
      <c r="K624" s="152" t="s">
        <v>5782</v>
      </c>
      <c r="L624" s="415">
        <v>43008</v>
      </c>
      <c r="M624" s="409" t="s">
        <v>1237</v>
      </c>
      <c r="N624" s="152" t="s">
        <v>26</v>
      </c>
      <c r="O624" s="415">
        <v>43008</v>
      </c>
      <c r="P624" s="411">
        <v>200000</v>
      </c>
      <c r="Q624" s="412">
        <f t="shared" si="24"/>
        <v>0.19999999999999998</v>
      </c>
      <c r="R624" s="416">
        <v>1</v>
      </c>
      <c r="S624" s="417" t="s">
        <v>1217</v>
      </c>
      <c r="T624" s="152" t="s">
        <v>62</v>
      </c>
      <c r="U624" s="152" t="s">
        <v>8</v>
      </c>
      <c r="V624" s="407" t="s">
        <v>80</v>
      </c>
      <c r="W624" s="407" t="s">
        <v>81</v>
      </c>
      <c r="X624" s="407" t="s">
        <v>4569</v>
      </c>
      <c r="Y624" s="407" t="s">
        <v>421</v>
      </c>
      <c r="Z624" s="528"/>
      <c r="AA624" s="502"/>
      <c r="AB624" s="1"/>
      <c r="AC624" s="1"/>
      <c r="AD624" s="1"/>
      <c r="AE624" s="1"/>
      <c r="AF624" s="1"/>
      <c r="AG624" s="1"/>
      <c r="AH624" s="1"/>
      <c r="AI624" s="1"/>
      <c r="AJ624" s="1"/>
      <c r="AK624" s="1"/>
      <c r="AL624" s="1"/>
      <c r="AM624" s="1"/>
      <c r="AN624" s="1"/>
      <c r="AO624" s="1"/>
      <c r="AP624" s="1"/>
      <c r="AQ624" s="1"/>
      <c r="AR624" s="1"/>
      <c r="AS624" s="1"/>
      <c r="AT624" s="1"/>
      <c r="AU624" s="1"/>
    </row>
    <row r="625" spans="1:47" s="527" customFormat="1" ht="17.45" customHeight="1" x14ac:dyDescent="0.25">
      <c r="A625" s="501" t="s">
        <v>1213</v>
      </c>
      <c r="B625" s="407" t="s">
        <v>34</v>
      </c>
      <c r="C625" s="407" t="s">
        <v>6387</v>
      </c>
      <c r="D625" s="407" t="s">
        <v>1214</v>
      </c>
      <c r="E625" s="407" t="s">
        <v>1215</v>
      </c>
      <c r="F625" s="404" t="s">
        <v>18</v>
      </c>
      <c r="G625" s="404"/>
      <c r="H625" s="404"/>
      <c r="I625" s="404"/>
      <c r="J625" s="141" t="s">
        <v>8014</v>
      </c>
      <c r="K625" s="152" t="s">
        <v>5779</v>
      </c>
      <c r="L625" s="415">
        <v>43008</v>
      </c>
      <c r="M625" s="409" t="s">
        <v>1216</v>
      </c>
      <c r="N625" s="152" t="s">
        <v>26</v>
      </c>
      <c r="O625" s="415">
        <v>43008</v>
      </c>
      <c r="P625" s="411">
        <v>200000</v>
      </c>
      <c r="Q625" s="412">
        <f t="shared" si="24"/>
        <v>0.19999999999999998</v>
      </c>
      <c r="R625" s="416">
        <v>1</v>
      </c>
      <c r="S625" s="417" t="s">
        <v>1217</v>
      </c>
      <c r="T625" s="152" t="s">
        <v>62</v>
      </c>
      <c r="U625" s="152" t="s">
        <v>8</v>
      </c>
      <c r="V625" s="407" t="s">
        <v>80</v>
      </c>
      <c r="W625" s="407" t="s">
        <v>81</v>
      </c>
      <c r="X625" s="407" t="s">
        <v>4569</v>
      </c>
      <c r="Y625" s="407" t="s">
        <v>421</v>
      </c>
      <c r="Z625" s="528"/>
      <c r="AA625" s="502"/>
      <c r="AB625" s="1"/>
      <c r="AC625" s="1"/>
      <c r="AD625" s="1"/>
      <c r="AE625" s="1"/>
      <c r="AF625" s="1"/>
      <c r="AG625" s="1"/>
      <c r="AH625" s="1"/>
      <c r="AI625" s="1"/>
      <c r="AJ625" s="1"/>
      <c r="AK625" s="1"/>
      <c r="AL625" s="1"/>
      <c r="AM625" s="1"/>
      <c r="AN625" s="1"/>
      <c r="AO625" s="1"/>
      <c r="AP625" s="1"/>
      <c r="AQ625" s="1"/>
      <c r="AR625" s="1"/>
      <c r="AS625" s="1"/>
      <c r="AT625" s="1"/>
      <c r="AU625" s="1"/>
    </row>
    <row r="626" spans="1:47" s="527" customFormat="1" ht="17.45" customHeight="1" x14ac:dyDescent="0.25">
      <c r="A626" s="501" t="s">
        <v>6175</v>
      </c>
      <c r="B626" s="407" t="s">
        <v>34</v>
      </c>
      <c r="C626" s="407" t="s">
        <v>6387</v>
      </c>
      <c r="D626" s="407" t="s">
        <v>7265</v>
      </c>
      <c r="E626" s="407" t="s">
        <v>7266</v>
      </c>
      <c r="F626" s="404" t="s">
        <v>17</v>
      </c>
      <c r="G626" s="404"/>
      <c r="H626" s="404"/>
      <c r="I626" s="404"/>
      <c r="J626" s="141" t="s">
        <v>8014</v>
      </c>
      <c r="K626" s="141" t="s">
        <v>5780</v>
      </c>
      <c r="L626" s="408">
        <v>42948</v>
      </c>
      <c r="M626" s="409">
        <v>42787</v>
      </c>
      <c r="N626" s="141" t="s">
        <v>27</v>
      </c>
      <c r="O626" s="410">
        <v>42948</v>
      </c>
      <c r="P626" s="411">
        <v>200000</v>
      </c>
      <c r="Q626" s="412">
        <f t="shared" si="24"/>
        <v>0.19999999999999998</v>
      </c>
      <c r="R626" s="413">
        <v>3</v>
      </c>
      <c r="S626" s="414">
        <v>42901</v>
      </c>
      <c r="T626" s="141" t="s">
        <v>62</v>
      </c>
      <c r="U626" s="141" t="s">
        <v>4339</v>
      </c>
      <c r="V626" s="407" t="s">
        <v>92</v>
      </c>
      <c r="W626" s="407" t="s">
        <v>64</v>
      </c>
      <c r="X626" s="407" t="s">
        <v>7560</v>
      </c>
      <c r="Y626" s="407"/>
      <c r="Z626" s="528"/>
      <c r="AA626" s="502"/>
      <c r="AB626" s="1"/>
      <c r="AC626" s="1"/>
      <c r="AD626" s="1"/>
      <c r="AE626" s="1"/>
      <c r="AF626" s="1"/>
      <c r="AG626" s="1"/>
      <c r="AH626" s="1"/>
      <c r="AI626" s="1"/>
      <c r="AJ626" s="1"/>
      <c r="AK626" s="1"/>
      <c r="AL626" s="1"/>
      <c r="AM626" s="1"/>
      <c r="AN626" s="1"/>
      <c r="AO626" s="1"/>
      <c r="AP626" s="1"/>
      <c r="AQ626" s="1"/>
      <c r="AR626" s="1"/>
      <c r="AS626" s="1"/>
      <c r="AT626" s="1"/>
      <c r="AU626" s="1"/>
    </row>
    <row r="627" spans="1:47" s="527" customFormat="1" ht="17.45" customHeight="1" x14ac:dyDescent="0.25">
      <c r="A627" s="501" t="s">
        <v>1250</v>
      </c>
      <c r="B627" s="407" t="s">
        <v>34</v>
      </c>
      <c r="C627" s="407" t="s">
        <v>6387</v>
      </c>
      <c r="D627" s="407" t="s">
        <v>7274</v>
      </c>
      <c r="E627" s="407" t="s">
        <v>1251</v>
      </c>
      <c r="F627" s="404" t="s">
        <v>17</v>
      </c>
      <c r="G627" s="404"/>
      <c r="H627" s="404"/>
      <c r="I627" s="404"/>
      <c r="J627" s="141" t="s">
        <v>8014</v>
      </c>
      <c r="K627" s="141" t="s">
        <v>5780</v>
      </c>
      <c r="L627" s="408">
        <v>42998</v>
      </c>
      <c r="M627" s="409">
        <v>42807</v>
      </c>
      <c r="N627" s="141" t="s">
        <v>26</v>
      </c>
      <c r="O627" s="410">
        <v>42998</v>
      </c>
      <c r="P627" s="411">
        <v>200000</v>
      </c>
      <c r="Q627" s="412">
        <f t="shared" si="24"/>
        <v>0.19999999999999998</v>
      </c>
      <c r="R627" s="413">
        <v>12</v>
      </c>
      <c r="S627" s="414">
        <v>42810</v>
      </c>
      <c r="T627" s="141" t="s">
        <v>62</v>
      </c>
      <c r="U627" s="141" t="s">
        <v>4339</v>
      </c>
      <c r="V627" s="407" t="s">
        <v>92</v>
      </c>
      <c r="W627" s="407" t="s">
        <v>64</v>
      </c>
      <c r="X627" s="407" t="s">
        <v>6832</v>
      </c>
      <c r="Y627" s="407" t="s">
        <v>4373</v>
      </c>
      <c r="Z627" s="528"/>
      <c r="AA627" s="502"/>
      <c r="AB627" s="1"/>
      <c r="AC627" s="1"/>
      <c r="AD627" s="1"/>
      <c r="AE627" s="1"/>
      <c r="AF627" s="1"/>
      <c r="AG627" s="1"/>
      <c r="AH627" s="1"/>
      <c r="AI627" s="1"/>
      <c r="AJ627" s="1"/>
      <c r="AK627" s="1"/>
      <c r="AL627" s="1"/>
      <c r="AM627" s="1"/>
      <c r="AN627" s="1"/>
      <c r="AO627" s="1"/>
      <c r="AP627" s="1"/>
      <c r="AQ627" s="1"/>
      <c r="AR627" s="1"/>
      <c r="AS627" s="1"/>
      <c r="AT627" s="1"/>
      <c r="AU627" s="1"/>
    </row>
    <row r="628" spans="1:47" s="527" customFormat="1" ht="17.45" customHeight="1" x14ac:dyDescent="0.25">
      <c r="A628" s="501" t="s">
        <v>1204</v>
      </c>
      <c r="B628" s="407" t="s">
        <v>34</v>
      </c>
      <c r="C628" s="407" t="s">
        <v>6387</v>
      </c>
      <c r="D628" s="407" t="s">
        <v>1205</v>
      </c>
      <c r="E628" s="407" t="s">
        <v>325</v>
      </c>
      <c r="F628" s="404" t="s">
        <v>17</v>
      </c>
      <c r="G628" s="404"/>
      <c r="H628" s="404"/>
      <c r="I628" s="404"/>
      <c r="J628" s="141" t="s">
        <v>8016</v>
      </c>
      <c r="K628" s="152" t="s">
        <v>5780</v>
      </c>
      <c r="L628" s="415">
        <v>42916</v>
      </c>
      <c r="M628" s="409" t="s">
        <v>1206</v>
      </c>
      <c r="N628" s="152" t="s">
        <v>27</v>
      </c>
      <c r="O628" s="415">
        <v>42916</v>
      </c>
      <c r="P628" s="411">
        <v>200000</v>
      </c>
      <c r="Q628" s="412">
        <f t="shared" si="24"/>
        <v>0.19999999999999998</v>
      </c>
      <c r="R628" s="416">
        <v>12</v>
      </c>
      <c r="S628" s="417" t="s">
        <v>6086</v>
      </c>
      <c r="T628" s="152" t="s">
        <v>62</v>
      </c>
      <c r="U628" s="152" t="s">
        <v>2</v>
      </c>
      <c r="V628" s="407" t="s">
        <v>288</v>
      </c>
      <c r="W628" s="407" t="s">
        <v>419</v>
      </c>
      <c r="X628" s="407" t="s">
        <v>3724</v>
      </c>
      <c r="Y628" s="407" t="s">
        <v>470</v>
      </c>
      <c r="Z628" s="528"/>
      <c r="AA628" s="502"/>
      <c r="AB628" s="1"/>
      <c r="AC628" s="1"/>
      <c r="AD628" s="1"/>
      <c r="AE628" s="1"/>
      <c r="AF628" s="1"/>
      <c r="AG628" s="1"/>
      <c r="AH628" s="1"/>
      <c r="AI628" s="1"/>
      <c r="AJ628" s="1"/>
      <c r="AK628" s="1"/>
      <c r="AL628" s="1"/>
      <c r="AM628" s="1"/>
      <c r="AN628" s="1"/>
      <c r="AO628" s="1"/>
      <c r="AP628" s="1"/>
      <c r="AQ628" s="1"/>
      <c r="AR628" s="1"/>
      <c r="AS628" s="1"/>
      <c r="AT628" s="1"/>
      <c r="AU628" s="1"/>
    </row>
    <row r="629" spans="1:47" s="527" customFormat="1" ht="17.45" customHeight="1" x14ac:dyDescent="0.25">
      <c r="A629" s="501" t="s">
        <v>5161</v>
      </c>
      <c r="B629" s="407" t="s">
        <v>34</v>
      </c>
      <c r="C629" s="407" t="s">
        <v>6387</v>
      </c>
      <c r="D629" s="407" t="s">
        <v>5162</v>
      </c>
      <c r="E629" s="407" t="s">
        <v>5163</v>
      </c>
      <c r="F629" s="404" t="s">
        <v>19</v>
      </c>
      <c r="G629" s="404"/>
      <c r="H629" s="404"/>
      <c r="I629" s="404"/>
      <c r="J629" s="141" t="s">
        <v>8014</v>
      </c>
      <c r="K629" s="152" t="s">
        <v>5782</v>
      </c>
      <c r="L629" s="415">
        <v>43007</v>
      </c>
      <c r="M629" s="409" t="s">
        <v>5401</v>
      </c>
      <c r="N629" s="152" t="s">
        <v>26</v>
      </c>
      <c r="O629" s="415">
        <v>43007</v>
      </c>
      <c r="P629" s="411">
        <v>200000</v>
      </c>
      <c r="Q629" s="412">
        <f t="shared" si="24"/>
        <v>0.19999999999999998</v>
      </c>
      <c r="R629" s="416">
        <v>12</v>
      </c>
      <c r="S629" s="417" t="s">
        <v>4991</v>
      </c>
      <c r="T629" s="152" t="s">
        <v>79</v>
      </c>
      <c r="U629" s="152" t="s">
        <v>2</v>
      </c>
      <c r="V629" s="407" t="s">
        <v>288</v>
      </c>
      <c r="W629" s="407" t="s">
        <v>749</v>
      </c>
      <c r="X629" s="407" t="s">
        <v>5479</v>
      </c>
      <c r="Y629" s="407" t="s">
        <v>132</v>
      </c>
      <c r="Z629" s="528"/>
      <c r="AA629" s="502"/>
      <c r="AB629" s="1"/>
      <c r="AC629" s="1"/>
      <c r="AD629" s="1"/>
      <c r="AE629" s="1"/>
      <c r="AF629" s="1"/>
      <c r="AG629" s="1"/>
      <c r="AH629" s="1"/>
      <c r="AI629" s="1"/>
      <c r="AJ629" s="1"/>
      <c r="AK629" s="1"/>
      <c r="AL629" s="1"/>
      <c r="AM629" s="1"/>
      <c r="AN629" s="1"/>
      <c r="AO629" s="1"/>
      <c r="AP629" s="1"/>
      <c r="AQ629" s="1"/>
      <c r="AR629" s="1"/>
      <c r="AS629" s="1"/>
      <c r="AT629" s="1"/>
      <c r="AU629" s="1"/>
    </row>
    <row r="630" spans="1:47" s="527" customFormat="1" ht="17.45" customHeight="1" x14ac:dyDescent="0.25">
      <c r="A630" s="501" t="s">
        <v>6167</v>
      </c>
      <c r="B630" s="407" t="s">
        <v>32</v>
      </c>
      <c r="C630" s="407" t="s">
        <v>487</v>
      </c>
      <c r="D630" s="407" t="s">
        <v>7269</v>
      </c>
      <c r="E630" s="407" t="s">
        <v>6168</v>
      </c>
      <c r="F630" s="404" t="s">
        <v>17</v>
      </c>
      <c r="G630" s="404"/>
      <c r="H630" s="404"/>
      <c r="I630" s="404"/>
      <c r="J630" s="141" t="s">
        <v>8014</v>
      </c>
      <c r="K630" s="141" t="s">
        <v>5780</v>
      </c>
      <c r="L630" s="408">
        <v>42966</v>
      </c>
      <c r="M630" s="409">
        <v>42876</v>
      </c>
      <c r="N630" s="141" t="s">
        <v>27</v>
      </c>
      <c r="O630" s="410">
        <v>42966</v>
      </c>
      <c r="P630" s="411">
        <v>200000</v>
      </c>
      <c r="Q630" s="412">
        <f t="shared" si="24"/>
        <v>0.19999999999999998</v>
      </c>
      <c r="R630" s="413">
        <v>12</v>
      </c>
      <c r="S630" s="414">
        <v>42894</v>
      </c>
      <c r="T630" s="141" t="s">
        <v>79</v>
      </c>
      <c r="U630" s="141" t="s">
        <v>4339</v>
      </c>
      <c r="V630" s="407" t="s">
        <v>92</v>
      </c>
      <c r="W630" s="407" t="s">
        <v>64</v>
      </c>
      <c r="X630" s="407" t="s">
        <v>6829</v>
      </c>
      <c r="Y630" s="407"/>
      <c r="Z630" s="528"/>
      <c r="AA630" s="502"/>
      <c r="AB630" s="1"/>
      <c r="AC630" s="1"/>
      <c r="AD630" s="1"/>
      <c r="AE630" s="1"/>
      <c r="AF630" s="1"/>
      <c r="AG630" s="1"/>
      <c r="AH630" s="1"/>
      <c r="AI630" s="1"/>
      <c r="AJ630" s="1"/>
      <c r="AK630" s="1"/>
      <c r="AL630" s="1"/>
      <c r="AM630" s="1"/>
      <c r="AN630" s="1"/>
      <c r="AO630" s="1"/>
      <c r="AP630" s="1"/>
      <c r="AQ630" s="1"/>
      <c r="AR630" s="1"/>
      <c r="AS630" s="1"/>
      <c r="AT630" s="1"/>
      <c r="AU630" s="1"/>
    </row>
    <row r="631" spans="1:47" s="527" customFormat="1" ht="17.45" customHeight="1" x14ac:dyDescent="0.25">
      <c r="A631" s="501" t="s">
        <v>3981</v>
      </c>
      <c r="B631" s="407" t="s">
        <v>32</v>
      </c>
      <c r="C631" s="407" t="s">
        <v>487</v>
      </c>
      <c r="D631" s="407" t="s">
        <v>7654</v>
      </c>
      <c r="E631" s="407" t="s">
        <v>186</v>
      </c>
      <c r="F631" s="404" t="s">
        <v>16</v>
      </c>
      <c r="G631" s="404"/>
      <c r="H631" s="404"/>
      <c r="I631" s="404"/>
      <c r="J631" s="141" t="s">
        <v>8015</v>
      </c>
      <c r="K631" s="141" t="s">
        <v>23</v>
      </c>
      <c r="L631" s="408">
        <v>43089</v>
      </c>
      <c r="M631" s="409">
        <v>42815</v>
      </c>
      <c r="N631" s="141" t="s">
        <v>27</v>
      </c>
      <c r="O631" s="410">
        <v>43089</v>
      </c>
      <c r="P631" s="411">
        <v>200000</v>
      </c>
      <c r="Q631" s="412">
        <f t="shared" si="24"/>
        <v>0.19999999999999998</v>
      </c>
      <c r="R631" s="413">
        <v>12</v>
      </c>
      <c r="S631" s="414">
        <v>42817</v>
      </c>
      <c r="T631" s="141" t="s">
        <v>79</v>
      </c>
      <c r="U631" s="141" t="s">
        <v>4339</v>
      </c>
      <c r="V631" s="407" t="s">
        <v>92</v>
      </c>
      <c r="W631" s="407" t="s">
        <v>64</v>
      </c>
      <c r="X631" s="407" t="s">
        <v>6038</v>
      </c>
      <c r="Y631" s="407"/>
      <c r="Z631" s="528"/>
      <c r="AA631" s="502"/>
      <c r="AB631" s="1"/>
      <c r="AC631" s="1"/>
      <c r="AD631" s="1"/>
      <c r="AE631" s="1"/>
      <c r="AF631" s="1"/>
      <c r="AG631" s="1"/>
      <c r="AH631" s="1"/>
      <c r="AI631" s="1"/>
      <c r="AJ631" s="1"/>
      <c r="AK631" s="1"/>
      <c r="AL631" s="1"/>
      <c r="AM631" s="1"/>
      <c r="AN631" s="1"/>
      <c r="AO631" s="1"/>
      <c r="AP631" s="1"/>
      <c r="AQ631" s="1"/>
      <c r="AR631" s="1"/>
      <c r="AS631" s="1"/>
      <c r="AT631" s="1"/>
      <c r="AU631" s="1"/>
    </row>
    <row r="632" spans="1:47" s="527" customFormat="1" ht="17.45" customHeight="1" x14ac:dyDescent="0.25">
      <c r="A632" s="501" t="s">
        <v>4669</v>
      </c>
      <c r="B632" s="407" t="s">
        <v>32</v>
      </c>
      <c r="C632" s="407" t="s">
        <v>487</v>
      </c>
      <c r="D632" s="407" t="s">
        <v>7653</v>
      </c>
      <c r="E632" s="407" t="s">
        <v>186</v>
      </c>
      <c r="F632" s="404" t="s">
        <v>18</v>
      </c>
      <c r="G632" s="404"/>
      <c r="H632" s="404"/>
      <c r="I632" s="404"/>
      <c r="J632" s="141" t="s">
        <v>8015</v>
      </c>
      <c r="K632" s="141" t="s">
        <v>5779</v>
      </c>
      <c r="L632" s="408">
        <v>43066</v>
      </c>
      <c r="M632" s="409">
        <v>42829</v>
      </c>
      <c r="N632" s="141" t="s">
        <v>27</v>
      </c>
      <c r="O632" s="410">
        <v>43066</v>
      </c>
      <c r="P632" s="411">
        <v>200000</v>
      </c>
      <c r="Q632" s="412">
        <f t="shared" si="24"/>
        <v>0.19999999999999998</v>
      </c>
      <c r="R632" s="413">
        <v>12</v>
      </c>
      <c r="S632" s="414">
        <v>42831</v>
      </c>
      <c r="T632" s="141" t="s">
        <v>79</v>
      </c>
      <c r="U632" s="141" t="s">
        <v>4339</v>
      </c>
      <c r="V632" s="407" t="s">
        <v>92</v>
      </c>
      <c r="W632" s="407" t="s">
        <v>64</v>
      </c>
      <c r="X632" s="407" t="s">
        <v>7007</v>
      </c>
      <c r="Y632" s="407"/>
      <c r="Z632" s="528"/>
      <c r="AA632" s="502"/>
      <c r="AB632" s="1"/>
      <c r="AC632" s="1"/>
      <c r="AD632" s="1"/>
      <c r="AE632" s="1"/>
      <c r="AF632" s="1"/>
      <c r="AG632" s="1"/>
      <c r="AH632" s="1"/>
      <c r="AI632" s="1"/>
      <c r="AJ632" s="1"/>
      <c r="AK632" s="1"/>
      <c r="AL632" s="1"/>
      <c r="AM632" s="1"/>
      <c r="AN632" s="1"/>
      <c r="AO632" s="1"/>
      <c r="AP632" s="1"/>
      <c r="AQ632" s="1"/>
      <c r="AR632" s="1"/>
      <c r="AS632" s="1"/>
      <c r="AT632" s="1"/>
      <c r="AU632" s="1"/>
    </row>
    <row r="633" spans="1:47" s="527" customFormat="1" ht="17.45" customHeight="1" x14ac:dyDescent="0.25">
      <c r="A633" s="501" t="s">
        <v>4674</v>
      </c>
      <c r="B633" s="407" t="s">
        <v>32</v>
      </c>
      <c r="C633" s="407" t="s">
        <v>487</v>
      </c>
      <c r="D633" s="407" t="s">
        <v>7322</v>
      </c>
      <c r="E633" s="407" t="s">
        <v>4675</v>
      </c>
      <c r="F633" s="404" t="s">
        <v>15</v>
      </c>
      <c r="G633" s="404"/>
      <c r="H633" s="404"/>
      <c r="I633" s="404"/>
      <c r="J633" s="141" t="s">
        <v>8015</v>
      </c>
      <c r="K633" s="141" t="s">
        <v>25</v>
      </c>
      <c r="L633" s="408">
        <v>43073</v>
      </c>
      <c r="M633" s="409">
        <v>42830</v>
      </c>
      <c r="N633" s="141" t="s">
        <v>26</v>
      </c>
      <c r="O633" s="410">
        <v>43073</v>
      </c>
      <c r="P633" s="411">
        <v>200000</v>
      </c>
      <c r="Q633" s="412">
        <f t="shared" si="24"/>
        <v>0.19999999999999998</v>
      </c>
      <c r="R633" s="413">
        <v>3</v>
      </c>
      <c r="S633" s="414">
        <v>42831</v>
      </c>
      <c r="T633" s="141" t="s">
        <v>62</v>
      </c>
      <c r="U633" s="141" t="s">
        <v>4339</v>
      </c>
      <c r="V633" s="407" t="s">
        <v>92</v>
      </c>
      <c r="W633" s="407" t="s">
        <v>64</v>
      </c>
      <c r="X633" s="407" t="s">
        <v>6854</v>
      </c>
      <c r="Y633" s="407"/>
      <c r="Z633" s="528"/>
      <c r="AA633" s="502"/>
      <c r="AB633" s="1"/>
      <c r="AC633" s="1"/>
      <c r="AD633" s="1"/>
      <c r="AE633" s="1"/>
      <c r="AF633" s="1"/>
      <c r="AG633" s="1"/>
      <c r="AH633" s="1"/>
      <c r="AI633" s="1"/>
      <c r="AJ633" s="1"/>
      <c r="AK633" s="1"/>
      <c r="AL633" s="1"/>
      <c r="AM633" s="1"/>
      <c r="AN633" s="1"/>
      <c r="AO633" s="1"/>
      <c r="AP633" s="1"/>
      <c r="AQ633" s="1"/>
      <c r="AR633" s="1"/>
      <c r="AS633" s="1"/>
      <c r="AT633" s="1"/>
      <c r="AU633" s="1"/>
    </row>
    <row r="634" spans="1:47" s="527" customFormat="1" ht="17.45" customHeight="1" x14ac:dyDescent="0.25">
      <c r="A634" s="501" t="s">
        <v>4571</v>
      </c>
      <c r="B634" s="407" t="s">
        <v>32</v>
      </c>
      <c r="C634" s="407" t="s">
        <v>487</v>
      </c>
      <c r="D634" s="407" t="s">
        <v>7260</v>
      </c>
      <c r="E634" s="407" t="s">
        <v>4572</v>
      </c>
      <c r="F634" s="404" t="s">
        <v>15</v>
      </c>
      <c r="G634" s="404"/>
      <c r="H634" s="404"/>
      <c r="I634" s="404"/>
      <c r="J634" s="141" t="s">
        <v>8014</v>
      </c>
      <c r="K634" s="141" t="s">
        <v>25</v>
      </c>
      <c r="L634" s="408">
        <v>42921</v>
      </c>
      <c r="M634" s="409">
        <v>42831</v>
      </c>
      <c r="N634" s="141" t="s">
        <v>26</v>
      </c>
      <c r="O634" s="410">
        <v>42921</v>
      </c>
      <c r="P634" s="411">
        <v>200000</v>
      </c>
      <c r="Q634" s="412">
        <f t="shared" si="24"/>
        <v>0.19999999999999998</v>
      </c>
      <c r="R634" s="413">
        <v>12</v>
      </c>
      <c r="S634" s="414">
        <v>42831</v>
      </c>
      <c r="T634" s="141" t="s">
        <v>79</v>
      </c>
      <c r="U634" s="141" t="s">
        <v>4339</v>
      </c>
      <c r="V634" s="407" t="s">
        <v>92</v>
      </c>
      <c r="W634" s="407" t="s">
        <v>64</v>
      </c>
      <c r="X634" s="407" t="s">
        <v>5947</v>
      </c>
      <c r="Y634" s="407"/>
      <c r="Z634" s="528"/>
      <c r="AA634" s="502"/>
      <c r="AB634" s="1"/>
      <c r="AC634" s="1"/>
      <c r="AD634" s="1"/>
      <c r="AE634" s="1"/>
      <c r="AF634" s="1"/>
      <c r="AG634" s="1"/>
      <c r="AH634" s="1"/>
      <c r="AI634" s="1"/>
      <c r="AJ634" s="1"/>
      <c r="AK634" s="1"/>
      <c r="AL634" s="1"/>
      <c r="AM634" s="1"/>
      <c r="AN634" s="1"/>
      <c r="AO634" s="1"/>
      <c r="AP634" s="1"/>
      <c r="AQ634" s="1"/>
      <c r="AR634" s="1"/>
      <c r="AS634" s="1"/>
      <c r="AT634" s="1"/>
      <c r="AU634" s="1"/>
    </row>
    <row r="635" spans="1:47" s="527" customFormat="1" ht="17.45" customHeight="1" x14ac:dyDescent="0.25">
      <c r="A635" s="501" t="s">
        <v>5137</v>
      </c>
      <c r="B635" s="407" t="s">
        <v>32</v>
      </c>
      <c r="C635" s="407" t="s">
        <v>487</v>
      </c>
      <c r="D635" s="407" t="s">
        <v>8309</v>
      </c>
      <c r="E635" s="407" t="s">
        <v>5138</v>
      </c>
      <c r="F635" s="404" t="s">
        <v>19</v>
      </c>
      <c r="G635" s="404"/>
      <c r="H635" s="404"/>
      <c r="I635" s="404"/>
      <c r="J635" s="141" t="s">
        <v>8014</v>
      </c>
      <c r="K635" s="141" t="s">
        <v>5784</v>
      </c>
      <c r="L635" s="408">
        <v>43007</v>
      </c>
      <c r="M635" s="409">
        <v>42832</v>
      </c>
      <c r="N635" s="141" t="s">
        <v>26</v>
      </c>
      <c r="O635" s="410">
        <v>43007</v>
      </c>
      <c r="P635" s="411">
        <v>200000</v>
      </c>
      <c r="Q635" s="412">
        <f t="shared" si="24"/>
        <v>0.19999999999999998</v>
      </c>
      <c r="R635" s="413">
        <v>3</v>
      </c>
      <c r="S635" s="414">
        <v>42838</v>
      </c>
      <c r="T635" s="141" t="s">
        <v>79</v>
      </c>
      <c r="U635" s="141" t="s">
        <v>4339</v>
      </c>
      <c r="V635" s="407" t="s">
        <v>92</v>
      </c>
      <c r="W635" s="407" t="s">
        <v>64</v>
      </c>
      <c r="X635" s="407" t="s">
        <v>6833</v>
      </c>
      <c r="Y635" s="407"/>
      <c r="Z635" s="528"/>
      <c r="AA635" s="502"/>
      <c r="AB635" s="1"/>
      <c r="AC635" s="1"/>
      <c r="AD635" s="1"/>
      <c r="AE635" s="1"/>
      <c r="AF635" s="1"/>
      <c r="AG635" s="1"/>
      <c r="AH635" s="1"/>
      <c r="AI635" s="1"/>
      <c r="AJ635" s="1"/>
      <c r="AK635" s="1"/>
      <c r="AL635" s="1"/>
      <c r="AM635" s="1"/>
      <c r="AN635" s="1"/>
      <c r="AO635" s="1"/>
      <c r="AP635" s="1"/>
      <c r="AQ635" s="1"/>
      <c r="AR635" s="1"/>
      <c r="AS635" s="1"/>
      <c r="AT635" s="1"/>
      <c r="AU635" s="1"/>
    </row>
    <row r="636" spans="1:47" s="527" customFormat="1" ht="17.45" customHeight="1" x14ac:dyDescent="0.25">
      <c r="A636" s="501" t="s">
        <v>5137</v>
      </c>
      <c r="B636" s="407" t="s">
        <v>32</v>
      </c>
      <c r="C636" s="407" t="s">
        <v>487</v>
      </c>
      <c r="D636" s="407" t="s">
        <v>6686</v>
      </c>
      <c r="E636" s="407" t="s">
        <v>5138</v>
      </c>
      <c r="F636" s="404" t="s">
        <v>19</v>
      </c>
      <c r="G636" s="404"/>
      <c r="H636" s="404"/>
      <c r="I636" s="404"/>
      <c r="J636" s="141" t="s">
        <v>8014</v>
      </c>
      <c r="K636" s="152" t="s">
        <v>5784</v>
      </c>
      <c r="L636" s="415">
        <v>42922</v>
      </c>
      <c r="M636" s="409" t="s">
        <v>6505</v>
      </c>
      <c r="N636" s="152" t="s">
        <v>26</v>
      </c>
      <c r="O636" s="415">
        <v>43007</v>
      </c>
      <c r="P636" s="411">
        <v>200000</v>
      </c>
      <c r="Q636" s="412">
        <f t="shared" si="24"/>
        <v>0.19999999999999998</v>
      </c>
      <c r="R636" s="416">
        <v>3</v>
      </c>
      <c r="S636" s="417" t="s">
        <v>4724</v>
      </c>
      <c r="T636" s="152" t="s">
        <v>79</v>
      </c>
      <c r="U636" s="141" t="s">
        <v>4339</v>
      </c>
      <c r="V636" s="407" t="s">
        <v>63</v>
      </c>
      <c r="W636" s="407" t="s">
        <v>6524</v>
      </c>
      <c r="X636" s="407" t="s">
        <v>6525</v>
      </c>
      <c r="Y636" s="407" t="s">
        <v>640</v>
      </c>
      <c r="Z636" s="528"/>
      <c r="AA636" s="502"/>
      <c r="AB636" s="1"/>
      <c r="AC636" s="1"/>
      <c r="AD636" s="1"/>
      <c r="AE636" s="1"/>
      <c r="AF636" s="1"/>
      <c r="AG636" s="1"/>
      <c r="AH636" s="1"/>
      <c r="AI636" s="1"/>
      <c r="AJ636" s="1"/>
      <c r="AK636" s="1"/>
      <c r="AL636" s="1"/>
      <c r="AM636" s="1"/>
      <c r="AN636" s="1"/>
      <c r="AO636" s="1"/>
      <c r="AP636" s="1"/>
      <c r="AQ636" s="1"/>
      <c r="AR636" s="1"/>
      <c r="AS636" s="1"/>
      <c r="AT636" s="1"/>
      <c r="AU636" s="1"/>
    </row>
    <row r="637" spans="1:47" s="527" customFormat="1" ht="17.45" customHeight="1" x14ac:dyDescent="0.25">
      <c r="A637" s="501" t="s">
        <v>5597</v>
      </c>
      <c r="B637" s="407" t="s">
        <v>32</v>
      </c>
      <c r="C637" s="407" t="s">
        <v>60</v>
      </c>
      <c r="D637" s="407" t="s">
        <v>7506</v>
      </c>
      <c r="E637" s="407" t="s">
        <v>5598</v>
      </c>
      <c r="F637" s="404" t="s">
        <v>17</v>
      </c>
      <c r="G637" s="404"/>
      <c r="H637" s="404"/>
      <c r="I637" s="404"/>
      <c r="J637" s="141" t="s">
        <v>8015</v>
      </c>
      <c r="K637" s="141" t="s">
        <v>5780</v>
      </c>
      <c r="L637" s="408">
        <v>43028</v>
      </c>
      <c r="M637" s="409">
        <v>42863</v>
      </c>
      <c r="N637" s="141" t="s">
        <v>26</v>
      </c>
      <c r="O637" s="410">
        <v>43028</v>
      </c>
      <c r="P637" s="411">
        <v>200000</v>
      </c>
      <c r="Q637" s="412">
        <f t="shared" si="24"/>
        <v>0.19999999999999998</v>
      </c>
      <c r="R637" s="413">
        <v>12</v>
      </c>
      <c r="S637" s="414">
        <v>42866</v>
      </c>
      <c r="T637" s="141" t="s">
        <v>62</v>
      </c>
      <c r="U637" s="141" t="s">
        <v>12</v>
      </c>
      <c r="V637" s="407" t="s">
        <v>6098</v>
      </c>
      <c r="W637" s="407" t="s">
        <v>8126</v>
      </c>
      <c r="X637" s="407" t="s">
        <v>7004</v>
      </c>
      <c r="Y637" s="407" t="s">
        <v>6116</v>
      </c>
      <c r="Z637" s="528"/>
      <c r="AA637" s="502"/>
      <c r="AB637" s="1"/>
      <c r="AC637" s="1"/>
      <c r="AD637" s="1"/>
      <c r="AE637" s="1"/>
      <c r="AF637" s="1"/>
      <c r="AG637" s="1"/>
      <c r="AH637" s="1"/>
      <c r="AI637" s="1"/>
      <c r="AJ637" s="1"/>
      <c r="AK637" s="1"/>
      <c r="AL637" s="1"/>
      <c r="AM637" s="1"/>
      <c r="AN637" s="1"/>
      <c r="AO637" s="1"/>
      <c r="AP637" s="1"/>
      <c r="AQ637" s="1"/>
      <c r="AR637" s="1"/>
      <c r="AS637" s="1"/>
      <c r="AT637" s="1"/>
      <c r="AU637" s="1"/>
    </row>
    <row r="638" spans="1:47" s="527" customFormat="1" ht="17.45" customHeight="1" x14ac:dyDescent="0.25">
      <c r="A638" s="501" t="s">
        <v>3570</v>
      </c>
      <c r="B638" s="407" t="s">
        <v>32</v>
      </c>
      <c r="C638" s="407" t="s">
        <v>60</v>
      </c>
      <c r="D638" s="407" t="s">
        <v>1333</v>
      </c>
      <c r="E638" s="407" t="s">
        <v>3571</v>
      </c>
      <c r="F638" s="404" t="s">
        <v>16</v>
      </c>
      <c r="G638" s="404"/>
      <c r="H638" s="404"/>
      <c r="I638" s="404"/>
      <c r="J638" s="141" t="s">
        <v>8015</v>
      </c>
      <c r="K638" s="152" t="s">
        <v>5783</v>
      </c>
      <c r="L638" s="415">
        <v>43091</v>
      </c>
      <c r="M638" s="409" t="s">
        <v>3663</v>
      </c>
      <c r="N638" s="152" t="s">
        <v>27</v>
      </c>
      <c r="O638" s="415">
        <v>43091</v>
      </c>
      <c r="P638" s="411">
        <v>200000</v>
      </c>
      <c r="Q638" s="412">
        <f t="shared" si="24"/>
        <v>0.19999999999999998</v>
      </c>
      <c r="R638" s="416">
        <v>1</v>
      </c>
      <c r="S638" s="417" t="s">
        <v>8090</v>
      </c>
      <c r="T638" s="152" t="s">
        <v>79</v>
      </c>
      <c r="U638" s="152" t="s">
        <v>1</v>
      </c>
      <c r="V638" s="407" t="s">
        <v>4792</v>
      </c>
      <c r="W638" s="407" t="s">
        <v>3709</v>
      </c>
      <c r="X638" s="407" t="s">
        <v>65</v>
      </c>
      <c r="Y638" s="407" t="s">
        <v>421</v>
      </c>
      <c r="Z638" s="528"/>
      <c r="AA638" s="502"/>
      <c r="AB638" s="1"/>
      <c r="AC638" s="1"/>
      <c r="AD638" s="1"/>
      <c r="AE638" s="1"/>
      <c r="AF638" s="1"/>
      <c r="AG638" s="1"/>
      <c r="AH638" s="1"/>
      <c r="AI638" s="1"/>
      <c r="AJ638" s="1"/>
      <c r="AK638" s="1"/>
      <c r="AL638" s="1"/>
      <c r="AM638" s="1"/>
      <c r="AN638" s="1"/>
      <c r="AO638" s="1"/>
      <c r="AP638" s="1"/>
      <c r="AQ638" s="1"/>
      <c r="AR638" s="1"/>
      <c r="AS638" s="1"/>
      <c r="AT638" s="1"/>
      <c r="AU638" s="1"/>
    </row>
    <row r="639" spans="1:47" s="527" customFormat="1" ht="17.45" customHeight="1" x14ac:dyDescent="0.25">
      <c r="A639" s="501" t="s">
        <v>1094</v>
      </c>
      <c r="B639" s="407" t="s">
        <v>32</v>
      </c>
      <c r="C639" s="407" t="s">
        <v>60</v>
      </c>
      <c r="D639" s="407" t="s">
        <v>7073</v>
      </c>
      <c r="E639" s="407" t="s">
        <v>6395</v>
      </c>
      <c r="F639" s="404" t="s">
        <v>16</v>
      </c>
      <c r="G639" s="404"/>
      <c r="H639" s="404"/>
      <c r="I639" s="404"/>
      <c r="J639" s="141" t="s">
        <v>8014</v>
      </c>
      <c r="K639" s="141" t="s">
        <v>5783</v>
      </c>
      <c r="L639" s="408">
        <v>42978</v>
      </c>
      <c r="M639" s="409">
        <v>42788</v>
      </c>
      <c r="N639" s="141" t="s">
        <v>28</v>
      </c>
      <c r="O639" s="410">
        <v>42978</v>
      </c>
      <c r="P639" s="411">
        <v>200000</v>
      </c>
      <c r="Q639" s="412">
        <f t="shared" si="24"/>
        <v>0.19999999999999998</v>
      </c>
      <c r="R639" s="413">
        <v>12</v>
      </c>
      <c r="S639" s="414">
        <v>42913</v>
      </c>
      <c r="T639" s="141" t="s">
        <v>62</v>
      </c>
      <c r="U639" s="141" t="s">
        <v>4339</v>
      </c>
      <c r="V639" s="407" t="s">
        <v>92</v>
      </c>
      <c r="W639" s="407" t="s">
        <v>64</v>
      </c>
      <c r="X639" s="407" t="s">
        <v>6618</v>
      </c>
      <c r="Y639" s="407"/>
      <c r="Z639" s="528"/>
      <c r="AA639" s="502"/>
      <c r="AB639" s="1"/>
      <c r="AC639" s="1"/>
      <c r="AD639" s="1"/>
      <c r="AE639" s="1"/>
      <c r="AF639" s="1"/>
      <c r="AG639" s="1"/>
      <c r="AH639" s="1"/>
      <c r="AI639" s="1"/>
      <c r="AJ639" s="1"/>
      <c r="AK639" s="1"/>
      <c r="AL639" s="1"/>
      <c r="AM639" s="1"/>
      <c r="AN639" s="1"/>
      <c r="AO639" s="1"/>
      <c r="AP639" s="1"/>
      <c r="AQ639" s="1"/>
      <c r="AR639" s="1"/>
      <c r="AS639" s="1"/>
      <c r="AT639" s="1"/>
      <c r="AU639" s="1"/>
    </row>
    <row r="640" spans="1:47" s="527" customFormat="1" ht="17.45" customHeight="1" x14ac:dyDescent="0.25">
      <c r="A640" s="501" t="s">
        <v>5602</v>
      </c>
      <c r="B640" s="407" t="s">
        <v>32</v>
      </c>
      <c r="C640" s="407" t="s">
        <v>60</v>
      </c>
      <c r="D640" s="407" t="s">
        <v>7655</v>
      </c>
      <c r="E640" s="407" t="s">
        <v>325</v>
      </c>
      <c r="F640" s="404" t="s">
        <v>18</v>
      </c>
      <c r="G640" s="404"/>
      <c r="H640" s="404"/>
      <c r="I640" s="404"/>
      <c r="J640" s="141" t="s">
        <v>8015</v>
      </c>
      <c r="K640" s="141" t="s">
        <v>5779</v>
      </c>
      <c r="L640" s="408">
        <v>43091</v>
      </c>
      <c r="M640" s="409">
        <v>42865</v>
      </c>
      <c r="N640" s="141" t="s">
        <v>27</v>
      </c>
      <c r="O640" s="410">
        <v>43091</v>
      </c>
      <c r="P640" s="411">
        <v>200000</v>
      </c>
      <c r="Q640" s="412">
        <f t="shared" ref="Q640:Q670" si="25">+P640*0.000001</f>
        <v>0.19999999999999998</v>
      </c>
      <c r="R640" s="413">
        <v>12</v>
      </c>
      <c r="S640" s="414">
        <v>42866</v>
      </c>
      <c r="T640" s="141" t="s">
        <v>62</v>
      </c>
      <c r="U640" s="141" t="s">
        <v>4339</v>
      </c>
      <c r="V640" s="407" t="s">
        <v>92</v>
      </c>
      <c r="W640" s="407" t="s">
        <v>64</v>
      </c>
      <c r="X640" s="407" t="s">
        <v>7008</v>
      </c>
      <c r="Y640" s="407" t="s">
        <v>4218</v>
      </c>
      <c r="Z640" s="528"/>
      <c r="AA640" s="502"/>
      <c r="AB640" s="1"/>
      <c r="AC640" s="1"/>
      <c r="AD640" s="1"/>
      <c r="AE640" s="1"/>
      <c r="AF640" s="1"/>
      <c r="AG640" s="1"/>
      <c r="AH640" s="1"/>
      <c r="AI640" s="1"/>
      <c r="AJ640" s="1"/>
      <c r="AK640" s="1"/>
      <c r="AL640" s="1"/>
      <c r="AM640" s="1"/>
      <c r="AN640" s="1"/>
      <c r="AO640" s="1"/>
      <c r="AP640" s="1"/>
      <c r="AQ640" s="1"/>
      <c r="AR640" s="1"/>
      <c r="AS640" s="1"/>
      <c r="AT640" s="1"/>
      <c r="AU640" s="1"/>
    </row>
    <row r="641" spans="1:47" s="527" customFormat="1" ht="17.45" customHeight="1" x14ac:dyDescent="0.25">
      <c r="A641" s="501" t="s">
        <v>5589</v>
      </c>
      <c r="B641" s="407" t="s">
        <v>32</v>
      </c>
      <c r="C641" s="407" t="s">
        <v>60</v>
      </c>
      <c r="D641" s="407" t="s">
        <v>7650</v>
      </c>
      <c r="E641" s="407" t="s">
        <v>5590</v>
      </c>
      <c r="F641" s="404" t="s">
        <v>18</v>
      </c>
      <c r="G641" s="404"/>
      <c r="H641" s="404"/>
      <c r="I641" s="404"/>
      <c r="J641" s="141" t="s">
        <v>8015</v>
      </c>
      <c r="K641" s="141" t="s">
        <v>4902</v>
      </c>
      <c r="L641" s="408">
        <v>43018</v>
      </c>
      <c r="M641" s="409">
        <v>42865</v>
      </c>
      <c r="N641" s="141" t="s">
        <v>27</v>
      </c>
      <c r="O641" s="410">
        <v>43018</v>
      </c>
      <c r="P641" s="411">
        <v>200000</v>
      </c>
      <c r="Q641" s="412">
        <f t="shared" si="25"/>
        <v>0.19999999999999998</v>
      </c>
      <c r="R641" s="413">
        <v>12</v>
      </c>
      <c r="S641" s="414">
        <v>42866</v>
      </c>
      <c r="T641" s="141" t="s">
        <v>79</v>
      </c>
      <c r="U641" s="141" t="s">
        <v>4339</v>
      </c>
      <c r="V641" s="407" t="s">
        <v>92</v>
      </c>
      <c r="W641" s="407" t="s">
        <v>64</v>
      </c>
      <c r="X641" s="407" t="s">
        <v>7003</v>
      </c>
      <c r="Y641" s="407" t="s">
        <v>4218</v>
      </c>
      <c r="Z641" s="528"/>
      <c r="AA641" s="502"/>
      <c r="AB641" s="1"/>
      <c r="AC641" s="1"/>
      <c r="AD641" s="1"/>
      <c r="AE641" s="1"/>
      <c r="AF641" s="1"/>
      <c r="AG641" s="1"/>
      <c r="AH641" s="1"/>
      <c r="AI641" s="1"/>
      <c r="AJ641" s="1"/>
      <c r="AK641" s="1"/>
      <c r="AL641" s="1"/>
      <c r="AM641" s="1"/>
      <c r="AN641" s="1"/>
      <c r="AO641" s="1"/>
      <c r="AP641" s="1"/>
      <c r="AQ641" s="1"/>
      <c r="AR641" s="1"/>
      <c r="AS641" s="1"/>
      <c r="AT641" s="1"/>
      <c r="AU641" s="1"/>
    </row>
    <row r="642" spans="1:47" s="527" customFormat="1" ht="17.45" customHeight="1" x14ac:dyDescent="0.25">
      <c r="A642" s="501" t="s">
        <v>1182</v>
      </c>
      <c r="B642" s="407" t="s">
        <v>31</v>
      </c>
      <c r="C642" s="407" t="s">
        <v>73</v>
      </c>
      <c r="D642" s="407" t="s">
        <v>4423</v>
      </c>
      <c r="E642" s="407" t="s">
        <v>4424</v>
      </c>
      <c r="F642" s="404" t="s">
        <v>16</v>
      </c>
      <c r="G642" s="404" t="s">
        <v>2907</v>
      </c>
      <c r="H642" s="404" t="str">
        <f>VLOOKUP(A642,'[1]2017 SalesConnect'!$A:$J,8,0)</f>
        <v>India</v>
      </c>
      <c r="I642" s="404" t="str">
        <f>VLOOKUP(A642,'[1]2017 SalesConnect'!$A:$I,9,0)</f>
        <v>PoC on Reverse Logistics</v>
      </c>
      <c r="J642" s="141" t="s">
        <v>8014</v>
      </c>
      <c r="K642" s="152" t="s">
        <v>23</v>
      </c>
      <c r="L642" s="415">
        <v>42947</v>
      </c>
      <c r="M642" s="409" t="s">
        <v>1183</v>
      </c>
      <c r="N642" s="152" t="s">
        <v>27</v>
      </c>
      <c r="O642" s="415">
        <v>42947</v>
      </c>
      <c r="P642" s="411">
        <v>200000</v>
      </c>
      <c r="Q642" s="412">
        <f t="shared" si="25"/>
        <v>0.19999999999999998</v>
      </c>
      <c r="R642" s="416">
        <v>1</v>
      </c>
      <c r="S642" s="417" t="s">
        <v>5478</v>
      </c>
      <c r="T642" s="152" t="s">
        <v>169</v>
      </c>
      <c r="U642" s="141" t="s">
        <v>4339</v>
      </c>
      <c r="V642" s="407" t="s">
        <v>63</v>
      </c>
      <c r="W642" s="407" t="s">
        <v>211</v>
      </c>
      <c r="X642" s="407" t="s">
        <v>3668</v>
      </c>
      <c r="Y642" s="407" t="s">
        <v>5526</v>
      </c>
      <c r="Z642" s="528"/>
      <c r="AA642" s="502"/>
      <c r="AB642" s="1"/>
      <c r="AC642" s="1"/>
      <c r="AD642" s="1"/>
      <c r="AE642" s="1"/>
      <c r="AF642" s="1"/>
      <c r="AG642" s="1"/>
      <c r="AH642" s="1"/>
      <c r="AI642" s="1"/>
      <c r="AJ642" s="1"/>
      <c r="AK642" s="1"/>
      <c r="AL642" s="1"/>
      <c r="AM642" s="1"/>
      <c r="AN642" s="1"/>
      <c r="AO642" s="1"/>
      <c r="AP642" s="1"/>
      <c r="AQ642" s="1"/>
      <c r="AR642" s="1"/>
      <c r="AS642" s="1"/>
      <c r="AT642" s="1"/>
      <c r="AU642" s="1"/>
    </row>
    <row r="643" spans="1:47" s="527" customFormat="1" ht="17.45" customHeight="1" x14ac:dyDescent="0.25">
      <c r="A643" s="501" t="s">
        <v>5591</v>
      </c>
      <c r="B643" s="407" t="s">
        <v>32</v>
      </c>
      <c r="C643" s="407" t="s">
        <v>60</v>
      </c>
      <c r="D643" s="407" t="s">
        <v>5592</v>
      </c>
      <c r="E643" s="407" t="s">
        <v>5593</v>
      </c>
      <c r="F643" s="404" t="s">
        <v>16</v>
      </c>
      <c r="G643" s="404"/>
      <c r="H643" s="404"/>
      <c r="I643" s="404"/>
      <c r="J643" s="141" t="s">
        <v>8014</v>
      </c>
      <c r="K643" s="152" t="s">
        <v>5783</v>
      </c>
      <c r="L643" s="415">
        <v>43007</v>
      </c>
      <c r="M643" s="409" t="s">
        <v>5704</v>
      </c>
      <c r="N643" s="152" t="s">
        <v>27</v>
      </c>
      <c r="O643" s="415">
        <v>43007</v>
      </c>
      <c r="P643" s="411">
        <v>200000</v>
      </c>
      <c r="Q643" s="412">
        <f t="shared" si="25"/>
        <v>0.19999999999999998</v>
      </c>
      <c r="R643" s="416">
        <v>12</v>
      </c>
      <c r="S643" s="417" t="s">
        <v>7562</v>
      </c>
      <c r="T643" s="152" t="s">
        <v>62</v>
      </c>
      <c r="U643" s="141" t="s">
        <v>4339</v>
      </c>
      <c r="V643" s="407" t="s">
        <v>84</v>
      </c>
      <c r="W643" s="407" t="s">
        <v>612</v>
      </c>
      <c r="X643" s="407" t="s">
        <v>65</v>
      </c>
      <c r="Y643" s="407" t="s">
        <v>470</v>
      </c>
      <c r="Z643" s="528"/>
      <c r="AA643" s="502"/>
      <c r="AB643" s="1"/>
      <c r="AC643" s="1"/>
      <c r="AD643" s="1"/>
      <c r="AE643" s="1"/>
      <c r="AF643" s="1"/>
      <c r="AG643" s="1"/>
      <c r="AH643" s="1"/>
      <c r="AI643" s="1"/>
      <c r="AJ643" s="1"/>
      <c r="AK643" s="1"/>
      <c r="AL643" s="1"/>
      <c r="AM643" s="1"/>
      <c r="AN643" s="1"/>
      <c r="AO643" s="1"/>
      <c r="AP643" s="1"/>
      <c r="AQ643" s="1"/>
      <c r="AR643" s="1"/>
      <c r="AS643" s="1"/>
      <c r="AT643" s="1"/>
      <c r="AU643" s="1"/>
    </row>
    <row r="644" spans="1:47" s="527" customFormat="1" ht="17.45" customHeight="1" x14ac:dyDescent="0.25">
      <c r="A644" s="501" t="s">
        <v>1166</v>
      </c>
      <c r="B644" s="407" t="s">
        <v>32</v>
      </c>
      <c r="C644" s="407" t="s">
        <v>60</v>
      </c>
      <c r="D644" s="407" t="s">
        <v>1167</v>
      </c>
      <c r="E644" s="407" t="s">
        <v>1168</v>
      </c>
      <c r="F644" s="404" t="s">
        <v>15</v>
      </c>
      <c r="G644" s="404"/>
      <c r="H644" s="404"/>
      <c r="I644" s="404"/>
      <c r="J644" s="141" t="s">
        <v>8014</v>
      </c>
      <c r="K644" s="152" t="s">
        <v>5781</v>
      </c>
      <c r="L644" s="415">
        <v>43003</v>
      </c>
      <c r="M644" s="409" t="s">
        <v>1169</v>
      </c>
      <c r="N644" s="152" t="s">
        <v>26</v>
      </c>
      <c r="O644" s="415">
        <v>43003</v>
      </c>
      <c r="P644" s="411">
        <v>200000</v>
      </c>
      <c r="Q644" s="412">
        <f t="shared" si="25"/>
        <v>0.19999999999999998</v>
      </c>
      <c r="R644" s="416">
        <v>1</v>
      </c>
      <c r="S644" s="417" t="s">
        <v>3669</v>
      </c>
      <c r="T644" s="152" t="s">
        <v>79</v>
      </c>
      <c r="U644" s="141" t="s">
        <v>4339</v>
      </c>
      <c r="V644" s="407" t="s">
        <v>84</v>
      </c>
      <c r="W644" s="407" t="s">
        <v>6055</v>
      </c>
      <c r="X644" s="407" t="s">
        <v>65</v>
      </c>
      <c r="Y644" s="407"/>
      <c r="Z644" s="528"/>
      <c r="AA644" s="502"/>
      <c r="AB644" s="1"/>
      <c r="AC644" s="1"/>
      <c r="AD644" s="1"/>
      <c r="AE644" s="1"/>
      <c r="AF644" s="1"/>
      <c r="AG644" s="1"/>
      <c r="AH644" s="1"/>
      <c r="AI644" s="1"/>
      <c r="AJ644" s="1"/>
      <c r="AK644" s="1"/>
      <c r="AL644" s="1"/>
      <c r="AM644" s="1"/>
      <c r="AN644" s="1"/>
      <c r="AO644" s="1"/>
      <c r="AP644" s="1"/>
      <c r="AQ644" s="1"/>
      <c r="AR644" s="1"/>
      <c r="AS644" s="1"/>
      <c r="AT644" s="1"/>
      <c r="AU644" s="1"/>
    </row>
    <row r="645" spans="1:47" s="527" customFormat="1" ht="17.45" customHeight="1" x14ac:dyDescent="0.25">
      <c r="A645" s="501" t="s">
        <v>1221</v>
      </c>
      <c r="B645" s="407" t="s">
        <v>32</v>
      </c>
      <c r="C645" s="407" t="s">
        <v>60</v>
      </c>
      <c r="D645" s="407" t="s">
        <v>1222</v>
      </c>
      <c r="E645" s="407" t="s">
        <v>1223</v>
      </c>
      <c r="F645" s="404" t="s">
        <v>18</v>
      </c>
      <c r="G645" s="404"/>
      <c r="H645" s="404"/>
      <c r="I645" s="404"/>
      <c r="J645" s="141" t="s">
        <v>8014</v>
      </c>
      <c r="K645" s="152" t="s">
        <v>5779</v>
      </c>
      <c r="L645" s="415">
        <v>42961</v>
      </c>
      <c r="M645" s="409" t="s">
        <v>1224</v>
      </c>
      <c r="N645" s="152" t="s">
        <v>26</v>
      </c>
      <c r="O645" s="415">
        <v>42961</v>
      </c>
      <c r="P645" s="411">
        <v>200000</v>
      </c>
      <c r="Q645" s="412">
        <f t="shared" si="25"/>
        <v>0.19999999999999998</v>
      </c>
      <c r="R645" s="416">
        <v>12</v>
      </c>
      <c r="S645" s="417" t="s">
        <v>1157</v>
      </c>
      <c r="T645" s="152" t="s">
        <v>79</v>
      </c>
      <c r="U645" s="152" t="s">
        <v>2</v>
      </c>
      <c r="V645" s="407" t="s">
        <v>288</v>
      </c>
      <c r="W645" s="407" t="s">
        <v>289</v>
      </c>
      <c r="X645" s="407" t="s">
        <v>65</v>
      </c>
      <c r="Y645" s="407"/>
      <c r="Z645" s="528"/>
      <c r="AA645" s="502"/>
      <c r="AB645" s="1"/>
      <c r="AC645" s="1"/>
      <c r="AD645" s="1"/>
      <c r="AE645" s="1"/>
      <c r="AF645" s="1"/>
      <c r="AG645" s="1"/>
      <c r="AH645" s="1"/>
      <c r="AI645" s="1"/>
      <c r="AJ645" s="1"/>
      <c r="AK645" s="1"/>
      <c r="AL645" s="1"/>
      <c r="AM645" s="1"/>
      <c r="AN645" s="1"/>
      <c r="AO645" s="1"/>
      <c r="AP645" s="1"/>
      <c r="AQ645" s="1"/>
      <c r="AR645" s="1"/>
      <c r="AS645" s="1"/>
      <c r="AT645" s="1"/>
      <c r="AU645" s="1"/>
    </row>
    <row r="646" spans="1:47" s="527" customFormat="1" ht="17.45" customHeight="1" x14ac:dyDescent="0.25">
      <c r="A646" s="501" t="s">
        <v>1218</v>
      </c>
      <c r="B646" s="407" t="s">
        <v>32</v>
      </c>
      <c r="C646" s="407" t="s">
        <v>86</v>
      </c>
      <c r="D646" s="407" t="s">
        <v>7279</v>
      </c>
      <c r="E646" s="407" t="s">
        <v>638</v>
      </c>
      <c r="F646" s="404" t="s">
        <v>16</v>
      </c>
      <c r="G646" s="404"/>
      <c r="H646" s="404"/>
      <c r="I646" s="404"/>
      <c r="J646" s="141" t="s">
        <v>8014</v>
      </c>
      <c r="K646" s="141" t="s">
        <v>23</v>
      </c>
      <c r="L646" s="408">
        <v>43000</v>
      </c>
      <c r="M646" s="409">
        <v>42761</v>
      </c>
      <c r="N646" s="141" t="s">
        <v>26</v>
      </c>
      <c r="O646" s="410">
        <v>43000</v>
      </c>
      <c r="P646" s="411">
        <v>200000</v>
      </c>
      <c r="Q646" s="412">
        <f t="shared" si="25"/>
        <v>0.19999999999999998</v>
      </c>
      <c r="R646" s="413">
        <v>12</v>
      </c>
      <c r="S646" s="414">
        <v>42761</v>
      </c>
      <c r="T646" s="141" t="s">
        <v>62</v>
      </c>
      <c r="U646" s="141" t="s">
        <v>4339</v>
      </c>
      <c r="V646" s="407" t="s">
        <v>92</v>
      </c>
      <c r="W646" s="407" t="s">
        <v>64</v>
      </c>
      <c r="X646" s="407" t="s">
        <v>5950</v>
      </c>
      <c r="Y646" s="407" t="s">
        <v>4416</v>
      </c>
      <c r="Z646" s="528"/>
      <c r="AA646" s="502"/>
      <c r="AB646" s="1"/>
      <c r="AC646" s="1"/>
      <c r="AD646" s="1"/>
      <c r="AE646" s="1"/>
      <c r="AF646" s="1"/>
      <c r="AG646" s="1"/>
      <c r="AH646" s="1"/>
      <c r="AI646" s="1"/>
      <c r="AJ646" s="1"/>
      <c r="AK646" s="1"/>
      <c r="AL646" s="1"/>
      <c r="AM646" s="1"/>
      <c r="AN646" s="1"/>
      <c r="AO646" s="1"/>
      <c r="AP646" s="1"/>
      <c r="AQ646" s="1"/>
      <c r="AR646" s="1"/>
      <c r="AS646" s="1"/>
      <c r="AT646" s="1"/>
      <c r="AU646" s="1"/>
    </row>
    <row r="647" spans="1:47" s="527" customFormat="1" ht="17.45" customHeight="1" x14ac:dyDescent="0.25">
      <c r="A647" s="501" t="s">
        <v>4073</v>
      </c>
      <c r="B647" s="407" t="s">
        <v>32</v>
      </c>
      <c r="C647" s="407" t="s">
        <v>86</v>
      </c>
      <c r="D647" s="407" t="s">
        <v>4074</v>
      </c>
      <c r="E647" s="407" t="s">
        <v>4075</v>
      </c>
      <c r="F647" s="404" t="s">
        <v>17</v>
      </c>
      <c r="G647" s="404"/>
      <c r="H647" s="404"/>
      <c r="I647" s="404"/>
      <c r="J647" s="141" t="s">
        <v>8014</v>
      </c>
      <c r="K647" s="152" t="s">
        <v>5780</v>
      </c>
      <c r="L647" s="415">
        <v>42993</v>
      </c>
      <c r="M647" s="409" t="s">
        <v>4177</v>
      </c>
      <c r="N647" s="152" t="s">
        <v>26</v>
      </c>
      <c r="O647" s="415">
        <v>42993</v>
      </c>
      <c r="P647" s="411">
        <v>200000</v>
      </c>
      <c r="Q647" s="412">
        <f t="shared" si="25"/>
        <v>0.19999999999999998</v>
      </c>
      <c r="R647" s="416">
        <v>1</v>
      </c>
      <c r="S647" s="417" t="s">
        <v>4033</v>
      </c>
      <c r="T647" s="152" t="s">
        <v>79</v>
      </c>
      <c r="U647" s="152" t="s">
        <v>2</v>
      </c>
      <c r="V647" s="407" t="s">
        <v>589</v>
      </c>
      <c r="W647" s="407" t="s">
        <v>1449</v>
      </c>
      <c r="X647" s="407" t="s">
        <v>4179</v>
      </c>
      <c r="Y647" s="407"/>
      <c r="Z647" s="528"/>
      <c r="AA647" s="502"/>
      <c r="AB647" s="1"/>
      <c r="AC647" s="1"/>
      <c r="AD647" s="1"/>
      <c r="AE647" s="1"/>
      <c r="AF647" s="1"/>
      <c r="AG647" s="1"/>
      <c r="AH647" s="1"/>
      <c r="AI647" s="1"/>
      <c r="AJ647" s="1"/>
      <c r="AK647" s="1"/>
      <c r="AL647" s="1"/>
      <c r="AM647" s="1"/>
      <c r="AN647" s="1"/>
      <c r="AO647" s="1"/>
      <c r="AP647" s="1"/>
      <c r="AQ647" s="1"/>
      <c r="AR647" s="1"/>
      <c r="AS647" s="1"/>
      <c r="AT647" s="1"/>
      <c r="AU647" s="1"/>
    </row>
    <row r="648" spans="1:47" s="527" customFormat="1" ht="17.45" customHeight="1" x14ac:dyDescent="0.25">
      <c r="A648" s="501" t="s">
        <v>4073</v>
      </c>
      <c r="B648" s="407" t="s">
        <v>32</v>
      </c>
      <c r="C648" s="407" t="s">
        <v>86</v>
      </c>
      <c r="D648" s="407" t="s">
        <v>4074</v>
      </c>
      <c r="E648" s="407" t="s">
        <v>4075</v>
      </c>
      <c r="F648" s="404" t="s">
        <v>17</v>
      </c>
      <c r="G648" s="404"/>
      <c r="H648" s="404"/>
      <c r="I648" s="404"/>
      <c r="J648" s="141" t="s">
        <v>8014</v>
      </c>
      <c r="K648" s="152" t="s">
        <v>5780</v>
      </c>
      <c r="L648" s="415">
        <v>42993</v>
      </c>
      <c r="M648" s="409" t="s">
        <v>4177</v>
      </c>
      <c r="N648" s="152" t="s">
        <v>26</v>
      </c>
      <c r="O648" s="415">
        <v>42993</v>
      </c>
      <c r="P648" s="411">
        <v>200000</v>
      </c>
      <c r="Q648" s="412">
        <f t="shared" si="25"/>
        <v>0.19999999999999998</v>
      </c>
      <c r="R648" s="416">
        <v>1</v>
      </c>
      <c r="S648" s="417" t="s">
        <v>4033</v>
      </c>
      <c r="T648" s="152" t="s">
        <v>79</v>
      </c>
      <c r="U648" s="152" t="s">
        <v>2</v>
      </c>
      <c r="V648" s="407" t="s">
        <v>179</v>
      </c>
      <c r="W648" s="407" t="s">
        <v>4178</v>
      </c>
      <c r="X648" s="407" t="s">
        <v>4179</v>
      </c>
      <c r="Y648" s="407"/>
      <c r="Z648" s="528"/>
      <c r="AA648" s="502"/>
      <c r="AB648" s="1"/>
      <c r="AC648" s="1"/>
      <c r="AD648" s="1"/>
      <c r="AE648" s="1"/>
      <c r="AF648" s="1"/>
      <c r="AG648" s="1"/>
      <c r="AH648" s="1"/>
      <c r="AI648" s="1"/>
      <c r="AJ648" s="1"/>
      <c r="AK648" s="1"/>
      <c r="AL648" s="1"/>
      <c r="AM648" s="1"/>
      <c r="AN648" s="1"/>
      <c r="AO648" s="1"/>
      <c r="AP648" s="1"/>
      <c r="AQ648" s="1"/>
      <c r="AR648" s="1"/>
      <c r="AS648" s="1"/>
      <c r="AT648" s="1"/>
      <c r="AU648" s="1"/>
    </row>
    <row r="649" spans="1:47" s="527" customFormat="1" ht="17.45" customHeight="1" x14ac:dyDescent="0.25">
      <c r="A649" s="501" t="s">
        <v>1433</v>
      </c>
      <c r="B649" s="407" t="s">
        <v>31</v>
      </c>
      <c r="C649" s="407" t="s">
        <v>73</v>
      </c>
      <c r="D649" s="407" t="s">
        <v>8332</v>
      </c>
      <c r="E649" s="407" t="s">
        <v>1421</v>
      </c>
      <c r="F649" s="404" t="s">
        <v>16</v>
      </c>
      <c r="G649" s="404"/>
      <c r="H649" s="404"/>
      <c r="I649" s="404"/>
      <c r="J649" s="141" t="s">
        <v>8016</v>
      </c>
      <c r="K649" s="141" t="s">
        <v>23</v>
      </c>
      <c r="L649" s="408">
        <v>42871</v>
      </c>
      <c r="M649" s="409">
        <v>42782</v>
      </c>
      <c r="N649" s="141" t="s">
        <v>26</v>
      </c>
      <c r="O649" s="410">
        <v>42887</v>
      </c>
      <c r="P649" s="411">
        <v>150000</v>
      </c>
      <c r="Q649" s="412">
        <f t="shared" si="25"/>
        <v>0.15</v>
      </c>
      <c r="R649" s="413">
        <v>2</v>
      </c>
      <c r="S649" s="414">
        <v>42782</v>
      </c>
      <c r="T649" s="141" t="s">
        <v>62</v>
      </c>
      <c r="U649" s="141" t="s">
        <v>4339</v>
      </c>
      <c r="V649" s="407" t="s">
        <v>92</v>
      </c>
      <c r="W649" s="407" t="s">
        <v>4414</v>
      </c>
      <c r="X649" s="407" t="s">
        <v>5834</v>
      </c>
      <c r="Y649" s="407"/>
      <c r="Z649" s="528"/>
      <c r="AA649" s="502"/>
      <c r="AB649" s="1"/>
      <c r="AC649" s="1"/>
      <c r="AD649" s="1"/>
      <c r="AE649" s="1"/>
      <c r="AF649" s="1"/>
      <c r="AG649" s="1"/>
      <c r="AH649" s="1"/>
      <c r="AI649" s="1"/>
      <c r="AJ649" s="1"/>
      <c r="AK649" s="1"/>
      <c r="AL649" s="1"/>
      <c r="AM649" s="1"/>
      <c r="AN649" s="1"/>
      <c r="AO649" s="1"/>
      <c r="AP649" s="1"/>
      <c r="AQ649" s="1"/>
      <c r="AR649" s="1"/>
      <c r="AS649" s="1"/>
      <c r="AT649" s="1"/>
      <c r="AU649" s="1"/>
    </row>
    <row r="650" spans="1:47" s="527" customFormat="1" ht="17.45" customHeight="1" x14ac:dyDescent="0.25">
      <c r="A650" s="501" t="s">
        <v>6962</v>
      </c>
      <c r="B650" s="407" t="s">
        <v>36</v>
      </c>
      <c r="C650" s="407" t="s">
        <v>257</v>
      </c>
      <c r="D650" s="407" t="s">
        <v>7859</v>
      </c>
      <c r="E650" s="407" t="s">
        <v>6963</v>
      </c>
      <c r="F650" s="404" t="s">
        <v>17</v>
      </c>
      <c r="G650" s="404"/>
      <c r="H650" s="404"/>
      <c r="I650" s="404"/>
      <c r="J650" s="141" t="s">
        <v>8014</v>
      </c>
      <c r="K650" s="152" t="s">
        <v>5780</v>
      </c>
      <c r="L650" s="415">
        <v>42983</v>
      </c>
      <c r="M650" s="409" t="s">
        <v>8034</v>
      </c>
      <c r="N650" s="152" t="s">
        <v>27</v>
      </c>
      <c r="O650" s="415">
        <v>42983</v>
      </c>
      <c r="P650" s="411">
        <v>200000</v>
      </c>
      <c r="Q650" s="412">
        <f t="shared" si="25"/>
        <v>0.19999999999999998</v>
      </c>
      <c r="R650" s="416">
        <v>24</v>
      </c>
      <c r="S650" s="417" t="s">
        <v>8074</v>
      </c>
      <c r="T650" s="152" t="s">
        <v>62</v>
      </c>
      <c r="U650" s="152" t="s">
        <v>2</v>
      </c>
      <c r="V650" s="407" t="s">
        <v>288</v>
      </c>
      <c r="W650" s="407" t="s">
        <v>718</v>
      </c>
      <c r="X650" s="407" t="s">
        <v>8156</v>
      </c>
      <c r="Y650" s="407" t="s">
        <v>132</v>
      </c>
      <c r="Z650" s="528"/>
      <c r="AA650" s="502"/>
      <c r="AB650" s="1"/>
      <c r="AC650" s="1"/>
      <c r="AD650" s="1"/>
      <c r="AE650" s="1"/>
      <c r="AF650" s="1"/>
      <c r="AG650" s="1"/>
      <c r="AH650" s="1"/>
      <c r="AI650" s="1"/>
      <c r="AJ650" s="1"/>
      <c r="AK650" s="1"/>
      <c r="AL650" s="1"/>
      <c r="AM650" s="1"/>
      <c r="AN650" s="1"/>
      <c r="AO650" s="1"/>
      <c r="AP650" s="1"/>
      <c r="AQ650" s="1"/>
      <c r="AR650" s="1"/>
      <c r="AS650" s="1"/>
      <c r="AT650" s="1"/>
      <c r="AU650" s="1"/>
    </row>
    <row r="651" spans="1:47" s="527" customFormat="1" ht="17.45" customHeight="1" x14ac:dyDescent="0.25">
      <c r="A651" s="501" t="s">
        <v>6298</v>
      </c>
      <c r="B651" s="407" t="s">
        <v>32</v>
      </c>
      <c r="C651" s="407" t="s">
        <v>101</v>
      </c>
      <c r="D651" s="407" t="s">
        <v>7652</v>
      </c>
      <c r="E651" s="407" t="s">
        <v>6299</v>
      </c>
      <c r="F651" s="404" t="s">
        <v>18</v>
      </c>
      <c r="G651" s="404"/>
      <c r="H651" s="404"/>
      <c r="I651" s="404"/>
      <c r="J651" s="141" t="s">
        <v>8015</v>
      </c>
      <c r="K651" s="141" t="s">
        <v>5779</v>
      </c>
      <c r="L651" s="408">
        <v>43056</v>
      </c>
      <c r="M651" s="409">
        <v>42874</v>
      </c>
      <c r="N651" s="141" t="s">
        <v>28</v>
      </c>
      <c r="O651" s="410">
        <v>43066</v>
      </c>
      <c r="P651" s="411">
        <v>200000</v>
      </c>
      <c r="Q651" s="412">
        <f t="shared" si="25"/>
        <v>0.19999999999999998</v>
      </c>
      <c r="R651" s="413">
        <v>4</v>
      </c>
      <c r="S651" s="414">
        <v>42880</v>
      </c>
      <c r="T651" s="141" t="s">
        <v>62</v>
      </c>
      <c r="U651" s="141" t="s">
        <v>4339</v>
      </c>
      <c r="V651" s="407" t="s">
        <v>92</v>
      </c>
      <c r="W651" s="407" t="s">
        <v>64</v>
      </c>
      <c r="X651" s="407" t="s">
        <v>7006</v>
      </c>
      <c r="Y651" s="407" t="s">
        <v>4218</v>
      </c>
      <c r="Z651" s="528"/>
      <c r="AA651" s="502"/>
      <c r="AB651" s="1"/>
      <c r="AC651" s="1"/>
      <c r="AD651" s="1"/>
      <c r="AE651" s="1"/>
      <c r="AF651" s="1"/>
      <c r="AG651" s="1"/>
      <c r="AH651" s="1"/>
      <c r="AI651" s="1"/>
      <c r="AJ651" s="1"/>
      <c r="AK651" s="1"/>
      <c r="AL651" s="1"/>
      <c r="AM651" s="1"/>
      <c r="AN651" s="1"/>
      <c r="AO651" s="1"/>
      <c r="AP651" s="1"/>
      <c r="AQ651" s="1"/>
      <c r="AR651" s="1"/>
      <c r="AS651" s="1"/>
      <c r="AT651" s="1"/>
      <c r="AU651" s="1"/>
    </row>
    <row r="652" spans="1:47" s="527" customFormat="1" ht="17.45" customHeight="1" x14ac:dyDescent="0.25">
      <c r="A652" s="501" t="s">
        <v>1184</v>
      </c>
      <c r="B652" s="407" t="s">
        <v>31</v>
      </c>
      <c r="C652" s="407" t="s">
        <v>68</v>
      </c>
      <c r="D652" s="407" t="s">
        <v>119</v>
      </c>
      <c r="E652" s="407" t="s">
        <v>1185</v>
      </c>
      <c r="F652" s="404" t="s">
        <v>19</v>
      </c>
      <c r="G652" s="404" t="s">
        <v>2907</v>
      </c>
      <c r="H652" s="404" t="str">
        <f>VLOOKUP(A652,'[1]2017 SalesConnect'!$A:$J,8,0)</f>
        <v>India</v>
      </c>
      <c r="I652" s="404" t="str">
        <f>VLOOKUP(A652,'[1]2017 SalesConnect'!$A:$I,9,0)</f>
        <v>Industry BDE  connected with the Cisco Partner. He is meeting the Innovation team contact in Cisco at the Interconnect event next week and promised to involve us when they finalize the use cases.</v>
      </c>
      <c r="J652" s="141" t="s">
        <v>8014</v>
      </c>
      <c r="K652" s="152" t="s">
        <v>24</v>
      </c>
      <c r="L652" s="415">
        <v>42972</v>
      </c>
      <c r="M652" s="409" t="s">
        <v>1186</v>
      </c>
      <c r="N652" s="152" t="s">
        <v>27</v>
      </c>
      <c r="O652" s="415">
        <v>42972</v>
      </c>
      <c r="P652" s="411">
        <v>200000</v>
      </c>
      <c r="Q652" s="412">
        <f t="shared" si="25"/>
        <v>0.19999999999999998</v>
      </c>
      <c r="R652" s="416">
        <v>3</v>
      </c>
      <c r="S652" s="417" t="s">
        <v>8595</v>
      </c>
      <c r="T652" s="152" t="s">
        <v>79</v>
      </c>
      <c r="U652" s="141" t="s">
        <v>4339</v>
      </c>
      <c r="V652" s="407" t="s">
        <v>84</v>
      </c>
      <c r="W652" s="407" t="s">
        <v>6055</v>
      </c>
      <c r="X652" s="407" t="s">
        <v>5448</v>
      </c>
      <c r="Y652" s="407" t="s">
        <v>1187</v>
      </c>
      <c r="Z652" s="528"/>
      <c r="AA652" s="502"/>
      <c r="AB652" s="1"/>
      <c r="AC652" s="1"/>
      <c r="AD652" s="1"/>
      <c r="AE652" s="1"/>
      <c r="AF652" s="1"/>
      <c r="AG652" s="1"/>
      <c r="AH652" s="1"/>
      <c r="AI652" s="1"/>
      <c r="AJ652" s="1"/>
      <c r="AK652" s="1"/>
      <c r="AL652" s="1"/>
      <c r="AM652" s="1"/>
      <c r="AN652" s="1"/>
      <c r="AO652" s="1"/>
      <c r="AP652" s="1"/>
      <c r="AQ652" s="1"/>
      <c r="AR652" s="1"/>
      <c r="AS652" s="1"/>
      <c r="AT652" s="1"/>
      <c r="AU652" s="1"/>
    </row>
    <row r="653" spans="1:47" s="527" customFormat="1" ht="17.45" customHeight="1" x14ac:dyDescent="0.25">
      <c r="A653" s="501" t="s">
        <v>3590</v>
      </c>
      <c r="B653" s="407" t="s">
        <v>35</v>
      </c>
      <c r="C653" s="407" t="s">
        <v>510</v>
      </c>
      <c r="D653" s="407" t="s">
        <v>3591</v>
      </c>
      <c r="E653" s="407" t="s">
        <v>3592</v>
      </c>
      <c r="F653" s="404" t="s">
        <v>17</v>
      </c>
      <c r="G653" s="404"/>
      <c r="H653" s="404"/>
      <c r="I653" s="404"/>
      <c r="J653" s="141" t="s">
        <v>8015</v>
      </c>
      <c r="K653" s="152" t="s">
        <v>21</v>
      </c>
      <c r="L653" s="415">
        <v>43063</v>
      </c>
      <c r="M653" s="409" t="s">
        <v>3498</v>
      </c>
      <c r="N653" s="152" t="s">
        <v>27</v>
      </c>
      <c r="O653" s="415">
        <v>43063</v>
      </c>
      <c r="P653" s="411">
        <v>200000</v>
      </c>
      <c r="Q653" s="412">
        <f t="shared" si="25"/>
        <v>0.19999999999999998</v>
      </c>
      <c r="R653" s="416">
        <v>12</v>
      </c>
      <c r="S653" s="417" t="s">
        <v>4724</v>
      </c>
      <c r="T653" s="152" t="s">
        <v>62</v>
      </c>
      <c r="U653" s="152" t="s">
        <v>6059</v>
      </c>
      <c r="V653" s="407" t="s">
        <v>103</v>
      </c>
      <c r="W653" s="407" t="s">
        <v>8124</v>
      </c>
      <c r="X653" s="407" t="s">
        <v>3721</v>
      </c>
      <c r="Y653" s="407" t="s">
        <v>987</v>
      </c>
      <c r="Z653" s="528"/>
      <c r="AA653" s="502"/>
      <c r="AB653" s="1"/>
      <c r="AC653" s="1"/>
      <c r="AD653" s="1"/>
      <c r="AE653" s="1"/>
      <c r="AF653" s="1"/>
      <c r="AG653" s="1"/>
      <c r="AH653" s="1"/>
      <c r="AI653" s="1"/>
      <c r="AJ653" s="1"/>
      <c r="AK653" s="1"/>
      <c r="AL653" s="1"/>
      <c r="AM653" s="1"/>
      <c r="AN653" s="1"/>
      <c r="AO653" s="1"/>
      <c r="AP653" s="1"/>
      <c r="AQ653" s="1"/>
      <c r="AR653" s="1"/>
      <c r="AS653" s="1"/>
      <c r="AT653" s="1"/>
      <c r="AU653" s="1"/>
    </row>
    <row r="654" spans="1:47" s="527" customFormat="1" ht="17.45" customHeight="1" x14ac:dyDescent="0.25">
      <c r="A654" s="501" t="s">
        <v>6165</v>
      </c>
      <c r="B654" s="407" t="s">
        <v>35</v>
      </c>
      <c r="C654" s="407" t="s">
        <v>510</v>
      </c>
      <c r="D654" s="407" t="s">
        <v>7856</v>
      </c>
      <c r="E654" s="407" t="s">
        <v>6166</v>
      </c>
      <c r="F654" s="404" t="s">
        <v>19</v>
      </c>
      <c r="G654" s="404"/>
      <c r="H654" s="404"/>
      <c r="I654" s="404"/>
      <c r="J654" s="141" t="s">
        <v>8014</v>
      </c>
      <c r="K654" s="152" t="s">
        <v>5782</v>
      </c>
      <c r="L654" s="415">
        <v>42962</v>
      </c>
      <c r="M654" s="409" t="s">
        <v>8032</v>
      </c>
      <c r="N654" s="152" t="s">
        <v>27</v>
      </c>
      <c r="O654" s="415">
        <v>42962</v>
      </c>
      <c r="P654" s="411">
        <v>200000</v>
      </c>
      <c r="Q654" s="412">
        <f t="shared" si="25"/>
        <v>0.19999999999999998</v>
      </c>
      <c r="R654" s="416">
        <v>12</v>
      </c>
      <c r="S654" s="417" t="s">
        <v>8074</v>
      </c>
      <c r="T654" s="152" t="s">
        <v>79</v>
      </c>
      <c r="U654" s="152" t="s">
        <v>6059</v>
      </c>
      <c r="V654" s="407" t="s">
        <v>103</v>
      </c>
      <c r="W654" s="407" t="s">
        <v>8124</v>
      </c>
      <c r="X654" s="407" t="s">
        <v>8152</v>
      </c>
      <c r="Y654" s="407" t="s">
        <v>82</v>
      </c>
      <c r="Z654" s="528"/>
      <c r="AA654" s="502"/>
      <c r="AB654" s="1"/>
      <c r="AC654" s="1"/>
      <c r="AD654" s="1"/>
      <c r="AE654" s="1"/>
      <c r="AF654" s="1"/>
      <c r="AG654" s="1"/>
      <c r="AH654" s="1"/>
      <c r="AI654" s="1"/>
      <c r="AJ654" s="1"/>
      <c r="AK654" s="1"/>
      <c r="AL654" s="1"/>
      <c r="AM654" s="1"/>
      <c r="AN654" s="1"/>
      <c r="AO654" s="1"/>
      <c r="AP654" s="1"/>
      <c r="AQ654" s="1"/>
      <c r="AR654" s="1"/>
      <c r="AS654" s="1"/>
      <c r="AT654" s="1"/>
      <c r="AU654" s="1"/>
    </row>
    <row r="655" spans="1:47" s="527" customFormat="1" ht="17.45" customHeight="1" x14ac:dyDescent="0.25">
      <c r="A655" s="501" t="s">
        <v>3582</v>
      </c>
      <c r="B655" s="407" t="s">
        <v>35</v>
      </c>
      <c r="C655" s="407" t="s">
        <v>510</v>
      </c>
      <c r="D655" s="407" t="s">
        <v>3583</v>
      </c>
      <c r="E655" s="407" t="s">
        <v>3584</v>
      </c>
      <c r="F655" s="404" t="s">
        <v>17</v>
      </c>
      <c r="G655" s="404"/>
      <c r="H655" s="404"/>
      <c r="I655" s="404"/>
      <c r="J655" s="141" t="s">
        <v>8016</v>
      </c>
      <c r="K655" s="152" t="s">
        <v>5780</v>
      </c>
      <c r="L655" s="415">
        <v>42916</v>
      </c>
      <c r="M655" s="409" t="s">
        <v>3704</v>
      </c>
      <c r="N655" s="152" t="s">
        <v>27</v>
      </c>
      <c r="O655" s="415">
        <v>43098</v>
      </c>
      <c r="P655" s="411">
        <v>200000</v>
      </c>
      <c r="Q655" s="412">
        <f t="shared" si="25"/>
        <v>0.19999999999999998</v>
      </c>
      <c r="R655" s="416">
        <v>1</v>
      </c>
      <c r="S655" s="417" t="s">
        <v>6093</v>
      </c>
      <c r="T655" s="152" t="s">
        <v>62</v>
      </c>
      <c r="U655" s="152" t="s">
        <v>8</v>
      </c>
      <c r="V655" s="407" t="s">
        <v>80</v>
      </c>
      <c r="W655" s="407" t="s">
        <v>303</v>
      </c>
      <c r="X655" s="407" t="s">
        <v>3705</v>
      </c>
      <c r="Y655" s="407" t="s">
        <v>263</v>
      </c>
      <c r="Z655" s="528"/>
      <c r="AA655" s="502"/>
      <c r="AB655" s="1"/>
      <c r="AC655" s="1"/>
      <c r="AD655" s="1"/>
      <c r="AE655" s="1"/>
      <c r="AF655" s="1"/>
      <c r="AG655" s="1"/>
      <c r="AH655" s="1"/>
      <c r="AI655" s="1"/>
      <c r="AJ655" s="1"/>
      <c r="AK655" s="1"/>
      <c r="AL655" s="1"/>
      <c r="AM655" s="1"/>
      <c r="AN655" s="1"/>
      <c r="AO655" s="1"/>
      <c r="AP655" s="1"/>
      <c r="AQ655" s="1"/>
      <c r="AR655" s="1"/>
      <c r="AS655" s="1"/>
      <c r="AT655" s="1"/>
      <c r="AU655" s="1"/>
    </row>
    <row r="656" spans="1:47" s="527" customFormat="1" ht="17.45" customHeight="1" x14ac:dyDescent="0.25">
      <c r="A656" s="501" t="s">
        <v>1253</v>
      </c>
      <c r="B656" s="407" t="s">
        <v>35</v>
      </c>
      <c r="C656" s="407" t="s">
        <v>510</v>
      </c>
      <c r="D656" s="407" t="s">
        <v>1254</v>
      </c>
      <c r="E656" s="407" t="s">
        <v>1255</v>
      </c>
      <c r="F656" s="404" t="s">
        <v>15</v>
      </c>
      <c r="G656" s="404"/>
      <c r="H656" s="404"/>
      <c r="I656" s="404"/>
      <c r="J656" s="141" t="s">
        <v>8014</v>
      </c>
      <c r="K656" s="152" t="s">
        <v>25</v>
      </c>
      <c r="L656" s="415">
        <v>43007</v>
      </c>
      <c r="M656" s="409" t="s">
        <v>1256</v>
      </c>
      <c r="N656" s="152" t="s">
        <v>26</v>
      </c>
      <c r="O656" s="415">
        <v>43007</v>
      </c>
      <c r="P656" s="411">
        <v>200000</v>
      </c>
      <c r="Q656" s="412">
        <f t="shared" si="25"/>
        <v>0.19999999999999998</v>
      </c>
      <c r="R656" s="416">
        <v>1</v>
      </c>
      <c r="S656" s="417" t="s">
        <v>6244</v>
      </c>
      <c r="T656" s="152" t="s">
        <v>62</v>
      </c>
      <c r="U656" s="152" t="s">
        <v>8</v>
      </c>
      <c r="V656" s="407" t="s">
        <v>80</v>
      </c>
      <c r="W656" s="407" t="s">
        <v>303</v>
      </c>
      <c r="X656" s="407" t="s">
        <v>3937</v>
      </c>
      <c r="Y656" s="407" t="s">
        <v>1242</v>
      </c>
      <c r="Z656" s="528"/>
      <c r="AA656" s="502"/>
      <c r="AB656" s="1"/>
      <c r="AC656" s="1"/>
      <c r="AD656" s="1"/>
      <c r="AE656" s="1"/>
      <c r="AF656" s="1"/>
      <c r="AG656" s="1"/>
      <c r="AH656" s="1"/>
      <c r="AI656" s="1"/>
      <c r="AJ656" s="1"/>
      <c r="AK656" s="1"/>
      <c r="AL656" s="1"/>
      <c r="AM656" s="1"/>
      <c r="AN656" s="1"/>
      <c r="AO656" s="1"/>
      <c r="AP656" s="1"/>
      <c r="AQ656" s="1"/>
      <c r="AR656" s="1"/>
      <c r="AS656" s="1"/>
      <c r="AT656" s="1"/>
      <c r="AU656" s="1"/>
    </row>
    <row r="657" spans="1:47" s="527" customFormat="1" ht="17.45" customHeight="1" x14ac:dyDescent="0.25">
      <c r="A657" s="501" t="s">
        <v>6152</v>
      </c>
      <c r="B657" s="407" t="s">
        <v>35</v>
      </c>
      <c r="C657" s="407" t="s">
        <v>510</v>
      </c>
      <c r="D657" s="407" t="s">
        <v>7196</v>
      </c>
      <c r="E657" s="407" t="s">
        <v>6153</v>
      </c>
      <c r="F657" s="404" t="s">
        <v>19</v>
      </c>
      <c r="G657" s="404"/>
      <c r="H657" s="404"/>
      <c r="I657" s="404"/>
      <c r="J657" s="141" t="s">
        <v>8014</v>
      </c>
      <c r="K657" s="141" t="s">
        <v>5782</v>
      </c>
      <c r="L657" s="408">
        <v>42935</v>
      </c>
      <c r="M657" s="409">
        <v>42878</v>
      </c>
      <c r="N657" s="141" t="s">
        <v>27</v>
      </c>
      <c r="O657" s="410">
        <v>42935</v>
      </c>
      <c r="P657" s="411">
        <v>200000</v>
      </c>
      <c r="Q657" s="412">
        <f t="shared" si="25"/>
        <v>0.19999999999999998</v>
      </c>
      <c r="R657" s="413">
        <v>12</v>
      </c>
      <c r="S657" s="414">
        <v>42908</v>
      </c>
      <c r="T657" s="141" t="s">
        <v>79</v>
      </c>
      <c r="U657" s="141" t="s">
        <v>4339</v>
      </c>
      <c r="V657" s="407" t="s">
        <v>92</v>
      </c>
      <c r="W657" s="407" t="s">
        <v>64</v>
      </c>
      <c r="X657" s="407" t="s">
        <v>6801</v>
      </c>
      <c r="Y657" s="407" t="s">
        <v>6136</v>
      </c>
      <c r="Z657" s="528"/>
      <c r="AA657" s="502"/>
      <c r="AB657" s="1"/>
      <c r="AC657" s="1"/>
      <c r="AD657" s="1"/>
      <c r="AE657" s="1"/>
      <c r="AF657" s="1"/>
      <c r="AG657" s="1"/>
      <c r="AH657" s="1"/>
      <c r="AI657" s="1"/>
      <c r="AJ657" s="1"/>
      <c r="AK657" s="1"/>
      <c r="AL657" s="1"/>
      <c r="AM657" s="1"/>
      <c r="AN657" s="1"/>
      <c r="AO657" s="1"/>
      <c r="AP657" s="1"/>
      <c r="AQ657" s="1"/>
      <c r="AR657" s="1"/>
      <c r="AS657" s="1"/>
      <c r="AT657" s="1"/>
      <c r="AU657" s="1"/>
    </row>
    <row r="658" spans="1:47" s="527" customFormat="1" ht="17.45" customHeight="1" x14ac:dyDescent="0.25">
      <c r="A658" s="501" t="s">
        <v>4948</v>
      </c>
      <c r="B658" s="407" t="s">
        <v>35</v>
      </c>
      <c r="C658" s="407" t="s">
        <v>510</v>
      </c>
      <c r="D658" s="407" t="s">
        <v>2419</v>
      </c>
      <c r="E658" s="407" t="s">
        <v>186</v>
      </c>
      <c r="F658" s="404" t="s">
        <v>17</v>
      </c>
      <c r="G658" s="404"/>
      <c r="H658" s="404"/>
      <c r="I658" s="404"/>
      <c r="J658" s="141" t="s">
        <v>8014</v>
      </c>
      <c r="K658" s="152" t="s">
        <v>5780</v>
      </c>
      <c r="L658" s="415">
        <v>42944</v>
      </c>
      <c r="M658" s="409" t="s">
        <v>4982</v>
      </c>
      <c r="N658" s="152" t="s">
        <v>28</v>
      </c>
      <c r="O658" s="415">
        <v>42978</v>
      </c>
      <c r="P658" s="411">
        <v>200000</v>
      </c>
      <c r="Q658" s="412">
        <f t="shared" si="25"/>
        <v>0.19999999999999998</v>
      </c>
      <c r="R658" s="416">
        <v>12</v>
      </c>
      <c r="S658" s="417" t="s">
        <v>8613</v>
      </c>
      <c r="T658" s="152" t="s">
        <v>169</v>
      </c>
      <c r="U658" s="152" t="s">
        <v>2</v>
      </c>
      <c r="V658" s="407" t="s">
        <v>233</v>
      </c>
      <c r="W658" s="407" t="s">
        <v>234</v>
      </c>
      <c r="X658" s="407" t="s">
        <v>3800</v>
      </c>
      <c r="Y658" s="407" t="s">
        <v>470</v>
      </c>
      <c r="Z658" s="528"/>
      <c r="AA658" s="502"/>
      <c r="AB658" s="1"/>
      <c r="AC658" s="1"/>
      <c r="AD658" s="1"/>
      <c r="AE658" s="1"/>
      <c r="AF658" s="1"/>
      <c r="AG658" s="1"/>
      <c r="AH658" s="1"/>
      <c r="AI658" s="1"/>
      <c r="AJ658" s="1"/>
      <c r="AK658" s="1"/>
      <c r="AL658" s="1"/>
      <c r="AM658" s="1"/>
      <c r="AN658" s="1"/>
      <c r="AO658" s="1"/>
      <c r="AP658" s="1"/>
      <c r="AQ658" s="1"/>
      <c r="AR658" s="1"/>
      <c r="AS658" s="1"/>
      <c r="AT658" s="1"/>
      <c r="AU658" s="1"/>
    </row>
    <row r="659" spans="1:47" s="527" customFormat="1" ht="17.45" customHeight="1" x14ac:dyDescent="0.25">
      <c r="A659" s="501" t="s">
        <v>3585</v>
      </c>
      <c r="B659" s="407" t="s">
        <v>35</v>
      </c>
      <c r="C659" s="407" t="s">
        <v>510</v>
      </c>
      <c r="D659" s="407" t="s">
        <v>3586</v>
      </c>
      <c r="E659" s="407" t="s">
        <v>3587</v>
      </c>
      <c r="F659" s="404" t="s">
        <v>17</v>
      </c>
      <c r="G659" s="404"/>
      <c r="H659" s="404"/>
      <c r="I659" s="404"/>
      <c r="J659" s="141" t="s">
        <v>8014</v>
      </c>
      <c r="K659" s="152" t="s">
        <v>5780</v>
      </c>
      <c r="L659" s="415">
        <v>43000</v>
      </c>
      <c r="M659" s="409" t="s">
        <v>3710</v>
      </c>
      <c r="N659" s="152" t="s">
        <v>27</v>
      </c>
      <c r="O659" s="415">
        <v>43035</v>
      </c>
      <c r="P659" s="411">
        <v>200000</v>
      </c>
      <c r="Q659" s="412">
        <f t="shared" si="25"/>
        <v>0.19999999999999998</v>
      </c>
      <c r="R659" s="416">
        <v>12</v>
      </c>
      <c r="S659" s="417" t="s">
        <v>4724</v>
      </c>
      <c r="T659" s="152" t="s">
        <v>62</v>
      </c>
      <c r="U659" s="152" t="s">
        <v>2</v>
      </c>
      <c r="V659" s="407" t="s">
        <v>288</v>
      </c>
      <c r="W659" s="407" t="s">
        <v>1507</v>
      </c>
      <c r="X659" s="407" t="s">
        <v>6526</v>
      </c>
      <c r="Y659" s="407" t="s">
        <v>105</v>
      </c>
      <c r="Z659" s="528"/>
      <c r="AA659" s="502"/>
      <c r="AB659" s="1"/>
      <c r="AC659" s="1"/>
      <c r="AD659" s="1"/>
      <c r="AE659" s="1"/>
      <c r="AF659" s="1"/>
      <c r="AG659" s="1"/>
      <c r="AH659" s="1"/>
      <c r="AI659" s="1"/>
      <c r="AJ659" s="1"/>
      <c r="AK659" s="1"/>
      <c r="AL659" s="1"/>
      <c r="AM659" s="1"/>
      <c r="AN659" s="1"/>
      <c r="AO659" s="1"/>
      <c r="AP659" s="1"/>
      <c r="AQ659" s="1"/>
      <c r="AR659" s="1"/>
      <c r="AS659" s="1"/>
      <c r="AT659" s="1"/>
      <c r="AU659" s="1"/>
    </row>
    <row r="660" spans="1:47" s="527" customFormat="1" ht="17.45" customHeight="1" x14ac:dyDescent="0.25">
      <c r="A660" s="501" t="s">
        <v>1188</v>
      </c>
      <c r="B660" s="407" t="s">
        <v>35</v>
      </c>
      <c r="C660" s="407" t="s">
        <v>510</v>
      </c>
      <c r="D660" s="407" t="s">
        <v>1189</v>
      </c>
      <c r="E660" s="407" t="s">
        <v>1190</v>
      </c>
      <c r="F660" s="404" t="s">
        <v>17</v>
      </c>
      <c r="G660" s="404"/>
      <c r="H660" s="404"/>
      <c r="I660" s="404"/>
      <c r="J660" s="141" t="s">
        <v>8016</v>
      </c>
      <c r="K660" s="152" t="s">
        <v>5780</v>
      </c>
      <c r="L660" s="415">
        <v>42907</v>
      </c>
      <c r="M660" s="409" t="s">
        <v>1191</v>
      </c>
      <c r="N660" s="152" t="s">
        <v>26</v>
      </c>
      <c r="O660" s="415">
        <v>42907</v>
      </c>
      <c r="P660" s="411">
        <v>200000</v>
      </c>
      <c r="Q660" s="412">
        <f t="shared" si="25"/>
        <v>0.19999999999999998</v>
      </c>
      <c r="R660" s="416">
        <v>12</v>
      </c>
      <c r="S660" s="417" t="s">
        <v>61</v>
      </c>
      <c r="T660" s="152" t="s">
        <v>79</v>
      </c>
      <c r="U660" s="152" t="s">
        <v>2</v>
      </c>
      <c r="V660" s="407" t="s">
        <v>233</v>
      </c>
      <c r="W660" s="407" t="s">
        <v>234</v>
      </c>
      <c r="X660" s="407" t="s">
        <v>3722</v>
      </c>
      <c r="Y660" s="407" t="s">
        <v>215</v>
      </c>
      <c r="Z660" s="528"/>
      <c r="AA660" s="502"/>
      <c r="AB660" s="1"/>
      <c r="AC660" s="1"/>
      <c r="AD660" s="1"/>
      <c r="AE660" s="1"/>
      <c r="AF660" s="1"/>
      <c r="AG660" s="1"/>
      <c r="AH660" s="1"/>
      <c r="AI660" s="1"/>
      <c r="AJ660" s="1"/>
      <c r="AK660" s="1"/>
      <c r="AL660" s="1"/>
      <c r="AM660" s="1"/>
      <c r="AN660" s="1"/>
      <c r="AO660" s="1"/>
      <c r="AP660" s="1"/>
      <c r="AQ660" s="1"/>
      <c r="AR660" s="1"/>
      <c r="AS660" s="1"/>
      <c r="AT660" s="1"/>
      <c r="AU660" s="1"/>
    </row>
    <row r="661" spans="1:47" s="527" customFormat="1" ht="17.45" customHeight="1" x14ac:dyDescent="0.25">
      <c r="A661" s="501" t="s">
        <v>1115</v>
      </c>
      <c r="B661" s="407" t="s">
        <v>35</v>
      </c>
      <c r="C661" s="407" t="s">
        <v>510</v>
      </c>
      <c r="D661" s="407" t="s">
        <v>1116</v>
      </c>
      <c r="E661" s="407" t="s">
        <v>1117</v>
      </c>
      <c r="F661" s="404" t="s">
        <v>17</v>
      </c>
      <c r="G661" s="404"/>
      <c r="H661" s="404"/>
      <c r="I661" s="404"/>
      <c r="J661" s="141" t="s">
        <v>8016</v>
      </c>
      <c r="K661" s="152" t="s">
        <v>5780</v>
      </c>
      <c r="L661" s="415">
        <v>42916</v>
      </c>
      <c r="M661" s="409" t="s">
        <v>1118</v>
      </c>
      <c r="N661" s="152" t="s">
        <v>26</v>
      </c>
      <c r="O661" s="415">
        <v>42916</v>
      </c>
      <c r="P661" s="411">
        <v>200000</v>
      </c>
      <c r="Q661" s="412">
        <f t="shared" si="25"/>
        <v>0.19999999999999998</v>
      </c>
      <c r="R661" s="416">
        <v>12</v>
      </c>
      <c r="S661" s="417" t="s">
        <v>1119</v>
      </c>
      <c r="T661" s="152" t="s">
        <v>79</v>
      </c>
      <c r="U661" s="152" t="s">
        <v>2</v>
      </c>
      <c r="V661" s="407" t="s">
        <v>589</v>
      </c>
      <c r="W661" s="407" t="s">
        <v>1120</v>
      </c>
      <c r="X661" s="407" t="s">
        <v>3706</v>
      </c>
      <c r="Y661" s="407"/>
      <c r="Z661" s="528"/>
      <c r="AA661" s="502"/>
      <c r="AB661" s="1"/>
      <c r="AC661" s="1"/>
      <c r="AD661" s="1"/>
      <c r="AE661" s="1"/>
      <c r="AF661" s="1"/>
      <c r="AG661" s="1"/>
      <c r="AH661" s="1"/>
      <c r="AI661" s="1"/>
      <c r="AJ661" s="1"/>
      <c r="AK661" s="1"/>
      <c r="AL661" s="1"/>
      <c r="AM661" s="1"/>
      <c r="AN661" s="1"/>
      <c r="AO661" s="1"/>
      <c r="AP661" s="1"/>
      <c r="AQ661" s="1"/>
      <c r="AR661" s="1"/>
      <c r="AS661" s="1"/>
      <c r="AT661" s="1"/>
      <c r="AU661" s="1"/>
    </row>
    <row r="662" spans="1:47" s="527" customFormat="1" ht="17.45" customHeight="1" x14ac:dyDescent="0.25">
      <c r="A662" s="501" t="s">
        <v>6689</v>
      </c>
      <c r="B662" s="407" t="s">
        <v>35</v>
      </c>
      <c r="C662" s="407" t="s">
        <v>510</v>
      </c>
      <c r="D662" s="407" t="s">
        <v>6690</v>
      </c>
      <c r="E662" s="407" t="s">
        <v>6691</v>
      </c>
      <c r="F662" s="404" t="s">
        <v>17</v>
      </c>
      <c r="G662" s="404"/>
      <c r="H662" s="404"/>
      <c r="I662" s="404"/>
      <c r="J662" s="141" t="s">
        <v>8014</v>
      </c>
      <c r="K662" s="152" t="s">
        <v>5780</v>
      </c>
      <c r="L662" s="415">
        <v>43007</v>
      </c>
      <c r="M662" s="409" t="s">
        <v>6750</v>
      </c>
      <c r="N662" s="152" t="s">
        <v>85</v>
      </c>
      <c r="O662" s="415">
        <v>43007</v>
      </c>
      <c r="P662" s="411">
        <v>200000</v>
      </c>
      <c r="Q662" s="412">
        <f t="shared" si="25"/>
        <v>0.19999999999999998</v>
      </c>
      <c r="R662" s="416">
        <v>6</v>
      </c>
      <c r="S662" s="417" t="s">
        <v>6593</v>
      </c>
      <c r="T662" s="152" t="s">
        <v>79</v>
      </c>
      <c r="U662" s="152" t="s">
        <v>2</v>
      </c>
      <c r="V662" s="407" t="s">
        <v>233</v>
      </c>
      <c r="W662" s="407" t="s">
        <v>234</v>
      </c>
      <c r="X662" s="407" t="s">
        <v>3515</v>
      </c>
      <c r="Y662" s="407"/>
      <c r="Z662" s="528"/>
      <c r="AA662" s="502"/>
      <c r="AB662" s="1"/>
      <c r="AC662" s="1"/>
      <c r="AD662" s="1"/>
      <c r="AE662" s="1"/>
      <c r="AF662" s="1"/>
      <c r="AG662" s="1"/>
      <c r="AH662" s="1"/>
      <c r="AI662" s="1"/>
      <c r="AJ662" s="1"/>
      <c r="AK662" s="1"/>
      <c r="AL662" s="1"/>
      <c r="AM662" s="1"/>
      <c r="AN662" s="1"/>
      <c r="AO662" s="1"/>
      <c r="AP662" s="1"/>
      <c r="AQ662" s="1"/>
      <c r="AR662" s="1"/>
      <c r="AS662" s="1"/>
      <c r="AT662" s="1"/>
      <c r="AU662" s="1"/>
    </row>
    <row r="663" spans="1:47" s="527" customFormat="1" ht="17.45" customHeight="1" x14ac:dyDescent="0.25">
      <c r="A663" s="501" t="s">
        <v>632</v>
      </c>
      <c r="B663" s="407" t="s">
        <v>35</v>
      </c>
      <c r="C663" s="407" t="s">
        <v>2985</v>
      </c>
      <c r="D663" s="407" t="s">
        <v>360</v>
      </c>
      <c r="E663" s="407" t="s">
        <v>633</v>
      </c>
      <c r="F663" s="404" t="s">
        <v>16</v>
      </c>
      <c r="G663" s="404"/>
      <c r="H663" s="404"/>
      <c r="I663" s="404"/>
      <c r="J663" s="141" t="s">
        <v>8015</v>
      </c>
      <c r="K663" s="152" t="s">
        <v>5783</v>
      </c>
      <c r="L663" s="415">
        <v>43056</v>
      </c>
      <c r="M663" s="409" t="s">
        <v>634</v>
      </c>
      <c r="N663" s="152" t="s">
        <v>26</v>
      </c>
      <c r="O663" s="415">
        <v>43056</v>
      </c>
      <c r="P663" s="411">
        <v>200000</v>
      </c>
      <c r="Q663" s="412">
        <f t="shared" si="25"/>
        <v>0.19999999999999998</v>
      </c>
      <c r="R663" s="416">
        <v>1</v>
      </c>
      <c r="S663" s="417" t="s">
        <v>135</v>
      </c>
      <c r="T663" s="152" t="s">
        <v>62</v>
      </c>
      <c r="U663" s="152" t="s">
        <v>8</v>
      </c>
      <c r="V663" s="407" t="s">
        <v>686</v>
      </c>
      <c r="W663" s="407" t="s">
        <v>1257</v>
      </c>
      <c r="X663" s="407" t="s">
        <v>3997</v>
      </c>
      <c r="Y663" s="407" t="s">
        <v>635</v>
      </c>
      <c r="Z663" s="528"/>
      <c r="AA663" s="502"/>
      <c r="AB663" s="1"/>
      <c r="AC663" s="1"/>
      <c r="AD663" s="1"/>
      <c r="AE663" s="1"/>
      <c r="AF663" s="1"/>
      <c r="AG663" s="1"/>
      <c r="AH663" s="1"/>
      <c r="AI663" s="1"/>
      <c r="AJ663" s="1"/>
      <c r="AK663" s="1"/>
      <c r="AL663" s="1"/>
      <c r="AM663" s="1"/>
      <c r="AN663" s="1"/>
      <c r="AO663" s="1"/>
      <c r="AP663" s="1"/>
      <c r="AQ663" s="1"/>
      <c r="AR663" s="1"/>
      <c r="AS663" s="1"/>
      <c r="AT663" s="1"/>
      <c r="AU663" s="1"/>
    </row>
    <row r="664" spans="1:47" s="527" customFormat="1" ht="17.45" customHeight="1" x14ac:dyDescent="0.25">
      <c r="A664" s="501" t="s">
        <v>632</v>
      </c>
      <c r="B664" s="407" t="s">
        <v>35</v>
      </c>
      <c r="C664" s="407" t="s">
        <v>2985</v>
      </c>
      <c r="D664" s="407" t="s">
        <v>360</v>
      </c>
      <c r="E664" s="407" t="s">
        <v>633</v>
      </c>
      <c r="F664" s="404" t="s">
        <v>16</v>
      </c>
      <c r="G664" s="404"/>
      <c r="H664" s="404"/>
      <c r="I664" s="404"/>
      <c r="J664" s="141" t="s">
        <v>8015</v>
      </c>
      <c r="K664" s="152" t="s">
        <v>5783</v>
      </c>
      <c r="L664" s="415">
        <v>43056</v>
      </c>
      <c r="M664" s="409" t="s">
        <v>634</v>
      </c>
      <c r="N664" s="152" t="s">
        <v>26</v>
      </c>
      <c r="O664" s="415">
        <v>43056</v>
      </c>
      <c r="P664" s="411">
        <v>200000</v>
      </c>
      <c r="Q664" s="412">
        <f t="shared" si="25"/>
        <v>0.19999999999999998</v>
      </c>
      <c r="R664" s="416">
        <v>1</v>
      </c>
      <c r="S664" s="417" t="s">
        <v>135</v>
      </c>
      <c r="T664" s="152" t="s">
        <v>62</v>
      </c>
      <c r="U664" s="152" t="s">
        <v>8</v>
      </c>
      <c r="V664" s="407" t="s">
        <v>80</v>
      </c>
      <c r="W664" s="407" t="s">
        <v>462</v>
      </c>
      <c r="X664" s="407" t="s">
        <v>3997</v>
      </c>
      <c r="Y664" s="407" t="s">
        <v>635</v>
      </c>
      <c r="Z664" s="528"/>
      <c r="AA664" s="502"/>
      <c r="AB664" s="1"/>
      <c r="AC664" s="1"/>
      <c r="AD664" s="1"/>
      <c r="AE664" s="1"/>
      <c r="AF664" s="1"/>
      <c r="AG664" s="1"/>
      <c r="AH664" s="1"/>
      <c r="AI664" s="1"/>
      <c r="AJ664" s="1"/>
      <c r="AK664" s="1"/>
      <c r="AL664" s="1"/>
      <c r="AM664" s="1"/>
      <c r="AN664" s="1"/>
      <c r="AO664" s="1"/>
      <c r="AP664" s="1"/>
      <c r="AQ664" s="1"/>
      <c r="AR664" s="1"/>
      <c r="AS664" s="1"/>
      <c r="AT664" s="1"/>
      <c r="AU664" s="1"/>
    </row>
    <row r="665" spans="1:47" s="527" customFormat="1" ht="17.45" customHeight="1" x14ac:dyDescent="0.25">
      <c r="A665" s="501" t="s">
        <v>1058</v>
      </c>
      <c r="B665" s="407" t="s">
        <v>32</v>
      </c>
      <c r="C665" s="407" t="s">
        <v>101</v>
      </c>
      <c r="D665" s="407" t="s">
        <v>7258</v>
      </c>
      <c r="E665" s="407" t="s">
        <v>7939</v>
      </c>
      <c r="F665" s="404" t="s">
        <v>18</v>
      </c>
      <c r="G665" s="404"/>
      <c r="H665" s="404"/>
      <c r="I665" s="404"/>
      <c r="J665" s="141" t="s">
        <v>8014</v>
      </c>
      <c r="K665" s="141" t="s">
        <v>5779</v>
      </c>
      <c r="L665" s="408">
        <v>42947</v>
      </c>
      <c r="M665" s="409">
        <v>42745</v>
      </c>
      <c r="N665" s="141" t="s">
        <v>28</v>
      </c>
      <c r="O665" s="410">
        <v>42948</v>
      </c>
      <c r="P665" s="411">
        <v>199000</v>
      </c>
      <c r="Q665" s="412">
        <f t="shared" si="25"/>
        <v>0.19899999999999998</v>
      </c>
      <c r="R665" s="413">
        <v>6</v>
      </c>
      <c r="S665" s="414">
        <v>42915</v>
      </c>
      <c r="T665" s="141" t="s">
        <v>62</v>
      </c>
      <c r="U665" s="141" t="s">
        <v>4339</v>
      </c>
      <c r="V665" s="407" t="s">
        <v>92</v>
      </c>
      <c r="W665" s="407" t="s">
        <v>64</v>
      </c>
      <c r="X665" s="407" t="s">
        <v>6824</v>
      </c>
      <c r="Y665" s="407"/>
      <c r="Z665" s="528"/>
      <c r="AA665" s="502"/>
      <c r="AB665" s="1"/>
      <c r="AC665" s="1"/>
      <c r="AD665" s="1"/>
      <c r="AE665" s="1"/>
      <c r="AF665" s="1"/>
      <c r="AG665" s="1"/>
      <c r="AH665" s="1"/>
      <c r="AI665" s="1"/>
      <c r="AJ665" s="1"/>
      <c r="AK665" s="1"/>
      <c r="AL665" s="1"/>
      <c r="AM665" s="1"/>
      <c r="AN665" s="1"/>
      <c r="AO665" s="1"/>
      <c r="AP665" s="1"/>
      <c r="AQ665" s="1"/>
      <c r="AR665" s="1"/>
      <c r="AS665" s="1"/>
      <c r="AT665" s="1"/>
      <c r="AU665" s="1"/>
    </row>
    <row r="666" spans="1:47" s="527" customFormat="1" ht="17.45" customHeight="1" x14ac:dyDescent="0.25">
      <c r="A666" s="501" t="s">
        <v>1276</v>
      </c>
      <c r="B666" s="407" t="s">
        <v>35</v>
      </c>
      <c r="C666" s="407" t="s">
        <v>2985</v>
      </c>
      <c r="D666" s="407" t="s">
        <v>7659</v>
      </c>
      <c r="E666" s="407" t="s">
        <v>1277</v>
      </c>
      <c r="F666" s="404" t="s">
        <v>19</v>
      </c>
      <c r="G666" s="404"/>
      <c r="H666" s="404"/>
      <c r="I666" s="404"/>
      <c r="J666" s="141" t="s">
        <v>8015</v>
      </c>
      <c r="K666" s="141" t="s">
        <v>5822</v>
      </c>
      <c r="L666" s="408">
        <v>43031</v>
      </c>
      <c r="M666" s="409">
        <v>42788</v>
      </c>
      <c r="N666" s="141" t="s">
        <v>27</v>
      </c>
      <c r="O666" s="410">
        <v>43031</v>
      </c>
      <c r="P666" s="411">
        <v>198400</v>
      </c>
      <c r="Q666" s="412">
        <f t="shared" si="25"/>
        <v>0.19839999999999999</v>
      </c>
      <c r="R666" s="413">
        <v>3</v>
      </c>
      <c r="S666" s="414">
        <v>42789</v>
      </c>
      <c r="T666" s="141" t="s">
        <v>62</v>
      </c>
      <c r="U666" s="141" t="s">
        <v>4339</v>
      </c>
      <c r="V666" s="407" t="s">
        <v>92</v>
      </c>
      <c r="W666" s="407" t="s">
        <v>64</v>
      </c>
      <c r="X666" s="407" t="s">
        <v>3776</v>
      </c>
      <c r="Y666" s="407" t="s">
        <v>4373</v>
      </c>
      <c r="Z666" s="528"/>
      <c r="AA666" s="502"/>
      <c r="AB666" s="1"/>
      <c r="AC666" s="1"/>
      <c r="AD666" s="1"/>
      <c r="AE666" s="1"/>
      <c r="AF666" s="1"/>
      <c r="AG666" s="1"/>
      <c r="AH666" s="1"/>
      <c r="AI666" s="1"/>
      <c r="AJ666" s="1"/>
      <c r="AK666" s="1"/>
      <c r="AL666" s="1"/>
      <c r="AM666" s="1"/>
      <c r="AN666" s="1"/>
      <c r="AO666" s="1"/>
      <c r="AP666" s="1"/>
      <c r="AQ666" s="1"/>
      <c r="AR666" s="1"/>
      <c r="AS666" s="1"/>
      <c r="AT666" s="1"/>
      <c r="AU666" s="1"/>
    </row>
    <row r="667" spans="1:47" s="527" customFormat="1" ht="17.45" customHeight="1" x14ac:dyDescent="0.25">
      <c r="A667" s="501" t="s">
        <v>1278</v>
      </c>
      <c r="B667" s="407" t="s">
        <v>34</v>
      </c>
      <c r="C667" s="407" t="s">
        <v>6387</v>
      </c>
      <c r="D667" s="407" t="s">
        <v>1279</v>
      </c>
      <c r="E667" s="407" t="s">
        <v>1280</v>
      </c>
      <c r="F667" s="404" t="s">
        <v>17</v>
      </c>
      <c r="G667" s="404"/>
      <c r="H667" s="404"/>
      <c r="I667" s="404"/>
      <c r="J667" s="141" t="s">
        <v>8015</v>
      </c>
      <c r="K667" s="152" t="s">
        <v>5780</v>
      </c>
      <c r="L667" s="415">
        <v>43069</v>
      </c>
      <c r="M667" s="409" t="s">
        <v>1281</v>
      </c>
      <c r="N667" s="152" t="s">
        <v>27</v>
      </c>
      <c r="O667" s="415">
        <v>43069</v>
      </c>
      <c r="P667" s="411">
        <v>194760</v>
      </c>
      <c r="Q667" s="412">
        <f t="shared" si="25"/>
        <v>0.19475999999999999</v>
      </c>
      <c r="R667" s="416">
        <v>12</v>
      </c>
      <c r="S667" s="417" t="s">
        <v>8074</v>
      </c>
      <c r="T667" s="152" t="s">
        <v>62</v>
      </c>
      <c r="U667" s="141" t="s">
        <v>4339</v>
      </c>
      <c r="V667" s="407" t="s">
        <v>84</v>
      </c>
      <c r="W667" s="407" t="s">
        <v>6104</v>
      </c>
      <c r="X667" s="407" t="s">
        <v>3938</v>
      </c>
      <c r="Y667" s="407" t="s">
        <v>6274</v>
      </c>
      <c r="Z667" s="528"/>
      <c r="AA667" s="502"/>
      <c r="AB667" s="1"/>
      <c r="AC667" s="1"/>
      <c r="AD667" s="1"/>
      <c r="AE667" s="1"/>
      <c r="AF667" s="1"/>
      <c r="AG667" s="1"/>
      <c r="AH667" s="1"/>
      <c r="AI667" s="1"/>
      <c r="AJ667" s="1"/>
      <c r="AK667" s="1"/>
      <c r="AL667" s="1"/>
      <c r="AM667" s="1"/>
      <c r="AN667" s="1"/>
      <c r="AO667" s="1"/>
      <c r="AP667" s="1"/>
      <c r="AQ667" s="1"/>
      <c r="AR667" s="1"/>
      <c r="AS667" s="1"/>
      <c r="AT667" s="1"/>
      <c r="AU667" s="1"/>
    </row>
    <row r="668" spans="1:47" s="527" customFormat="1" ht="17.45" customHeight="1" x14ac:dyDescent="0.25">
      <c r="A668" s="503" t="s">
        <v>8310</v>
      </c>
      <c r="B668" s="418" t="s">
        <v>32</v>
      </c>
      <c r="C668" s="418" t="s">
        <v>194</v>
      </c>
      <c r="D668" s="418" t="s">
        <v>7294</v>
      </c>
      <c r="E668" s="418" t="s">
        <v>8311</v>
      </c>
      <c r="F668" s="404" t="s">
        <v>15</v>
      </c>
      <c r="G668" s="404"/>
      <c r="H668" s="404"/>
      <c r="I668" s="404"/>
      <c r="J668" s="403" t="s">
        <v>8015</v>
      </c>
      <c r="K668" s="419" t="s">
        <v>5781</v>
      </c>
      <c r="L668" s="420">
        <v>43084</v>
      </c>
      <c r="M668" s="421" t="s">
        <v>8556</v>
      </c>
      <c r="N668" s="419" t="s">
        <v>27</v>
      </c>
      <c r="O668" s="420">
        <v>43084</v>
      </c>
      <c r="P668" s="422">
        <v>193750</v>
      </c>
      <c r="Q668" s="423">
        <f t="shared" si="25"/>
        <v>0.19374999999999998</v>
      </c>
      <c r="R668" s="424">
        <v>12</v>
      </c>
      <c r="S668" s="425" t="s">
        <v>8595</v>
      </c>
      <c r="T668" s="419" t="s">
        <v>169</v>
      </c>
      <c r="U668" s="419" t="s">
        <v>2</v>
      </c>
      <c r="V668" s="418" t="s">
        <v>288</v>
      </c>
      <c r="W668" s="418" t="s">
        <v>718</v>
      </c>
      <c r="X668" s="407" t="s">
        <v>7565</v>
      </c>
      <c r="Y668" s="407" t="s">
        <v>5520</v>
      </c>
      <c r="Z668" s="528"/>
      <c r="AA668" s="502"/>
      <c r="AB668" s="1"/>
      <c r="AC668" s="1"/>
      <c r="AD668" s="1"/>
      <c r="AE668" s="1"/>
      <c r="AF668" s="1"/>
      <c r="AG668" s="1"/>
      <c r="AH668" s="1"/>
      <c r="AI668" s="1"/>
      <c r="AJ668" s="1"/>
      <c r="AK668" s="1"/>
      <c r="AL668" s="1"/>
      <c r="AM668" s="1"/>
      <c r="AN668" s="1"/>
      <c r="AO668" s="1"/>
      <c r="AP668" s="1"/>
      <c r="AQ668" s="1"/>
      <c r="AR668" s="1"/>
      <c r="AS668" s="1"/>
      <c r="AT668" s="1"/>
      <c r="AU668" s="1"/>
    </row>
    <row r="669" spans="1:47" s="527" customFormat="1" ht="17.45" customHeight="1" x14ac:dyDescent="0.25">
      <c r="A669" s="503" t="s">
        <v>8312</v>
      </c>
      <c r="B669" s="418" t="s">
        <v>32</v>
      </c>
      <c r="C669" s="418" t="s">
        <v>194</v>
      </c>
      <c r="D669" s="418" t="s">
        <v>7294</v>
      </c>
      <c r="E669" s="418" t="s">
        <v>8313</v>
      </c>
      <c r="F669" s="404" t="s">
        <v>15</v>
      </c>
      <c r="G669" s="404"/>
      <c r="H669" s="404"/>
      <c r="I669" s="404"/>
      <c r="J669" s="403" t="s">
        <v>8015</v>
      </c>
      <c r="K669" s="419" t="s">
        <v>5781</v>
      </c>
      <c r="L669" s="420">
        <v>43084</v>
      </c>
      <c r="M669" s="421" t="s">
        <v>8557</v>
      </c>
      <c r="N669" s="419" t="s">
        <v>27</v>
      </c>
      <c r="O669" s="420">
        <v>43084</v>
      </c>
      <c r="P669" s="422">
        <v>193750</v>
      </c>
      <c r="Q669" s="423">
        <f t="shared" si="25"/>
        <v>0.19374999999999998</v>
      </c>
      <c r="R669" s="424">
        <v>12</v>
      </c>
      <c r="S669" s="425" t="s">
        <v>8595</v>
      </c>
      <c r="T669" s="419" t="s">
        <v>169</v>
      </c>
      <c r="U669" s="419" t="s">
        <v>2</v>
      </c>
      <c r="V669" s="418" t="s">
        <v>288</v>
      </c>
      <c r="W669" s="418" t="s">
        <v>718</v>
      </c>
      <c r="X669" s="407" t="s">
        <v>7565</v>
      </c>
      <c r="Y669" s="407" t="s">
        <v>5520</v>
      </c>
      <c r="Z669" s="528"/>
      <c r="AA669" s="502"/>
      <c r="AB669" s="1"/>
      <c r="AC669" s="1"/>
      <c r="AD669" s="1"/>
      <c r="AE669" s="1"/>
      <c r="AF669" s="1"/>
      <c r="AG669" s="1"/>
      <c r="AH669" s="1"/>
      <c r="AI669" s="1"/>
      <c r="AJ669" s="1"/>
      <c r="AK669" s="1"/>
      <c r="AL669" s="1"/>
      <c r="AM669" s="1"/>
      <c r="AN669" s="1"/>
      <c r="AO669" s="1"/>
      <c r="AP669" s="1"/>
      <c r="AQ669" s="1"/>
      <c r="AR669" s="1"/>
      <c r="AS669" s="1"/>
      <c r="AT669" s="1"/>
      <c r="AU669" s="1"/>
    </row>
    <row r="670" spans="1:47" s="527" customFormat="1" ht="17.45" customHeight="1" x14ac:dyDescent="0.25">
      <c r="A670" s="503" t="s">
        <v>8314</v>
      </c>
      <c r="B670" s="418" t="s">
        <v>34</v>
      </c>
      <c r="C670" s="418" t="s">
        <v>6387</v>
      </c>
      <c r="D670" s="418" t="s">
        <v>8315</v>
      </c>
      <c r="E670" s="418" t="s">
        <v>8316</v>
      </c>
      <c r="F670" s="404" t="s">
        <v>18</v>
      </c>
      <c r="G670" s="404"/>
      <c r="H670" s="404"/>
      <c r="I670" s="404"/>
      <c r="J670" s="403" t="s">
        <v>8016</v>
      </c>
      <c r="K670" s="403" t="s">
        <v>5779</v>
      </c>
      <c r="L670" s="427">
        <v>42916</v>
      </c>
      <c r="M670" s="421">
        <v>42571</v>
      </c>
      <c r="N670" s="403" t="s">
        <v>30</v>
      </c>
      <c r="O670" s="428">
        <v>42916</v>
      </c>
      <c r="P670" s="422">
        <v>191824</v>
      </c>
      <c r="Q670" s="423">
        <f t="shared" si="25"/>
        <v>0.19182399999999999</v>
      </c>
      <c r="R670" s="429">
        <v>12</v>
      </c>
      <c r="S670" s="430">
        <v>42909</v>
      </c>
      <c r="T670" s="403" t="s">
        <v>366</v>
      </c>
      <c r="U670" s="403" t="s">
        <v>4339</v>
      </c>
      <c r="V670" s="418" t="s">
        <v>92</v>
      </c>
      <c r="W670" s="418" t="s">
        <v>64</v>
      </c>
      <c r="X670" s="407" t="s">
        <v>8706</v>
      </c>
      <c r="Y670" s="407" t="s">
        <v>4041</v>
      </c>
      <c r="Z670" s="528"/>
      <c r="AA670" s="502"/>
      <c r="AB670" s="1"/>
      <c r="AC670" s="1"/>
      <c r="AD670" s="1"/>
      <c r="AE670" s="1"/>
      <c r="AF670" s="1"/>
      <c r="AG670" s="1"/>
      <c r="AH670" s="1"/>
      <c r="AI670" s="1"/>
      <c r="AJ670" s="1"/>
      <c r="AK670" s="1"/>
      <c r="AL670" s="1"/>
      <c r="AM670" s="1"/>
      <c r="AN670" s="1"/>
      <c r="AO670" s="1"/>
      <c r="AP670" s="1"/>
      <c r="AQ670" s="1"/>
      <c r="AR670" s="1"/>
      <c r="AS670" s="1"/>
      <c r="AT670" s="1"/>
      <c r="AU670" s="1"/>
    </row>
    <row r="671" spans="1:47" s="527" customFormat="1" ht="17.45" customHeight="1" x14ac:dyDescent="0.25">
      <c r="A671" s="504" t="s">
        <v>1311</v>
      </c>
      <c r="B671" s="431" t="s">
        <v>36</v>
      </c>
      <c r="C671" s="431" t="s">
        <v>257</v>
      </c>
      <c r="D671" s="431" t="s">
        <v>1312</v>
      </c>
      <c r="E671" s="431" t="s">
        <v>4722</v>
      </c>
      <c r="F671" s="404" t="s">
        <v>17</v>
      </c>
      <c r="G671" s="404"/>
      <c r="H671" s="404"/>
      <c r="I671" s="404"/>
      <c r="J671" s="432" t="s">
        <v>8017</v>
      </c>
      <c r="K671" s="432" t="s">
        <v>5780</v>
      </c>
      <c r="L671" s="433">
        <v>42825</v>
      </c>
      <c r="M671" s="434" t="s">
        <v>1313</v>
      </c>
      <c r="N671" s="432" t="s">
        <v>30</v>
      </c>
      <c r="O671" s="433">
        <v>42916</v>
      </c>
      <c r="P671" s="435">
        <v>191259</v>
      </c>
      <c r="Q671" s="436">
        <v>0.19125899999999998</v>
      </c>
      <c r="R671" s="437">
        <v>12</v>
      </c>
      <c r="S671" s="438" t="s">
        <v>6054</v>
      </c>
      <c r="T671" s="432" t="s">
        <v>366</v>
      </c>
      <c r="U671" s="432" t="s">
        <v>2</v>
      </c>
      <c r="V671" s="431" t="s">
        <v>288</v>
      </c>
      <c r="W671" s="431" t="s">
        <v>289</v>
      </c>
      <c r="X671" s="395" t="s">
        <v>3725</v>
      </c>
      <c r="Y671" s="395" t="s">
        <v>183</v>
      </c>
      <c r="Z671" s="528"/>
      <c r="AA671" s="502"/>
      <c r="AB671" s="1"/>
      <c r="AC671" s="1"/>
      <c r="AD671" s="1"/>
      <c r="AE671" s="1"/>
      <c r="AF671" s="1"/>
      <c r="AG671" s="1"/>
      <c r="AH671" s="1"/>
      <c r="AI671" s="1"/>
      <c r="AJ671" s="1"/>
      <c r="AK671" s="1"/>
      <c r="AL671" s="1"/>
      <c r="AM671" s="1"/>
      <c r="AN671" s="1"/>
      <c r="AO671" s="1"/>
      <c r="AP671" s="1"/>
      <c r="AQ671" s="1"/>
      <c r="AR671" s="1"/>
      <c r="AS671" s="1"/>
      <c r="AT671" s="1"/>
      <c r="AU671" s="1"/>
    </row>
    <row r="672" spans="1:47" s="527" customFormat="1" ht="17.45" customHeight="1" x14ac:dyDescent="0.25">
      <c r="A672" s="501" t="s">
        <v>1299</v>
      </c>
      <c r="B672" s="407" t="s">
        <v>33</v>
      </c>
      <c r="C672" s="407" t="s">
        <v>33</v>
      </c>
      <c r="D672" s="407" t="s">
        <v>1300</v>
      </c>
      <c r="E672" s="407" t="s">
        <v>1301</v>
      </c>
      <c r="F672" s="404" t="s">
        <v>17</v>
      </c>
      <c r="G672" s="404"/>
      <c r="H672" s="404"/>
      <c r="I672" s="404"/>
      <c r="J672" s="141" t="s">
        <v>8015</v>
      </c>
      <c r="K672" s="152" t="s">
        <v>21</v>
      </c>
      <c r="L672" s="415">
        <v>43084</v>
      </c>
      <c r="M672" s="409" t="s">
        <v>1302</v>
      </c>
      <c r="N672" s="152" t="s">
        <v>27</v>
      </c>
      <c r="O672" s="415">
        <v>43084</v>
      </c>
      <c r="P672" s="411">
        <v>190476</v>
      </c>
      <c r="Q672" s="412">
        <f t="shared" ref="Q672:Q678" si="26">+P672*0.000001</f>
        <v>0.19047599999999998</v>
      </c>
      <c r="R672" s="416">
        <v>1</v>
      </c>
      <c r="S672" s="417" t="s">
        <v>1303</v>
      </c>
      <c r="T672" s="152" t="s">
        <v>79</v>
      </c>
      <c r="U672" s="152" t="s">
        <v>8</v>
      </c>
      <c r="V672" s="407" t="s">
        <v>80</v>
      </c>
      <c r="W672" s="407" t="s">
        <v>539</v>
      </c>
      <c r="X672" s="407" t="s">
        <v>4012</v>
      </c>
      <c r="Y672" s="407" t="s">
        <v>215</v>
      </c>
      <c r="Z672" s="528"/>
      <c r="AA672" s="502"/>
      <c r="AB672" s="1"/>
      <c r="AC672" s="1"/>
      <c r="AD672" s="1"/>
      <c r="AE672" s="1"/>
      <c r="AF672" s="1"/>
      <c r="AG672" s="1"/>
      <c r="AH672" s="1"/>
      <c r="AI672" s="1"/>
      <c r="AJ672" s="1"/>
      <c r="AK672" s="1"/>
      <c r="AL672" s="1"/>
      <c r="AM672" s="1"/>
      <c r="AN672" s="1"/>
      <c r="AO672" s="1"/>
      <c r="AP672" s="1"/>
      <c r="AQ672" s="1"/>
      <c r="AR672" s="1"/>
      <c r="AS672" s="1"/>
      <c r="AT672" s="1"/>
      <c r="AU672" s="1"/>
    </row>
    <row r="673" spans="1:47" s="527" customFormat="1" ht="17.45" customHeight="1" x14ac:dyDescent="0.25">
      <c r="A673" s="501" t="s">
        <v>5608</v>
      </c>
      <c r="B673" s="407" t="s">
        <v>33</v>
      </c>
      <c r="C673" s="407" t="s">
        <v>33</v>
      </c>
      <c r="D673" s="407" t="s">
        <v>886</v>
      </c>
      <c r="E673" s="407" t="s">
        <v>7941</v>
      </c>
      <c r="F673" s="404" t="s">
        <v>16</v>
      </c>
      <c r="G673" s="404"/>
      <c r="H673" s="404"/>
      <c r="I673" s="404"/>
      <c r="J673" s="141" t="s">
        <v>8015</v>
      </c>
      <c r="K673" s="152" t="s">
        <v>23</v>
      </c>
      <c r="L673" s="415">
        <v>43069</v>
      </c>
      <c r="M673" s="409" t="s">
        <v>8035</v>
      </c>
      <c r="N673" s="152" t="s">
        <v>26</v>
      </c>
      <c r="O673" s="415">
        <v>43069</v>
      </c>
      <c r="P673" s="411">
        <v>190476</v>
      </c>
      <c r="Q673" s="412">
        <f t="shared" si="26"/>
        <v>0.19047599999999998</v>
      </c>
      <c r="R673" s="416">
        <v>12</v>
      </c>
      <c r="S673" s="417" t="s">
        <v>8035</v>
      </c>
      <c r="T673" s="152" t="s">
        <v>79</v>
      </c>
      <c r="U673" s="152" t="s">
        <v>6059</v>
      </c>
      <c r="V673" s="407" t="s">
        <v>103</v>
      </c>
      <c r="W673" s="407" t="s">
        <v>8124</v>
      </c>
      <c r="X673" s="407" t="s">
        <v>3726</v>
      </c>
      <c r="Y673" s="407" t="s">
        <v>421</v>
      </c>
      <c r="Z673" s="528"/>
      <c r="AA673" s="502"/>
      <c r="AB673" s="1"/>
      <c r="AC673" s="1"/>
      <c r="AD673" s="1"/>
      <c r="AE673" s="1"/>
      <c r="AF673" s="1"/>
      <c r="AG673" s="1"/>
      <c r="AH673" s="1"/>
      <c r="AI673" s="1"/>
      <c r="AJ673" s="1"/>
      <c r="AK673" s="1"/>
      <c r="AL673" s="1"/>
      <c r="AM673" s="1"/>
      <c r="AN673" s="1"/>
      <c r="AO673" s="1"/>
      <c r="AP673" s="1"/>
      <c r="AQ673" s="1"/>
      <c r="AR673" s="1"/>
      <c r="AS673" s="1"/>
      <c r="AT673" s="1"/>
      <c r="AU673" s="1"/>
    </row>
    <row r="674" spans="1:47" s="527" customFormat="1" ht="17.45" customHeight="1" x14ac:dyDescent="0.25">
      <c r="A674" s="501" t="s">
        <v>1294</v>
      </c>
      <c r="B674" s="407" t="s">
        <v>33</v>
      </c>
      <c r="C674" s="407" t="s">
        <v>33</v>
      </c>
      <c r="D674" s="407" t="s">
        <v>7287</v>
      </c>
      <c r="E674" s="407" t="s">
        <v>1295</v>
      </c>
      <c r="F674" s="404" t="s">
        <v>19</v>
      </c>
      <c r="G674" s="404" t="s">
        <v>2907</v>
      </c>
      <c r="H674" s="404" t="str">
        <f>VLOOKUP(A674,'[1]2017 SalesConnect'!$A:$J,8,0)</f>
        <v>Japan</v>
      </c>
      <c r="I674" s="404" t="str">
        <f>VLOOKUP(A674,'[1]2017 SalesConnect'!$A:$I,9,0)</f>
        <v>This opp is related to top and broader Denso-IBM Innovation-as-a-Service partnership.  This opportunity is parked currently and will depend on success of other opportunity (OE-1HQHHUC is the opportunity that is in limelight &amp; high focus with customer)</v>
      </c>
      <c r="J674" s="141" t="s">
        <v>8014</v>
      </c>
      <c r="K674" s="141" t="s">
        <v>5784</v>
      </c>
      <c r="L674" s="408">
        <v>42944</v>
      </c>
      <c r="M674" s="409">
        <v>42700</v>
      </c>
      <c r="N674" s="141" t="s">
        <v>28</v>
      </c>
      <c r="O674" s="410">
        <v>42944</v>
      </c>
      <c r="P674" s="411">
        <v>190476</v>
      </c>
      <c r="Q674" s="412">
        <f t="shared" si="26"/>
        <v>0.19047599999999998</v>
      </c>
      <c r="R674" s="413">
        <v>12</v>
      </c>
      <c r="S674" s="414">
        <v>42852</v>
      </c>
      <c r="T674" s="141" t="s">
        <v>62</v>
      </c>
      <c r="U674" s="141" t="s">
        <v>4339</v>
      </c>
      <c r="V674" s="407" t="s">
        <v>1038</v>
      </c>
      <c r="W674" s="407" t="s">
        <v>316</v>
      </c>
      <c r="X674" s="407" t="s">
        <v>6838</v>
      </c>
      <c r="Y674" s="407" t="s">
        <v>6129</v>
      </c>
      <c r="Z674" s="528"/>
      <c r="AA674" s="502"/>
      <c r="AB674" s="1"/>
      <c r="AC674" s="1"/>
      <c r="AD674" s="1"/>
      <c r="AE674" s="1"/>
      <c r="AF674" s="1"/>
      <c r="AG674" s="1"/>
      <c r="AH674" s="1"/>
      <c r="AI674" s="1"/>
      <c r="AJ674" s="1"/>
      <c r="AK674" s="1"/>
      <c r="AL674" s="1"/>
      <c r="AM674" s="1"/>
      <c r="AN674" s="1"/>
      <c r="AO674" s="1"/>
      <c r="AP674" s="1"/>
      <c r="AQ674" s="1"/>
      <c r="AR674" s="1"/>
      <c r="AS674" s="1"/>
      <c r="AT674" s="1"/>
      <c r="AU674" s="1"/>
    </row>
    <row r="675" spans="1:47" s="527" customFormat="1" ht="17.45" customHeight="1" x14ac:dyDescent="0.25">
      <c r="A675" s="501" t="s">
        <v>4908</v>
      </c>
      <c r="B675" s="407" t="s">
        <v>33</v>
      </c>
      <c r="C675" s="407" t="s">
        <v>33</v>
      </c>
      <c r="D675" s="407" t="s">
        <v>7288</v>
      </c>
      <c r="E675" s="407" t="s">
        <v>7942</v>
      </c>
      <c r="F675" s="404" t="s">
        <v>17</v>
      </c>
      <c r="G675" s="404"/>
      <c r="H675" s="404"/>
      <c r="I675" s="404"/>
      <c r="J675" s="141" t="s">
        <v>8014</v>
      </c>
      <c r="K675" s="141" t="s">
        <v>5780</v>
      </c>
      <c r="L675" s="408">
        <v>42947</v>
      </c>
      <c r="M675" s="409">
        <v>42823</v>
      </c>
      <c r="N675" s="141" t="s">
        <v>28</v>
      </c>
      <c r="O675" s="410">
        <v>42947</v>
      </c>
      <c r="P675" s="411">
        <v>190476</v>
      </c>
      <c r="Q675" s="412">
        <f t="shared" si="26"/>
        <v>0.19047599999999998</v>
      </c>
      <c r="R675" s="413">
        <v>2</v>
      </c>
      <c r="S675" s="414">
        <v>42905</v>
      </c>
      <c r="T675" s="141" t="s">
        <v>125</v>
      </c>
      <c r="U675" s="141" t="s">
        <v>4339</v>
      </c>
      <c r="V675" s="407" t="s">
        <v>92</v>
      </c>
      <c r="W675" s="407" t="s">
        <v>64</v>
      </c>
      <c r="X675" s="407" t="s">
        <v>6602</v>
      </c>
      <c r="Y675" s="407" t="s">
        <v>8817</v>
      </c>
      <c r="Z675" s="528"/>
      <c r="AA675" s="502"/>
      <c r="AB675" s="1"/>
      <c r="AC675" s="1"/>
      <c r="AD675" s="1"/>
      <c r="AE675" s="1"/>
      <c r="AF675" s="1"/>
      <c r="AG675" s="1"/>
      <c r="AH675" s="1"/>
      <c r="AI675" s="1"/>
      <c r="AJ675" s="1"/>
      <c r="AK675" s="1"/>
      <c r="AL675" s="1"/>
      <c r="AM675" s="1"/>
      <c r="AN675" s="1"/>
      <c r="AO675" s="1"/>
      <c r="AP675" s="1"/>
      <c r="AQ675" s="1"/>
      <c r="AR675" s="1"/>
      <c r="AS675" s="1"/>
      <c r="AT675" s="1"/>
      <c r="AU675" s="1"/>
    </row>
    <row r="676" spans="1:47" s="527" customFormat="1" ht="17.45" customHeight="1" x14ac:dyDescent="0.25">
      <c r="A676" s="501" t="s">
        <v>6204</v>
      </c>
      <c r="B676" s="407" t="s">
        <v>33</v>
      </c>
      <c r="C676" s="407" t="s">
        <v>33</v>
      </c>
      <c r="D676" s="407" t="s">
        <v>7288</v>
      </c>
      <c r="E676" s="407" t="s">
        <v>7943</v>
      </c>
      <c r="F676" s="404" t="s">
        <v>17</v>
      </c>
      <c r="G676" s="404"/>
      <c r="H676" s="404"/>
      <c r="I676" s="404"/>
      <c r="J676" s="141" t="s">
        <v>8014</v>
      </c>
      <c r="K676" s="141" t="s">
        <v>5780</v>
      </c>
      <c r="L676" s="408">
        <v>43007</v>
      </c>
      <c r="M676" s="409">
        <v>42873</v>
      </c>
      <c r="N676" s="141" t="s">
        <v>28</v>
      </c>
      <c r="O676" s="410">
        <v>43007</v>
      </c>
      <c r="P676" s="411">
        <v>190476</v>
      </c>
      <c r="Q676" s="412">
        <f t="shared" si="26"/>
        <v>0.19047599999999998</v>
      </c>
      <c r="R676" s="413">
        <v>12</v>
      </c>
      <c r="S676" s="414">
        <v>42908</v>
      </c>
      <c r="T676" s="141" t="s">
        <v>125</v>
      </c>
      <c r="U676" s="141" t="s">
        <v>4339</v>
      </c>
      <c r="V676" s="407" t="s">
        <v>92</v>
      </c>
      <c r="W676" s="407" t="s">
        <v>64</v>
      </c>
      <c r="X676" s="407" t="s">
        <v>6602</v>
      </c>
      <c r="Y676" s="407" t="s">
        <v>6066</v>
      </c>
      <c r="Z676" s="528"/>
      <c r="AA676" s="502"/>
      <c r="AB676" s="1"/>
      <c r="AC676" s="1"/>
      <c r="AD676" s="1"/>
      <c r="AE676" s="1"/>
      <c r="AF676" s="1"/>
      <c r="AG676" s="1"/>
      <c r="AH676" s="1"/>
      <c r="AI676" s="1"/>
      <c r="AJ676" s="1"/>
      <c r="AK676" s="1"/>
      <c r="AL676" s="1"/>
      <c r="AM676" s="1"/>
      <c r="AN676" s="1"/>
      <c r="AO676" s="1"/>
      <c r="AP676" s="1"/>
      <c r="AQ676" s="1"/>
      <c r="AR676" s="1"/>
      <c r="AS676" s="1"/>
      <c r="AT676" s="1"/>
      <c r="AU676" s="1"/>
    </row>
    <row r="677" spans="1:47" s="527" customFormat="1" ht="17.45" customHeight="1" x14ac:dyDescent="0.25">
      <c r="A677" s="501" t="s">
        <v>8317</v>
      </c>
      <c r="B677" s="407" t="s">
        <v>33</v>
      </c>
      <c r="C677" s="407" t="s">
        <v>33</v>
      </c>
      <c r="D677" s="407" t="s">
        <v>5776</v>
      </c>
      <c r="E677" s="407" t="s">
        <v>8318</v>
      </c>
      <c r="F677" s="404" t="s">
        <v>17</v>
      </c>
      <c r="G677" s="404"/>
      <c r="H677" s="404"/>
      <c r="I677" s="404"/>
      <c r="J677" s="141" t="s">
        <v>8014</v>
      </c>
      <c r="K677" s="141" t="s">
        <v>5780</v>
      </c>
      <c r="L677" s="408">
        <v>42958</v>
      </c>
      <c r="M677" s="409">
        <v>42909</v>
      </c>
      <c r="N677" s="141" t="s">
        <v>27</v>
      </c>
      <c r="O677" s="410">
        <v>42961</v>
      </c>
      <c r="P677" s="411">
        <v>190476</v>
      </c>
      <c r="Q677" s="412">
        <f t="shared" si="26"/>
        <v>0.19047599999999998</v>
      </c>
      <c r="R677" s="413">
        <v>3</v>
      </c>
      <c r="S677" s="414">
        <v>42909</v>
      </c>
      <c r="T677" s="141" t="s">
        <v>62</v>
      </c>
      <c r="U677" s="141" t="s">
        <v>4339</v>
      </c>
      <c r="V677" s="407" t="s">
        <v>92</v>
      </c>
      <c r="W677" s="407" t="s">
        <v>64</v>
      </c>
      <c r="X677" s="407" t="s">
        <v>5786</v>
      </c>
      <c r="Y677" s="407" t="s">
        <v>6060</v>
      </c>
      <c r="Z677" s="528"/>
      <c r="AA677" s="502"/>
      <c r="AB677" s="1"/>
      <c r="AC677" s="1"/>
      <c r="AD677" s="1"/>
      <c r="AE677" s="1"/>
      <c r="AF677" s="1"/>
      <c r="AG677" s="1"/>
      <c r="AH677" s="1"/>
      <c r="AI677" s="1"/>
      <c r="AJ677" s="1"/>
      <c r="AK677" s="1"/>
      <c r="AL677" s="1"/>
      <c r="AM677" s="1"/>
      <c r="AN677" s="1"/>
      <c r="AO677" s="1"/>
      <c r="AP677" s="1"/>
      <c r="AQ677" s="1"/>
      <c r="AR677" s="1"/>
      <c r="AS677" s="1"/>
      <c r="AT677" s="1"/>
      <c r="AU677" s="1"/>
    </row>
    <row r="678" spans="1:47" s="527" customFormat="1" ht="17.45" customHeight="1" x14ac:dyDescent="0.25">
      <c r="A678" s="501" t="s">
        <v>7396</v>
      </c>
      <c r="B678" s="407" t="s">
        <v>33</v>
      </c>
      <c r="C678" s="407" t="s">
        <v>33</v>
      </c>
      <c r="D678" s="407" t="s">
        <v>7397</v>
      </c>
      <c r="E678" s="407" t="s">
        <v>8319</v>
      </c>
      <c r="F678" s="404" t="s">
        <v>16</v>
      </c>
      <c r="G678" s="404"/>
      <c r="H678" s="404"/>
      <c r="I678" s="404"/>
      <c r="J678" s="141" t="s">
        <v>8014</v>
      </c>
      <c r="K678" s="141" t="s">
        <v>23</v>
      </c>
      <c r="L678" s="408">
        <v>42989</v>
      </c>
      <c r="M678" s="409">
        <v>42899</v>
      </c>
      <c r="N678" s="141" t="s">
        <v>26</v>
      </c>
      <c r="O678" s="410">
        <v>42989</v>
      </c>
      <c r="P678" s="411">
        <v>190476</v>
      </c>
      <c r="Q678" s="412">
        <f t="shared" si="26"/>
        <v>0.19047599999999998</v>
      </c>
      <c r="R678" s="413">
        <v>12</v>
      </c>
      <c r="S678" s="414">
        <v>42907</v>
      </c>
      <c r="T678" s="141" t="s">
        <v>62</v>
      </c>
      <c r="U678" s="141" t="s">
        <v>4339</v>
      </c>
      <c r="V678" s="407" t="s">
        <v>92</v>
      </c>
      <c r="W678" s="407" t="s">
        <v>4414</v>
      </c>
      <c r="X678" s="407" t="s">
        <v>7580</v>
      </c>
      <c r="Y678" s="407"/>
      <c r="Z678" s="528"/>
      <c r="AA678" s="502"/>
      <c r="AB678" s="1"/>
      <c r="AC678" s="1"/>
      <c r="AD678" s="1"/>
      <c r="AE678" s="1"/>
      <c r="AF678" s="1"/>
      <c r="AG678" s="1"/>
      <c r="AH678" s="1"/>
      <c r="AI678" s="1"/>
      <c r="AJ678" s="1"/>
      <c r="AK678" s="1"/>
      <c r="AL678" s="1"/>
      <c r="AM678" s="1"/>
      <c r="AN678" s="1"/>
      <c r="AO678" s="1"/>
      <c r="AP678" s="1"/>
      <c r="AQ678" s="1"/>
      <c r="AR678" s="1"/>
      <c r="AS678" s="1"/>
      <c r="AT678" s="1"/>
      <c r="AU678" s="1"/>
    </row>
    <row r="679" spans="1:47" s="527" customFormat="1" ht="17.45" customHeight="1" x14ac:dyDescent="0.25">
      <c r="A679" s="504" t="s">
        <v>1286</v>
      </c>
      <c r="B679" s="431" t="s">
        <v>33</v>
      </c>
      <c r="C679" s="431" t="s">
        <v>33</v>
      </c>
      <c r="D679" s="431" t="s">
        <v>1287</v>
      </c>
      <c r="E679" s="431" t="s">
        <v>1288</v>
      </c>
      <c r="F679" s="404" t="s">
        <v>15</v>
      </c>
      <c r="G679" s="404"/>
      <c r="H679" s="404"/>
      <c r="I679" s="404"/>
      <c r="J679" s="432" t="s">
        <v>8017</v>
      </c>
      <c r="K679" s="432" t="s">
        <v>5781</v>
      </c>
      <c r="L679" s="433">
        <v>42766</v>
      </c>
      <c r="M679" s="434" t="s">
        <v>1289</v>
      </c>
      <c r="N679" s="432" t="s">
        <v>30</v>
      </c>
      <c r="O679" s="433">
        <v>42766</v>
      </c>
      <c r="P679" s="435">
        <v>190476</v>
      </c>
      <c r="Q679" s="436">
        <v>0.19047599999999998</v>
      </c>
      <c r="R679" s="437">
        <v>2</v>
      </c>
      <c r="S679" s="438" t="s">
        <v>3503</v>
      </c>
      <c r="T679" s="432" t="s">
        <v>366</v>
      </c>
      <c r="U679" s="432" t="s">
        <v>4339</v>
      </c>
      <c r="V679" s="431" t="s">
        <v>84</v>
      </c>
      <c r="W679" s="431" t="s">
        <v>6055</v>
      </c>
      <c r="X679" s="395" t="s">
        <v>3493</v>
      </c>
      <c r="Y679" s="395" t="s">
        <v>4039</v>
      </c>
      <c r="Z679" s="528"/>
      <c r="AA679" s="502"/>
      <c r="AB679" s="1"/>
      <c r="AC679" s="1"/>
      <c r="AD679" s="1"/>
      <c r="AE679" s="1"/>
      <c r="AF679" s="1"/>
      <c r="AG679" s="1"/>
      <c r="AH679" s="1"/>
      <c r="AI679" s="1"/>
      <c r="AJ679" s="1"/>
      <c r="AK679" s="1"/>
      <c r="AL679" s="1"/>
      <c r="AM679" s="1"/>
      <c r="AN679" s="1"/>
      <c r="AO679" s="1"/>
      <c r="AP679" s="1"/>
      <c r="AQ679" s="1"/>
      <c r="AR679" s="1"/>
      <c r="AS679" s="1"/>
      <c r="AT679" s="1"/>
      <c r="AU679" s="1"/>
    </row>
    <row r="680" spans="1:47" s="527" customFormat="1" ht="17.45" customHeight="1" x14ac:dyDescent="0.25">
      <c r="A680" s="501" t="s">
        <v>3895</v>
      </c>
      <c r="B680" s="407" t="s">
        <v>33</v>
      </c>
      <c r="C680" s="407" t="s">
        <v>33</v>
      </c>
      <c r="D680" s="407" t="s">
        <v>1552</v>
      </c>
      <c r="E680" s="407" t="s">
        <v>3896</v>
      </c>
      <c r="F680" s="404" t="s">
        <v>17</v>
      </c>
      <c r="G680" s="404"/>
      <c r="H680" s="404"/>
      <c r="I680" s="404"/>
      <c r="J680" s="141" t="s">
        <v>8014</v>
      </c>
      <c r="K680" s="152" t="s">
        <v>21</v>
      </c>
      <c r="L680" s="415">
        <v>43007</v>
      </c>
      <c r="M680" s="409" t="s">
        <v>3939</v>
      </c>
      <c r="N680" s="152" t="s">
        <v>28</v>
      </c>
      <c r="O680" s="415">
        <v>43007</v>
      </c>
      <c r="P680" s="411">
        <v>190476</v>
      </c>
      <c r="Q680" s="412">
        <f t="shared" ref="Q680:Q687" si="27">+P680*0.000001</f>
        <v>0.19047599999999998</v>
      </c>
      <c r="R680" s="416">
        <v>3</v>
      </c>
      <c r="S680" s="417" t="s">
        <v>6612</v>
      </c>
      <c r="T680" s="152" t="s">
        <v>79</v>
      </c>
      <c r="U680" s="141" t="s">
        <v>4339</v>
      </c>
      <c r="V680" s="407" t="s">
        <v>89</v>
      </c>
      <c r="W680" s="407" t="s">
        <v>4830</v>
      </c>
      <c r="X680" s="407" t="s">
        <v>3940</v>
      </c>
      <c r="Y680" s="407" t="s">
        <v>4279</v>
      </c>
      <c r="Z680" s="528"/>
      <c r="AA680" s="502"/>
      <c r="AB680" s="1"/>
      <c r="AC680" s="1"/>
      <c r="AD680" s="1"/>
      <c r="AE680" s="1"/>
      <c r="AF680" s="1"/>
      <c r="AG680" s="1"/>
      <c r="AH680" s="1"/>
      <c r="AI680" s="1"/>
      <c r="AJ680" s="1"/>
      <c r="AK680" s="1"/>
      <c r="AL680" s="1"/>
      <c r="AM680" s="1"/>
      <c r="AN680" s="1"/>
      <c r="AO680" s="1"/>
      <c r="AP680" s="1"/>
      <c r="AQ680" s="1"/>
      <c r="AR680" s="1"/>
      <c r="AS680" s="1"/>
      <c r="AT680" s="1"/>
      <c r="AU680" s="1"/>
    </row>
    <row r="681" spans="1:47" s="527" customFormat="1" ht="17.45" customHeight="1" x14ac:dyDescent="0.25">
      <c r="A681" s="501" t="s">
        <v>7787</v>
      </c>
      <c r="B681" s="407" t="s">
        <v>33</v>
      </c>
      <c r="C681" s="407" t="s">
        <v>33</v>
      </c>
      <c r="D681" s="407" t="s">
        <v>7860</v>
      </c>
      <c r="E681" s="407" t="s">
        <v>7944</v>
      </c>
      <c r="F681" s="404" t="s">
        <v>19</v>
      </c>
      <c r="G681" s="404"/>
      <c r="H681" s="404"/>
      <c r="I681" s="404"/>
      <c r="J681" s="141" t="s">
        <v>8014</v>
      </c>
      <c r="K681" s="152" t="s">
        <v>5782</v>
      </c>
      <c r="L681" s="415">
        <v>42923</v>
      </c>
      <c r="M681" s="409" t="s">
        <v>8036</v>
      </c>
      <c r="N681" s="152" t="s">
        <v>27</v>
      </c>
      <c r="O681" s="415">
        <v>42923</v>
      </c>
      <c r="P681" s="411">
        <v>190476</v>
      </c>
      <c r="Q681" s="412">
        <f t="shared" si="27"/>
        <v>0.19047599999999998</v>
      </c>
      <c r="R681" s="416">
        <v>3</v>
      </c>
      <c r="S681" s="417" t="s">
        <v>8595</v>
      </c>
      <c r="T681" s="152" t="s">
        <v>62</v>
      </c>
      <c r="U681" s="152" t="s">
        <v>2</v>
      </c>
      <c r="V681" s="407" t="s">
        <v>288</v>
      </c>
      <c r="W681" s="407" t="s">
        <v>1196</v>
      </c>
      <c r="X681" s="407" t="s">
        <v>8157</v>
      </c>
      <c r="Y681" s="407" t="s">
        <v>421</v>
      </c>
      <c r="Z681" s="528"/>
      <c r="AA681" s="502"/>
      <c r="AB681" s="1"/>
      <c r="AC681" s="1"/>
      <c r="AD681" s="1"/>
      <c r="AE681" s="1"/>
      <c r="AF681" s="1"/>
      <c r="AG681" s="1"/>
      <c r="AH681" s="1"/>
      <c r="AI681" s="1"/>
      <c r="AJ681" s="1"/>
      <c r="AK681" s="1"/>
      <c r="AL681" s="1"/>
      <c r="AM681" s="1"/>
      <c r="AN681" s="1"/>
      <c r="AO681" s="1"/>
      <c r="AP681" s="1"/>
      <c r="AQ681" s="1"/>
      <c r="AR681" s="1"/>
      <c r="AS681" s="1"/>
      <c r="AT681" s="1"/>
      <c r="AU681" s="1"/>
    </row>
    <row r="682" spans="1:47" s="527" customFormat="1" ht="17.45" customHeight="1" x14ac:dyDescent="0.25">
      <c r="A682" s="501" t="s">
        <v>1219</v>
      </c>
      <c r="B682" s="407" t="s">
        <v>35</v>
      </c>
      <c r="C682" s="407" t="s">
        <v>4069</v>
      </c>
      <c r="D682" s="407" t="s">
        <v>7268</v>
      </c>
      <c r="E682" s="407" t="s">
        <v>1220</v>
      </c>
      <c r="F682" s="404" t="s">
        <v>4069</v>
      </c>
      <c r="G682" s="404" t="s">
        <v>2907</v>
      </c>
      <c r="H682" s="404" t="str">
        <f>VLOOKUP(A682,'[1]2017 SalesConnect'!$A:$J,8,0)</f>
        <v>India</v>
      </c>
      <c r="I682" s="404" t="str">
        <f>VLOOKUP(A682,'[1]2017 SalesConnect'!$A:$I,9,0)</f>
        <v>Initial Stages, discussion being scheduled</v>
      </c>
      <c r="J682" s="141" t="s">
        <v>8014</v>
      </c>
      <c r="K682" s="141" t="s">
        <v>5785</v>
      </c>
      <c r="L682" s="408">
        <v>42962</v>
      </c>
      <c r="M682" s="409">
        <v>42790</v>
      </c>
      <c r="N682" s="141" t="s">
        <v>26</v>
      </c>
      <c r="O682" s="410">
        <v>42962</v>
      </c>
      <c r="P682" s="411">
        <v>200000</v>
      </c>
      <c r="Q682" s="412">
        <f t="shared" si="27"/>
        <v>0.19999999999999998</v>
      </c>
      <c r="R682" s="413">
        <v>12</v>
      </c>
      <c r="S682" s="414">
        <v>42810</v>
      </c>
      <c r="T682" s="141" t="s">
        <v>79</v>
      </c>
      <c r="U682" s="141" t="s">
        <v>4339</v>
      </c>
      <c r="V682" s="407" t="s">
        <v>92</v>
      </c>
      <c r="W682" s="407" t="s">
        <v>64</v>
      </c>
      <c r="X682" s="407" t="s">
        <v>6828</v>
      </c>
      <c r="Y682" s="407" t="s">
        <v>4041</v>
      </c>
      <c r="Z682" s="528"/>
      <c r="AA682" s="502"/>
      <c r="AB682" s="1"/>
      <c r="AC682" s="1"/>
      <c r="AD682" s="1"/>
      <c r="AE682" s="1"/>
      <c r="AF682" s="1"/>
      <c r="AG682" s="1"/>
      <c r="AH682" s="1"/>
      <c r="AI682" s="1"/>
      <c r="AJ682" s="1"/>
      <c r="AK682" s="1"/>
      <c r="AL682" s="1"/>
      <c r="AM682" s="1"/>
      <c r="AN682" s="1"/>
      <c r="AO682" s="1"/>
      <c r="AP682" s="1"/>
      <c r="AQ682" s="1"/>
      <c r="AR682" s="1"/>
      <c r="AS682" s="1"/>
      <c r="AT682" s="1"/>
      <c r="AU682" s="1"/>
    </row>
    <row r="683" spans="1:47" s="527" customFormat="1" ht="17.45" customHeight="1" x14ac:dyDescent="0.25">
      <c r="A683" s="501" t="s">
        <v>4899</v>
      </c>
      <c r="B683" s="407" t="s">
        <v>31</v>
      </c>
      <c r="C683" s="407" t="s">
        <v>91</v>
      </c>
      <c r="D683" s="407" t="s">
        <v>6072</v>
      </c>
      <c r="E683" s="407" t="s">
        <v>4900</v>
      </c>
      <c r="F683" s="404" t="s">
        <v>17</v>
      </c>
      <c r="G683" s="404"/>
      <c r="H683" s="404"/>
      <c r="I683" s="404"/>
      <c r="J683" s="141" t="s">
        <v>8016</v>
      </c>
      <c r="K683" s="152" t="s">
        <v>5780</v>
      </c>
      <c r="L683" s="415">
        <v>42909</v>
      </c>
      <c r="M683" s="409" t="s">
        <v>6084</v>
      </c>
      <c r="N683" s="152" t="s">
        <v>27</v>
      </c>
      <c r="O683" s="415">
        <v>42965</v>
      </c>
      <c r="P683" s="411">
        <v>180000</v>
      </c>
      <c r="Q683" s="412">
        <f t="shared" si="27"/>
        <v>0.18</v>
      </c>
      <c r="R683" s="416">
        <v>12</v>
      </c>
      <c r="S683" s="417" t="s">
        <v>8595</v>
      </c>
      <c r="T683" s="152" t="s">
        <v>62</v>
      </c>
      <c r="U683" s="152" t="s">
        <v>11</v>
      </c>
      <c r="V683" s="407" t="s">
        <v>11</v>
      </c>
      <c r="W683" s="407" t="s">
        <v>5509</v>
      </c>
      <c r="X683" s="407" t="s">
        <v>6095</v>
      </c>
      <c r="Y683" s="407" t="s">
        <v>6130</v>
      </c>
      <c r="Z683" s="528"/>
      <c r="AA683" s="502"/>
      <c r="AB683" s="1"/>
      <c r="AC683" s="1"/>
      <c r="AD683" s="1"/>
      <c r="AE683" s="1"/>
      <c r="AF683" s="1"/>
      <c r="AG683" s="1"/>
      <c r="AH683" s="1"/>
      <c r="AI683" s="1"/>
      <c r="AJ683" s="1"/>
      <c r="AK683" s="1"/>
      <c r="AL683" s="1"/>
      <c r="AM683" s="1"/>
      <c r="AN683" s="1"/>
      <c r="AO683" s="1"/>
      <c r="AP683" s="1"/>
      <c r="AQ683" s="1"/>
      <c r="AR683" s="1"/>
      <c r="AS683" s="1"/>
      <c r="AT683" s="1"/>
      <c r="AU683" s="1"/>
    </row>
    <row r="684" spans="1:47" s="527" customFormat="1" ht="17.45" customHeight="1" x14ac:dyDescent="0.25">
      <c r="A684" s="501" t="s">
        <v>5154</v>
      </c>
      <c r="B684" s="407" t="s">
        <v>32</v>
      </c>
      <c r="C684" s="407" t="s">
        <v>832</v>
      </c>
      <c r="D684" s="407" t="s">
        <v>6176</v>
      </c>
      <c r="E684" s="407" t="s">
        <v>5155</v>
      </c>
      <c r="F684" s="404" t="s">
        <v>18</v>
      </c>
      <c r="G684" s="404"/>
      <c r="H684" s="404"/>
      <c r="I684" s="404"/>
      <c r="J684" s="141" t="s">
        <v>8014</v>
      </c>
      <c r="K684" s="152" t="s">
        <v>5779</v>
      </c>
      <c r="L684" s="415">
        <v>42995</v>
      </c>
      <c r="M684" s="409" t="s">
        <v>6225</v>
      </c>
      <c r="N684" s="152" t="s">
        <v>26</v>
      </c>
      <c r="O684" s="415">
        <v>42995</v>
      </c>
      <c r="P684" s="411">
        <v>190000</v>
      </c>
      <c r="Q684" s="412">
        <f t="shared" si="27"/>
        <v>0.19</v>
      </c>
      <c r="R684" s="416">
        <v>12</v>
      </c>
      <c r="S684" s="417" t="s">
        <v>6091</v>
      </c>
      <c r="T684" s="152" t="s">
        <v>79</v>
      </c>
      <c r="U684" s="152" t="s">
        <v>11</v>
      </c>
      <c r="V684" s="407" t="s">
        <v>11</v>
      </c>
      <c r="W684" s="407"/>
      <c r="X684" s="407" t="s">
        <v>6245</v>
      </c>
      <c r="Y684" s="407"/>
      <c r="Z684" s="528"/>
      <c r="AA684" s="502"/>
      <c r="AB684" s="1"/>
      <c r="AC684" s="1"/>
      <c r="AD684" s="1"/>
      <c r="AE684" s="1"/>
      <c r="AF684" s="1"/>
      <c r="AG684" s="1"/>
      <c r="AH684" s="1"/>
      <c r="AI684" s="1"/>
      <c r="AJ684" s="1"/>
      <c r="AK684" s="1"/>
      <c r="AL684" s="1"/>
      <c r="AM684" s="1"/>
      <c r="AN684" s="1"/>
      <c r="AO684" s="1"/>
      <c r="AP684" s="1"/>
      <c r="AQ684" s="1"/>
      <c r="AR684" s="1"/>
      <c r="AS684" s="1"/>
      <c r="AT684" s="1"/>
      <c r="AU684" s="1"/>
    </row>
    <row r="685" spans="1:47" s="527" customFormat="1" ht="17.45" customHeight="1" x14ac:dyDescent="0.25">
      <c r="A685" s="501" t="s">
        <v>1307</v>
      </c>
      <c r="B685" s="407" t="s">
        <v>32</v>
      </c>
      <c r="C685" s="407" t="s">
        <v>60</v>
      </c>
      <c r="D685" s="407" t="s">
        <v>1308</v>
      </c>
      <c r="E685" s="407" t="s">
        <v>1309</v>
      </c>
      <c r="F685" s="404" t="s">
        <v>17</v>
      </c>
      <c r="G685" s="404"/>
      <c r="H685" s="404"/>
      <c r="I685" s="404"/>
      <c r="J685" s="141" t="s">
        <v>8015</v>
      </c>
      <c r="K685" s="152" t="s">
        <v>21</v>
      </c>
      <c r="L685" s="415">
        <v>43061</v>
      </c>
      <c r="M685" s="409" t="s">
        <v>1310</v>
      </c>
      <c r="N685" s="152" t="s">
        <v>27</v>
      </c>
      <c r="O685" s="415">
        <v>43061</v>
      </c>
      <c r="P685" s="411">
        <v>190000</v>
      </c>
      <c r="Q685" s="412">
        <f t="shared" si="27"/>
        <v>0.19</v>
      </c>
      <c r="R685" s="416">
        <v>12</v>
      </c>
      <c r="S685" s="417" t="s">
        <v>5789</v>
      </c>
      <c r="T685" s="152" t="s">
        <v>62</v>
      </c>
      <c r="U685" s="141" t="s">
        <v>4339</v>
      </c>
      <c r="V685" s="407" t="s">
        <v>63</v>
      </c>
      <c r="W685" s="407" t="s">
        <v>4831</v>
      </c>
      <c r="X685" s="407" t="s">
        <v>65</v>
      </c>
      <c r="Y685" s="407" t="s">
        <v>183</v>
      </c>
      <c r="Z685" s="528"/>
      <c r="AA685" s="502"/>
      <c r="AB685" s="1"/>
      <c r="AC685" s="1"/>
      <c r="AD685" s="1"/>
      <c r="AE685" s="1"/>
      <c r="AF685" s="1"/>
      <c r="AG685" s="1"/>
      <c r="AH685" s="1"/>
      <c r="AI685" s="1"/>
      <c r="AJ685" s="1"/>
      <c r="AK685" s="1"/>
      <c r="AL685" s="1"/>
      <c r="AM685" s="1"/>
      <c r="AN685" s="1"/>
      <c r="AO685" s="1"/>
      <c r="AP685" s="1"/>
      <c r="AQ685" s="1"/>
      <c r="AR685" s="1"/>
      <c r="AS685" s="1"/>
      <c r="AT685" s="1"/>
      <c r="AU685" s="1"/>
    </row>
    <row r="686" spans="1:47" s="527" customFormat="1" ht="17.45" customHeight="1" x14ac:dyDescent="0.25">
      <c r="A686" s="501" t="s">
        <v>1314</v>
      </c>
      <c r="B686" s="407" t="s">
        <v>35</v>
      </c>
      <c r="C686" s="407" t="s">
        <v>2985</v>
      </c>
      <c r="D686" s="407" t="s">
        <v>7660</v>
      </c>
      <c r="E686" s="407" t="s">
        <v>1315</v>
      </c>
      <c r="F686" s="404" t="s">
        <v>16</v>
      </c>
      <c r="G686" s="404"/>
      <c r="H686" s="404"/>
      <c r="I686" s="404"/>
      <c r="J686" s="141" t="s">
        <v>8015</v>
      </c>
      <c r="K686" s="141" t="s">
        <v>23</v>
      </c>
      <c r="L686" s="408">
        <v>43069</v>
      </c>
      <c r="M686" s="409">
        <v>42787</v>
      </c>
      <c r="N686" s="141" t="s">
        <v>26</v>
      </c>
      <c r="O686" s="410">
        <v>43069</v>
      </c>
      <c r="P686" s="411">
        <v>186000</v>
      </c>
      <c r="Q686" s="412">
        <f t="shared" si="27"/>
        <v>0.186</v>
      </c>
      <c r="R686" s="413">
        <v>12</v>
      </c>
      <c r="S686" s="414">
        <v>42789</v>
      </c>
      <c r="T686" s="141" t="s">
        <v>62</v>
      </c>
      <c r="U686" s="141" t="s">
        <v>4339</v>
      </c>
      <c r="V686" s="407" t="s">
        <v>92</v>
      </c>
      <c r="W686" s="407" t="s">
        <v>64</v>
      </c>
      <c r="X686" s="407" t="s">
        <v>5952</v>
      </c>
      <c r="Y686" s="407" t="s">
        <v>4416</v>
      </c>
      <c r="Z686" s="528"/>
      <c r="AA686" s="502"/>
      <c r="AB686" s="1"/>
      <c r="AC686" s="1"/>
      <c r="AD686" s="1"/>
      <c r="AE686" s="1"/>
      <c r="AF686" s="1"/>
      <c r="AG686" s="1"/>
      <c r="AH686" s="1"/>
      <c r="AI686" s="1"/>
      <c r="AJ686" s="1"/>
      <c r="AK686" s="1"/>
      <c r="AL686" s="1"/>
      <c r="AM686" s="1"/>
      <c r="AN686" s="1"/>
      <c r="AO686" s="1"/>
      <c r="AP686" s="1"/>
      <c r="AQ686" s="1"/>
      <c r="AR686" s="1"/>
      <c r="AS686" s="1"/>
      <c r="AT686" s="1"/>
      <c r="AU686" s="1"/>
    </row>
    <row r="687" spans="1:47" s="527" customFormat="1" ht="17.45" customHeight="1" x14ac:dyDescent="0.25">
      <c r="A687" s="501" t="s">
        <v>4701</v>
      </c>
      <c r="B687" s="407" t="s">
        <v>32</v>
      </c>
      <c r="C687" s="407" t="s">
        <v>194</v>
      </c>
      <c r="D687" s="407" t="s">
        <v>8320</v>
      </c>
      <c r="E687" s="407" t="s">
        <v>4702</v>
      </c>
      <c r="F687" s="404" t="s">
        <v>16</v>
      </c>
      <c r="G687" s="404"/>
      <c r="H687" s="404"/>
      <c r="I687" s="404"/>
      <c r="J687" s="141" t="s">
        <v>8015</v>
      </c>
      <c r="K687" s="141" t="s">
        <v>23</v>
      </c>
      <c r="L687" s="408">
        <v>43035</v>
      </c>
      <c r="M687" s="409">
        <v>42832</v>
      </c>
      <c r="N687" s="141" t="s">
        <v>26</v>
      </c>
      <c r="O687" s="410">
        <v>43035</v>
      </c>
      <c r="P687" s="411">
        <v>185988</v>
      </c>
      <c r="Q687" s="412">
        <f t="shared" si="27"/>
        <v>0.18598799999999999</v>
      </c>
      <c r="R687" s="413">
        <v>3</v>
      </c>
      <c r="S687" s="414">
        <v>42838</v>
      </c>
      <c r="T687" s="141" t="s">
        <v>62</v>
      </c>
      <c r="U687" s="141" t="s">
        <v>4339</v>
      </c>
      <c r="V687" s="407" t="s">
        <v>92</v>
      </c>
      <c r="W687" s="407" t="s">
        <v>64</v>
      </c>
      <c r="X687" s="407" t="s">
        <v>8707</v>
      </c>
      <c r="Y687" s="407" t="s">
        <v>4416</v>
      </c>
      <c r="Z687" s="528"/>
      <c r="AA687" s="502"/>
      <c r="AB687" s="1"/>
      <c r="AC687" s="1"/>
      <c r="AD687" s="1"/>
      <c r="AE687" s="1"/>
      <c r="AF687" s="1"/>
      <c r="AG687" s="1"/>
      <c r="AH687" s="1"/>
      <c r="AI687" s="1"/>
      <c r="AJ687" s="1"/>
      <c r="AK687" s="1"/>
      <c r="AL687" s="1"/>
      <c r="AM687" s="1"/>
      <c r="AN687" s="1"/>
      <c r="AO687" s="1"/>
      <c r="AP687" s="1"/>
      <c r="AQ687" s="1"/>
      <c r="AR687" s="1"/>
      <c r="AS687" s="1"/>
      <c r="AT687" s="1"/>
      <c r="AU687" s="1"/>
    </row>
    <row r="688" spans="1:47" s="527" customFormat="1" ht="17.45" customHeight="1" x14ac:dyDescent="0.25">
      <c r="A688" s="504" t="s">
        <v>1321</v>
      </c>
      <c r="B688" s="431" t="s">
        <v>35</v>
      </c>
      <c r="C688" s="431" t="s">
        <v>510</v>
      </c>
      <c r="D688" s="431" t="s">
        <v>1322</v>
      </c>
      <c r="E688" s="431" t="s">
        <v>1323</v>
      </c>
      <c r="F688" s="404" t="s">
        <v>19</v>
      </c>
      <c r="G688" s="404"/>
      <c r="H688" s="404"/>
      <c r="I688" s="404"/>
      <c r="J688" s="432" t="s">
        <v>8017</v>
      </c>
      <c r="K688" s="432" t="s">
        <v>5782</v>
      </c>
      <c r="L688" s="433">
        <v>42769</v>
      </c>
      <c r="M688" s="434" t="s">
        <v>1324</v>
      </c>
      <c r="N688" s="432" t="s">
        <v>30</v>
      </c>
      <c r="O688" s="433">
        <v>42822</v>
      </c>
      <c r="P688" s="435">
        <v>185947</v>
      </c>
      <c r="Q688" s="436">
        <v>0.185947</v>
      </c>
      <c r="R688" s="437">
        <v>1</v>
      </c>
      <c r="S688" s="438" t="s">
        <v>4789</v>
      </c>
      <c r="T688" s="432" t="s">
        <v>366</v>
      </c>
      <c r="U688" s="432" t="s">
        <v>2</v>
      </c>
      <c r="V688" s="431" t="s">
        <v>233</v>
      </c>
      <c r="W688" s="431" t="s">
        <v>234</v>
      </c>
      <c r="X688" s="395" t="s">
        <v>3504</v>
      </c>
      <c r="Y688" s="395" t="s">
        <v>470</v>
      </c>
      <c r="Z688" s="528"/>
      <c r="AA688" s="502"/>
      <c r="AB688" s="1"/>
      <c r="AC688" s="1"/>
      <c r="AD688" s="1"/>
      <c r="AE688" s="1"/>
      <c r="AF688" s="1"/>
      <c r="AG688" s="1"/>
      <c r="AH688" s="1"/>
      <c r="AI688" s="1"/>
      <c r="AJ688" s="1"/>
      <c r="AK688" s="1"/>
      <c r="AL688" s="1"/>
      <c r="AM688" s="1"/>
      <c r="AN688" s="1"/>
      <c r="AO688" s="1"/>
      <c r="AP688" s="1"/>
      <c r="AQ688" s="1"/>
      <c r="AR688" s="1"/>
      <c r="AS688" s="1"/>
      <c r="AT688" s="1"/>
      <c r="AU688" s="1"/>
    </row>
    <row r="689" spans="1:47" s="527" customFormat="1" ht="17.45" customHeight="1" x14ac:dyDescent="0.25">
      <c r="A689" s="501" t="s">
        <v>1317</v>
      </c>
      <c r="B689" s="407" t="s">
        <v>34</v>
      </c>
      <c r="C689" s="407" t="s">
        <v>6387</v>
      </c>
      <c r="D689" s="407" t="s">
        <v>1318</v>
      </c>
      <c r="E689" s="407" t="s">
        <v>863</v>
      </c>
      <c r="F689" s="404" t="s">
        <v>15</v>
      </c>
      <c r="G689" s="404"/>
      <c r="H689" s="404"/>
      <c r="I689" s="404"/>
      <c r="J689" s="141" t="s">
        <v>8015</v>
      </c>
      <c r="K689" s="152" t="s">
        <v>25</v>
      </c>
      <c r="L689" s="415">
        <v>43095</v>
      </c>
      <c r="M689" s="409" t="s">
        <v>1319</v>
      </c>
      <c r="N689" s="152" t="s">
        <v>27</v>
      </c>
      <c r="O689" s="415">
        <v>43095</v>
      </c>
      <c r="P689" s="411">
        <v>183172</v>
      </c>
      <c r="Q689" s="412">
        <f>+P689*0.000001</f>
        <v>0.183172</v>
      </c>
      <c r="R689" s="416">
        <v>1</v>
      </c>
      <c r="S689" s="417" t="s">
        <v>4013</v>
      </c>
      <c r="T689" s="152" t="s">
        <v>62</v>
      </c>
      <c r="U689" s="152" t="s">
        <v>2</v>
      </c>
      <c r="V689" s="407" t="s">
        <v>179</v>
      </c>
      <c r="W689" s="407" t="s">
        <v>1320</v>
      </c>
      <c r="X689" s="407" t="s">
        <v>4014</v>
      </c>
      <c r="Y689" s="407" t="s">
        <v>421</v>
      </c>
      <c r="Z689" s="528"/>
      <c r="AA689" s="502"/>
      <c r="AB689" s="1"/>
      <c r="AC689" s="1"/>
      <c r="AD689" s="1"/>
      <c r="AE689" s="1"/>
      <c r="AF689" s="1"/>
      <c r="AG689" s="1"/>
      <c r="AH689" s="1"/>
      <c r="AI689" s="1"/>
      <c r="AJ689" s="1"/>
      <c r="AK689" s="1"/>
      <c r="AL689" s="1"/>
      <c r="AM689" s="1"/>
      <c r="AN689" s="1"/>
      <c r="AO689" s="1"/>
      <c r="AP689" s="1"/>
      <c r="AQ689" s="1"/>
      <c r="AR689" s="1"/>
      <c r="AS689" s="1"/>
      <c r="AT689" s="1"/>
      <c r="AU689" s="1"/>
    </row>
    <row r="690" spans="1:47" s="527" customFormat="1" ht="17.45" customHeight="1" x14ac:dyDescent="0.25">
      <c r="A690" s="504" t="s">
        <v>1325</v>
      </c>
      <c r="B690" s="431" t="s">
        <v>33</v>
      </c>
      <c r="C690" s="431" t="s">
        <v>33</v>
      </c>
      <c r="D690" s="431" t="s">
        <v>872</v>
      </c>
      <c r="E690" s="431" t="s">
        <v>1326</v>
      </c>
      <c r="F690" s="404" t="s">
        <v>15</v>
      </c>
      <c r="G690" s="404"/>
      <c r="H690" s="404"/>
      <c r="I690" s="404"/>
      <c r="J690" s="432" t="s">
        <v>8017</v>
      </c>
      <c r="K690" s="432" t="s">
        <v>5781</v>
      </c>
      <c r="L690" s="433">
        <v>42766</v>
      </c>
      <c r="M690" s="434" t="s">
        <v>1327</v>
      </c>
      <c r="N690" s="432" t="s">
        <v>30</v>
      </c>
      <c r="O690" s="433">
        <v>42766</v>
      </c>
      <c r="P690" s="435">
        <v>180952</v>
      </c>
      <c r="Q690" s="436">
        <v>0.180952</v>
      </c>
      <c r="R690" s="437">
        <v>2</v>
      </c>
      <c r="S690" s="438" t="s">
        <v>3485</v>
      </c>
      <c r="T690" s="432" t="s">
        <v>366</v>
      </c>
      <c r="U690" s="432" t="s">
        <v>4339</v>
      </c>
      <c r="V690" s="431" t="s">
        <v>89</v>
      </c>
      <c r="W690" s="431" t="s">
        <v>3486</v>
      </c>
      <c r="X690" s="395" t="s">
        <v>3493</v>
      </c>
      <c r="Y690" s="395" t="s">
        <v>4039</v>
      </c>
      <c r="Z690" s="528"/>
      <c r="AA690" s="502"/>
      <c r="AB690" s="1"/>
      <c r="AC690" s="1"/>
      <c r="AD690" s="1"/>
      <c r="AE690" s="1"/>
      <c r="AF690" s="1"/>
      <c r="AG690" s="1"/>
      <c r="AH690" s="1"/>
      <c r="AI690" s="1"/>
      <c r="AJ690" s="1"/>
      <c r="AK690" s="1"/>
      <c r="AL690" s="1"/>
      <c r="AM690" s="1"/>
      <c r="AN690" s="1"/>
      <c r="AO690" s="1"/>
      <c r="AP690" s="1"/>
      <c r="AQ690" s="1"/>
      <c r="AR690" s="1"/>
      <c r="AS690" s="1"/>
      <c r="AT690" s="1"/>
      <c r="AU690" s="1"/>
    </row>
    <row r="691" spans="1:47" s="527" customFormat="1" ht="17.45" customHeight="1" x14ac:dyDescent="0.25">
      <c r="A691" s="501" t="s">
        <v>3986</v>
      </c>
      <c r="B691" s="407" t="s">
        <v>31</v>
      </c>
      <c r="C691" s="407" t="s">
        <v>91</v>
      </c>
      <c r="D691" s="407" t="s">
        <v>3987</v>
      </c>
      <c r="E691" s="407" t="s">
        <v>3988</v>
      </c>
      <c r="F691" s="404" t="s">
        <v>17</v>
      </c>
      <c r="G691" s="404"/>
      <c r="H691" s="404"/>
      <c r="I691" s="404"/>
      <c r="J691" s="141" t="s">
        <v>8015</v>
      </c>
      <c r="K691" s="152" t="s">
        <v>5780</v>
      </c>
      <c r="L691" s="415">
        <v>43069</v>
      </c>
      <c r="M691" s="409" t="s">
        <v>4021</v>
      </c>
      <c r="N691" s="152" t="s">
        <v>27</v>
      </c>
      <c r="O691" s="415">
        <v>43069</v>
      </c>
      <c r="P691" s="411">
        <v>100000</v>
      </c>
      <c r="Q691" s="412">
        <f t="shared" ref="Q691:Q715" si="28">+P691*0.000001</f>
        <v>9.9999999999999992E-2</v>
      </c>
      <c r="R691" s="416">
        <v>12</v>
      </c>
      <c r="S691" s="417" t="s">
        <v>3507</v>
      </c>
      <c r="T691" s="152" t="s">
        <v>79</v>
      </c>
      <c r="U691" s="141" t="s">
        <v>4339</v>
      </c>
      <c r="V691" s="407" t="s">
        <v>84</v>
      </c>
      <c r="W691" s="407" t="s">
        <v>6051</v>
      </c>
      <c r="X691" s="407" t="s">
        <v>4357</v>
      </c>
      <c r="Y691" s="407" t="s">
        <v>470</v>
      </c>
      <c r="Z691" s="528"/>
      <c r="AA691" s="502"/>
      <c r="AB691" s="1"/>
      <c r="AC691" s="1"/>
      <c r="AD691" s="1"/>
      <c r="AE691" s="1"/>
      <c r="AF691" s="1"/>
      <c r="AG691" s="1"/>
      <c r="AH691" s="1"/>
      <c r="AI691" s="1"/>
      <c r="AJ691" s="1"/>
      <c r="AK691" s="1"/>
      <c r="AL691" s="1"/>
      <c r="AM691" s="1"/>
      <c r="AN691" s="1"/>
      <c r="AO691" s="1"/>
      <c r="AP691" s="1"/>
      <c r="AQ691" s="1"/>
      <c r="AR691" s="1"/>
      <c r="AS691" s="1"/>
      <c r="AT691" s="1"/>
      <c r="AU691" s="1"/>
    </row>
    <row r="692" spans="1:47" s="527" customFormat="1" ht="17.45" customHeight="1" x14ac:dyDescent="0.25">
      <c r="A692" s="501" t="s">
        <v>6177</v>
      </c>
      <c r="B692" s="407" t="s">
        <v>36</v>
      </c>
      <c r="C692" s="407" t="s">
        <v>675</v>
      </c>
      <c r="D692" s="407" t="s">
        <v>6178</v>
      </c>
      <c r="E692" s="407" t="s">
        <v>325</v>
      </c>
      <c r="F692" s="404" t="s">
        <v>19</v>
      </c>
      <c r="G692" s="404"/>
      <c r="H692" s="404"/>
      <c r="I692" s="404"/>
      <c r="J692" s="141" t="s">
        <v>8014</v>
      </c>
      <c r="K692" s="152" t="s">
        <v>5822</v>
      </c>
      <c r="L692" s="415">
        <v>43007</v>
      </c>
      <c r="M692" s="409" t="s">
        <v>6226</v>
      </c>
      <c r="N692" s="152" t="s">
        <v>27</v>
      </c>
      <c r="O692" s="415">
        <v>43007</v>
      </c>
      <c r="P692" s="411">
        <v>180000</v>
      </c>
      <c r="Q692" s="412">
        <f t="shared" si="28"/>
        <v>0.18</v>
      </c>
      <c r="R692" s="416">
        <v>12</v>
      </c>
      <c r="S692" s="417" t="s">
        <v>6086</v>
      </c>
      <c r="T692" s="152" t="s">
        <v>62</v>
      </c>
      <c r="U692" s="152" t="s">
        <v>2</v>
      </c>
      <c r="V692" s="407" t="s">
        <v>288</v>
      </c>
      <c r="W692" s="407" t="s">
        <v>718</v>
      </c>
      <c r="X692" s="407" t="s">
        <v>3778</v>
      </c>
      <c r="Y692" s="407" t="s">
        <v>421</v>
      </c>
      <c r="Z692" s="528"/>
      <c r="AA692" s="502"/>
      <c r="AB692" s="1"/>
      <c r="AC692" s="1"/>
      <c r="AD692" s="1"/>
      <c r="AE692" s="1"/>
      <c r="AF692" s="1"/>
      <c r="AG692" s="1"/>
      <c r="AH692" s="1"/>
      <c r="AI692" s="1"/>
      <c r="AJ692" s="1"/>
      <c r="AK692" s="1"/>
      <c r="AL692" s="1"/>
      <c r="AM692" s="1"/>
      <c r="AN692" s="1"/>
      <c r="AO692" s="1"/>
      <c r="AP692" s="1"/>
      <c r="AQ692" s="1"/>
      <c r="AR692" s="1"/>
      <c r="AS692" s="1"/>
      <c r="AT692" s="1"/>
      <c r="AU692" s="1"/>
    </row>
    <row r="693" spans="1:47" s="527" customFormat="1" ht="17.45" customHeight="1" x14ac:dyDescent="0.25">
      <c r="A693" s="501" t="s">
        <v>6301</v>
      </c>
      <c r="B693" s="407" t="s">
        <v>36</v>
      </c>
      <c r="C693" s="407" t="s">
        <v>675</v>
      </c>
      <c r="D693" s="407" t="s">
        <v>6302</v>
      </c>
      <c r="E693" s="407" t="s">
        <v>325</v>
      </c>
      <c r="F693" s="404" t="s">
        <v>19</v>
      </c>
      <c r="G693" s="404"/>
      <c r="H693" s="404"/>
      <c r="I693" s="404"/>
      <c r="J693" s="141" t="s">
        <v>8015</v>
      </c>
      <c r="K693" s="152" t="s">
        <v>5782</v>
      </c>
      <c r="L693" s="415">
        <v>43039</v>
      </c>
      <c r="M693" s="409" t="s">
        <v>6339</v>
      </c>
      <c r="N693" s="152" t="s">
        <v>27</v>
      </c>
      <c r="O693" s="415">
        <v>43039</v>
      </c>
      <c r="P693" s="411">
        <v>180000</v>
      </c>
      <c r="Q693" s="412">
        <f t="shared" si="28"/>
        <v>0.18</v>
      </c>
      <c r="R693" s="416">
        <v>36</v>
      </c>
      <c r="S693" s="417" t="s">
        <v>6086</v>
      </c>
      <c r="T693" s="152" t="s">
        <v>62</v>
      </c>
      <c r="U693" s="152" t="s">
        <v>2</v>
      </c>
      <c r="V693" s="407" t="s">
        <v>288</v>
      </c>
      <c r="W693" s="407" t="s">
        <v>718</v>
      </c>
      <c r="X693" s="407" t="s">
        <v>3778</v>
      </c>
      <c r="Y693" s="407" t="s">
        <v>421</v>
      </c>
      <c r="Z693" s="528"/>
      <c r="AA693" s="502"/>
      <c r="AB693" s="1"/>
      <c r="AC693" s="1"/>
      <c r="AD693" s="1"/>
      <c r="AE693" s="1"/>
      <c r="AF693" s="1"/>
      <c r="AG693" s="1"/>
      <c r="AH693" s="1"/>
      <c r="AI693" s="1"/>
      <c r="AJ693" s="1"/>
      <c r="AK693" s="1"/>
      <c r="AL693" s="1"/>
      <c r="AM693" s="1"/>
      <c r="AN693" s="1"/>
      <c r="AO693" s="1"/>
      <c r="AP693" s="1"/>
      <c r="AQ693" s="1"/>
      <c r="AR693" s="1"/>
      <c r="AS693" s="1"/>
      <c r="AT693" s="1"/>
      <c r="AU693" s="1"/>
    </row>
    <row r="694" spans="1:47" s="527" customFormat="1" ht="17.45" customHeight="1" x14ac:dyDescent="0.25">
      <c r="A694" s="501" t="s">
        <v>2341</v>
      </c>
      <c r="B694" s="407" t="s">
        <v>34</v>
      </c>
      <c r="C694" s="407" t="s">
        <v>6387</v>
      </c>
      <c r="D694" s="407" t="s">
        <v>1243</v>
      </c>
      <c r="E694" s="407" t="s">
        <v>2342</v>
      </c>
      <c r="F694" s="404" t="s">
        <v>17</v>
      </c>
      <c r="G694" s="404"/>
      <c r="H694" s="404"/>
      <c r="I694" s="404"/>
      <c r="J694" s="141" t="s">
        <v>8016</v>
      </c>
      <c r="K694" s="152" t="s">
        <v>5780</v>
      </c>
      <c r="L694" s="415">
        <v>42916</v>
      </c>
      <c r="M694" s="409" t="s">
        <v>2343</v>
      </c>
      <c r="N694" s="152" t="s">
        <v>29</v>
      </c>
      <c r="O694" s="415">
        <v>42916</v>
      </c>
      <c r="P694" s="411">
        <v>180000</v>
      </c>
      <c r="Q694" s="412">
        <f t="shared" si="28"/>
        <v>0.18</v>
      </c>
      <c r="R694" s="416">
        <v>12</v>
      </c>
      <c r="S694" s="417" t="s">
        <v>8074</v>
      </c>
      <c r="T694" s="152" t="s">
        <v>281</v>
      </c>
      <c r="U694" s="141" t="s">
        <v>4339</v>
      </c>
      <c r="V694" s="407" t="s">
        <v>84</v>
      </c>
      <c r="W694" s="407" t="s">
        <v>709</v>
      </c>
      <c r="X694" s="407" t="s">
        <v>3786</v>
      </c>
      <c r="Y694" s="407" t="s">
        <v>132</v>
      </c>
      <c r="Z694" s="528"/>
      <c r="AA694" s="502"/>
      <c r="AB694" s="1"/>
      <c r="AC694" s="1"/>
      <c r="AD694" s="1"/>
      <c r="AE694" s="1"/>
      <c r="AF694" s="1"/>
      <c r="AG694" s="1"/>
      <c r="AH694" s="1"/>
      <c r="AI694" s="1"/>
      <c r="AJ694" s="1"/>
      <c r="AK694" s="1"/>
      <c r="AL694" s="1"/>
      <c r="AM694" s="1"/>
      <c r="AN694" s="1"/>
      <c r="AO694" s="1"/>
      <c r="AP694" s="1"/>
      <c r="AQ694" s="1"/>
      <c r="AR694" s="1"/>
      <c r="AS694" s="1"/>
      <c r="AT694" s="1"/>
      <c r="AU694" s="1"/>
    </row>
    <row r="695" spans="1:47" s="527" customFormat="1" ht="17.45" customHeight="1" x14ac:dyDescent="0.25">
      <c r="A695" s="501" t="s">
        <v>1328</v>
      </c>
      <c r="B695" s="407" t="s">
        <v>32</v>
      </c>
      <c r="C695" s="407" t="s">
        <v>60</v>
      </c>
      <c r="D695" s="407" t="s">
        <v>1329</v>
      </c>
      <c r="E695" s="407" t="s">
        <v>1330</v>
      </c>
      <c r="F695" s="404" t="s">
        <v>17</v>
      </c>
      <c r="G695" s="404"/>
      <c r="H695" s="404"/>
      <c r="I695" s="404"/>
      <c r="J695" s="141" t="s">
        <v>8015</v>
      </c>
      <c r="K695" s="152" t="s">
        <v>21</v>
      </c>
      <c r="L695" s="415">
        <v>43032</v>
      </c>
      <c r="M695" s="409" t="s">
        <v>1331</v>
      </c>
      <c r="N695" s="152" t="s">
        <v>26</v>
      </c>
      <c r="O695" s="415">
        <v>43032</v>
      </c>
      <c r="P695" s="411">
        <v>180000</v>
      </c>
      <c r="Q695" s="412">
        <f t="shared" si="28"/>
        <v>0.18</v>
      </c>
      <c r="R695" s="416">
        <v>12</v>
      </c>
      <c r="S695" s="417" t="s">
        <v>1332</v>
      </c>
      <c r="T695" s="152" t="s">
        <v>62</v>
      </c>
      <c r="U695" s="152" t="s">
        <v>1</v>
      </c>
      <c r="V695" s="407" t="s">
        <v>996</v>
      </c>
      <c r="W695" s="407"/>
      <c r="X695" s="407" t="s">
        <v>65</v>
      </c>
      <c r="Y695" s="407" t="s">
        <v>215</v>
      </c>
      <c r="Z695" s="528"/>
      <c r="AA695" s="502"/>
      <c r="AB695" s="1"/>
      <c r="AC695" s="1"/>
      <c r="AD695" s="1"/>
      <c r="AE695" s="1"/>
      <c r="AF695" s="1"/>
      <c r="AG695" s="1"/>
      <c r="AH695" s="1"/>
      <c r="AI695" s="1"/>
      <c r="AJ695" s="1"/>
      <c r="AK695" s="1"/>
      <c r="AL695" s="1"/>
      <c r="AM695" s="1"/>
      <c r="AN695" s="1"/>
      <c r="AO695" s="1"/>
      <c r="AP695" s="1"/>
      <c r="AQ695" s="1"/>
      <c r="AR695" s="1"/>
      <c r="AS695" s="1"/>
      <c r="AT695" s="1"/>
      <c r="AU695" s="1"/>
    </row>
    <row r="696" spans="1:47" s="527" customFormat="1" ht="17.45" customHeight="1" x14ac:dyDescent="0.25">
      <c r="A696" s="501" t="s">
        <v>5171</v>
      </c>
      <c r="B696" s="407" t="s">
        <v>32</v>
      </c>
      <c r="C696" s="407" t="s">
        <v>60</v>
      </c>
      <c r="D696" s="407" t="s">
        <v>7289</v>
      </c>
      <c r="E696" s="407" t="s">
        <v>5172</v>
      </c>
      <c r="F696" s="404" t="s">
        <v>16</v>
      </c>
      <c r="G696" s="404"/>
      <c r="H696" s="404"/>
      <c r="I696" s="404"/>
      <c r="J696" s="141" t="s">
        <v>8014</v>
      </c>
      <c r="K696" s="141" t="s">
        <v>23</v>
      </c>
      <c r="L696" s="408">
        <v>42979</v>
      </c>
      <c r="M696" s="409">
        <v>42852</v>
      </c>
      <c r="N696" s="141" t="s">
        <v>26</v>
      </c>
      <c r="O696" s="410">
        <v>42979</v>
      </c>
      <c r="P696" s="411">
        <v>180000</v>
      </c>
      <c r="Q696" s="412">
        <f t="shared" si="28"/>
        <v>0.18</v>
      </c>
      <c r="R696" s="413">
        <v>12</v>
      </c>
      <c r="S696" s="414">
        <v>42859</v>
      </c>
      <c r="T696" s="141" t="s">
        <v>79</v>
      </c>
      <c r="U696" s="141" t="s">
        <v>4339</v>
      </c>
      <c r="V696" s="407" t="s">
        <v>92</v>
      </c>
      <c r="W696" s="407" t="s">
        <v>64</v>
      </c>
      <c r="X696" s="407" t="s">
        <v>5953</v>
      </c>
      <c r="Y696" s="407" t="s">
        <v>4416</v>
      </c>
      <c r="Z696" s="528"/>
      <c r="AA696" s="502"/>
      <c r="AB696" s="1"/>
      <c r="AC696" s="1"/>
      <c r="AD696" s="1"/>
      <c r="AE696" s="1"/>
      <c r="AF696" s="1"/>
      <c r="AG696" s="1"/>
      <c r="AH696" s="1"/>
      <c r="AI696" s="1"/>
      <c r="AJ696" s="1"/>
      <c r="AK696" s="1"/>
      <c r="AL696" s="1"/>
      <c r="AM696" s="1"/>
      <c r="AN696" s="1"/>
      <c r="AO696" s="1"/>
      <c r="AP696" s="1"/>
      <c r="AQ696" s="1"/>
      <c r="AR696" s="1"/>
      <c r="AS696" s="1"/>
      <c r="AT696" s="1"/>
      <c r="AU696" s="1"/>
    </row>
    <row r="697" spans="1:47" s="527" customFormat="1" ht="17.45" customHeight="1" x14ac:dyDescent="0.25">
      <c r="A697" s="501" t="s">
        <v>5173</v>
      </c>
      <c r="B697" s="407" t="s">
        <v>32</v>
      </c>
      <c r="C697" s="407" t="s">
        <v>60</v>
      </c>
      <c r="D697" s="407" t="s">
        <v>7289</v>
      </c>
      <c r="E697" s="407" t="s">
        <v>5174</v>
      </c>
      <c r="F697" s="404" t="s">
        <v>16</v>
      </c>
      <c r="G697" s="404"/>
      <c r="H697" s="404"/>
      <c r="I697" s="404"/>
      <c r="J697" s="141" t="s">
        <v>8014</v>
      </c>
      <c r="K697" s="141" t="s">
        <v>23</v>
      </c>
      <c r="L697" s="408">
        <v>42979</v>
      </c>
      <c r="M697" s="409">
        <v>42852</v>
      </c>
      <c r="N697" s="141" t="s">
        <v>26</v>
      </c>
      <c r="O697" s="410">
        <v>42979</v>
      </c>
      <c r="P697" s="411">
        <v>180000</v>
      </c>
      <c r="Q697" s="412">
        <f t="shared" si="28"/>
        <v>0.18</v>
      </c>
      <c r="R697" s="413">
        <v>12</v>
      </c>
      <c r="S697" s="414">
        <v>42859</v>
      </c>
      <c r="T697" s="141" t="s">
        <v>79</v>
      </c>
      <c r="U697" s="141" t="s">
        <v>4339</v>
      </c>
      <c r="V697" s="407" t="s">
        <v>92</v>
      </c>
      <c r="W697" s="407" t="s">
        <v>64</v>
      </c>
      <c r="X697" s="407" t="s">
        <v>5953</v>
      </c>
      <c r="Y697" s="407" t="s">
        <v>4416</v>
      </c>
      <c r="Z697" s="528"/>
      <c r="AA697" s="502"/>
      <c r="AB697" s="1"/>
      <c r="AC697" s="1"/>
      <c r="AD697" s="1"/>
      <c r="AE697" s="1"/>
      <c r="AF697" s="1"/>
      <c r="AG697" s="1"/>
      <c r="AH697" s="1"/>
      <c r="AI697" s="1"/>
      <c r="AJ697" s="1"/>
      <c r="AK697" s="1"/>
      <c r="AL697" s="1"/>
      <c r="AM697" s="1"/>
      <c r="AN697" s="1"/>
      <c r="AO697" s="1"/>
      <c r="AP697" s="1"/>
      <c r="AQ697" s="1"/>
      <c r="AR697" s="1"/>
      <c r="AS697" s="1"/>
      <c r="AT697" s="1"/>
      <c r="AU697" s="1"/>
    </row>
    <row r="698" spans="1:47" s="527" customFormat="1" ht="17.45" customHeight="1" x14ac:dyDescent="0.25">
      <c r="A698" s="501" t="s">
        <v>5326</v>
      </c>
      <c r="B698" s="407" t="s">
        <v>31</v>
      </c>
      <c r="C698" s="407" t="s">
        <v>78</v>
      </c>
      <c r="D698" s="407" t="s">
        <v>7489</v>
      </c>
      <c r="E698" s="407" t="s">
        <v>5327</v>
      </c>
      <c r="F698" s="404" t="s">
        <v>19</v>
      </c>
      <c r="G698" s="404"/>
      <c r="H698" s="404"/>
      <c r="I698" s="404"/>
      <c r="J698" s="141" t="s">
        <v>8014</v>
      </c>
      <c r="K698" s="141" t="s">
        <v>5782</v>
      </c>
      <c r="L698" s="408">
        <v>42972</v>
      </c>
      <c r="M698" s="409">
        <v>42853</v>
      </c>
      <c r="N698" s="141" t="s">
        <v>27</v>
      </c>
      <c r="O698" s="410">
        <v>42972</v>
      </c>
      <c r="P698" s="411">
        <v>16666</v>
      </c>
      <c r="Q698" s="412">
        <f t="shared" si="28"/>
        <v>1.6666E-2</v>
      </c>
      <c r="R698" s="413">
        <v>12</v>
      </c>
      <c r="S698" s="414">
        <v>42873</v>
      </c>
      <c r="T698" s="141" t="s">
        <v>79</v>
      </c>
      <c r="U698" s="141" t="s">
        <v>4339</v>
      </c>
      <c r="V698" s="407" t="s">
        <v>1038</v>
      </c>
      <c r="W698" s="407" t="s">
        <v>316</v>
      </c>
      <c r="X698" s="407" t="s">
        <v>6911</v>
      </c>
      <c r="Y698" s="407" t="s">
        <v>4215</v>
      </c>
      <c r="Z698" s="528"/>
      <c r="AA698" s="502"/>
      <c r="AB698" s="1"/>
      <c r="AC698" s="1"/>
      <c r="AD698" s="1"/>
      <c r="AE698" s="1"/>
      <c r="AF698" s="1"/>
      <c r="AG698" s="1"/>
      <c r="AH698" s="1"/>
      <c r="AI698" s="1"/>
      <c r="AJ698" s="1"/>
      <c r="AK698" s="1"/>
      <c r="AL698" s="1"/>
      <c r="AM698" s="1"/>
      <c r="AN698" s="1"/>
      <c r="AO698" s="1"/>
      <c r="AP698" s="1"/>
      <c r="AQ698" s="1"/>
      <c r="AR698" s="1"/>
      <c r="AS698" s="1"/>
      <c r="AT698" s="1"/>
      <c r="AU698" s="1"/>
    </row>
    <row r="699" spans="1:47" s="527" customFormat="1" ht="17.45" customHeight="1" x14ac:dyDescent="0.25">
      <c r="A699" s="501" t="s">
        <v>4310</v>
      </c>
      <c r="B699" s="407" t="s">
        <v>31</v>
      </c>
      <c r="C699" s="407" t="s">
        <v>141</v>
      </c>
      <c r="D699" s="407" t="s">
        <v>8356</v>
      </c>
      <c r="E699" s="407" t="s">
        <v>186</v>
      </c>
      <c r="F699" s="404" t="s">
        <v>19</v>
      </c>
      <c r="G699" s="404"/>
      <c r="H699" s="404"/>
      <c r="I699" s="404"/>
      <c r="J699" s="141" t="s">
        <v>8015</v>
      </c>
      <c r="K699" s="141" t="s">
        <v>5782</v>
      </c>
      <c r="L699" s="408">
        <v>43098</v>
      </c>
      <c r="M699" s="409">
        <v>42823</v>
      </c>
      <c r="N699" s="141" t="s">
        <v>26</v>
      </c>
      <c r="O699" s="410">
        <v>43068</v>
      </c>
      <c r="P699" s="411">
        <v>120000</v>
      </c>
      <c r="Q699" s="412">
        <f t="shared" si="28"/>
        <v>0.12</v>
      </c>
      <c r="R699" s="413">
        <v>12</v>
      </c>
      <c r="S699" s="414">
        <v>42824</v>
      </c>
      <c r="T699" s="141" t="s">
        <v>79</v>
      </c>
      <c r="U699" s="141" t="s">
        <v>4339</v>
      </c>
      <c r="V699" s="407" t="s">
        <v>92</v>
      </c>
      <c r="W699" s="407" t="s">
        <v>4414</v>
      </c>
      <c r="X699" s="407" t="s">
        <v>8725</v>
      </c>
      <c r="Y699" s="407"/>
      <c r="Z699" s="528"/>
      <c r="AA699" s="502"/>
      <c r="AB699" s="1"/>
      <c r="AC699" s="1"/>
      <c r="AD699" s="1"/>
      <c r="AE699" s="1"/>
      <c r="AF699" s="1"/>
      <c r="AG699" s="1"/>
      <c r="AH699" s="1"/>
      <c r="AI699" s="1"/>
      <c r="AJ699" s="1"/>
      <c r="AK699" s="1"/>
      <c r="AL699" s="1"/>
      <c r="AM699" s="1"/>
      <c r="AN699" s="1"/>
      <c r="AO699" s="1"/>
      <c r="AP699" s="1"/>
      <c r="AQ699" s="1"/>
      <c r="AR699" s="1"/>
      <c r="AS699" s="1"/>
      <c r="AT699" s="1"/>
      <c r="AU699" s="1"/>
    </row>
    <row r="700" spans="1:47" s="527" customFormat="1" ht="17.45" customHeight="1" x14ac:dyDescent="0.25">
      <c r="A700" s="501" t="s">
        <v>414</v>
      </c>
      <c r="B700" s="407" t="s">
        <v>31</v>
      </c>
      <c r="C700" s="407" t="s">
        <v>141</v>
      </c>
      <c r="D700" s="407" t="s">
        <v>415</v>
      </c>
      <c r="E700" s="407" t="s">
        <v>416</v>
      </c>
      <c r="F700" s="404" t="s">
        <v>17</v>
      </c>
      <c r="G700" s="404"/>
      <c r="H700" s="404"/>
      <c r="I700" s="404"/>
      <c r="J700" s="141" t="s">
        <v>8014</v>
      </c>
      <c r="K700" s="152" t="s">
        <v>5780</v>
      </c>
      <c r="L700" s="415">
        <v>43007</v>
      </c>
      <c r="M700" s="409" t="s">
        <v>417</v>
      </c>
      <c r="N700" s="152" t="s">
        <v>27</v>
      </c>
      <c r="O700" s="415">
        <v>43007</v>
      </c>
      <c r="P700" s="411">
        <v>720000</v>
      </c>
      <c r="Q700" s="412">
        <f t="shared" si="28"/>
        <v>0.72</v>
      </c>
      <c r="R700" s="416">
        <v>1</v>
      </c>
      <c r="S700" s="417" t="s">
        <v>7137</v>
      </c>
      <c r="T700" s="152" t="s">
        <v>62</v>
      </c>
      <c r="U700" s="152" t="s">
        <v>2</v>
      </c>
      <c r="V700" s="407" t="s">
        <v>288</v>
      </c>
      <c r="W700" s="407" t="s">
        <v>419</v>
      </c>
      <c r="X700" s="407" t="s">
        <v>3919</v>
      </c>
      <c r="Y700" s="407" t="s">
        <v>215</v>
      </c>
      <c r="Z700" s="528"/>
      <c r="AA700" s="502"/>
      <c r="AB700" s="1"/>
      <c r="AC700" s="1"/>
      <c r="AD700" s="1"/>
      <c r="AE700" s="1"/>
      <c r="AF700" s="1"/>
      <c r="AG700" s="1"/>
      <c r="AH700" s="1"/>
      <c r="AI700" s="1"/>
      <c r="AJ700" s="1"/>
      <c r="AK700" s="1"/>
      <c r="AL700" s="1"/>
      <c r="AM700" s="1"/>
      <c r="AN700" s="1"/>
      <c r="AO700" s="1"/>
      <c r="AP700" s="1"/>
      <c r="AQ700" s="1"/>
      <c r="AR700" s="1"/>
      <c r="AS700" s="1"/>
      <c r="AT700" s="1"/>
      <c r="AU700" s="1"/>
    </row>
    <row r="701" spans="1:47" s="527" customFormat="1" ht="17.45" customHeight="1" x14ac:dyDescent="0.25">
      <c r="A701" s="501" t="s">
        <v>4552</v>
      </c>
      <c r="B701" s="407" t="s">
        <v>31</v>
      </c>
      <c r="C701" s="407" t="s">
        <v>141</v>
      </c>
      <c r="D701" s="407" t="s">
        <v>2016</v>
      </c>
      <c r="E701" s="407" t="s">
        <v>4553</v>
      </c>
      <c r="F701" s="404" t="s">
        <v>19</v>
      </c>
      <c r="G701" s="404"/>
      <c r="H701" s="404"/>
      <c r="I701" s="404"/>
      <c r="J701" s="141" t="s">
        <v>8015</v>
      </c>
      <c r="K701" s="152" t="s">
        <v>5782</v>
      </c>
      <c r="L701" s="415">
        <v>43028</v>
      </c>
      <c r="M701" s="409" t="s">
        <v>4554</v>
      </c>
      <c r="N701" s="152" t="s">
        <v>28</v>
      </c>
      <c r="O701" s="415">
        <v>43028</v>
      </c>
      <c r="P701" s="411">
        <v>400000</v>
      </c>
      <c r="Q701" s="412">
        <f t="shared" si="28"/>
        <v>0.39999999999999997</v>
      </c>
      <c r="R701" s="416">
        <v>1</v>
      </c>
      <c r="S701" s="417" t="s">
        <v>7137</v>
      </c>
      <c r="T701" s="152" t="s">
        <v>125</v>
      </c>
      <c r="U701" s="152" t="s">
        <v>2</v>
      </c>
      <c r="V701" s="407" t="s">
        <v>288</v>
      </c>
      <c r="W701" s="407" t="s">
        <v>749</v>
      </c>
      <c r="X701" s="407" t="s">
        <v>3919</v>
      </c>
      <c r="Y701" s="407" t="s">
        <v>215</v>
      </c>
      <c r="Z701" s="528"/>
      <c r="AA701" s="502"/>
      <c r="AB701" s="1"/>
      <c r="AC701" s="1"/>
      <c r="AD701" s="1"/>
      <c r="AE701" s="1"/>
      <c r="AF701" s="1"/>
      <c r="AG701" s="1"/>
      <c r="AH701" s="1"/>
      <c r="AI701" s="1"/>
      <c r="AJ701" s="1"/>
      <c r="AK701" s="1"/>
      <c r="AL701" s="1"/>
      <c r="AM701" s="1"/>
      <c r="AN701" s="1"/>
      <c r="AO701" s="1"/>
      <c r="AP701" s="1"/>
      <c r="AQ701" s="1"/>
      <c r="AR701" s="1"/>
      <c r="AS701" s="1"/>
      <c r="AT701" s="1"/>
      <c r="AU701" s="1"/>
    </row>
    <row r="702" spans="1:47" s="527" customFormat="1" ht="17.45" customHeight="1" x14ac:dyDescent="0.25">
      <c r="A702" s="501" t="s">
        <v>4552</v>
      </c>
      <c r="B702" s="407" t="s">
        <v>31</v>
      </c>
      <c r="C702" s="407" t="s">
        <v>141</v>
      </c>
      <c r="D702" s="407" t="s">
        <v>2016</v>
      </c>
      <c r="E702" s="407" t="s">
        <v>4553</v>
      </c>
      <c r="F702" s="404" t="s">
        <v>19</v>
      </c>
      <c r="G702" s="404"/>
      <c r="H702" s="404"/>
      <c r="I702" s="404"/>
      <c r="J702" s="141" t="s">
        <v>8015</v>
      </c>
      <c r="K702" s="152" t="s">
        <v>5782</v>
      </c>
      <c r="L702" s="415">
        <v>43028</v>
      </c>
      <c r="M702" s="409" t="s">
        <v>4554</v>
      </c>
      <c r="N702" s="152" t="s">
        <v>28</v>
      </c>
      <c r="O702" s="415">
        <v>43028</v>
      </c>
      <c r="P702" s="411">
        <v>40000</v>
      </c>
      <c r="Q702" s="412">
        <f t="shared" si="28"/>
        <v>0.04</v>
      </c>
      <c r="R702" s="416">
        <v>1</v>
      </c>
      <c r="S702" s="417" t="s">
        <v>7137</v>
      </c>
      <c r="T702" s="152" t="s">
        <v>125</v>
      </c>
      <c r="U702" s="152" t="s">
        <v>2</v>
      </c>
      <c r="V702" s="407" t="s">
        <v>288</v>
      </c>
      <c r="W702" s="407" t="s">
        <v>1889</v>
      </c>
      <c r="X702" s="407" t="s">
        <v>3919</v>
      </c>
      <c r="Y702" s="407" t="s">
        <v>215</v>
      </c>
      <c r="Z702" s="528"/>
      <c r="AA702" s="502"/>
      <c r="AB702" s="1"/>
      <c r="AC702" s="1"/>
      <c r="AD702" s="1"/>
      <c r="AE702" s="1"/>
      <c r="AF702" s="1"/>
      <c r="AG702" s="1"/>
      <c r="AH702" s="1"/>
      <c r="AI702" s="1"/>
      <c r="AJ702" s="1"/>
      <c r="AK702" s="1"/>
      <c r="AL702" s="1"/>
      <c r="AM702" s="1"/>
      <c r="AN702" s="1"/>
      <c r="AO702" s="1"/>
      <c r="AP702" s="1"/>
      <c r="AQ702" s="1"/>
      <c r="AR702" s="1"/>
      <c r="AS702" s="1"/>
      <c r="AT702" s="1"/>
      <c r="AU702" s="1"/>
    </row>
    <row r="703" spans="1:47" s="527" customFormat="1" ht="17.45" customHeight="1" x14ac:dyDescent="0.25">
      <c r="A703" s="501" t="s">
        <v>4552</v>
      </c>
      <c r="B703" s="407" t="s">
        <v>31</v>
      </c>
      <c r="C703" s="407" t="s">
        <v>141</v>
      </c>
      <c r="D703" s="407" t="s">
        <v>2016</v>
      </c>
      <c r="E703" s="407" t="s">
        <v>4553</v>
      </c>
      <c r="F703" s="404" t="s">
        <v>19</v>
      </c>
      <c r="G703" s="404"/>
      <c r="H703" s="404"/>
      <c r="I703" s="404"/>
      <c r="J703" s="141" t="s">
        <v>8015</v>
      </c>
      <c r="K703" s="152" t="s">
        <v>5782</v>
      </c>
      <c r="L703" s="415">
        <v>43028</v>
      </c>
      <c r="M703" s="409" t="s">
        <v>4554</v>
      </c>
      <c r="N703" s="152" t="s">
        <v>28</v>
      </c>
      <c r="O703" s="415">
        <v>43028</v>
      </c>
      <c r="P703" s="411">
        <v>0</v>
      </c>
      <c r="Q703" s="412">
        <f t="shared" si="28"/>
        <v>0</v>
      </c>
      <c r="R703" s="416">
        <v>1</v>
      </c>
      <c r="S703" s="417" t="s">
        <v>4884</v>
      </c>
      <c r="T703" s="152" t="s">
        <v>79</v>
      </c>
      <c r="U703" s="141" t="s">
        <v>4339</v>
      </c>
      <c r="V703" s="407" t="s">
        <v>63</v>
      </c>
      <c r="W703" s="407" t="s">
        <v>64</v>
      </c>
      <c r="X703" s="407" t="s">
        <v>3919</v>
      </c>
      <c r="Y703" s="407" t="s">
        <v>215</v>
      </c>
      <c r="Z703" s="528"/>
      <c r="AA703" s="502"/>
      <c r="AB703" s="1"/>
      <c r="AC703" s="1"/>
      <c r="AD703" s="1"/>
      <c r="AE703" s="1"/>
      <c r="AF703" s="1"/>
      <c r="AG703" s="1"/>
      <c r="AH703" s="1"/>
      <c r="AI703" s="1"/>
      <c r="AJ703" s="1"/>
      <c r="AK703" s="1"/>
      <c r="AL703" s="1"/>
      <c r="AM703" s="1"/>
      <c r="AN703" s="1"/>
      <c r="AO703" s="1"/>
      <c r="AP703" s="1"/>
      <c r="AQ703" s="1"/>
      <c r="AR703" s="1"/>
      <c r="AS703" s="1"/>
      <c r="AT703" s="1"/>
      <c r="AU703" s="1"/>
    </row>
    <row r="704" spans="1:47" s="527" customFormat="1" ht="17.45" customHeight="1" x14ac:dyDescent="0.25">
      <c r="A704" s="501" t="s">
        <v>1395</v>
      </c>
      <c r="B704" s="407" t="s">
        <v>33</v>
      </c>
      <c r="C704" s="407" t="s">
        <v>33</v>
      </c>
      <c r="D704" s="407" t="s">
        <v>1396</v>
      </c>
      <c r="E704" s="407" t="s">
        <v>1397</v>
      </c>
      <c r="F704" s="404" t="s">
        <v>19</v>
      </c>
      <c r="G704" s="404"/>
      <c r="H704" s="404"/>
      <c r="I704" s="404"/>
      <c r="J704" s="141" t="s">
        <v>8016</v>
      </c>
      <c r="K704" s="152" t="s">
        <v>5784</v>
      </c>
      <c r="L704" s="415">
        <v>42877</v>
      </c>
      <c r="M704" s="409" t="s">
        <v>1398</v>
      </c>
      <c r="N704" s="152" t="s">
        <v>2776</v>
      </c>
      <c r="O704" s="415">
        <v>42877</v>
      </c>
      <c r="P704" s="411">
        <v>173952</v>
      </c>
      <c r="Q704" s="412">
        <f t="shared" si="28"/>
        <v>0.173952</v>
      </c>
      <c r="R704" s="416">
        <v>3</v>
      </c>
      <c r="S704" s="417" t="s">
        <v>6086</v>
      </c>
      <c r="T704" s="152" t="s">
        <v>366</v>
      </c>
      <c r="U704" s="141" t="s">
        <v>4339</v>
      </c>
      <c r="V704" s="407" t="s">
        <v>84</v>
      </c>
      <c r="W704" s="407" t="s">
        <v>6055</v>
      </c>
      <c r="X704" s="407" t="s">
        <v>3734</v>
      </c>
      <c r="Y704" s="407" t="s">
        <v>4394</v>
      </c>
      <c r="Z704" s="528"/>
      <c r="AA704" s="502"/>
      <c r="AB704" s="1"/>
      <c r="AC704" s="1"/>
      <c r="AD704" s="1"/>
      <c r="AE704" s="1"/>
      <c r="AF704" s="1"/>
      <c r="AG704" s="1"/>
      <c r="AH704" s="1"/>
      <c r="AI704" s="1"/>
      <c r="AJ704" s="1"/>
      <c r="AK704" s="1"/>
      <c r="AL704" s="1"/>
      <c r="AM704" s="1"/>
      <c r="AN704" s="1"/>
      <c r="AO704" s="1"/>
      <c r="AP704" s="1"/>
      <c r="AQ704" s="1"/>
      <c r="AR704" s="1"/>
      <c r="AS704" s="1"/>
      <c r="AT704" s="1"/>
      <c r="AU704" s="1"/>
    </row>
    <row r="705" spans="1:47" s="527" customFormat="1" ht="17.45" customHeight="1" x14ac:dyDescent="0.25">
      <c r="A705" s="501" t="s">
        <v>7293</v>
      </c>
      <c r="B705" s="407" t="s">
        <v>32</v>
      </c>
      <c r="C705" s="407" t="s">
        <v>194</v>
      </c>
      <c r="D705" s="407" t="s">
        <v>7294</v>
      </c>
      <c r="E705" s="407" t="s">
        <v>8321</v>
      </c>
      <c r="F705" s="404" t="s">
        <v>15</v>
      </c>
      <c r="G705" s="404"/>
      <c r="H705" s="404"/>
      <c r="I705" s="404"/>
      <c r="J705" s="141" t="s">
        <v>8014</v>
      </c>
      <c r="K705" s="152" t="s">
        <v>5781</v>
      </c>
      <c r="L705" s="415">
        <v>42993</v>
      </c>
      <c r="M705" s="409" t="s">
        <v>7521</v>
      </c>
      <c r="N705" s="152" t="s">
        <v>27</v>
      </c>
      <c r="O705" s="415">
        <v>42993</v>
      </c>
      <c r="P705" s="411">
        <v>170500</v>
      </c>
      <c r="Q705" s="412">
        <f t="shared" si="28"/>
        <v>0.17049999999999998</v>
      </c>
      <c r="R705" s="416">
        <v>12</v>
      </c>
      <c r="S705" s="417" t="s">
        <v>8074</v>
      </c>
      <c r="T705" s="152" t="s">
        <v>169</v>
      </c>
      <c r="U705" s="152" t="s">
        <v>2</v>
      </c>
      <c r="V705" s="407" t="s">
        <v>288</v>
      </c>
      <c r="W705" s="407" t="s">
        <v>718</v>
      </c>
      <c r="X705" s="407" t="s">
        <v>7565</v>
      </c>
      <c r="Y705" s="407" t="s">
        <v>5520</v>
      </c>
      <c r="Z705" s="528"/>
      <c r="AA705" s="502"/>
      <c r="AB705" s="1"/>
      <c r="AC705" s="1"/>
      <c r="AD705" s="1"/>
      <c r="AE705" s="1"/>
      <c r="AF705" s="1"/>
      <c r="AG705" s="1"/>
      <c r="AH705" s="1"/>
      <c r="AI705" s="1"/>
      <c r="AJ705" s="1"/>
      <c r="AK705" s="1"/>
      <c r="AL705" s="1"/>
      <c r="AM705" s="1"/>
      <c r="AN705" s="1"/>
      <c r="AO705" s="1"/>
      <c r="AP705" s="1"/>
      <c r="AQ705" s="1"/>
      <c r="AR705" s="1"/>
      <c r="AS705" s="1"/>
      <c r="AT705" s="1"/>
      <c r="AU705" s="1"/>
    </row>
    <row r="706" spans="1:47" s="527" customFormat="1" ht="17.45" customHeight="1" x14ac:dyDescent="0.25">
      <c r="A706" s="501" t="s">
        <v>1126</v>
      </c>
      <c r="B706" s="407" t="s">
        <v>32</v>
      </c>
      <c r="C706" s="407" t="s">
        <v>60</v>
      </c>
      <c r="D706" s="407" t="s">
        <v>7278</v>
      </c>
      <c r="E706" s="407" t="s">
        <v>1127</v>
      </c>
      <c r="F706" s="404" t="s">
        <v>16</v>
      </c>
      <c r="G706" s="404" t="s">
        <v>2907</v>
      </c>
      <c r="H706" s="404" t="str">
        <f>VLOOKUP(A706,'[1]2017 SalesConnect'!$A:$J,8,0)</f>
        <v>India</v>
      </c>
      <c r="I706" s="404" t="str">
        <f>VLOOKUP(A706,'[1]2017 SalesConnect'!$A:$I,9,0)</f>
        <v>Was part of initial discussion. Fully taken care by T&amp;T Global Team, but there is a possibility to get re-engaged</v>
      </c>
      <c r="J706" s="141" t="s">
        <v>8014</v>
      </c>
      <c r="K706" s="141" t="s">
        <v>5783</v>
      </c>
      <c r="L706" s="408">
        <v>43000</v>
      </c>
      <c r="M706" s="409">
        <v>42767</v>
      </c>
      <c r="N706" s="141" t="s">
        <v>26</v>
      </c>
      <c r="O706" s="410">
        <v>43006</v>
      </c>
      <c r="P706" s="411">
        <v>200000</v>
      </c>
      <c r="Q706" s="412">
        <f t="shared" si="28"/>
        <v>0.19999999999999998</v>
      </c>
      <c r="R706" s="413">
        <v>12</v>
      </c>
      <c r="S706" s="414">
        <v>42768</v>
      </c>
      <c r="T706" s="141" t="s">
        <v>79</v>
      </c>
      <c r="U706" s="141" t="s">
        <v>4339</v>
      </c>
      <c r="V706" s="407" t="s">
        <v>92</v>
      </c>
      <c r="W706" s="407" t="s">
        <v>64</v>
      </c>
      <c r="X706" s="407" t="s">
        <v>5949</v>
      </c>
      <c r="Y706" s="407" t="s">
        <v>4218</v>
      </c>
      <c r="Z706" s="528"/>
      <c r="AA706" s="502"/>
      <c r="AB706" s="1"/>
      <c r="AC706" s="1"/>
      <c r="AD706" s="1"/>
      <c r="AE706" s="1"/>
      <c r="AF706" s="1"/>
      <c r="AG706" s="1"/>
      <c r="AH706" s="1"/>
      <c r="AI706" s="1"/>
      <c r="AJ706" s="1"/>
      <c r="AK706" s="1"/>
      <c r="AL706" s="1"/>
      <c r="AM706" s="1"/>
      <c r="AN706" s="1"/>
      <c r="AO706" s="1"/>
      <c r="AP706" s="1"/>
      <c r="AQ706" s="1"/>
      <c r="AR706" s="1"/>
      <c r="AS706" s="1"/>
      <c r="AT706" s="1"/>
      <c r="AU706" s="1"/>
    </row>
    <row r="707" spans="1:47" s="527" customFormat="1" ht="17.45" customHeight="1" x14ac:dyDescent="0.25">
      <c r="A707" s="501" t="s">
        <v>1238</v>
      </c>
      <c r="B707" s="407" t="s">
        <v>32</v>
      </c>
      <c r="C707" s="407" t="s">
        <v>101</v>
      </c>
      <c r="D707" s="407" t="s">
        <v>7264</v>
      </c>
      <c r="E707" s="407" t="s">
        <v>5147</v>
      </c>
      <c r="F707" s="404" t="s">
        <v>16</v>
      </c>
      <c r="G707" s="404" t="s">
        <v>2907</v>
      </c>
      <c r="H707" s="404" t="str">
        <f>VLOOKUP(A707,'[1]2017 SalesConnect'!$A:$J,8,0)</f>
        <v>India</v>
      </c>
      <c r="I707" s="404" t="str">
        <f>VLOOKUP(A707,'[1]2017 SalesConnect'!$A:$I,9,0)</f>
        <v>Need Updates</v>
      </c>
      <c r="J707" s="141" t="s">
        <v>8014</v>
      </c>
      <c r="K707" s="141" t="s">
        <v>23</v>
      </c>
      <c r="L707" s="408">
        <v>43008</v>
      </c>
      <c r="M707" s="409">
        <v>42744</v>
      </c>
      <c r="N707" s="141" t="s">
        <v>27</v>
      </c>
      <c r="O707" s="410">
        <v>43008</v>
      </c>
      <c r="P707" s="411">
        <v>200000</v>
      </c>
      <c r="Q707" s="412">
        <f t="shared" si="28"/>
        <v>0.19999999999999998</v>
      </c>
      <c r="R707" s="413">
        <v>12</v>
      </c>
      <c r="S707" s="414">
        <v>42908</v>
      </c>
      <c r="T707" s="141" t="s">
        <v>79</v>
      </c>
      <c r="U707" s="141" t="s">
        <v>4339</v>
      </c>
      <c r="V707" s="407" t="s">
        <v>92</v>
      </c>
      <c r="W707" s="407" t="s">
        <v>64</v>
      </c>
      <c r="X707" s="407" t="s">
        <v>6827</v>
      </c>
      <c r="Y707" s="407"/>
      <c r="Z707" s="528"/>
      <c r="AA707" s="502"/>
      <c r="AB707" s="1"/>
      <c r="AC707" s="1"/>
      <c r="AD707" s="1"/>
      <c r="AE707" s="1"/>
      <c r="AF707" s="1"/>
      <c r="AG707" s="1"/>
      <c r="AH707" s="1"/>
      <c r="AI707" s="1"/>
      <c r="AJ707" s="1"/>
      <c r="AK707" s="1"/>
      <c r="AL707" s="1"/>
      <c r="AM707" s="1"/>
      <c r="AN707" s="1"/>
      <c r="AO707" s="1"/>
      <c r="AP707" s="1"/>
      <c r="AQ707" s="1"/>
      <c r="AR707" s="1"/>
      <c r="AS707" s="1"/>
      <c r="AT707" s="1"/>
      <c r="AU707" s="1"/>
    </row>
    <row r="708" spans="1:47" s="527" customFormat="1" ht="17.45" customHeight="1" x14ac:dyDescent="0.25">
      <c r="A708" s="501" t="s">
        <v>4056</v>
      </c>
      <c r="B708" s="407" t="s">
        <v>31</v>
      </c>
      <c r="C708" s="407" t="s">
        <v>73</v>
      </c>
      <c r="D708" s="407" t="s">
        <v>7218</v>
      </c>
      <c r="E708" s="407" t="s">
        <v>4057</v>
      </c>
      <c r="F708" s="404" t="s">
        <v>16</v>
      </c>
      <c r="G708" s="404"/>
      <c r="H708" s="404"/>
      <c r="I708" s="404"/>
      <c r="J708" s="141" t="s">
        <v>8014</v>
      </c>
      <c r="K708" s="141" t="s">
        <v>23</v>
      </c>
      <c r="L708" s="408">
        <v>43007</v>
      </c>
      <c r="M708" s="409">
        <v>42817</v>
      </c>
      <c r="N708" s="141" t="s">
        <v>27</v>
      </c>
      <c r="O708" s="410">
        <v>43007</v>
      </c>
      <c r="P708" s="411">
        <v>300000</v>
      </c>
      <c r="Q708" s="412">
        <f t="shared" si="28"/>
        <v>0.3</v>
      </c>
      <c r="R708" s="413">
        <v>12</v>
      </c>
      <c r="S708" s="414">
        <v>42901</v>
      </c>
      <c r="T708" s="141" t="s">
        <v>62</v>
      </c>
      <c r="U708" s="141" t="s">
        <v>4339</v>
      </c>
      <c r="V708" s="407" t="s">
        <v>92</v>
      </c>
      <c r="W708" s="407" t="s">
        <v>64</v>
      </c>
      <c r="X708" s="407" t="s">
        <v>5944</v>
      </c>
      <c r="Y708" s="407" t="s">
        <v>4218</v>
      </c>
      <c r="Z708" s="528"/>
      <c r="AA708" s="502"/>
      <c r="AB708" s="1"/>
      <c r="AC708" s="1"/>
      <c r="AD708" s="1"/>
      <c r="AE708" s="1"/>
      <c r="AF708" s="1"/>
      <c r="AG708" s="1"/>
      <c r="AH708" s="1"/>
      <c r="AI708" s="1"/>
      <c r="AJ708" s="1"/>
      <c r="AK708" s="1"/>
      <c r="AL708" s="1"/>
      <c r="AM708" s="1"/>
      <c r="AN708" s="1"/>
      <c r="AO708" s="1"/>
      <c r="AP708" s="1"/>
      <c r="AQ708" s="1"/>
      <c r="AR708" s="1"/>
      <c r="AS708" s="1"/>
      <c r="AT708" s="1"/>
      <c r="AU708" s="1"/>
    </row>
    <row r="709" spans="1:47" s="527" customFormat="1" ht="17.45" customHeight="1" x14ac:dyDescent="0.25">
      <c r="A709" s="501" t="s">
        <v>6407</v>
      </c>
      <c r="B709" s="407" t="s">
        <v>31</v>
      </c>
      <c r="C709" s="407" t="s">
        <v>68</v>
      </c>
      <c r="D709" s="407" t="s">
        <v>6408</v>
      </c>
      <c r="E709" s="407" t="s">
        <v>6409</v>
      </c>
      <c r="F709" s="404" t="s">
        <v>19</v>
      </c>
      <c r="G709" s="404"/>
      <c r="H709" s="404"/>
      <c r="I709" s="404"/>
      <c r="J709" s="141" t="s">
        <v>8014</v>
      </c>
      <c r="K709" s="152" t="s">
        <v>5784</v>
      </c>
      <c r="L709" s="415">
        <v>42993</v>
      </c>
      <c r="M709" s="409" t="s">
        <v>6416</v>
      </c>
      <c r="N709" s="152" t="s">
        <v>27</v>
      </c>
      <c r="O709" s="415">
        <v>42993</v>
      </c>
      <c r="P709" s="411">
        <v>32000</v>
      </c>
      <c r="Q709" s="412">
        <f t="shared" si="28"/>
        <v>3.2000000000000001E-2</v>
      </c>
      <c r="R709" s="416">
        <v>11</v>
      </c>
      <c r="S709" s="417" t="s">
        <v>8074</v>
      </c>
      <c r="T709" s="152" t="s">
        <v>169</v>
      </c>
      <c r="U709" s="152" t="s">
        <v>2</v>
      </c>
      <c r="V709" s="407" t="s">
        <v>233</v>
      </c>
      <c r="W709" s="407" t="s">
        <v>234</v>
      </c>
      <c r="X709" s="407" t="s">
        <v>3708</v>
      </c>
      <c r="Y709" s="407" t="s">
        <v>215</v>
      </c>
      <c r="Z709" s="528"/>
      <c r="AA709" s="502"/>
      <c r="AB709" s="1"/>
      <c r="AC709" s="1"/>
      <c r="AD709" s="1"/>
      <c r="AE709" s="1"/>
      <c r="AF709" s="1"/>
      <c r="AG709" s="1"/>
      <c r="AH709" s="1"/>
      <c r="AI709" s="1"/>
      <c r="AJ709" s="1"/>
      <c r="AK709" s="1"/>
      <c r="AL709" s="1"/>
      <c r="AM709" s="1"/>
      <c r="AN709" s="1"/>
      <c r="AO709" s="1"/>
      <c r="AP709" s="1"/>
      <c r="AQ709" s="1"/>
      <c r="AR709" s="1"/>
      <c r="AS709" s="1"/>
      <c r="AT709" s="1"/>
      <c r="AU709" s="1"/>
    </row>
    <row r="710" spans="1:47" s="527" customFormat="1" ht="17.45" customHeight="1" x14ac:dyDescent="0.25">
      <c r="A710" s="501" t="s">
        <v>4295</v>
      </c>
      <c r="B710" s="407" t="s">
        <v>31</v>
      </c>
      <c r="C710" s="407" t="s">
        <v>91</v>
      </c>
      <c r="D710" s="407" t="s">
        <v>7623</v>
      </c>
      <c r="E710" s="407" t="s">
        <v>4296</v>
      </c>
      <c r="F710" s="404" t="s">
        <v>17</v>
      </c>
      <c r="G710" s="404" t="s">
        <v>2907</v>
      </c>
      <c r="H710" s="404" t="str">
        <f>VLOOKUP(A710,'[1]2017 SalesConnect'!$A:$J,8,0)</f>
        <v>India</v>
      </c>
      <c r="I710" s="404" t="str">
        <f>VLOOKUP(A710,'[1]2017 SalesConnect'!$A:$I,9,0)</f>
        <v>Engaged with Account team, understanding the Ethyrium work done as part of PoC</v>
      </c>
      <c r="J710" s="141" t="s">
        <v>8015</v>
      </c>
      <c r="K710" s="141" t="s">
        <v>5780</v>
      </c>
      <c r="L710" s="408">
        <v>43066</v>
      </c>
      <c r="M710" s="409">
        <v>42818</v>
      </c>
      <c r="N710" s="141" t="s">
        <v>27</v>
      </c>
      <c r="O710" s="410">
        <v>43066</v>
      </c>
      <c r="P710" s="411">
        <v>200000</v>
      </c>
      <c r="Q710" s="412">
        <f t="shared" si="28"/>
        <v>0.19999999999999998</v>
      </c>
      <c r="R710" s="413">
        <v>12</v>
      </c>
      <c r="S710" s="414">
        <v>42825</v>
      </c>
      <c r="T710" s="141" t="s">
        <v>79</v>
      </c>
      <c r="U710" s="141" t="s">
        <v>12</v>
      </c>
      <c r="V710" s="407" t="s">
        <v>6098</v>
      </c>
      <c r="W710" s="407" t="s">
        <v>8126</v>
      </c>
      <c r="X710" s="407" t="s">
        <v>6989</v>
      </c>
      <c r="Y710" s="407"/>
      <c r="Z710" s="528"/>
      <c r="AA710" s="502"/>
      <c r="AB710" s="1"/>
      <c r="AC710" s="1"/>
      <c r="AD710" s="1"/>
      <c r="AE710" s="1"/>
      <c r="AF710" s="1"/>
      <c r="AG710" s="1"/>
      <c r="AH710" s="1"/>
      <c r="AI710" s="1"/>
      <c r="AJ710" s="1"/>
      <c r="AK710" s="1"/>
      <c r="AL710" s="1"/>
      <c r="AM710" s="1"/>
      <c r="AN710" s="1"/>
      <c r="AO710" s="1"/>
      <c r="AP710" s="1"/>
      <c r="AQ710" s="1"/>
      <c r="AR710" s="1"/>
      <c r="AS710" s="1"/>
      <c r="AT710" s="1"/>
      <c r="AU710" s="1"/>
    </row>
    <row r="711" spans="1:47" s="527" customFormat="1" ht="17.45" customHeight="1" x14ac:dyDescent="0.25">
      <c r="A711" s="501" t="s">
        <v>1290</v>
      </c>
      <c r="B711" s="407" t="s">
        <v>33</v>
      </c>
      <c r="C711" s="407" t="s">
        <v>33</v>
      </c>
      <c r="D711" s="407" t="s">
        <v>1291</v>
      </c>
      <c r="E711" s="407" t="s">
        <v>7945</v>
      </c>
      <c r="F711" s="404" t="s">
        <v>16</v>
      </c>
      <c r="G711" s="404"/>
      <c r="H711" s="404"/>
      <c r="I711" s="404"/>
      <c r="J711" s="141" t="s">
        <v>8016</v>
      </c>
      <c r="K711" s="152" t="s">
        <v>23</v>
      </c>
      <c r="L711" s="415">
        <v>42916</v>
      </c>
      <c r="M711" s="409" t="s">
        <v>1292</v>
      </c>
      <c r="N711" s="152" t="s">
        <v>28</v>
      </c>
      <c r="O711" s="415">
        <v>42916</v>
      </c>
      <c r="P711" s="411">
        <v>166667</v>
      </c>
      <c r="Q711" s="412">
        <f t="shared" si="28"/>
        <v>0.16666699999999998</v>
      </c>
      <c r="R711" s="416">
        <v>3</v>
      </c>
      <c r="S711" s="417" t="s">
        <v>8091</v>
      </c>
      <c r="T711" s="152" t="s">
        <v>125</v>
      </c>
      <c r="U711" s="152" t="s">
        <v>2</v>
      </c>
      <c r="V711" s="407" t="s">
        <v>233</v>
      </c>
      <c r="W711" s="407" t="s">
        <v>234</v>
      </c>
      <c r="X711" s="407" t="s">
        <v>3729</v>
      </c>
      <c r="Y711" s="407" t="s">
        <v>132</v>
      </c>
      <c r="Z711" s="528"/>
      <c r="AA711" s="502"/>
      <c r="AB711" s="1"/>
      <c r="AC711" s="1"/>
      <c r="AD711" s="1"/>
      <c r="AE711" s="1"/>
      <c r="AF711" s="1"/>
      <c r="AG711" s="1"/>
      <c r="AH711" s="1"/>
      <c r="AI711" s="1"/>
      <c r="AJ711" s="1"/>
      <c r="AK711" s="1"/>
      <c r="AL711" s="1"/>
      <c r="AM711" s="1"/>
      <c r="AN711" s="1"/>
      <c r="AO711" s="1"/>
      <c r="AP711" s="1"/>
      <c r="AQ711" s="1"/>
      <c r="AR711" s="1"/>
      <c r="AS711" s="1"/>
      <c r="AT711" s="1"/>
      <c r="AU711" s="1"/>
    </row>
    <row r="712" spans="1:47" s="527" customFormat="1" ht="17.45" customHeight="1" x14ac:dyDescent="0.25">
      <c r="A712" s="501" t="s">
        <v>6306</v>
      </c>
      <c r="B712" s="407" t="s">
        <v>31</v>
      </c>
      <c r="C712" s="407" t="s">
        <v>68</v>
      </c>
      <c r="D712" s="407" t="s">
        <v>607</v>
      </c>
      <c r="E712" s="407" t="s">
        <v>6307</v>
      </c>
      <c r="F712" s="404" t="s">
        <v>19</v>
      </c>
      <c r="G712" s="404"/>
      <c r="H712" s="404"/>
      <c r="I712" s="404"/>
      <c r="J712" s="141" t="s">
        <v>8015</v>
      </c>
      <c r="K712" s="152" t="s">
        <v>5784</v>
      </c>
      <c r="L712" s="415">
        <v>43048</v>
      </c>
      <c r="M712" s="409" t="s">
        <v>6341</v>
      </c>
      <c r="N712" s="152" t="s">
        <v>27</v>
      </c>
      <c r="O712" s="415">
        <v>43048</v>
      </c>
      <c r="P712" s="411">
        <v>150000</v>
      </c>
      <c r="Q712" s="412">
        <f t="shared" si="28"/>
        <v>0.15</v>
      </c>
      <c r="R712" s="416">
        <v>12</v>
      </c>
      <c r="S712" s="417" t="s">
        <v>6418</v>
      </c>
      <c r="T712" s="152" t="s">
        <v>62</v>
      </c>
      <c r="U712" s="152" t="s">
        <v>2</v>
      </c>
      <c r="V712" s="407" t="s">
        <v>288</v>
      </c>
      <c r="W712" s="407" t="s">
        <v>1196</v>
      </c>
      <c r="X712" s="407" t="s">
        <v>3708</v>
      </c>
      <c r="Y712" s="407" t="s">
        <v>421</v>
      </c>
      <c r="Z712" s="528"/>
      <c r="AA712" s="502"/>
      <c r="AB712" s="1"/>
      <c r="AC712" s="1"/>
      <c r="AD712" s="1"/>
      <c r="AE712" s="1"/>
      <c r="AF712" s="1"/>
      <c r="AG712" s="1"/>
      <c r="AH712" s="1"/>
      <c r="AI712" s="1"/>
      <c r="AJ712" s="1"/>
      <c r="AK712" s="1"/>
      <c r="AL712" s="1"/>
      <c r="AM712" s="1"/>
      <c r="AN712" s="1"/>
      <c r="AO712" s="1"/>
      <c r="AP712" s="1"/>
      <c r="AQ712" s="1"/>
      <c r="AR712" s="1"/>
      <c r="AS712" s="1"/>
      <c r="AT712" s="1"/>
      <c r="AU712" s="1"/>
    </row>
    <row r="713" spans="1:47" s="527" customFormat="1" ht="17.45" customHeight="1" x14ac:dyDescent="0.25">
      <c r="A713" s="501" t="s">
        <v>6692</v>
      </c>
      <c r="B713" s="407" t="s">
        <v>34</v>
      </c>
      <c r="C713" s="407" t="s">
        <v>6387</v>
      </c>
      <c r="D713" s="407" t="s">
        <v>7295</v>
      </c>
      <c r="E713" s="407" t="s">
        <v>186</v>
      </c>
      <c r="F713" s="404" t="s">
        <v>17</v>
      </c>
      <c r="G713" s="404"/>
      <c r="H713" s="404"/>
      <c r="I713" s="404"/>
      <c r="J713" s="141" t="s">
        <v>8014</v>
      </c>
      <c r="K713" s="141" t="s">
        <v>21</v>
      </c>
      <c r="L713" s="408">
        <v>43007</v>
      </c>
      <c r="M713" s="409">
        <v>42891</v>
      </c>
      <c r="N713" s="141" t="s">
        <v>27</v>
      </c>
      <c r="O713" s="410">
        <v>43035</v>
      </c>
      <c r="P713" s="411">
        <v>162337</v>
      </c>
      <c r="Q713" s="412">
        <f t="shared" si="28"/>
        <v>0.16233699999999998</v>
      </c>
      <c r="R713" s="413">
        <v>12</v>
      </c>
      <c r="S713" s="414">
        <v>42901</v>
      </c>
      <c r="T713" s="141" t="s">
        <v>62</v>
      </c>
      <c r="U713" s="141" t="s">
        <v>4339</v>
      </c>
      <c r="V713" s="407" t="s">
        <v>92</v>
      </c>
      <c r="W713" s="407" t="s">
        <v>64</v>
      </c>
      <c r="X713" s="407" t="s">
        <v>6839</v>
      </c>
      <c r="Y713" s="407"/>
      <c r="Z713" s="528"/>
      <c r="AA713" s="502"/>
      <c r="AB713" s="1"/>
      <c r="AC713" s="1"/>
      <c r="AD713" s="1"/>
      <c r="AE713" s="1"/>
      <c r="AF713" s="1"/>
      <c r="AG713" s="1"/>
      <c r="AH713" s="1"/>
      <c r="AI713" s="1"/>
      <c r="AJ713" s="1"/>
      <c r="AK713" s="1"/>
      <c r="AL713" s="1"/>
      <c r="AM713" s="1"/>
      <c r="AN713" s="1"/>
      <c r="AO713" s="1"/>
      <c r="AP713" s="1"/>
      <c r="AQ713" s="1"/>
      <c r="AR713" s="1"/>
      <c r="AS713" s="1"/>
      <c r="AT713" s="1"/>
      <c r="AU713" s="1"/>
    </row>
    <row r="714" spans="1:47" s="527" customFormat="1" ht="17.45" customHeight="1" x14ac:dyDescent="0.25">
      <c r="A714" s="501" t="s">
        <v>6304</v>
      </c>
      <c r="B714" s="407" t="s">
        <v>31</v>
      </c>
      <c r="C714" s="407" t="s">
        <v>68</v>
      </c>
      <c r="D714" s="407" t="s">
        <v>607</v>
      </c>
      <c r="E714" s="407" t="s">
        <v>6305</v>
      </c>
      <c r="F714" s="404" t="s">
        <v>19</v>
      </c>
      <c r="G714" s="404"/>
      <c r="H714" s="404"/>
      <c r="I714" s="404"/>
      <c r="J714" s="141" t="s">
        <v>8015</v>
      </c>
      <c r="K714" s="152" t="s">
        <v>5784</v>
      </c>
      <c r="L714" s="415">
        <v>43014</v>
      </c>
      <c r="M714" s="409" t="s">
        <v>6340</v>
      </c>
      <c r="N714" s="152" t="s">
        <v>27</v>
      </c>
      <c r="O714" s="415">
        <v>43014</v>
      </c>
      <c r="P714" s="411">
        <v>150000</v>
      </c>
      <c r="Q714" s="412">
        <f t="shared" si="28"/>
        <v>0.15</v>
      </c>
      <c r="R714" s="416">
        <v>12</v>
      </c>
      <c r="S714" s="417" t="s">
        <v>6419</v>
      </c>
      <c r="T714" s="152" t="s">
        <v>62</v>
      </c>
      <c r="U714" s="152" t="s">
        <v>2</v>
      </c>
      <c r="V714" s="407" t="s">
        <v>288</v>
      </c>
      <c r="W714" s="407" t="s">
        <v>1196</v>
      </c>
      <c r="X714" s="407" t="s">
        <v>3708</v>
      </c>
      <c r="Y714" s="407" t="s">
        <v>421</v>
      </c>
      <c r="Z714" s="528"/>
      <c r="AA714" s="502"/>
      <c r="AB714" s="1"/>
      <c r="AC714" s="1"/>
      <c r="AD714" s="1"/>
      <c r="AE714" s="1"/>
      <c r="AF714" s="1"/>
      <c r="AG714" s="1"/>
      <c r="AH714" s="1"/>
      <c r="AI714" s="1"/>
      <c r="AJ714" s="1"/>
      <c r="AK714" s="1"/>
      <c r="AL714" s="1"/>
      <c r="AM714" s="1"/>
      <c r="AN714" s="1"/>
      <c r="AO714" s="1"/>
      <c r="AP714" s="1"/>
      <c r="AQ714" s="1"/>
      <c r="AR714" s="1"/>
      <c r="AS714" s="1"/>
      <c r="AT714" s="1"/>
      <c r="AU714" s="1"/>
    </row>
    <row r="715" spans="1:47" s="527" customFormat="1" ht="17.45" customHeight="1" x14ac:dyDescent="0.25">
      <c r="A715" s="501" t="s">
        <v>1368</v>
      </c>
      <c r="B715" s="407" t="s">
        <v>32</v>
      </c>
      <c r="C715" s="407" t="s">
        <v>832</v>
      </c>
      <c r="D715" s="407" t="s">
        <v>1369</v>
      </c>
      <c r="E715" s="407" t="s">
        <v>1370</v>
      </c>
      <c r="F715" s="404" t="s">
        <v>19</v>
      </c>
      <c r="G715" s="404"/>
      <c r="H715" s="404"/>
      <c r="I715" s="404"/>
      <c r="J715" s="141" t="s">
        <v>8015</v>
      </c>
      <c r="K715" s="152" t="s">
        <v>5785</v>
      </c>
      <c r="L715" s="415">
        <v>43039</v>
      </c>
      <c r="M715" s="409" t="s">
        <v>1371</v>
      </c>
      <c r="N715" s="152" t="s">
        <v>27</v>
      </c>
      <c r="O715" s="415">
        <v>43039</v>
      </c>
      <c r="P715" s="411">
        <v>160000</v>
      </c>
      <c r="Q715" s="412">
        <f t="shared" si="28"/>
        <v>0.16</v>
      </c>
      <c r="R715" s="416">
        <v>12</v>
      </c>
      <c r="S715" s="417" t="s">
        <v>4992</v>
      </c>
      <c r="T715" s="152" t="s">
        <v>62</v>
      </c>
      <c r="U715" s="152" t="s">
        <v>2</v>
      </c>
      <c r="V715" s="407" t="s">
        <v>288</v>
      </c>
      <c r="W715" s="407" t="s">
        <v>749</v>
      </c>
      <c r="X715" s="407" t="s">
        <v>3731</v>
      </c>
      <c r="Y715" s="407" t="s">
        <v>737</v>
      </c>
      <c r="Z715" s="528"/>
      <c r="AA715" s="502"/>
      <c r="AB715" s="1"/>
      <c r="AC715" s="1"/>
      <c r="AD715" s="1"/>
      <c r="AE715" s="1"/>
      <c r="AF715" s="1"/>
      <c r="AG715" s="1"/>
      <c r="AH715" s="1"/>
      <c r="AI715" s="1"/>
      <c r="AJ715" s="1"/>
      <c r="AK715" s="1"/>
      <c r="AL715" s="1"/>
      <c r="AM715" s="1"/>
      <c r="AN715" s="1"/>
      <c r="AO715" s="1"/>
      <c r="AP715" s="1"/>
      <c r="AQ715" s="1"/>
      <c r="AR715" s="1"/>
      <c r="AS715" s="1"/>
      <c r="AT715" s="1"/>
      <c r="AU715" s="1"/>
    </row>
    <row r="716" spans="1:47" s="527" customFormat="1" ht="17.45" customHeight="1" x14ac:dyDescent="0.25">
      <c r="A716" s="504" t="s">
        <v>1362</v>
      </c>
      <c r="B716" s="431" t="s">
        <v>34</v>
      </c>
      <c r="C716" s="431" t="s">
        <v>6387</v>
      </c>
      <c r="D716" s="431" t="s">
        <v>283</v>
      </c>
      <c r="E716" s="431" t="s">
        <v>1363</v>
      </c>
      <c r="F716" s="404" t="s">
        <v>17</v>
      </c>
      <c r="G716" s="404"/>
      <c r="H716" s="404"/>
      <c r="I716" s="404"/>
      <c r="J716" s="432" t="s">
        <v>8017</v>
      </c>
      <c r="K716" s="432" t="s">
        <v>5780</v>
      </c>
      <c r="L716" s="433">
        <v>42794</v>
      </c>
      <c r="M716" s="434" t="s">
        <v>1364</v>
      </c>
      <c r="N716" s="432" t="s">
        <v>30</v>
      </c>
      <c r="O716" s="433">
        <v>42794</v>
      </c>
      <c r="P716" s="435">
        <v>160000</v>
      </c>
      <c r="Q716" s="436">
        <v>0.16</v>
      </c>
      <c r="R716" s="437">
        <v>1</v>
      </c>
      <c r="S716" s="438" t="s">
        <v>135</v>
      </c>
      <c r="T716" s="432" t="s">
        <v>366</v>
      </c>
      <c r="U716" s="432" t="s">
        <v>4339</v>
      </c>
      <c r="V716" s="431" t="s">
        <v>84</v>
      </c>
      <c r="W716" s="431" t="s">
        <v>203</v>
      </c>
      <c r="X716" s="395" t="s">
        <v>3506</v>
      </c>
      <c r="Y716" s="395" t="s">
        <v>1365</v>
      </c>
      <c r="Z716" s="528"/>
      <c r="AA716" s="502"/>
      <c r="AB716" s="1"/>
      <c r="AC716" s="1"/>
      <c r="AD716" s="1"/>
      <c r="AE716" s="1"/>
      <c r="AF716" s="1"/>
      <c r="AG716" s="1"/>
      <c r="AH716" s="1"/>
      <c r="AI716" s="1"/>
      <c r="AJ716" s="1"/>
      <c r="AK716" s="1"/>
      <c r="AL716" s="1"/>
      <c r="AM716" s="1"/>
      <c r="AN716" s="1"/>
      <c r="AO716" s="1"/>
      <c r="AP716" s="1"/>
      <c r="AQ716" s="1"/>
      <c r="AR716" s="1"/>
      <c r="AS716" s="1"/>
      <c r="AT716" s="1"/>
      <c r="AU716" s="1"/>
    </row>
    <row r="717" spans="1:47" s="527" customFormat="1" ht="17.45" customHeight="1" x14ac:dyDescent="0.25">
      <c r="A717" s="501" t="s">
        <v>1900</v>
      </c>
      <c r="B717" s="407" t="s">
        <v>32</v>
      </c>
      <c r="C717" s="407" t="s">
        <v>60</v>
      </c>
      <c r="D717" s="407" t="s">
        <v>1901</v>
      </c>
      <c r="E717" s="407" t="s">
        <v>4425</v>
      </c>
      <c r="F717" s="404" t="s">
        <v>18</v>
      </c>
      <c r="G717" s="404"/>
      <c r="H717" s="404"/>
      <c r="I717" s="404"/>
      <c r="J717" s="141" t="s">
        <v>8015</v>
      </c>
      <c r="K717" s="152" t="s">
        <v>4902</v>
      </c>
      <c r="L717" s="415">
        <v>43035</v>
      </c>
      <c r="M717" s="409" t="s">
        <v>1902</v>
      </c>
      <c r="N717" s="152" t="s">
        <v>27</v>
      </c>
      <c r="O717" s="415">
        <v>43035</v>
      </c>
      <c r="P717" s="411">
        <v>160000</v>
      </c>
      <c r="Q717" s="412">
        <f t="shared" ref="Q717:Q748" si="29">+P717*0.000001</f>
        <v>0.16</v>
      </c>
      <c r="R717" s="416">
        <v>12</v>
      </c>
      <c r="S717" s="417" t="s">
        <v>5789</v>
      </c>
      <c r="T717" s="152" t="s">
        <v>169</v>
      </c>
      <c r="U717" s="152" t="s">
        <v>11</v>
      </c>
      <c r="V717" s="407" t="s">
        <v>11</v>
      </c>
      <c r="W717" s="407" t="s">
        <v>1073</v>
      </c>
      <c r="X717" s="407" t="s">
        <v>65</v>
      </c>
      <c r="Y717" s="407" t="s">
        <v>183</v>
      </c>
      <c r="Z717" s="528"/>
      <c r="AA717" s="502"/>
      <c r="AB717" s="1"/>
      <c r="AC717" s="1"/>
      <c r="AD717" s="1"/>
      <c r="AE717" s="1"/>
      <c r="AF717" s="1"/>
      <c r="AG717" s="1"/>
      <c r="AH717" s="1"/>
      <c r="AI717" s="1"/>
      <c r="AJ717" s="1"/>
      <c r="AK717" s="1"/>
      <c r="AL717" s="1"/>
      <c r="AM717" s="1"/>
      <c r="AN717" s="1"/>
      <c r="AO717" s="1"/>
      <c r="AP717" s="1"/>
      <c r="AQ717" s="1"/>
      <c r="AR717" s="1"/>
      <c r="AS717" s="1"/>
      <c r="AT717" s="1"/>
      <c r="AU717" s="1"/>
    </row>
    <row r="718" spans="1:47" s="527" customFormat="1" ht="17.45" customHeight="1" x14ac:dyDescent="0.25">
      <c r="A718" s="501" t="s">
        <v>5898</v>
      </c>
      <c r="B718" s="407" t="s">
        <v>32</v>
      </c>
      <c r="C718" s="407" t="s">
        <v>86</v>
      </c>
      <c r="D718" s="407" t="s">
        <v>7296</v>
      </c>
      <c r="E718" s="407" t="s">
        <v>5899</v>
      </c>
      <c r="F718" s="404" t="s">
        <v>17</v>
      </c>
      <c r="G718" s="404"/>
      <c r="H718" s="404"/>
      <c r="I718" s="404"/>
      <c r="J718" s="141" t="s">
        <v>8014</v>
      </c>
      <c r="K718" s="141" t="s">
        <v>21</v>
      </c>
      <c r="L718" s="408">
        <v>42991</v>
      </c>
      <c r="M718" s="409">
        <v>42871</v>
      </c>
      <c r="N718" s="141" t="s">
        <v>27</v>
      </c>
      <c r="O718" s="410">
        <v>42991</v>
      </c>
      <c r="P718" s="411">
        <v>160000</v>
      </c>
      <c r="Q718" s="412">
        <f t="shared" si="29"/>
        <v>0.16</v>
      </c>
      <c r="R718" s="413">
        <v>12</v>
      </c>
      <c r="S718" s="414">
        <v>42915</v>
      </c>
      <c r="T718" s="141" t="s">
        <v>125</v>
      </c>
      <c r="U718" s="141" t="s">
        <v>12</v>
      </c>
      <c r="V718" s="407" t="s">
        <v>6098</v>
      </c>
      <c r="W718" s="407" t="s">
        <v>8125</v>
      </c>
      <c r="X718" s="407" t="s">
        <v>6840</v>
      </c>
      <c r="Y718" s="407" t="s">
        <v>6131</v>
      </c>
      <c r="Z718" s="528"/>
      <c r="AA718" s="502"/>
      <c r="AB718" s="1"/>
      <c r="AC718" s="1"/>
      <c r="AD718" s="1"/>
      <c r="AE718" s="1"/>
      <c r="AF718" s="1"/>
      <c r="AG718" s="1"/>
      <c r="AH718" s="1"/>
      <c r="AI718" s="1"/>
      <c r="AJ718" s="1"/>
      <c r="AK718" s="1"/>
      <c r="AL718" s="1"/>
      <c r="AM718" s="1"/>
      <c r="AN718" s="1"/>
      <c r="AO718" s="1"/>
      <c r="AP718" s="1"/>
      <c r="AQ718" s="1"/>
      <c r="AR718" s="1"/>
      <c r="AS718" s="1"/>
      <c r="AT718" s="1"/>
      <c r="AU718" s="1"/>
    </row>
    <row r="719" spans="1:47" s="527" customFormat="1" ht="17.45" customHeight="1" x14ac:dyDescent="0.25">
      <c r="A719" s="501" t="s">
        <v>4495</v>
      </c>
      <c r="B719" s="407" t="s">
        <v>32</v>
      </c>
      <c r="C719" s="407" t="s">
        <v>101</v>
      </c>
      <c r="D719" s="407" t="s">
        <v>4931</v>
      </c>
      <c r="E719" s="407" t="s">
        <v>7075</v>
      </c>
      <c r="F719" s="404" t="s">
        <v>15</v>
      </c>
      <c r="G719" s="404"/>
      <c r="H719" s="404"/>
      <c r="I719" s="404"/>
      <c r="J719" s="141" t="s">
        <v>8016</v>
      </c>
      <c r="K719" s="141" t="s">
        <v>25</v>
      </c>
      <c r="L719" s="408">
        <v>42916</v>
      </c>
      <c r="M719" s="409">
        <v>42760</v>
      </c>
      <c r="N719" s="141" t="s">
        <v>29</v>
      </c>
      <c r="O719" s="410">
        <v>42916</v>
      </c>
      <c r="P719" s="411">
        <v>160000</v>
      </c>
      <c r="Q719" s="412">
        <f t="shared" si="29"/>
        <v>0.16</v>
      </c>
      <c r="R719" s="413">
        <v>9</v>
      </c>
      <c r="S719" s="414">
        <v>42908</v>
      </c>
      <c r="T719" s="141" t="s">
        <v>125</v>
      </c>
      <c r="U719" s="141" t="s">
        <v>4339</v>
      </c>
      <c r="V719" s="407" t="s">
        <v>92</v>
      </c>
      <c r="W719" s="407" t="s">
        <v>64</v>
      </c>
      <c r="X719" s="407" t="s">
        <v>4400</v>
      </c>
      <c r="Y719" s="407"/>
      <c r="Z719" s="528"/>
      <c r="AA719" s="502"/>
      <c r="AB719" s="1"/>
      <c r="AC719" s="1"/>
      <c r="AD719" s="1"/>
      <c r="AE719" s="1"/>
      <c r="AF719" s="1"/>
      <c r="AG719" s="1"/>
      <c r="AH719" s="1"/>
      <c r="AI719" s="1"/>
      <c r="AJ719" s="1"/>
      <c r="AK719" s="1"/>
      <c r="AL719" s="1"/>
      <c r="AM719" s="1"/>
      <c r="AN719" s="1"/>
      <c r="AO719" s="1"/>
      <c r="AP719" s="1"/>
      <c r="AQ719" s="1"/>
      <c r="AR719" s="1"/>
      <c r="AS719" s="1"/>
      <c r="AT719" s="1"/>
      <c r="AU719" s="1"/>
    </row>
    <row r="720" spans="1:47" s="527" customFormat="1" ht="17.45" customHeight="1" x14ac:dyDescent="0.25">
      <c r="A720" s="503" t="s">
        <v>8323</v>
      </c>
      <c r="B720" s="418" t="s">
        <v>36</v>
      </c>
      <c r="C720" s="418" t="s">
        <v>257</v>
      </c>
      <c r="D720" s="418" t="s">
        <v>8324</v>
      </c>
      <c r="E720" s="418" t="s">
        <v>8325</v>
      </c>
      <c r="F720" s="404" t="s">
        <v>19</v>
      </c>
      <c r="G720" s="404"/>
      <c r="H720" s="404"/>
      <c r="I720" s="404"/>
      <c r="J720" s="403" t="s">
        <v>8015</v>
      </c>
      <c r="K720" s="403" t="s">
        <v>5822</v>
      </c>
      <c r="L720" s="427">
        <v>43091</v>
      </c>
      <c r="M720" s="421">
        <v>42913</v>
      </c>
      <c r="N720" s="403" t="s">
        <v>26</v>
      </c>
      <c r="O720" s="428">
        <v>43091</v>
      </c>
      <c r="P720" s="422">
        <v>155938</v>
      </c>
      <c r="Q720" s="423">
        <f t="shared" si="29"/>
        <v>0.15593799999999999</v>
      </c>
      <c r="R720" s="429">
        <v>12</v>
      </c>
      <c r="S720" s="430">
        <v>42913</v>
      </c>
      <c r="T720" s="403" t="s">
        <v>62</v>
      </c>
      <c r="U720" s="403" t="s">
        <v>4339</v>
      </c>
      <c r="V720" s="418" t="s">
        <v>92</v>
      </c>
      <c r="W720" s="418" t="s">
        <v>64</v>
      </c>
      <c r="X720" s="407" t="s">
        <v>8709</v>
      </c>
      <c r="Y720" s="407" t="s">
        <v>4416</v>
      </c>
      <c r="Z720" s="528"/>
      <c r="AA720" s="502"/>
      <c r="AB720" s="1"/>
      <c r="AC720" s="1"/>
      <c r="AD720" s="1"/>
      <c r="AE720" s="1"/>
      <c r="AF720" s="1"/>
      <c r="AG720" s="1"/>
      <c r="AH720" s="1"/>
      <c r="AI720" s="1"/>
      <c r="AJ720" s="1"/>
      <c r="AK720" s="1"/>
      <c r="AL720" s="1"/>
      <c r="AM720" s="1"/>
      <c r="AN720" s="1"/>
      <c r="AO720" s="1"/>
      <c r="AP720" s="1"/>
      <c r="AQ720" s="1"/>
      <c r="AR720" s="1"/>
      <c r="AS720" s="1"/>
      <c r="AT720" s="1"/>
      <c r="AU720" s="1"/>
    </row>
    <row r="721" spans="1:47" s="527" customFormat="1" ht="17.45" customHeight="1" x14ac:dyDescent="0.25">
      <c r="A721" s="501" t="s">
        <v>5888</v>
      </c>
      <c r="B721" s="407" t="s">
        <v>36</v>
      </c>
      <c r="C721" s="407" t="s">
        <v>257</v>
      </c>
      <c r="D721" s="407" t="s">
        <v>7297</v>
      </c>
      <c r="E721" s="407" t="s">
        <v>5889</v>
      </c>
      <c r="F721" s="404" t="s">
        <v>17</v>
      </c>
      <c r="G721" s="404"/>
      <c r="H721" s="404"/>
      <c r="I721" s="404"/>
      <c r="J721" s="141" t="s">
        <v>8014</v>
      </c>
      <c r="K721" s="141" t="s">
        <v>5780</v>
      </c>
      <c r="L721" s="408">
        <v>43007</v>
      </c>
      <c r="M721" s="409">
        <v>42872</v>
      </c>
      <c r="N721" s="141" t="s">
        <v>26</v>
      </c>
      <c r="O721" s="410">
        <v>43007</v>
      </c>
      <c r="P721" s="411">
        <v>155937</v>
      </c>
      <c r="Q721" s="412">
        <f t="shared" si="29"/>
        <v>0.15593699999999999</v>
      </c>
      <c r="R721" s="413">
        <v>12</v>
      </c>
      <c r="S721" s="414">
        <v>42903</v>
      </c>
      <c r="T721" s="141" t="s">
        <v>79</v>
      </c>
      <c r="U721" s="141" t="s">
        <v>4339</v>
      </c>
      <c r="V721" s="407" t="s">
        <v>92</v>
      </c>
      <c r="W721" s="407" t="s">
        <v>64</v>
      </c>
      <c r="X721" s="407" t="s">
        <v>6841</v>
      </c>
      <c r="Y721" s="407" t="s">
        <v>4416</v>
      </c>
      <c r="Z721" s="528"/>
      <c r="AA721" s="502"/>
      <c r="AB721" s="1"/>
      <c r="AC721" s="1"/>
      <c r="AD721" s="1"/>
      <c r="AE721" s="1"/>
      <c r="AF721" s="1"/>
      <c r="AG721" s="1"/>
      <c r="AH721" s="1"/>
      <c r="AI721" s="1"/>
      <c r="AJ721" s="1"/>
      <c r="AK721" s="1"/>
      <c r="AL721" s="1"/>
      <c r="AM721" s="1"/>
      <c r="AN721" s="1"/>
      <c r="AO721" s="1"/>
      <c r="AP721" s="1"/>
      <c r="AQ721" s="1"/>
      <c r="AR721" s="1"/>
      <c r="AS721" s="1"/>
      <c r="AT721" s="1"/>
      <c r="AU721" s="1"/>
    </row>
    <row r="722" spans="1:47" s="527" customFormat="1" ht="17.45" customHeight="1" x14ac:dyDescent="0.25">
      <c r="A722" s="501" t="s">
        <v>1372</v>
      </c>
      <c r="B722" s="407" t="s">
        <v>35</v>
      </c>
      <c r="C722" s="407" t="s">
        <v>4069</v>
      </c>
      <c r="D722" s="407" t="s">
        <v>1373</v>
      </c>
      <c r="E722" s="407" t="s">
        <v>1374</v>
      </c>
      <c r="F722" s="404" t="s">
        <v>4069</v>
      </c>
      <c r="G722" s="404"/>
      <c r="H722" s="404"/>
      <c r="I722" s="404"/>
      <c r="J722" s="141" t="s">
        <v>8015</v>
      </c>
      <c r="K722" s="152" t="s">
        <v>5781</v>
      </c>
      <c r="L722" s="415">
        <v>43066</v>
      </c>
      <c r="M722" s="409" t="s">
        <v>1375</v>
      </c>
      <c r="N722" s="152" t="s">
        <v>27</v>
      </c>
      <c r="O722" s="415">
        <v>43066</v>
      </c>
      <c r="P722" s="411">
        <v>155555</v>
      </c>
      <c r="Q722" s="412">
        <f t="shared" si="29"/>
        <v>0.155555</v>
      </c>
      <c r="R722" s="416">
        <v>1</v>
      </c>
      <c r="S722" s="417" t="s">
        <v>6593</v>
      </c>
      <c r="T722" s="152" t="s">
        <v>62</v>
      </c>
      <c r="U722" s="152" t="s">
        <v>2</v>
      </c>
      <c r="V722" s="407" t="s">
        <v>589</v>
      </c>
      <c r="W722" s="407" t="s">
        <v>1069</v>
      </c>
      <c r="X722" s="407" t="s">
        <v>3929</v>
      </c>
      <c r="Y722" s="407" t="s">
        <v>987</v>
      </c>
      <c r="Z722" s="528"/>
      <c r="AA722" s="502"/>
      <c r="AB722" s="1"/>
      <c r="AC722" s="1"/>
      <c r="AD722" s="1"/>
      <c r="AE722" s="1"/>
      <c r="AF722" s="1"/>
      <c r="AG722" s="1"/>
      <c r="AH722" s="1"/>
      <c r="AI722" s="1"/>
      <c r="AJ722" s="1"/>
      <c r="AK722" s="1"/>
      <c r="AL722" s="1"/>
      <c r="AM722" s="1"/>
      <c r="AN722" s="1"/>
      <c r="AO722" s="1"/>
      <c r="AP722" s="1"/>
      <c r="AQ722" s="1"/>
      <c r="AR722" s="1"/>
      <c r="AS722" s="1"/>
      <c r="AT722" s="1"/>
      <c r="AU722" s="1"/>
    </row>
    <row r="723" spans="1:47" s="527" customFormat="1" ht="17.45" customHeight="1" x14ac:dyDescent="0.25">
      <c r="A723" s="501" t="s">
        <v>6069</v>
      </c>
      <c r="B723" s="407" t="s">
        <v>31</v>
      </c>
      <c r="C723" s="407" t="s">
        <v>141</v>
      </c>
      <c r="D723" s="407" t="s">
        <v>6070</v>
      </c>
      <c r="E723" s="407" t="s">
        <v>7925</v>
      </c>
      <c r="F723" s="404" t="s">
        <v>15</v>
      </c>
      <c r="G723" s="404"/>
      <c r="H723" s="404"/>
      <c r="I723" s="404"/>
      <c r="J723" s="141" t="s">
        <v>8014</v>
      </c>
      <c r="K723" s="152" t="s">
        <v>5781</v>
      </c>
      <c r="L723" s="415">
        <v>43000</v>
      </c>
      <c r="M723" s="409" t="s">
        <v>6083</v>
      </c>
      <c r="N723" s="152" t="s">
        <v>27</v>
      </c>
      <c r="O723" s="415">
        <v>43000</v>
      </c>
      <c r="P723" s="411">
        <v>300000</v>
      </c>
      <c r="Q723" s="412">
        <f t="shared" si="29"/>
        <v>0.3</v>
      </c>
      <c r="R723" s="416">
        <v>12</v>
      </c>
      <c r="S723" s="417" t="s">
        <v>8595</v>
      </c>
      <c r="T723" s="152" t="s">
        <v>62</v>
      </c>
      <c r="U723" s="152" t="s">
        <v>11</v>
      </c>
      <c r="V723" s="407" t="s">
        <v>11</v>
      </c>
      <c r="W723" s="407" t="s">
        <v>1073</v>
      </c>
      <c r="X723" s="407" t="s">
        <v>6089</v>
      </c>
      <c r="Y723" s="407" t="s">
        <v>6122</v>
      </c>
      <c r="Z723" s="528"/>
      <c r="AA723" s="502"/>
      <c r="AB723" s="1"/>
      <c r="AC723" s="1"/>
      <c r="AD723" s="1"/>
      <c r="AE723" s="1"/>
      <c r="AF723" s="1"/>
      <c r="AG723" s="1"/>
      <c r="AH723" s="1"/>
      <c r="AI723" s="1"/>
      <c r="AJ723" s="1"/>
      <c r="AK723" s="1"/>
      <c r="AL723" s="1"/>
      <c r="AM723" s="1"/>
      <c r="AN723" s="1"/>
      <c r="AO723" s="1"/>
      <c r="AP723" s="1"/>
      <c r="AQ723" s="1"/>
      <c r="AR723" s="1"/>
      <c r="AS723" s="1"/>
      <c r="AT723" s="1"/>
      <c r="AU723" s="1"/>
    </row>
    <row r="724" spans="1:47" s="527" customFormat="1" ht="17.45" customHeight="1" x14ac:dyDescent="0.25">
      <c r="A724" s="501" t="s">
        <v>4133</v>
      </c>
      <c r="B724" s="407" t="s">
        <v>31</v>
      </c>
      <c r="C724" s="407" t="s">
        <v>91</v>
      </c>
      <c r="D724" s="407" t="s">
        <v>4134</v>
      </c>
      <c r="E724" s="407" t="s">
        <v>4135</v>
      </c>
      <c r="F724" s="404" t="s">
        <v>17</v>
      </c>
      <c r="G724" s="404"/>
      <c r="H724" s="404"/>
      <c r="I724" s="404"/>
      <c r="J724" s="141" t="s">
        <v>8014</v>
      </c>
      <c r="K724" s="152" t="s">
        <v>5780</v>
      </c>
      <c r="L724" s="415">
        <v>43005</v>
      </c>
      <c r="M724" s="409" t="s">
        <v>4205</v>
      </c>
      <c r="N724" s="152" t="s">
        <v>27</v>
      </c>
      <c r="O724" s="415">
        <v>43005</v>
      </c>
      <c r="P724" s="411">
        <v>25000</v>
      </c>
      <c r="Q724" s="412">
        <f t="shared" si="29"/>
        <v>2.4999999999999998E-2</v>
      </c>
      <c r="R724" s="416">
        <v>12</v>
      </c>
      <c r="S724" s="417" t="s">
        <v>8595</v>
      </c>
      <c r="T724" s="152" t="s">
        <v>62</v>
      </c>
      <c r="U724" s="152" t="s">
        <v>2</v>
      </c>
      <c r="V724" s="407" t="s">
        <v>288</v>
      </c>
      <c r="W724" s="407" t="s">
        <v>1889</v>
      </c>
      <c r="X724" s="407" t="s">
        <v>3502</v>
      </c>
      <c r="Y724" s="407" t="s">
        <v>421</v>
      </c>
      <c r="Z724" s="528"/>
      <c r="AA724" s="502"/>
      <c r="AB724" s="1"/>
      <c r="AC724" s="1"/>
      <c r="AD724" s="1"/>
      <c r="AE724" s="1"/>
      <c r="AF724" s="1"/>
      <c r="AG724" s="1"/>
      <c r="AH724" s="1"/>
      <c r="AI724" s="1"/>
      <c r="AJ724" s="1"/>
      <c r="AK724" s="1"/>
      <c r="AL724" s="1"/>
      <c r="AM724" s="1"/>
      <c r="AN724" s="1"/>
      <c r="AO724" s="1"/>
      <c r="AP724" s="1"/>
      <c r="AQ724" s="1"/>
      <c r="AR724" s="1"/>
      <c r="AS724" s="1"/>
      <c r="AT724" s="1"/>
      <c r="AU724" s="1"/>
    </row>
    <row r="725" spans="1:47" s="527" customFormat="1" ht="17.45" customHeight="1" x14ac:dyDescent="0.25">
      <c r="A725" s="501" t="s">
        <v>1380</v>
      </c>
      <c r="B725" s="407" t="s">
        <v>32</v>
      </c>
      <c r="C725" s="407" t="s">
        <v>194</v>
      </c>
      <c r="D725" s="407" t="s">
        <v>1381</v>
      </c>
      <c r="E725" s="407" t="s">
        <v>1382</v>
      </c>
      <c r="F725" s="404" t="s">
        <v>15</v>
      </c>
      <c r="G725" s="404"/>
      <c r="H725" s="404"/>
      <c r="I725" s="404"/>
      <c r="J725" s="141" t="s">
        <v>8014</v>
      </c>
      <c r="K725" s="152" t="s">
        <v>5781</v>
      </c>
      <c r="L725" s="415">
        <v>42971</v>
      </c>
      <c r="M725" s="409" t="s">
        <v>1383</v>
      </c>
      <c r="N725" s="152" t="s">
        <v>26</v>
      </c>
      <c r="O725" s="415">
        <v>42971</v>
      </c>
      <c r="P725" s="411">
        <v>155000</v>
      </c>
      <c r="Q725" s="412">
        <f t="shared" si="29"/>
        <v>0.155</v>
      </c>
      <c r="R725" s="416">
        <v>12</v>
      </c>
      <c r="S725" s="417" t="s">
        <v>102</v>
      </c>
      <c r="T725" s="152" t="s">
        <v>62</v>
      </c>
      <c r="U725" s="152" t="s">
        <v>6059</v>
      </c>
      <c r="V725" s="407" t="s">
        <v>103</v>
      </c>
      <c r="W725" s="407" t="s">
        <v>8124</v>
      </c>
      <c r="X725" s="407" t="s">
        <v>8710</v>
      </c>
      <c r="Y725" s="407"/>
      <c r="Z725" s="528"/>
      <c r="AA725" s="502"/>
      <c r="AB725" s="1"/>
      <c r="AC725" s="1"/>
      <c r="AD725" s="1"/>
      <c r="AE725" s="1"/>
      <c r="AF725" s="1"/>
      <c r="AG725" s="1"/>
      <c r="AH725" s="1"/>
      <c r="AI725" s="1"/>
      <c r="AJ725" s="1"/>
      <c r="AK725" s="1"/>
      <c r="AL725" s="1"/>
      <c r="AM725" s="1"/>
      <c r="AN725" s="1"/>
      <c r="AO725" s="1"/>
      <c r="AP725" s="1"/>
      <c r="AQ725" s="1"/>
      <c r="AR725" s="1"/>
      <c r="AS725" s="1"/>
      <c r="AT725" s="1"/>
      <c r="AU725" s="1"/>
    </row>
    <row r="726" spans="1:47" s="527" customFormat="1" ht="17.45" customHeight="1" x14ac:dyDescent="0.25">
      <c r="A726" s="501" t="s">
        <v>1377</v>
      </c>
      <c r="B726" s="407" t="s">
        <v>32</v>
      </c>
      <c r="C726" s="407" t="s">
        <v>194</v>
      </c>
      <c r="D726" s="407" t="s">
        <v>590</v>
      </c>
      <c r="E726" s="407" t="s">
        <v>1378</v>
      </c>
      <c r="F726" s="404" t="s">
        <v>17</v>
      </c>
      <c r="G726" s="404" t="s">
        <v>2907</v>
      </c>
      <c r="H726" s="404"/>
      <c r="I726" s="404"/>
      <c r="J726" s="141" t="s">
        <v>8014</v>
      </c>
      <c r="K726" s="141" t="s">
        <v>5780</v>
      </c>
      <c r="L726" s="410">
        <v>42977</v>
      </c>
      <c r="M726" s="409" t="s">
        <v>1379</v>
      </c>
      <c r="N726" s="141" t="s">
        <v>28</v>
      </c>
      <c r="O726" s="410">
        <v>42977</v>
      </c>
      <c r="P726" s="411">
        <v>155000</v>
      </c>
      <c r="Q726" s="412">
        <f t="shared" si="29"/>
        <v>0.155</v>
      </c>
      <c r="R726" s="416">
        <v>12</v>
      </c>
      <c r="S726" s="417" t="s">
        <v>6593</v>
      </c>
      <c r="T726" s="141" t="s">
        <v>62</v>
      </c>
      <c r="U726" s="141" t="s">
        <v>4339</v>
      </c>
      <c r="V726" s="407" t="s">
        <v>84</v>
      </c>
      <c r="W726" s="407" t="s">
        <v>6051</v>
      </c>
      <c r="X726" s="407" t="s">
        <v>3674</v>
      </c>
      <c r="Y726" s="407" t="s">
        <v>470</v>
      </c>
      <c r="Z726" s="528"/>
      <c r="AA726" s="502"/>
      <c r="AB726" s="1"/>
      <c r="AC726" s="1"/>
      <c r="AD726" s="1"/>
      <c r="AE726" s="1"/>
      <c r="AF726" s="1"/>
      <c r="AG726" s="1"/>
      <c r="AH726" s="1"/>
      <c r="AI726" s="1"/>
      <c r="AJ726" s="1"/>
      <c r="AK726" s="1"/>
      <c r="AL726" s="1"/>
      <c r="AM726" s="1"/>
      <c r="AN726" s="1"/>
      <c r="AO726" s="1"/>
      <c r="AP726" s="1"/>
      <c r="AQ726" s="1"/>
      <c r="AR726" s="1"/>
      <c r="AS726" s="1"/>
      <c r="AT726" s="1"/>
      <c r="AU726" s="1"/>
    </row>
    <row r="727" spans="1:47" s="527" customFormat="1" ht="17.45" customHeight="1" x14ac:dyDescent="0.25">
      <c r="A727" s="501" t="s">
        <v>4576</v>
      </c>
      <c r="B727" s="407" t="s">
        <v>32</v>
      </c>
      <c r="C727" s="407" t="s">
        <v>194</v>
      </c>
      <c r="D727" s="407" t="s">
        <v>4577</v>
      </c>
      <c r="E727" s="407" t="s">
        <v>645</v>
      </c>
      <c r="F727" s="404" t="s">
        <v>15</v>
      </c>
      <c r="G727" s="404"/>
      <c r="H727" s="404"/>
      <c r="I727" s="404"/>
      <c r="J727" s="141" t="s">
        <v>8014</v>
      </c>
      <c r="K727" s="152" t="s">
        <v>25</v>
      </c>
      <c r="L727" s="415">
        <v>42979</v>
      </c>
      <c r="M727" s="409" t="s">
        <v>4578</v>
      </c>
      <c r="N727" s="152" t="s">
        <v>27</v>
      </c>
      <c r="O727" s="415">
        <v>42979</v>
      </c>
      <c r="P727" s="411">
        <v>155000</v>
      </c>
      <c r="Q727" s="412">
        <f t="shared" si="29"/>
        <v>0.155</v>
      </c>
      <c r="R727" s="416">
        <v>12</v>
      </c>
      <c r="S727" s="417" t="s">
        <v>8074</v>
      </c>
      <c r="T727" s="152" t="s">
        <v>62</v>
      </c>
      <c r="U727" s="141" t="s">
        <v>4339</v>
      </c>
      <c r="V727" s="407" t="s">
        <v>84</v>
      </c>
      <c r="W727" s="407" t="s">
        <v>709</v>
      </c>
      <c r="X727" s="407" t="s">
        <v>4579</v>
      </c>
      <c r="Y727" s="407" t="s">
        <v>181</v>
      </c>
      <c r="Z727" s="528"/>
      <c r="AA727" s="502"/>
      <c r="AB727" s="1"/>
      <c r="AC727" s="1"/>
      <c r="AD727" s="1"/>
      <c r="AE727" s="1"/>
      <c r="AF727" s="1"/>
      <c r="AG727" s="1"/>
      <c r="AH727" s="1"/>
      <c r="AI727" s="1"/>
      <c r="AJ727" s="1"/>
      <c r="AK727" s="1"/>
      <c r="AL727" s="1"/>
      <c r="AM727" s="1"/>
      <c r="AN727" s="1"/>
      <c r="AO727" s="1"/>
      <c r="AP727" s="1"/>
      <c r="AQ727" s="1"/>
      <c r="AR727" s="1"/>
      <c r="AS727" s="1"/>
      <c r="AT727" s="1"/>
      <c r="AU727" s="1"/>
    </row>
    <row r="728" spans="1:47" s="527" customFormat="1" ht="17.45" customHeight="1" x14ac:dyDescent="0.25">
      <c r="A728" s="503" t="s">
        <v>8326</v>
      </c>
      <c r="B728" s="418" t="s">
        <v>32</v>
      </c>
      <c r="C728" s="418" t="s">
        <v>194</v>
      </c>
      <c r="D728" s="418" t="s">
        <v>7294</v>
      </c>
      <c r="E728" s="418" t="s">
        <v>8327</v>
      </c>
      <c r="F728" s="404" t="s">
        <v>15</v>
      </c>
      <c r="G728" s="404"/>
      <c r="H728" s="404"/>
      <c r="I728" s="404"/>
      <c r="J728" s="403" t="s">
        <v>8015</v>
      </c>
      <c r="K728" s="419" t="s">
        <v>5781</v>
      </c>
      <c r="L728" s="420">
        <v>43084</v>
      </c>
      <c r="M728" s="421" t="s">
        <v>8558</v>
      </c>
      <c r="N728" s="419" t="s">
        <v>27</v>
      </c>
      <c r="O728" s="420">
        <v>43084</v>
      </c>
      <c r="P728" s="422">
        <v>155000</v>
      </c>
      <c r="Q728" s="423">
        <f t="shared" si="29"/>
        <v>0.155</v>
      </c>
      <c r="R728" s="424">
        <v>12</v>
      </c>
      <c r="S728" s="425" t="s">
        <v>8595</v>
      </c>
      <c r="T728" s="419" t="s">
        <v>169</v>
      </c>
      <c r="U728" s="419" t="s">
        <v>2</v>
      </c>
      <c r="V728" s="418" t="s">
        <v>288</v>
      </c>
      <c r="W728" s="418" t="s">
        <v>718</v>
      </c>
      <c r="X728" s="407" t="s">
        <v>7565</v>
      </c>
      <c r="Y728" s="407" t="s">
        <v>5520</v>
      </c>
      <c r="Z728" s="528"/>
      <c r="AA728" s="502"/>
      <c r="AB728" s="1"/>
      <c r="AC728" s="1"/>
      <c r="AD728" s="1"/>
      <c r="AE728" s="1"/>
      <c r="AF728" s="1"/>
      <c r="AG728" s="1"/>
      <c r="AH728" s="1"/>
      <c r="AI728" s="1"/>
      <c r="AJ728" s="1"/>
      <c r="AK728" s="1"/>
      <c r="AL728" s="1"/>
      <c r="AM728" s="1"/>
      <c r="AN728" s="1"/>
      <c r="AO728" s="1"/>
      <c r="AP728" s="1"/>
      <c r="AQ728" s="1"/>
      <c r="AR728" s="1"/>
      <c r="AS728" s="1"/>
      <c r="AT728" s="1"/>
      <c r="AU728" s="1"/>
    </row>
    <row r="729" spans="1:47" s="527" customFormat="1" ht="17.45" customHeight="1" x14ac:dyDescent="0.25">
      <c r="A729" s="501" t="s">
        <v>1392</v>
      </c>
      <c r="B729" s="407" t="s">
        <v>32</v>
      </c>
      <c r="C729" s="407" t="s">
        <v>194</v>
      </c>
      <c r="D729" s="407" t="s">
        <v>1393</v>
      </c>
      <c r="E729" s="407" t="s">
        <v>186</v>
      </c>
      <c r="F729" s="404" t="s">
        <v>17</v>
      </c>
      <c r="G729" s="404"/>
      <c r="H729" s="404"/>
      <c r="I729" s="404"/>
      <c r="J729" s="141" t="s">
        <v>8015</v>
      </c>
      <c r="K729" s="152" t="s">
        <v>5780</v>
      </c>
      <c r="L729" s="415">
        <v>43063</v>
      </c>
      <c r="M729" s="409" t="s">
        <v>1394</v>
      </c>
      <c r="N729" s="152" t="s">
        <v>26</v>
      </c>
      <c r="O729" s="415">
        <v>43063</v>
      </c>
      <c r="P729" s="411">
        <v>155000</v>
      </c>
      <c r="Q729" s="412">
        <f t="shared" si="29"/>
        <v>0.155</v>
      </c>
      <c r="R729" s="416">
        <v>12</v>
      </c>
      <c r="S729" s="417" t="s">
        <v>70</v>
      </c>
      <c r="T729" s="152" t="s">
        <v>79</v>
      </c>
      <c r="U729" s="152" t="s">
        <v>2</v>
      </c>
      <c r="V729" s="407" t="s">
        <v>288</v>
      </c>
      <c r="W729" s="407" t="s">
        <v>778</v>
      </c>
      <c r="X729" s="407" t="s">
        <v>3999</v>
      </c>
      <c r="Y729" s="407"/>
      <c r="Z729" s="528"/>
      <c r="AA729" s="502"/>
      <c r="AB729" s="1"/>
      <c r="AC729" s="1"/>
      <c r="AD729" s="1"/>
      <c r="AE729" s="1"/>
      <c r="AF729" s="1"/>
      <c r="AG729" s="1"/>
      <c r="AH729" s="1"/>
      <c r="AI729" s="1"/>
      <c r="AJ729" s="1"/>
      <c r="AK729" s="1"/>
      <c r="AL729" s="1"/>
      <c r="AM729" s="1"/>
      <c r="AN729" s="1"/>
      <c r="AO729" s="1"/>
      <c r="AP729" s="1"/>
      <c r="AQ729" s="1"/>
      <c r="AR729" s="1"/>
      <c r="AS729" s="1"/>
      <c r="AT729" s="1"/>
      <c r="AU729" s="1"/>
    </row>
    <row r="730" spans="1:47" s="527" customFormat="1" ht="17.45" customHeight="1" x14ac:dyDescent="0.25">
      <c r="A730" s="501" t="s">
        <v>1389</v>
      </c>
      <c r="B730" s="407" t="s">
        <v>32</v>
      </c>
      <c r="C730" s="407" t="s">
        <v>194</v>
      </c>
      <c r="D730" s="407" t="s">
        <v>1390</v>
      </c>
      <c r="E730" s="407" t="s">
        <v>186</v>
      </c>
      <c r="F730" s="404" t="s">
        <v>15</v>
      </c>
      <c r="G730" s="404"/>
      <c r="H730" s="404"/>
      <c r="I730" s="404"/>
      <c r="J730" s="141" t="s">
        <v>8015</v>
      </c>
      <c r="K730" s="152" t="s">
        <v>25</v>
      </c>
      <c r="L730" s="415">
        <v>43063</v>
      </c>
      <c r="M730" s="409" t="s">
        <v>1391</v>
      </c>
      <c r="N730" s="152" t="s">
        <v>26</v>
      </c>
      <c r="O730" s="415">
        <v>43063</v>
      </c>
      <c r="P730" s="411">
        <v>155000</v>
      </c>
      <c r="Q730" s="412">
        <f t="shared" si="29"/>
        <v>0.155</v>
      </c>
      <c r="R730" s="416">
        <v>12</v>
      </c>
      <c r="S730" s="417" t="s">
        <v>70</v>
      </c>
      <c r="T730" s="152" t="s">
        <v>79</v>
      </c>
      <c r="U730" s="152" t="s">
        <v>2</v>
      </c>
      <c r="V730" s="407" t="s">
        <v>288</v>
      </c>
      <c r="W730" s="407" t="s">
        <v>778</v>
      </c>
      <c r="X730" s="407" t="s">
        <v>3999</v>
      </c>
      <c r="Y730" s="407"/>
      <c r="Z730" s="528"/>
      <c r="AA730" s="502"/>
      <c r="AB730" s="1"/>
      <c r="AC730" s="1"/>
      <c r="AD730" s="1"/>
      <c r="AE730" s="1"/>
      <c r="AF730" s="1"/>
      <c r="AG730" s="1"/>
      <c r="AH730" s="1"/>
      <c r="AI730" s="1"/>
      <c r="AJ730" s="1"/>
      <c r="AK730" s="1"/>
      <c r="AL730" s="1"/>
      <c r="AM730" s="1"/>
      <c r="AN730" s="1"/>
      <c r="AO730" s="1"/>
      <c r="AP730" s="1"/>
      <c r="AQ730" s="1"/>
      <c r="AR730" s="1"/>
      <c r="AS730" s="1"/>
      <c r="AT730" s="1"/>
      <c r="AU730" s="1"/>
    </row>
    <row r="731" spans="1:47" s="527" customFormat="1" ht="17.45" customHeight="1" x14ac:dyDescent="0.25">
      <c r="A731" s="501" t="s">
        <v>1386</v>
      </c>
      <c r="B731" s="407" t="s">
        <v>32</v>
      </c>
      <c r="C731" s="407" t="s">
        <v>194</v>
      </c>
      <c r="D731" s="407" t="s">
        <v>1387</v>
      </c>
      <c r="E731" s="407" t="s">
        <v>186</v>
      </c>
      <c r="F731" s="404" t="s">
        <v>17</v>
      </c>
      <c r="G731" s="404"/>
      <c r="H731" s="404"/>
      <c r="I731" s="404"/>
      <c r="J731" s="141" t="s">
        <v>8015</v>
      </c>
      <c r="K731" s="152" t="s">
        <v>21</v>
      </c>
      <c r="L731" s="415">
        <v>43063</v>
      </c>
      <c r="M731" s="409" t="s">
        <v>1388</v>
      </c>
      <c r="N731" s="152" t="s">
        <v>26</v>
      </c>
      <c r="O731" s="415">
        <v>43063</v>
      </c>
      <c r="P731" s="411">
        <v>155000</v>
      </c>
      <c r="Q731" s="412">
        <f t="shared" si="29"/>
        <v>0.155</v>
      </c>
      <c r="R731" s="416">
        <v>12</v>
      </c>
      <c r="S731" s="417" t="s">
        <v>70</v>
      </c>
      <c r="T731" s="152" t="s">
        <v>79</v>
      </c>
      <c r="U731" s="152" t="s">
        <v>2</v>
      </c>
      <c r="V731" s="407" t="s">
        <v>288</v>
      </c>
      <c r="W731" s="407" t="s">
        <v>778</v>
      </c>
      <c r="X731" s="407" t="s">
        <v>3999</v>
      </c>
      <c r="Y731" s="407"/>
      <c r="Z731" s="528"/>
      <c r="AA731" s="502"/>
      <c r="AB731" s="1"/>
      <c r="AC731" s="1"/>
      <c r="AD731" s="1"/>
      <c r="AE731" s="1"/>
      <c r="AF731" s="1"/>
      <c r="AG731" s="1"/>
      <c r="AH731" s="1"/>
      <c r="AI731" s="1"/>
      <c r="AJ731" s="1"/>
      <c r="AK731" s="1"/>
      <c r="AL731" s="1"/>
      <c r="AM731" s="1"/>
      <c r="AN731" s="1"/>
      <c r="AO731" s="1"/>
      <c r="AP731" s="1"/>
      <c r="AQ731" s="1"/>
      <c r="AR731" s="1"/>
      <c r="AS731" s="1"/>
      <c r="AT731" s="1"/>
      <c r="AU731" s="1"/>
    </row>
    <row r="732" spans="1:47" s="527" customFormat="1" ht="17.45" customHeight="1" x14ac:dyDescent="0.25">
      <c r="A732" s="501" t="s">
        <v>4079</v>
      </c>
      <c r="B732" s="407" t="s">
        <v>35</v>
      </c>
      <c r="C732" s="407" t="s">
        <v>2985</v>
      </c>
      <c r="D732" s="407" t="s">
        <v>7412</v>
      </c>
      <c r="E732" s="407" t="s">
        <v>4080</v>
      </c>
      <c r="F732" s="404" t="s">
        <v>18</v>
      </c>
      <c r="G732" s="404"/>
      <c r="H732" s="404"/>
      <c r="I732" s="404"/>
      <c r="J732" s="141" t="s">
        <v>8015</v>
      </c>
      <c r="K732" s="141" t="s">
        <v>5779</v>
      </c>
      <c r="L732" s="408">
        <v>43029</v>
      </c>
      <c r="M732" s="409">
        <v>42816</v>
      </c>
      <c r="N732" s="141" t="s">
        <v>27</v>
      </c>
      <c r="O732" s="410">
        <v>43029</v>
      </c>
      <c r="P732" s="411">
        <v>155000</v>
      </c>
      <c r="Q732" s="412">
        <f t="shared" si="29"/>
        <v>0.155</v>
      </c>
      <c r="R732" s="413">
        <v>12</v>
      </c>
      <c r="S732" s="414">
        <v>42894</v>
      </c>
      <c r="T732" s="141" t="s">
        <v>62</v>
      </c>
      <c r="U732" s="141" t="s">
        <v>4339</v>
      </c>
      <c r="V732" s="407" t="s">
        <v>92</v>
      </c>
      <c r="W732" s="407" t="s">
        <v>64</v>
      </c>
      <c r="X732" s="407" t="s">
        <v>4181</v>
      </c>
      <c r="Y732" s="407"/>
      <c r="Z732" s="528"/>
      <c r="AA732" s="502"/>
      <c r="AB732" s="1"/>
      <c r="AC732" s="1"/>
      <c r="AD732" s="1"/>
      <c r="AE732" s="1"/>
      <c r="AF732" s="1"/>
      <c r="AG732" s="1"/>
      <c r="AH732" s="1"/>
      <c r="AI732" s="1"/>
      <c r="AJ732" s="1"/>
      <c r="AK732" s="1"/>
      <c r="AL732" s="1"/>
      <c r="AM732" s="1"/>
      <c r="AN732" s="1"/>
      <c r="AO732" s="1"/>
      <c r="AP732" s="1"/>
      <c r="AQ732" s="1"/>
      <c r="AR732" s="1"/>
      <c r="AS732" s="1"/>
      <c r="AT732" s="1"/>
      <c r="AU732" s="1"/>
    </row>
    <row r="733" spans="1:47" s="527" customFormat="1" ht="17.45" customHeight="1" x14ac:dyDescent="0.25">
      <c r="A733" s="501" t="s">
        <v>6303</v>
      </c>
      <c r="B733" s="407" t="s">
        <v>35</v>
      </c>
      <c r="C733" s="407" t="s">
        <v>2985</v>
      </c>
      <c r="D733" s="407" t="s">
        <v>7661</v>
      </c>
      <c r="E733" s="407" t="s">
        <v>682</v>
      </c>
      <c r="F733" s="404" t="s">
        <v>19</v>
      </c>
      <c r="G733" s="404"/>
      <c r="H733" s="404"/>
      <c r="I733" s="404"/>
      <c r="J733" s="141" t="s">
        <v>8015</v>
      </c>
      <c r="K733" s="141" t="s">
        <v>5822</v>
      </c>
      <c r="L733" s="408">
        <v>43035</v>
      </c>
      <c r="M733" s="409">
        <v>42877</v>
      </c>
      <c r="N733" s="141" t="s">
        <v>26</v>
      </c>
      <c r="O733" s="410">
        <v>43035</v>
      </c>
      <c r="P733" s="411">
        <v>155000</v>
      </c>
      <c r="Q733" s="412">
        <f t="shared" si="29"/>
        <v>0.155</v>
      </c>
      <c r="R733" s="413">
        <v>12</v>
      </c>
      <c r="S733" s="414">
        <v>42877</v>
      </c>
      <c r="T733" s="141" t="s">
        <v>79</v>
      </c>
      <c r="U733" s="141" t="s">
        <v>4339</v>
      </c>
      <c r="V733" s="407" t="s">
        <v>1038</v>
      </c>
      <c r="W733" s="407" t="s">
        <v>316</v>
      </c>
      <c r="X733" s="407" t="s">
        <v>6360</v>
      </c>
      <c r="Y733" s="407" t="s">
        <v>6380</v>
      </c>
      <c r="Z733" s="528"/>
      <c r="AA733" s="502"/>
      <c r="AB733" s="1"/>
      <c r="AC733" s="1"/>
      <c r="AD733" s="1"/>
      <c r="AE733" s="1"/>
      <c r="AF733" s="1"/>
      <c r="AG733" s="1"/>
      <c r="AH733" s="1"/>
      <c r="AI733" s="1"/>
      <c r="AJ733" s="1"/>
      <c r="AK733" s="1"/>
      <c r="AL733" s="1"/>
      <c r="AM733" s="1"/>
      <c r="AN733" s="1"/>
      <c r="AO733" s="1"/>
      <c r="AP733" s="1"/>
      <c r="AQ733" s="1"/>
      <c r="AR733" s="1"/>
      <c r="AS733" s="1"/>
      <c r="AT733" s="1"/>
      <c r="AU733" s="1"/>
    </row>
    <row r="734" spans="1:47" s="527" customFormat="1" ht="17.45" customHeight="1" x14ac:dyDescent="0.25">
      <c r="A734" s="501" t="s">
        <v>6693</v>
      </c>
      <c r="B734" s="407" t="s">
        <v>32</v>
      </c>
      <c r="C734" s="407" t="s">
        <v>194</v>
      </c>
      <c r="D734" s="407" t="s">
        <v>7299</v>
      </c>
      <c r="E734" s="407" t="s">
        <v>6694</v>
      </c>
      <c r="F734" s="404" t="s">
        <v>15</v>
      </c>
      <c r="G734" s="404"/>
      <c r="H734" s="404"/>
      <c r="I734" s="404"/>
      <c r="J734" s="141" t="s">
        <v>8014</v>
      </c>
      <c r="K734" s="141" t="s">
        <v>5781</v>
      </c>
      <c r="L734" s="408">
        <v>42978</v>
      </c>
      <c r="M734" s="409">
        <v>42891</v>
      </c>
      <c r="N734" s="141" t="s">
        <v>26</v>
      </c>
      <c r="O734" s="410">
        <v>42978</v>
      </c>
      <c r="P734" s="411">
        <v>154990</v>
      </c>
      <c r="Q734" s="412">
        <f t="shared" si="29"/>
        <v>0.15498999999999999</v>
      </c>
      <c r="R734" s="413">
        <v>12</v>
      </c>
      <c r="S734" s="414">
        <v>42894</v>
      </c>
      <c r="T734" s="141" t="s">
        <v>79</v>
      </c>
      <c r="U734" s="141" t="s">
        <v>12</v>
      </c>
      <c r="V734" s="407" t="s">
        <v>6098</v>
      </c>
      <c r="W734" s="407" t="s">
        <v>8125</v>
      </c>
      <c r="X734" s="407" t="s">
        <v>6843</v>
      </c>
      <c r="Y734" s="407" t="s">
        <v>4218</v>
      </c>
      <c r="Z734" s="528"/>
      <c r="AA734" s="502"/>
      <c r="AB734" s="1"/>
      <c r="AC734" s="1"/>
      <c r="AD734" s="1"/>
      <c r="AE734" s="1"/>
      <c r="AF734" s="1"/>
      <c r="AG734" s="1"/>
      <c r="AH734" s="1"/>
      <c r="AI734" s="1"/>
      <c r="AJ734" s="1"/>
      <c r="AK734" s="1"/>
      <c r="AL734" s="1"/>
      <c r="AM734" s="1"/>
      <c r="AN734" s="1"/>
      <c r="AO734" s="1"/>
      <c r="AP734" s="1"/>
      <c r="AQ734" s="1"/>
      <c r="AR734" s="1"/>
      <c r="AS734" s="1"/>
      <c r="AT734" s="1"/>
      <c r="AU734" s="1"/>
    </row>
    <row r="735" spans="1:47" s="527" customFormat="1" ht="17.45" customHeight="1" x14ac:dyDescent="0.25">
      <c r="A735" s="501" t="s">
        <v>7788</v>
      </c>
      <c r="B735" s="407" t="s">
        <v>32</v>
      </c>
      <c r="C735" s="407" t="s">
        <v>194</v>
      </c>
      <c r="D735" s="407" t="s">
        <v>7861</v>
      </c>
      <c r="E735" s="407" t="s">
        <v>7946</v>
      </c>
      <c r="F735" s="404" t="s">
        <v>17</v>
      </c>
      <c r="G735" s="404"/>
      <c r="H735" s="404"/>
      <c r="I735" s="404"/>
      <c r="J735" s="141" t="s">
        <v>8015</v>
      </c>
      <c r="K735" s="141" t="s">
        <v>5780</v>
      </c>
      <c r="L735" s="408">
        <v>43026</v>
      </c>
      <c r="M735" s="409">
        <v>42907</v>
      </c>
      <c r="N735" s="141" t="s">
        <v>27</v>
      </c>
      <c r="O735" s="410">
        <v>43026</v>
      </c>
      <c r="P735" s="411">
        <v>154990</v>
      </c>
      <c r="Q735" s="412">
        <f t="shared" si="29"/>
        <v>0.15498999999999999</v>
      </c>
      <c r="R735" s="413">
        <v>12</v>
      </c>
      <c r="S735" s="414">
        <v>42908</v>
      </c>
      <c r="T735" s="141" t="s">
        <v>79</v>
      </c>
      <c r="U735" s="141" t="s">
        <v>4339</v>
      </c>
      <c r="V735" s="407" t="s">
        <v>92</v>
      </c>
      <c r="W735" s="407" t="s">
        <v>64</v>
      </c>
      <c r="X735" s="407" t="s">
        <v>8158</v>
      </c>
      <c r="Y735" s="407"/>
      <c r="Z735" s="528"/>
      <c r="AA735" s="502"/>
      <c r="AB735" s="1"/>
      <c r="AC735" s="1"/>
      <c r="AD735" s="1"/>
      <c r="AE735" s="1"/>
      <c r="AF735" s="1"/>
      <c r="AG735" s="1"/>
      <c r="AH735" s="1"/>
      <c r="AI735" s="1"/>
      <c r="AJ735" s="1"/>
      <c r="AK735" s="1"/>
      <c r="AL735" s="1"/>
      <c r="AM735" s="1"/>
      <c r="AN735" s="1"/>
      <c r="AO735" s="1"/>
      <c r="AP735" s="1"/>
      <c r="AQ735" s="1"/>
      <c r="AR735" s="1"/>
      <c r="AS735" s="1"/>
      <c r="AT735" s="1"/>
      <c r="AU735" s="1"/>
    </row>
    <row r="736" spans="1:47" s="527" customFormat="1" ht="17.45" customHeight="1" x14ac:dyDescent="0.25">
      <c r="A736" s="501" t="s">
        <v>5890</v>
      </c>
      <c r="B736" s="407" t="s">
        <v>32</v>
      </c>
      <c r="C736" s="407" t="s">
        <v>194</v>
      </c>
      <c r="D736" s="407" t="s">
        <v>7300</v>
      </c>
      <c r="E736" s="407" t="s">
        <v>186</v>
      </c>
      <c r="F736" s="404" t="s">
        <v>16</v>
      </c>
      <c r="G736" s="404"/>
      <c r="H736" s="404"/>
      <c r="I736" s="404"/>
      <c r="J736" s="141" t="s">
        <v>8014</v>
      </c>
      <c r="K736" s="141" t="s">
        <v>23</v>
      </c>
      <c r="L736" s="408">
        <v>43000</v>
      </c>
      <c r="M736" s="409">
        <v>42873</v>
      </c>
      <c r="N736" s="141" t="s">
        <v>27</v>
      </c>
      <c r="O736" s="410">
        <v>43000</v>
      </c>
      <c r="P736" s="411">
        <v>154990</v>
      </c>
      <c r="Q736" s="412">
        <f t="shared" si="29"/>
        <v>0.15498999999999999</v>
      </c>
      <c r="R736" s="413">
        <v>12</v>
      </c>
      <c r="S736" s="414">
        <v>42908</v>
      </c>
      <c r="T736" s="141" t="s">
        <v>62</v>
      </c>
      <c r="U736" s="141" t="s">
        <v>4339</v>
      </c>
      <c r="V736" s="407" t="s">
        <v>92</v>
      </c>
      <c r="W736" s="407" t="s">
        <v>64</v>
      </c>
      <c r="X736" s="407" t="s">
        <v>5842</v>
      </c>
      <c r="Y736" s="407" t="s">
        <v>6064</v>
      </c>
      <c r="Z736" s="528"/>
      <c r="AA736" s="502"/>
      <c r="AB736" s="1"/>
      <c r="AC736" s="1"/>
      <c r="AD736" s="1"/>
      <c r="AE736" s="1"/>
      <c r="AF736" s="1"/>
      <c r="AG736" s="1"/>
      <c r="AH736" s="1"/>
      <c r="AI736" s="1"/>
      <c r="AJ736" s="1"/>
      <c r="AK736" s="1"/>
      <c r="AL736" s="1"/>
      <c r="AM736" s="1"/>
      <c r="AN736" s="1"/>
      <c r="AO736" s="1"/>
      <c r="AP736" s="1"/>
      <c r="AQ736" s="1"/>
      <c r="AR736" s="1"/>
      <c r="AS736" s="1"/>
      <c r="AT736" s="1"/>
      <c r="AU736" s="1"/>
    </row>
    <row r="737" spans="1:47" s="527" customFormat="1" ht="17.45" customHeight="1" x14ac:dyDescent="0.25">
      <c r="A737" s="501" t="s">
        <v>6449</v>
      </c>
      <c r="B737" s="407" t="s">
        <v>36</v>
      </c>
      <c r="C737" s="407" t="s">
        <v>257</v>
      </c>
      <c r="D737" s="407" t="s">
        <v>7115</v>
      </c>
      <c r="E737" s="407" t="s">
        <v>6450</v>
      </c>
      <c r="F737" s="404" t="s">
        <v>16</v>
      </c>
      <c r="G737" s="404"/>
      <c r="H737" s="404"/>
      <c r="I737" s="404"/>
      <c r="J737" s="141" t="s">
        <v>8014</v>
      </c>
      <c r="K737" s="141" t="s">
        <v>23</v>
      </c>
      <c r="L737" s="408">
        <v>42976</v>
      </c>
      <c r="M737" s="409">
        <v>42886</v>
      </c>
      <c r="N737" s="141" t="s">
        <v>26</v>
      </c>
      <c r="O737" s="410">
        <v>42976</v>
      </c>
      <c r="P737" s="411">
        <v>154377</v>
      </c>
      <c r="Q737" s="412">
        <f t="shared" si="29"/>
        <v>0.15437699999999999</v>
      </c>
      <c r="R737" s="413">
        <v>8</v>
      </c>
      <c r="S737" s="414">
        <v>42903</v>
      </c>
      <c r="T737" s="141" t="s">
        <v>79</v>
      </c>
      <c r="U737" s="141" t="s">
        <v>4339</v>
      </c>
      <c r="V737" s="407" t="s">
        <v>92</v>
      </c>
      <c r="W737" s="407" t="s">
        <v>64</v>
      </c>
      <c r="X737" s="407" t="s">
        <v>6842</v>
      </c>
      <c r="Y737" s="407" t="s">
        <v>4218</v>
      </c>
      <c r="Z737" s="528"/>
      <c r="AA737" s="502"/>
      <c r="AB737" s="1"/>
      <c r="AC737" s="1"/>
      <c r="AD737" s="1"/>
      <c r="AE737" s="1"/>
      <c r="AF737" s="1"/>
      <c r="AG737" s="1"/>
      <c r="AH737" s="1"/>
      <c r="AI737" s="1"/>
      <c r="AJ737" s="1"/>
      <c r="AK737" s="1"/>
      <c r="AL737" s="1"/>
      <c r="AM737" s="1"/>
      <c r="AN737" s="1"/>
      <c r="AO737" s="1"/>
      <c r="AP737" s="1"/>
      <c r="AQ737" s="1"/>
      <c r="AR737" s="1"/>
      <c r="AS737" s="1"/>
      <c r="AT737" s="1"/>
      <c r="AU737" s="1"/>
    </row>
    <row r="738" spans="1:47" s="527" customFormat="1" ht="17.45" customHeight="1" x14ac:dyDescent="0.25">
      <c r="A738" s="501" t="s">
        <v>4575</v>
      </c>
      <c r="B738" s="407" t="s">
        <v>36</v>
      </c>
      <c r="C738" s="407" t="s">
        <v>257</v>
      </c>
      <c r="D738" s="407" t="s">
        <v>7200</v>
      </c>
      <c r="E738" s="407" t="s">
        <v>186</v>
      </c>
      <c r="F738" s="404" t="s">
        <v>16</v>
      </c>
      <c r="G738" s="404"/>
      <c r="H738" s="404"/>
      <c r="I738" s="404"/>
      <c r="J738" s="141" t="s">
        <v>8014</v>
      </c>
      <c r="K738" s="141" t="s">
        <v>23</v>
      </c>
      <c r="L738" s="408">
        <v>42944</v>
      </c>
      <c r="M738" s="409">
        <v>42828</v>
      </c>
      <c r="N738" s="141" t="s">
        <v>27</v>
      </c>
      <c r="O738" s="410">
        <v>42944</v>
      </c>
      <c r="P738" s="411">
        <v>153442</v>
      </c>
      <c r="Q738" s="412">
        <f t="shared" si="29"/>
        <v>0.153442</v>
      </c>
      <c r="R738" s="413">
        <v>12</v>
      </c>
      <c r="S738" s="414">
        <v>42903</v>
      </c>
      <c r="T738" s="141" t="s">
        <v>79</v>
      </c>
      <c r="U738" s="141" t="s">
        <v>12</v>
      </c>
      <c r="V738" s="407" t="s">
        <v>6098</v>
      </c>
      <c r="W738" s="407" t="s">
        <v>8125</v>
      </c>
      <c r="X738" s="407" t="s">
        <v>6803</v>
      </c>
      <c r="Y738" s="407" t="s">
        <v>6268</v>
      </c>
      <c r="Z738" s="528"/>
      <c r="AA738" s="502"/>
      <c r="AB738" s="1"/>
      <c r="AC738" s="1"/>
      <c r="AD738" s="1"/>
      <c r="AE738" s="1"/>
      <c r="AF738" s="1"/>
      <c r="AG738" s="1"/>
      <c r="AH738" s="1"/>
      <c r="AI738" s="1"/>
      <c r="AJ738" s="1"/>
      <c r="AK738" s="1"/>
      <c r="AL738" s="1"/>
      <c r="AM738" s="1"/>
      <c r="AN738" s="1"/>
      <c r="AO738" s="1"/>
      <c r="AP738" s="1"/>
      <c r="AQ738" s="1"/>
      <c r="AR738" s="1"/>
      <c r="AS738" s="1"/>
      <c r="AT738" s="1"/>
      <c r="AU738" s="1"/>
    </row>
    <row r="739" spans="1:47" s="527" customFormat="1" ht="17.45" customHeight="1" x14ac:dyDescent="0.25">
      <c r="A739" s="501" t="s">
        <v>6940</v>
      </c>
      <c r="B739" s="407" t="s">
        <v>32</v>
      </c>
      <c r="C739" s="407" t="s">
        <v>60</v>
      </c>
      <c r="D739" s="407" t="s">
        <v>7662</v>
      </c>
      <c r="E739" s="407" t="s">
        <v>6941</v>
      </c>
      <c r="F739" s="404" t="s">
        <v>19</v>
      </c>
      <c r="G739" s="404"/>
      <c r="H739" s="404"/>
      <c r="I739" s="404"/>
      <c r="J739" s="141" t="s">
        <v>8015</v>
      </c>
      <c r="K739" s="141" t="s">
        <v>5785</v>
      </c>
      <c r="L739" s="408">
        <v>43069</v>
      </c>
      <c r="M739" s="409">
        <v>42893</v>
      </c>
      <c r="N739" s="141" t="s">
        <v>26</v>
      </c>
      <c r="O739" s="410">
        <v>43069</v>
      </c>
      <c r="P739" s="411">
        <v>151000</v>
      </c>
      <c r="Q739" s="412">
        <f t="shared" si="29"/>
        <v>0.151</v>
      </c>
      <c r="R739" s="413">
        <v>12</v>
      </c>
      <c r="S739" s="414">
        <v>42894</v>
      </c>
      <c r="T739" s="141" t="s">
        <v>79</v>
      </c>
      <c r="U739" s="141" t="s">
        <v>4339</v>
      </c>
      <c r="V739" s="407" t="s">
        <v>92</v>
      </c>
      <c r="W739" s="407" t="s">
        <v>64</v>
      </c>
      <c r="X739" s="407" t="s">
        <v>6844</v>
      </c>
      <c r="Y739" s="407"/>
      <c r="Z739" s="528"/>
      <c r="AA739" s="502"/>
      <c r="AB739" s="1"/>
      <c r="AC739" s="1"/>
      <c r="AD739" s="1"/>
      <c r="AE739" s="1"/>
      <c r="AF739" s="1"/>
      <c r="AG739" s="1"/>
      <c r="AH739" s="1"/>
      <c r="AI739" s="1"/>
      <c r="AJ739" s="1"/>
      <c r="AK739" s="1"/>
      <c r="AL739" s="1"/>
      <c r="AM739" s="1"/>
      <c r="AN739" s="1"/>
      <c r="AO739" s="1"/>
      <c r="AP739" s="1"/>
      <c r="AQ739" s="1"/>
      <c r="AR739" s="1"/>
      <c r="AS739" s="1"/>
      <c r="AT739" s="1"/>
      <c r="AU739" s="1"/>
    </row>
    <row r="740" spans="1:47" s="527" customFormat="1" ht="17.45" customHeight="1" x14ac:dyDescent="0.25">
      <c r="A740" s="501" t="s">
        <v>1399</v>
      </c>
      <c r="B740" s="407" t="s">
        <v>32</v>
      </c>
      <c r="C740" s="407" t="s">
        <v>60</v>
      </c>
      <c r="D740" s="407" t="s">
        <v>8328</v>
      </c>
      <c r="E740" s="407" t="s">
        <v>1400</v>
      </c>
      <c r="F740" s="404" t="s">
        <v>17</v>
      </c>
      <c r="G740" s="404"/>
      <c r="H740" s="404"/>
      <c r="I740" s="404"/>
      <c r="J740" s="141" t="s">
        <v>8014</v>
      </c>
      <c r="K740" s="141" t="s">
        <v>5780</v>
      </c>
      <c r="L740" s="408">
        <v>42998</v>
      </c>
      <c r="M740" s="409">
        <v>42769</v>
      </c>
      <c r="N740" s="141" t="s">
        <v>26</v>
      </c>
      <c r="O740" s="410">
        <v>42998</v>
      </c>
      <c r="P740" s="411">
        <v>151000</v>
      </c>
      <c r="Q740" s="412">
        <f t="shared" si="29"/>
        <v>0.151</v>
      </c>
      <c r="R740" s="413">
        <v>12</v>
      </c>
      <c r="S740" s="414">
        <v>42835</v>
      </c>
      <c r="T740" s="141" t="s">
        <v>79</v>
      </c>
      <c r="U740" s="141" t="s">
        <v>4339</v>
      </c>
      <c r="V740" s="407" t="s">
        <v>92</v>
      </c>
      <c r="W740" s="407" t="s">
        <v>4414</v>
      </c>
      <c r="X740" s="407" t="s">
        <v>8711</v>
      </c>
      <c r="Y740" s="407"/>
      <c r="Z740" s="528"/>
      <c r="AA740" s="502"/>
      <c r="AB740" s="1"/>
      <c r="AC740" s="1"/>
      <c r="AD740" s="1"/>
      <c r="AE740" s="1"/>
      <c r="AF740" s="1"/>
      <c r="AG740" s="1"/>
      <c r="AH740" s="1"/>
      <c r="AI740" s="1"/>
      <c r="AJ740" s="1"/>
      <c r="AK740" s="1"/>
      <c r="AL740" s="1"/>
      <c r="AM740" s="1"/>
      <c r="AN740" s="1"/>
      <c r="AO740" s="1"/>
      <c r="AP740" s="1"/>
      <c r="AQ740" s="1"/>
      <c r="AR740" s="1"/>
      <c r="AS740" s="1"/>
      <c r="AT740" s="1"/>
      <c r="AU740" s="1"/>
    </row>
    <row r="741" spans="1:47" s="527" customFormat="1" ht="17.45" customHeight="1" x14ac:dyDescent="0.25">
      <c r="A741" s="501" t="s">
        <v>5183</v>
      </c>
      <c r="B741" s="407" t="s">
        <v>32</v>
      </c>
      <c r="C741" s="407" t="s">
        <v>60</v>
      </c>
      <c r="D741" s="407" t="s">
        <v>7301</v>
      </c>
      <c r="E741" s="407" t="s">
        <v>186</v>
      </c>
      <c r="F741" s="404" t="s">
        <v>19</v>
      </c>
      <c r="G741" s="404"/>
      <c r="H741" s="404"/>
      <c r="I741" s="404"/>
      <c r="J741" s="141" t="s">
        <v>8014</v>
      </c>
      <c r="K741" s="141" t="s">
        <v>5784</v>
      </c>
      <c r="L741" s="408">
        <v>43008</v>
      </c>
      <c r="M741" s="409">
        <v>42863</v>
      </c>
      <c r="N741" s="141" t="s">
        <v>26</v>
      </c>
      <c r="O741" s="410">
        <v>42998</v>
      </c>
      <c r="P741" s="411">
        <v>151000</v>
      </c>
      <c r="Q741" s="412">
        <f t="shared" si="29"/>
        <v>0.151</v>
      </c>
      <c r="R741" s="413">
        <v>12</v>
      </c>
      <c r="S741" s="414">
        <v>42898</v>
      </c>
      <c r="T741" s="141" t="s">
        <v>79</v>
      </c>
      <c r="U741" s="141" t="s">
        <v>4339</v>
      </c>
      <c r="V741" s="407" t="s">
        <v>92</v>
      </c>
      <c r="W741" s="407" t="s">
        <v>64</v>
      </c>
      <c r="X741" s="407" t="s">
        <v>6844</v>
      </c>
      <c r="Y741" s="407"/>
      <c r="Z741" s="528"/>
      <c r="AA741" s="502"/>
      <c r="AB741" s="1"/>
      <c r="AC741" s="1"/>
      <c r="AD741" s="1"/>
      <c r="AE741" s="1"/>
      <c r="AF741" s="1"/>
      <c r="AG741" s="1"/>
      <c r="AH741" s="1"/>
      <c r="AI741" s="1"/>
      <c r="AJ741" s="1"/>
      <c r="AK741" s="1"/>
      <c r="AL741" s="1"/>
      <c r="AM741" s="1"/>
      <c r="AN741" s="1"/>
      <c r="AO741" s="1"/>
      <c r="AP741" s="1"/>
      <c r="AQ741" s="1"/>
      <c r="AR741" s="1"/>
      <c r="AS741" s="1"/>
      <c r="AT741" s="1"/>
      <c r="AU741" s="1"/>
    </row>
    <row r="742" spans="1:47" s="527" customFormat="1" ht="17.45" customHeight="1" x14ac:dyDescent="0.25">
      <c r="A742" s="501" t="s">
        <v>4303</v>
      </c>
      <c r="B742" s="407" t="s">
        <v>4250</v>
      </c>
      <c r="C742" s="407" t="s">
        <v>4250</v>
      </c>
      <c r="D742" s="407" t="s">
        <v>7671</v>
      </c>
      <c r="E742" s="407" t="s">
        <v>4304</v>
      </c>
      <c r="F742" s="404" t="s">
        <v>18</v>
      </c>
      <c r="G742" s="404"/>
      <c r="H742" s="404"/>
      <c r="I742" s="404"/>
      <c r="J742" s="141" t="s">
        <v>8015</v>
      </c>
      <c r="K742" s="141" t="s">
        <v>5779</v>
      </c>
      <c r="L742" s="408">
        <v>43069</v>
      </c>
      <c r="M742" s="409">
        <v>42822</v>
      </c>
      <c r="N742" s="141" t="s">
        <v>26</v>
      </c>
      <c r="O742" s="410">
        <v>43069</v>
      </c>
      <c r="P742" s="411">
        <v>150917</v>
      </c>
      <c r="Q742" s="412">
        <f t="shared" si="29"/>
        <v>0.150917</v>
      </c>
      <c r="R742" s="413">
        <v>12</v>
      </c>
      <c r="S742" s="414">
        <v>42903</v>
      </c>
      <c r="T742" s="141" t="s">
        <v>62</v>
      </c>
      <c r="U742" s="141" t="s">
        <v>4339</v>
      </c>
      <c r="V742" s="407" t="s">
        <v>1038</v>
      </c>
      <c r="W742" s="407" t="s">
        <v>316</v>
      </c>
      <c r="X742" s="407" t="s">
        <v>7013</v>
      </c>
      <c r="Y742" s="407" t="s">
        <v>4218</v>
      </c>
      <c r="Z742" s="528"/>
      <c r="AA742" s="502"/>
      <c r="AB742" s="1"/>
      <c r="AC742" s="1"/>
      <c r="AD742" s="1"/>
      <c r="AE742" s="1"/>
      <c r="AF742" s="1"/>
      <c r="AG742" s="1"/>
      <c r="AH742" s="1"/>
      <c r="AI742" s="1"/>
      <c r="AJ742" s="1"/>
      <c r="AK742" s="1"/>
      <c r="AL742" s="1"/>
      <c r="AM742" s="1"/>
      <c r="AN742" s="1"/>
      <c r="AO742" s="1"/>
      <c r="AP742" s="1"/>
      <c r="AQ742" s="1"/>
      <c r="AR742" s="1"/>
      <c r="AS742" s="1"/>
      <c r="AT742" s="1"/>
      <c r="AU742" s="1"/>
    </row>
    <row r="743" spans="1:47" s="527" customFormat="1" ht="17.45" customHeight="1" x14ac:dyDescent="0.25">
      <c r="A743" s="501" t="s">
        <v>1427</v>
      </c>
      <c r="B743" s="407" t="s">
        <v>34</v>
      </c>
      <c r="C743" s="407" t="s">
        <v>6387</v>
      </c>
      <c r="D743" s="407" t="s">
        <v>7302</v>
      </c>
      <c r="E743" s="407" t="s">
        <v>1429</v>
      </c>
      <c r="F743" s="404" t="s">
        <v>17</v>
      </c>
      <c r="G743" s="404"/>
      <c r="H743" s="404"/>
      <c r="I743" s="404"/>
      <c r="J743" s="141" t="s">
        <v>8014</v>
      </c>
      <c r="K743" s="141" t="s">
        <v>5780</v>
      </c>
      <c r="L743" s="408">
        <v>42977</v>
      </c>
      <c r="M743" s="409">
        <v>42787</v>
      </c>
      <c r="N743" s="141" t="s">
        <v>27</v>
      </c>
      <c r="O743" s="410">
        <v>42977</v>
      </c>
      <c r="P743" s="411">
        <v>150231</v>
      </c>
      <c r="Q743" s="412">
        <f t="shared" si="29"/>
        <v>0.150231</v>
      </c>
      <c r="R743" s="413">
        <v>4</v>
      </c>
      <c r="S743" s="414">
        <v>42913</v>
      </c>
      <c r="T743" s="141" t="s">
        <v>62</v>
      </c>
      <c r="U743" s="141" t="s">
        <v>4339</v>
      </c>
      <c r="V743" s="407" t="s">
        <v>92</v>
      </c>
      <c r="W743" s="407" t="s">
        <v>64</v>
      </c>
      <c r="X743" s="407" t="s">
        <v>4433</v>
      </c>
      <c r="Y743" s="407"/>
      <c r="Z743" s="528"/>
      <c r="AA743" s="502"/>
      <c r="AB743" s="1"/>
      <c r="AC743" s="1"/>
      <c r="AD743" s="1"/>
      <c r="AE743" s="1"/>
      <c r="AF743" s="1"/>
      <c r="AG743" s="1"/>
      <c r="AH743" s="1"/>
      <c r="AI743" s="1"/>
      <c r="AJ743" s="1"/>
      <c r="AK743" s="1"/>
      <c r="AL743" s="1"/>
      <c r="AM743" s="1"/>
      <c r="AN743" s="1"/>
      <c r="AO743" s="1"/>
      <c r="AP743" s="1"/>
      <c r="AQ743" s="1"/>
      <c r="AR743" s="1"/>
      <c r="AS743" s="1"/>
      <c r="AT743" s="1"/>
      <c r="AU743" s="1"/>
    </row>
    <row r="744" spans="1:47" s="527" customFormat="1" ht="17.45" customHeight="1" x14ac:dyDescent="0.25">
      <c r="A744" s="501" t="s">
        <v>4133</v>
      </c>
      <c r="B744" s="407" t="s">
        <v>31</v>
      </c>
      <c r="C744" s="407" t="s">
        <v>91</v>
      </c>
      <c r="D744" s="407" t="s">
        <v>4134</v>
      </c>
      <c r="E744" s="407" t="s">
        <v>4135</v>
      </c>
      <c r="F744" s="404" t="s">
        <v>17</v>
      </c>
      <c r="G744" s="404"/>
      <c r="H744" s="404"/>
      <c r="I744" s="404"/>
      <c r="J744" s="141" t="s">
        <v>8014</v>
      </c>
      <c r="K744" s="152" t="s">
        <v>5780</v>
      </c>
      <c r="L744" s="415">
        <v>43005</v>
      </c>
      <c r="M744" s="409" t="s">
        <v>4205</v>
      </c>
      <c r="N744" s="152" t="s">
        <v>27</v>
      </c>
      <c r="O744" s="415">
        <v>43005</v>
      </c>
      <c r="P744" s="411">
        <v>25000</v>
      </c>
      <c r="Q744" s="412">
        <f t="shared" si="29"/>
        <v>2.4999999999999998E-2</v>
      </c>
      <c r="R744" s="416">
        <v>1</v>
      </c>
      <c r="S744" s="417" t="s">
        <v>8595</v>
      </c>
      <c r="T744" s="152" t="s">
        <v>125</v>
      </c>
      <c r="U744" s="152" t="s">
        <v>2</v>
      </c>
      <c r="V744" s="407" t="s">
        <v>288</v>
      </c>
      <c r="W744" s="407" t="s">
        <v>1507</v>
      </c>
      <c r="X744" s="407" t="s">
        <v>3502</v>
      </c>
      <c r="Y744" s="407" t="s">
        <v>421</v>
      </c>
      <c r="Z744" s="528"/>
      <c r="AA744" s="502"/>
      <c r="AB744" s="1"/>
      <c r="AC744" s="1"/>
      <c r="AD744" s="1"/>
      <c r="AE744" s="1"/>
      <c r="AF744" s="1"/>
      <c r="AG744" s="1"/>
      <c r="AH744" s="1"/>
      <c r="AI744" s="1"/>
      <c r="AJ744" s="1"/>
      <c r="AK744" s="1"/>
      <c r="AL744" s="1"/>
      <c r="AM744" s="1"/>
      <c r="AN744" s="1"/>
      <c r="AO744" s="1"/>
      <c r="AP744" s="1"/>
      <c r="AQ744" s="1"/>
      <c r="AR744" s="1"/>
      <c r="AS744" s="1"/>
      <c r="AT744" s="1"/>
      <c r="AU744" s="1"/>
    </row>
    <row r="745" spans="1:47" s="527" customFormat="1" ht="17.45" customHeight="1" x14ac:dyDescent="0.25">
      <c r="A745" s="501" t="s">
        <v>5984</v>
      </c>
      <c r="B745" s="407" t="s">
        <v>31</v>
      </c>
      <c r="C745" s="407" t="s">
        <v>91</v>
      </c>
      <c r="D745" s="407" t="s">
        <v>7605</v>
      </c>
      <c r="E745" s="407" t="s">
        <v>5985</v>
      </c>
      <c r="F745" s="404" t="s">
        <v>17</v>
      </c>
      <c r="G745" s="404"/>
      <c r="H745" s="404"/>
      <c r="I745" s="404"/>
      <c r="J745" s="141" t="s">
        <v>8015</v>
      </c>
      <c r="K745" s="141" t="s">
        <v>21</v>
      </c>
      <c r="L745" s="408">
        <v>43021</v>
      </c>
      <c r="M745" s="409">
        <v>42872</v>
      </c>
      <c r="N745" s="141" t="s">
        <v>27</v>
      </c>
      <c r="O745" s="410">
        <v>43045</v>
      </c>
      <c r="P745" s="411">
        <v>2500000</v>
      </c>
      <c r="Q745" s="412">
        <f t="shared" si="29"/>
        <v>2.5</v>
      </c>
      <c r="R745" s="413">
        <v>12</v>
      </c>
      <c r="S745" s="414">
        <v>42873</v>
      </c>
      <c r="T745" s="141" t="s">
        <v>169</v>
      </c>
      <c r="U745" s="141" t="s">
        <v>4339</v>
      </c>
      <c r="V745" s="407" t="s">
        <v>92</v>
      </c>
      <c r="W745" s="407" t="s">
        <v>64</v>
      </c>
      <c r="X745" s="407" t="s">
        <v>6982</v>
      </c>
      <c r="Y745" s="407"/>
      <c r="Z745" s="528"/>
      <c r="AA745" s="502"/>
      <c r="AB745" s="1"/>
      <c r="AC745" s="1"/>
      <c r="AD745" s="1"/>
      <c r="AE745" s="1"/>
      <c r="AF745" s="1"/>
      <c r="AG745" s="1"/>
      <c r="AH745" s="1"/>
      <c r="AI745" s="1"/>
      <c r="AJ745" s="1"/>
      <c r="AK745" s="1"/>
      <c r="AL745" s="1"/>
      <c r="AM745" s="1"/>
      <c r="AN745" s="1"/>
      <c r="AO745" s="1"/>
      <c r="AP745" s="1"/>
      <c r="AQ745" s="1"/>
      <c r="AR745" s="1"/>
      <c r="AS745" s="1"/>
      <c r="AT745" s="1"/>
      <c r="AU745" s="1"/>
    </row>
    <row r="746" spans="1:47" s="527" customFormat="1" ht="17.45" customHeight="1" x14ac:dyDescent="0.25">
      <c r="A746" s="501" t="s">
        <v>4708</v>
      </c>
      <c r="B746" s="407" t="s">
        <v>31</v>
      </c>
      <c r="C746" s="407" t="s">
        <v>91</v>
      </c>
      <c r="D746" s="407" t="s">
        <v>7605</v>
      </c>
      <c r="E746" s="407" t="s">
        <v>325</v>
      </c>
      <c r="F746" s="404" t="s">
        <v>17</v>
      </c>
      <c r="G746" s="404"/>
      <c r="H746" s="404"/>
      <c r="I746" s="404"/>
      <c r="J746" s="141" t="s">
        <v>8015</v>
      </c>
      <c r="K746" s="141" t="s">
        <v>21</v>
      </c>
      <c r="L746" s="408">
        <v>43099</v>
      </c>
      <c r="M746" s="409">
        <v>42825</v>
      </c>
      <c r="N746" s="141" t="s">
        <v>27</v>
      </c>
      <c r="O746" s="410">
        <v>43099</v>
      </c>
      <c r="P746" s="411">
        <v>50000</v>
      </c>
      <c r="Q746" s="412">
        <f t="shared" si="29"/>
        <v>4.9999999999999996E-2</v>
      </c>
      <c r="R746" s="413">
        <v>12</v>
      </c>
      <c r="S746" s="414">
        <v>42831</v>
      </c>
      <c r="T746" s="141" t="s">
        <v>79</v>
      </c>
      <c r="U746" s="141" t="s">
        <v>12</v>
      </c>
      <c r="V746" s="407" t="s">
        <v>6098</v>
      </c>
      <c r="W746" s="407" t="s">
        <v>8125</v>
      </c>
      <c r="X746" s="407" t="s">
        <v>7033</v>
      </c>
      <c r="Y746" s="407" t="s">
        <v>6116</v>
      </c>
      <c r="Z746" s="528"/>
      <c r="AA746" s="502"/>
      <c r="AB746" s="1"/>
      <c r="AC746" s="1"/>
      <c r="AD746" s="1"/>
      <c r="AE746" s="1"/>
      <c r="AF746" s="1"/>
      <c r="AG746" s="1"/>
      <c r="AH746" s="1"/>
      <c r="AI746" s="1"/>
      <c r="AJ746" s="1"/>
      <c r="AK746" s="1"/>
      <c r="AL746" s="1"/>
      <c r="AM746" s="1"/>
      <c r="AN746" s="1"/>
      <c r="AO746" s="1"/>
      <c r="AP746" s="1"/>
      <c r="AQ746" s="1"/>
      <c r="AR746" s="1"/>
      <c r="AS746" s="1"/>
      <c r="AT746" s="1"/>
      <c r="AU746" s="1"/>
    </row>
    <row r="747" spans="1:47" s="527" customFormat="1" ht="17.45" customHeight="1" x14ac:dyDescent="0.25">
      <c r="A747" s="501" t="s">
        <v>6005</v>
      </c>
      <c r="B747" s="407" t="s">
        <v>31</v>
      </c>
      <c r="C747" s="407" t="s">
        <v>91</v>
      </c>
      <c r="D747" s="407" t="s">
        <v>8457</v>
      </c>
      <c r="E747" s="407" t="s">
        <v>6006</v>
      </c>
      <c r="F747" s="404" t="s">
        <v>17</v>
      </c>
      <c r="G747" s="404"/>
      <c r="H747" s="404"/>
      <c r="I747" s="404"/>
      <c r="J747" s="141" t="s">
        <v>8015</v>
      </c>
      <c r="K747" s="141" t="s">
        <v>21</v>
      </c>
      <c r="L747" s="408">
        <v>43100</v>
      </c>
      <c r="M747" s="409">
        <v>42870</v>
      </c>
      <c r="N747" s="141" t="s">
        <v>85</v>
      </c>
      <c r="O747" s="410">
        <v>43101</v>
      </c>
      <c r="P747" s="411">
        <v>65000</v>
      </c>
      <c r="Q747" s="412">
        <f t="shared" si="29"/>
        <v>6.5000000000000002E-2</v>
      </c>
      <c r="R747" s="413">
        <v>12</v>
      </c>
      <c r="S747" s="414">
        <v>42873</v>
      </c>
      <c r="T747" s="141" t="s">
        <v>79</v>
      </c>
      <c r="U747" s="141" t="s">
        <v>12</v>
      </c>
      <c r="V747" s="407" t="s">
        <v>6098</v>
      </c>
      <c r="W747" s="407" t="s">
        <v>8599</v>
      </c>
      <c r="X747" s="407" t="s">
        <v>8763</v>
      </c>
      <c r="Y747" s="407" t="s">
        <v>4416</v>
      </c>
      <c r="Z747" s="528"/>
      <c r="AA747" s="502"/>
      <c r="AB747" s="1"/>
      <c r="AC747" s="1"/>
      <c r="AD747" s="1"/>
      <c r="AE747" s="1"/>
      <c r="AF747" s="1"/>
      <c r="AG747" s="1"/>
      <c r="AH747" s="1"/>
      <c r="AI747" s="1"/>
      <c r="AJ747" s="1"/>
      <c r="AK747" s="1"/>
      <c r="AL747" s="1"/>
      <c r="AM747" s="1"/>
      <c r="AN747" s="1"/>
      <c r="AO747" s="1"/>
      <c r="AP747" s="1"/>
      <c r="AQ747" s="1"/>
      <c r="AR747" s="1"/>
      <c r="AS747" s="1"/>
      <c r="AT747" s="1"/>
      <c r="AU747" s="1"/>
    </row>
    <row r="748" spans="1:47" s="527" customFormat="1" ht="17.45" customHeight="1" x14ac:dyDescent="0.25">
      <c r="A748" s="501" t="s">
        <v>7370</v>
      </c>
      <c r="B748" s="407" t="s">
        <v>31</v>
      </c>
      <c r="C748" s="407" t="s">
        <v>73</v>
      </c>
      <c r="D748" s="407" t="s">
        <v>7371</v>
      </c>
      <c r="E748" s="407" t="s">
        <v>7372</v>
      </c>
      <c r="F748" s="404" t="s">
        <v>16</v>
      </c>
      <c r="G748" s="404"/>
      <c r="H748" s="404"/>
      <c r="I748" s="404"/>
      <c r="J748" s="141" t="s">
        <v>8014</v>
      </c>
      <c r="K748" s="152" t="s">
        <v>23</v>
      </c>
      <c r="L748" s="415">
        <v>43003</v>
      </c>
      <c r="M748" s="409" t="s">
        <v>7528</v>
      </c>
      <c r="N748" s="152" t="s">
        <v>28</v>
      </c>
      <c r="O748" s="415">
        <v>43003</v>
      </c>
      <c r="P748" s="411">
        <v>100000</v>
      </c>
      <c r="Q748" s="412">
        <f t="shared" si="29"/>
        <v>9.9999999999999992E-2</v>
      </c>
      <c r="R748" s="416">
        <v>12</v>
      </c>
      <c r="S748" s="417" t="s">
        <v>7137</v>
      </c>
      <c r="T748" s="152" t="s">
        <v>169</v>
      </c>
      <c r="U748" s="152" t="s">
        <v>2</v>
      </c>
      <c r="V748" s="407" t="s">
        <v>288</v>
      </c>
      <c r="W748" s="407" t="s">
        <v>801</v>
      </c>
      <c r="X748" s="407" t="s">
        <v>3807</v>
      </c>
      <c r="Y748" s="407" t="s">
        <v>215</v>
      </c>
      <c r="Z748" s="528"/>
      <c r="AA748" s="502"/>
      <c r="AB748" s="1"/>
      <c r="AC748" s="1"/>
      <c r="AD748" s="1"/>
      <c r="AE748" s="1"/>
      <c r="AF748" s="1"/>
      <c r="AG748" s="1"/>
      <c r="AH748" s="1"/>
      <c r="AI748" s="1"/>
      <c r="AJ748" s="1"/>
      <c r="AK748" s="1"/>
      <c r="AL748" s="1"/>
      <c r="AM748" s="1"/>
      <c r="AN748" s="1"/>
      <c r="AO748" s="1"/>
      <c r="AP748" s="1"/>
      <c r="AQ748" s="1"/>
      <c r="AR748" s="1"/>
      <c r="AS748" s="1"/>
      <c r="AT748" s="1"/>
      <c r="AU748" s="1"/>
    </row>
    <row r="749" spans="1:47" s="527" customFormat="1" ht="17.45" customHeight="1" x14ac:dyDescent="0.25">
      <c r="A749" s="501" t="s">
        <v>220</v>
      </c>
      <c r="B749" s="407" t="s">
        <v>31</v>
      </c>
      <c r="C749" s="407" t="s">
        <v>73</v>
      </c>
      <c r="D749" s="407" t="s">
        <v>7607</v>
      </c>
      <c r="E749" s="407" t="s">
        <v>221</v>
      </c>
      <c r="F749" s="404" t="s">
        <v>16</v>
      </c>
      <c r="G749" s="404"/>
      <c r="H749" s="404"/>
      <c r="I749" s="404"/>
      <c r="J749" s="141" t="s">
        <v>8015</v>
      </c>
      <c r="K749" s="141" t="s">
        <v>23</v>
      </c>
      <c r="L749" s="408">
        <v>43098</v>
      </c>
      <c r="M749" s="409">
        <v>42760</v>
      </c>
      <c r="N749" s="141" t="s">
        <v>27</v>
      </c>
      <c r="O749" s="410">
        <v>43098</v>
      </c>
      <c r="P749" s="411">
        <v>2000000</v>
      </c>
      <c r="Q749" s="412">
        <f t="shared" ref="Q749:Q780" si="30">+P749*0.000001</f>
        <v>2</v>
      </c>
      <c r="R749" s="413">
        <v>12</v>
      </c>
      <c r="S749" s="414">
        <v>42887</v>
      </c>
      <c r="T749" s="141" t="s">
        <v>62</v>
      </c>
      <c r="U749" s="141" t="s">
        <v>4339</v>
      </c>
      <c r="V749" s="407" t="s">
        <v>92</v>
      </c>
      <c r="W749" s="407" t="s">
        <v>64</v>
      </c>
      <c r="X749" s="407" t="s">
        <v>6768</v>
      </c>
      <c r="Y749" s="407"/>
      <c r="Z749" s="528"/>
      <c r="AA749" s="502"/>
      <c r="AB749" s="1"/>
      <c r="AC749" s="1"/>
      <c r="AD749" s="1"/>
      <c r="AE749" s="1"/>
      <c r="AF749" s="1"/>
      <c r="AG749" s="1"/>
      <c r="AH749" s="1"/>
      <c r="AI749" s="1"/>
      <c r="AJ749" s="1"/>
      <c r="AK749" s="1"/>
      <c r="AL749" s="1"/>
      <c r="AM749" s="1"/>
      <c r="AN749" s="1"/>
      <c r="AO749" s="1"/>
      <c r="AP749" s="1"/>
      <c r="AQ749" s="1"/>
      <c r="AR749" s="1"/>
      <c r="AS749" s="1"/>
      <c r="AT749" s="1"/>
      <c r="AU749" s="1"/>
    </row>
    <row r="750" spans="1:47" s="527" customFormat="1" ht="17.45" customHeight="1" x14ac:dyDescent="0.25">
      <c r="A750" s="503" t="s">
        <v>8264</v>
      </c>
      <c r="B750" s="418" t="s">
        <v>31</v>
      </c>
      <c r="C750" s="418" t="s">
        <v>68</v>
      </c>
      <c r="D750" s="418" t="s">
        <v>2194</v>
      </c>
      <c r="E750" s="418" t="s">
        <v>186</v>
      </c>
      <c r="F750" s="404" t="s">
        <v>19</v>
      </c>
      <c r="G750" s="404"/>
      <c r="H750" s="404"/>
      <c r="I750" s="404"/>
      <c r="J750" s="403" t="s">
        <v>8014</v>
      </c>
      <c r="K750" s="419" t="s">
        <v>5784</v>
      </c>
      <c r="L750" s="420">
        <v>43005</v>
      </c>
      <c r="M750" s="421" t="s">
        <v>8552</v>
      </c>
      <c r="N750" s="419" t="s">
        <v>27</v>
      </c>
      <c r="O750" s="420">
        <v>43005</v>
      </c>
      <c r="P750" s="422">
        <v>350000</v>
      </c>
      <c r="Q750" s="423">
        <f t="shared" si="30"/>
        <v>0.35</v>
      </c>
      <c r="R750" s="424">
        <v>12</v>
      </c>
      <c r="S750" s="425" t="s">
        <v>8552</v>
      </c>
      <c r="T750" s="419" t="s">
        <v>62</v>
      </c>
      <c r="U750" s="419" t="s">
        <v>2</v>
      </c>
      <c r="V750" s="418" t="s">
        <v>288</v>
      </c>
      <c r="W750" s="418" t="s">
        <v>718</v>
      </c>
      <c r="X750" s="407" t="s">
        <v>3812</v>
      </c>
      <c r="Y750" s="407" t="s">
        <v>421</v>
      </c>
      <c r="Z750" s="528"/>
      <c r="AA750" s="502"/>
      <c r="AB750" s="1"/>
      <c r="AC750" s="1"/>
      <c r="AD750" s="1"/>
      <c r="AE750" s="1"/>
      <c r="AF750" s="1"/>
      <c r="AG750" s="1"/>
      <c r="AH750" s="1"/>
      <c r="AI750" s="1"/>
      <c r="AJ750" s="1"/>
      <c r="AK750" s="1"/>
      <c r="AL750" s="1"/>
      <c r="AM750" s="1"/>
      <c r="AN750" s="1"/>
      <c r="AO750" s="1"/>
      <c r="AP750" s="1"/>
      <c r="AQ750" s="1"/>
      <c r="AR750" s="1"/>
      <c r="AS750" s="1"/>
      <c r="AT750" s="1"/>
      <c r="AU750" s="1"/>
    </row>
    <row r="751" spans="1:47" s="527" customFormat="1" ht="17.45" customHeight="1" x14ac:dyDescent="0.25">
      <c r="A751" s="501" t="s">
        <v>373</v>
      </c>
      <c r="B751" s="407" t="s">
        <v>33</v>
      </c>
      <c r="C751" s="407" t="s">
        <v>33</v>
      </c>
      <c r="D751" s="407" t="s">
        <v>374</v>
      </c>
      <c r="E751" s="407" t="s">
        <v>375</v>
      </c>
      <c r="F751" s="404" t="s">
        <v>17</v>
      </c>
      <c r="G751" s="404" t="s">
        <v>2907</v>
      </c>
      <c r="H751" s="404" t="str">
        <f>VLOOKUP(A751,'[1]2017 SalesConnect'!$A:$J,8,0)</f>
        <v>India</v>
      </c>
      <c r="I751" s="404" t="str">
        <f>VLOOKUP(A751,'[1]2017 SalesConnect'!$A:$I,9,0)</f>
        <v>Place Holder, will get involved once it picks up traction</v>
      </c>
      <c r="J751" s="141" t="s">
        <v>8015</v>
      </c>
      <c r="K751" s="152" t="s">
        <v>5780</v>
      </c>
      <c r="L751" s="415">
        <v>43084</v>
      </c>
      <c r="M751" s="409" t="s">
        <v>376</v>
      </c>
      <c r="N751" s="152" t="s">
        <v>26</v>
      </c>
      <c r="O751" s="415">
        <v>43084</v>
      </c>
      <c r="P751" s="411">
        <v>190476</v>
      </c>
      <c r="Q751" s="412">
        <f t="shared" si="30"/>
        <v>0.19047599999999998</v>
      </c>
      <c r="R751" s="416">
        <v>4</v>
      </c>
      <c r="S751" s="417" t="s">
        <v>61</v>
      </c>
      <c r="T751" s="152" t="s">
        <v>79</v>
      </c>
      <c r="U751" s="152" t="s">
        <v>2</v>
      </c>
      <c r="V751" s="407" t="s">
        <v>233</v>
      </c>
      <c r="W751" s="407" t="s">
        <v>234</v>
      </c>
      <c r="X751" s="407" t="s">
        <v>3996</v>
      </c>
      <c r="Y751" s="407"/>
      <c r="Z751" s="528"/>
      <c r="AA751" s="502"/>
      <c r="AB751" s="1"/>
      <c r="AC751" s="1"/>
      <c r="AD751" s="1"/>
      <c r="AE751" s="1"/>
      <c r="AF751" s="1"/>
      <c r="AG751" s="1"/>
      <c r="AH751" s="1"/>
      <c r="AI751" s="1"/>
      <c r="AJ751" s="1"/>
      <c r="AK751" s="1"/>
      <c r="AL751" s="1"/>
      <c r="AM751" s="1"/>
      <c r="AN751" s="1"/>
      <c r="AO751" s="1"/>
      <c r="AP751" s="1"/>
      <c r="AQ751" s="1"/>
      <c r="AR751" s="1"/>
      <c r="AS751" s="1"/>
      <c r="AT751" s="1"/>
      <c r="AU751" s="1"/>
    </row>
    <row r="752" spans="1:47" s="527" customFormat="1" ht="17.45" customHeight="1" x14ac:dyDescent="0.25">
      <c r="A752" s="501" t="s">
        <v>184</v>
      </c>
      <c r="B752" s="407" t="s">
        <v>32</v>
      </c>
      <c r="C752" s="407" t="s">
        <v>101</v>
      </c>
      <c r="D752" s="407" t="s">
        <v>185</v>
      </c>
      <c r="E752" s="407" t="s">
        <v>186</v>
      </c>
      <c r="F752" s="404" t="s">
        <v>17</v>
      </c>
      <c r="G752" s="404" t="s">
        <v>2907</v>
      </c>
      <c r="H752" s="404" t="str">
        <f>VLOOKUP(A752,'[1]2017 SalesConnect'!$A:$J,8,0)</f>
        <v>India</v>
      </c>
      <c r="I752" s="404" t="str">
        <f>VLOOKUP(A752,'[1]2017 SalesConnect'!$A:$I,9,0)</f>
        <v>Signing in progress</v>
      </c>
      <c r="J752" s="141" t="s">
        <v>8016</v>
      </c>
      <c r="K752" s="152" t="s">
        <v>5780</v>
      </c>
      <c r="L752" s="415">
        <v>42902</v>
      </c>
      <c r="M752" s="409" t="s">
        <v>187</v>
      </c>
      <c r="N752" s="152" t="s">
        <v>30</v>
      </c>
      <c r="O752" s="415">
        <v>42902</v>
      </c>
      <c r="P752" s="411">
        <v>170000</v>
      </c>
      <c r="Q752" s="412">
        <f t="shared" si="30"/>
        <v>0.16999999999999998</v>
      </c>
      <c r="R752" s="416">
        <v>12</v>
      </c>
      <c r="S752" s="417" t="s">
        <v>8603</v>
      </c>
      <c r="T752" s="152" t="s">
        <v>366</v>
      </c>
      <c r="U752" s="152" t="s">
        <v>2</v>
      </c>
      <c r="V752" s="407" t="s">
        <v>589</v>
      </c>
      <c r="W752" s="407" t="s">
        <v>1120</v>
      </c>
      <c r="X752" s="407" t="s">
        <v>3478</v>
      </c>
      <c r="Y752" s="407" t="s">
        <v>105</v>
      </c>
      <c r="Z752" s="528"/>
      <c r="AA752" s="502"/>
      <c r="AB752" s="1"/>
      <c r="AC752" s="1"/>
      <c r="AD752" s="1"/>
      <c r="AE752" s="1"/>
      <c r="AF752" s="1"/>
      <c r="AG752" s="1"/>
      <c r="AH752" s="1"/>
      <c r="AI752" s="1"/>
      <c r="AJ752" s="1"/>
      <c r="AK752" s="1"/>
      <c r="AL752" s="1"/>
      <c r="AM752" s="1"/>
      <c r="AN752" s="1"/>
      <c r="AO752" s="1"/>
      <c r="AP752" s="1"/>
      <c r="AQ752" s="1"/>
      <c r="AR752" s="1"/>
      <c r="AS752" s="1"/>
      <c r="AT752" s="1"/>
      <c r="AU752" s="1"/>
    </row>
    <row r="753" spans="1:47" s="527" customFormat="1" ht="17.45" customHeight="1" x14ac:dyDescent="0.25">
      <c r="A753" s="501" t="s">
        <v>309</v>
      </c>
      <c r="B753" s="407" t="s">
        <v>31</v>
      </c>
      <c r="C753" s="407" t="s">
        <v>310</v>
      </c>
      <c r="D753" s="407" t="s">
        <v>311</v>
      </c>
      <c r="E753" s="407" t="s">
        <v>4230</v>
      </c>
      <c r="F753" s="404" t="s">
        <v>18</v>
      </c>
      <c r="G753" s="404"/>
      <c r="H753" s="404"/>
      <c r="I753" s="404"/>
      <c r="J753" s="141" t="s">
        <v>8014</v>
      </c>
      <c r="K753" s="152" t="s">
        <v>5779</v>
      </c>
      <c r="L753" s="415">
        <v>43008</v>
      </c>
      <c r="M753" s="409" t="s">
        <v>312</v>
      </c>
      <c r="N753" s="152" t="s">
        <v>26</v>
      </c>
      <c r="O753" s="415">
        <v>43008</v>
      </c>
      <c r="P753" s="411">
        <v>475000</v>
      </c>
      <c r="Q753" s="412">
        <f t="shared" si="30"/>
        <v>0.47499999999999998</v>
      </c>
      <c r="R753" s="416">
        <v>12</v>
      </c>
      <c r="S753" s="417" t="s">
        <v>4263</v>
      </c>
      <c r="T753" s="152" t="s">
        <v>79</v>
      </c>
      <c r="U753" s="141" t="s">
        <v>4339</v>
      </c>
      <c r="V753" s="407" t="s">
        <v>63</v>
      </c>
      <c r="W753" s="407" t="s">
        <v>313</v>
      </c>
      <c r="X753" s="407" t="s">
        <v>5941</v>
      </c>
      <c r="Y753" s="407" t="s">
        <v>3974</v>
      </c>
      <c r="Z753" s="528"/>
      <c r="AA753" s="502"/>
      <c r="AB753" s="1"/>
      <c r="AC753" s="1"/>
      <c r="AD753" s="1"/>
      <c r="AE753" s="1"/>
      <c r="AF753" s="1"/>
      <c r="AG753" s="1"/>
      <c r="AH753" s="1"/>
      <c r="AI753" s="1"/>
      <c r="AJ753" s="1"/>
      <c r="AK753" s="1"/>
      <c r="AL753" s="1"/>
      <c r="AM753" s="1"/>
      <c r="AN753" s="1"/>
      <c r="AO753" s="1"/>
      <c r="AP753" s="1"/>
      <c r="AQ753" s="1"/>
      <c r="AR753" s="1"/>
      <c r="AS753" s="1"/>
      <c r="AT753" s="1"/>
      <c r="AU753" s="1"/>
    </row>
    <row r="754" spans="1:47" s="527" customFormat="1" ht="17.45" customHeight="1" x14ac:dyDescent="0.25">
      <c r="A754" s="501" t="s">
        <v>7814</v>
      </c>
      <c r="B754" s="407" t="s">
        <v>31</v>
      </c>
      <c r="C754" s="407" t="s">
        <v>310</v>
      </c>
      <c r="D754" s="407" t="s">
        <v>311</v>
      </c>
      <c r="E754" s="407" t="s">
        <v>7982</v>
      </c>
      <c r="F754" s="404" t="s">
        <v>18</v>
      </c>
      <c r="G754" s="404"/>
      <c r="H754" s="404"/>
      <c r="I754" s="404"/>
      <c r="J754" s="141" t="s">
        <v>8014</v>
      </c>
      <c r="K754" s="152" t="s">
        <v>5779</v>
      </c>
      <c r="L754" s="415">
        <v>43007</v>
      </c>
      <c r="M754" s="409" t="s">
        <v>8058</v>
      </c>
      <c r="N754" s="152" t="s">
        <v>27</v>
      </c>
      <c r="O754" s="415">
        <v>43007</v>
      </c>
      <c r="P754" s="411">
        <v>10000</v>
      </c>
      <c r="Q754" s="412">
        <f t="shared" si="30"/>
        <v>0.01</v>
      </c>
      <c r="R754" s="416">
        <v>12</v>
      </c>
      <c r="S754" s="417" t="s">
        <v>8653</v>
      </c>
      <c r="T754" s="152" t="s">
        <v>62</v>
      </c>
      <c r="U754" s="152" t="s">
        <v>2</v>
      </c>
      <c r="V754" s="407" t="s">
        <v>288</v>
      </c>
      <c r="W754" s="407" t="s">
        <v>718</v>
      </c>
      <c r="X754" s="407" t="s">
        <v>8184</v>
      </c>
      <c r="Y754" s="407" t="s">
        <v>4280</v>
      </c>
      <c r="Z754" s="528"/>
      <c r="AA754" s="502"/>
      <c r="AB754" s="1"/>
      <c r="AC754" s="1"/>
      <c r="AD754" s="1"/>
      <c r="AE754" s="1"/>
      <c r="AF754" s="1"/>
      <c r="AG754" s="1"/>
      <c r="AH754" s="1"/>
      <c r="AI754" s="1"/>
      <c r="AJ754" s="1"/>
      <c r="AK754" s="1"/>
      <c r="AL754" s="1"/>
      <c r="AM754" s="1"/>
      <c r="AN754" s="1"/>
      <c r="AO754" s="1"/>
      <c r="AP754" s="1"/>
      <c r="AQ754" s="1"/>
      <c r="AR754" s="1"/>
      <c r="AS754" s="1"/>
      <c r="AT754" s="1"/>
      <c r="AU754" s="1"/>
    </row>
    <row r="755" spans="1:47" s="527" customFormat="1" ht="17.45" customHeight="1" x14ac:dyDescent="0.25">
      <c r="A755" s="501" t="s">
        <v>6396</v>
      </c>
      <c r="B755" s="407" t="s">
        <v>31</v>
      </c>
      <c r="C755" s="407" t="s">
        <v>73</v>
      </c>
      <c r="D755" s="407" t="s">
        <v>7070</v>
      </c>
      <c r="E755" s="407" t="s">
        <v>6397</v>
      </c>
      <c r="F755" s="404" t="s">
        <v>16</v>
      </c>
      <c r="G755" s="404"/>
      <c r="H755" s="404"/>
      <c r="I755" s="404"/>
      <c r="J755" s="141" t="s">
        <v>8016</v>
      </c>
      <c r="K755" s="141" t="s">
        <v>23</v>
      </c>
      <c r="L755" s="408">
        <v>42916</v>
      </c>
      <c r="M755" s="409">
        <v>42885</v>
      </c>
      <c r="N755" s="141" t="s">
        <v>28</v>
      </c>
      <c r="O755" s="410">
        <v>42916</v>
      </c>
      <c r="P755" s="411">
        <v>200000</v>
      </c>
      <c r="Q755" s="412">
        <f t="shared" si="30"/>
        <v>0.19999999999999998</v>
      </c>
      <c r="R755" s="413">
        <v>12</v>
      </c>
      <c r="S755" s="414">
        <v>42912</v>
      </c>
      <c r="T755" s="141" t="s">
        <v>125</v>
      </c>
      <c r="U755" s="141" t="s">
        <v>4339</v>
      </c>
      <c r="V755" s="407" t="s">
        <v>92</v>
      </c>
      <c r="W755" s="407" t="s">
        <v>64</v>
      </c>
      <c r="X755" s="407" t="s">
        <v>6616</v>
      </c>
      <c r="Y755" s="407" t="s">
        <v>6277</v>
      </c>
      <c r="Z755" s="528"/>
      <c r="AA755" s="502"/>
      <c r="AB755" s="1"/>
      <c r="AC755" s="1"/>
      <c r="AD755" s="1"/>
      <c r="AE755" s="1"/>
      <c r="AF755" s="1"/>
      <c r="AG755" s="1"/>
      <c r="AH755" s="1"/>
      <c r="AI755" s="1"/>
      <c r="AJ755" s="1"/>
      <c r="AK755" s="1"/>
      <c r="AL755" s="1"/>
      <c r="AM755" s="1"/>
      <c r="AN755" s="1"/>
      <c r="AO755" s="1"/>
      <c r="AP755" s="1"/>
      <c r="AQ755" s="1"/>
      <c r="AR755" s="1"/>
      <c r="AS755" s="1"/>
      <c r="AT755" s="1"/>
      <c r="AU755" s="1"/>
    </row>
    <row r="756" spans="1:47" s="527" customFormat="1" ht="17.45" customHeight="1" x14ac:dyDescent="0.25">
      <c r="A756" s="501" t="s">
        <v>6398</v>
      </c>
      <c r="B756" s="407" t="s">
        <v>31</v>
      </c>
      <c r="C756" s="407" t="s">
        <v>73</v>
      </c>
      <c r="D756" s="407" t="s">
        <v>7070</v>
      </c>
      <c r="E756" s="407" t="s">
        <v>6397</v>
      </c>
      <c r="F756" s="404" t="s">
        <v>16</v>
      </c>
      <c r="G756" s="404"/>
      <c r="H756" s="404"/>
      <c r="I756" s="404"/>
      <c r="J756" s="141" t="s">
        <v>8016</v>
      </c>
      <c r="K756" s="141" t="s">
        <v>23</v>
      </c>
      <c r="L756" s="408">
        <v>42916</v>
      </c>
      <c r="M756" s="409">
        <v>42885</v>
      </c>
      <c r="N756" s="141" t="s">
        <v>28</v>
      </c>
      <c r="O756" s="410">
        <v>42916</v>
      </c>
      <c r="P756" s="411">
        <v>200000</v>
      </c>
      <c r="Q756" s="412">
        <f t="shared" si="30"/>
        <v>0.19999999999999998</v>
      </c>
      <c r="R756" s="413">
        <v>12</v>
      </c>
      <c r="S756" s="414">
        <v>42908</v>
      </c>
      <c r="T756" s="141" t="s">
        <v>169</v>
      </c>
      <c r="U756" s="141" t="s">
        <v>4339</v>
      </c>
      <c r="V756" s="407" t="s">
        <v>92</v>
      </c>
      <c r="W756" s="407" t="s">
        <v>64</v>
      </c>
      <c r="X756" s="407" t="s">
        <v>6616</v>
      </c>
      <c r="Y756" s="407" t="s">
        <v>6277</v>
      </c>
      <c r="Z756" s="528"/>
      <c r="AA756" s="502"/>
      <c r="AB756" s="1"/>
      <c r="AC756" s="1"/>
      <c r="AD756" s="1"/>
      <c r="AE756" s="1"/>
      <c r="AF756" s="1"/>
      <c r="AG756" s="1"/>
      <c r="AH756" s="1"/>
      <c r="AI756" s="1"/>
      <c r="AJ756" s="1"/>
      <c r="AK756" s="1"/>
      <c r="AL756" s="1"/>
      <c r="AM756" s="1"/>
      <c r="AN756" s="1"/>
      <c r="AO756" s="1"/>
      <c r="AP756" s="1"/>
      <c r="AQ756" s="1"/>
      <c r="AR756" s="1"/>
      <c r="AS756" s="1"/>
      <c r="AT756" s="1"/>
      <c r="AU756" s="1"/>
    </row>
    <row r="757" spans="1:47" s="527" customFormat="1" ht="17.45" customHeight="1" x14ac:dyDescent="0.25">
      <c r="A757" s="501" t="s">
        <v>6402</v>
      </c>
      <c r="B757" s="407" t="s">
        <v>31</v>
      </c>
      <c r="C757" s="407" t="s">
        <v>73</v>
      </c>
      <c r="D757" s="407" t="s">
        <v>7070</v>
      </c>
      <c r="E757" s="407" t="s">
        <v>6403</v>
      </c>
      <c r="F757" s="404" t="s">
        <v>16</v>
      </c>
      <c r="G757" s="404"/>
      <c r="H757" s="404"/>
      <c r="I757" s="404"/>
      <c r="J757" s="141" t="s">
        <v>8016</v>
      </c>
      <c r="K757" s="141" t="s">
        <v>23</v>
      </c>
      <c r="L757" s="408">
        <v>42916</v>
      </c>
      <c r="M757" s="409">
        <v>42885</v>
      </c>
      <c r="N757" s="141" t="s">
        <v>28</v>
      </c>
      <c r="O757" s="410">
        <v>42916</v>
      </c>
      <c r="P757" s="411">
        <v>100000</v>
      </c>
      <c r="Q757" s="412">
        <f t="shared" si="30"/>
        <v>9.9999999999999992E-2</v>
      </c>
      <c r="R757" s="413">
        <v>12</v>
      </c>
      <c r="S757" s="414">
        <v>42908</v>
      </c>
      <c r="T757" s="141" t="s">
        <v>169</v>
      </c>
      <c r="U757" s="141" t="s">
        <v>4339</v>
      </c>
      <c r="V757" s="407" t="s">
        <v>92</v>
      </c>
      <c r="W757" s="407" t="s">
        <v>64</v>
      </c>
      <c r="X757" s="407" t="s">
        <v>6616</v>
      </c>
      <c r="Y757" s="407" t="s">
        <v>6431</v>
      </c>
      <c r="Z757" s="528"/>
      <c r="AA757" s="502"/>
      <c r="AB757" s="1"/>
      <c r="AC757" s="1"/>
      <c r="AD757" s="1"/>
      <c r="AE757" s="1"/>
      <c r="AF757" s="1"/>
      <c r="AG757" s="1"/>
      <c r="AH757" s="1"/>
      <c r="AI757" s="1"/>
      <c r="AJ757" s="1"/>
      <c r="AK757" s="1"/>
      <c r="AL757" s="1"/>
      <c r="AM757" s="1"/>
      <c r="AN757" s="1"/>
      <c r="AO757" s="1"/>
      <c r="AP757" s="1"/>
      <c r="AQ757" s="1"/>
      <c r="AR757" s="1"/>
      <c r="AS757" s="1"/>
      <c r="AT757" s="1"/>
      <c r="AU757" s="1"/>
    </row>
    <row r="758" spans="1:47" s="527" customFormat="1" ht="17.45" customHeight="1" x14ac:dyDescent="0.25">
      <c r="A758" s="501" t="s">
        <v>4469</v>
      </c>
      <c r="B758" s="407" t="s">
        <v>31</v>
      </c>
      <c r="C758" s="407" t="s">
        <v>73</v>
      </c>
      <c r="D758" s="407" t="s">
        <v>4470</v>
      </c>
      <c r="E758" s="407" t="s">
        <v>4471</v>
      </c>
      <c r="F758" s="404" t="s">
        <v>16</v>
      </c>
      <c r="G758" s="404"/>
      <c r="H758" s="404"/>
      <c r="I758" s="404"/>
      <c r="J758" s="141" t="s">
        <v>8016</v>
      </c>
      <c r="K758" s="152" t="s">
        <v>23</v>
      </c>
      <c r="L758" s="415">
        <v>42880</v>
      </c>
      <c r="M758" s="409" t="s">
        <v>4472</v>
      </c>
      <c r="N758" s="152" t="s">
        <v>26</v>
      </c>
      <c r="O758" s="415">
        <v>42880</v>
      </c>
      <c r="P758" s="411">
        <v>50000</v>
      </c>
      <c r="Q758" s="412">
        <f t="shared" si="30"/>
        <v>4.9999999999999996E-2</v>
      </c>
      <c r="R758" s="416">
        <v>12</v>
      </c>
      <c r="S758" s="417" t="s">
        <v>2004</v>
      </c>
      <c r="T758" s="152" t="s">
        <v>79</v>
      </c>
      <c r="U758" s="152" t="s">
        <v>2</v>
      </c>
      <c r="V758" s="407" t="s">
        <v>288</v>
      </c>
      <c r="W758" s="407" t="s">
        <v>718</v>
      </c>
      <c r="X758" s="407" t="s">
        <v>4473</v>
      </c>
      <c r="Y758" s="407"/>
      <c r="Z758" s="528"/>
      <c r="AA758" s="502"/>
      <c r="AB758" s="1"/>
      <c r="AC758" s="1"/>
      <c r="AD758" s="1"/>
      <c r="AE758" s="1"/>
      <c r="AF758" s="1"/>
      <c r="AG758" s="1"/>
      <c r="AH758" s="1"/>
      <c r="AI758" s="1"/>
      <c r="AJ758" s="1"/>
      <c r="AK758" s="1"/>
      <c r="AL758" s="1"/>
      <c r="AM758" s="1"/>
      <c r="AN758" s="1"/>
      <c r="AO758" s="1"/>
      <c r="AP758" s="1"/>
      <c r="AQ758" s="1"/>
      <c r="AR758" s="1"/>
      <c r="AS758" s="1"/>
      <c r="AT758" s="1"/>
      <c r="AU758" s="1"/>
    </row>
    <row r="759" spans="1:47" s="527" customFormat="1" ht="17.45" customHeight="1" x14ac:dyDescent="0.25">
      <c r="A759" s="501" t="s">
        <v>5864</v>
      </c>
      <c r="B759" s="407" t="s">
        <v>31</v>
      </c>
      <c r="C759" s="407" t="s">
        <v>78</v>
      </c>
      <c r="D759" s="407" t="s">
        <v>7175</v>
      </c>
      <c r="E759" s="407" t="s">
        <v>6676</v>
      </c>
      <c r="F759" s="404" t="s">
        <v>17</v>
      </c>
      <c r="G759" s="404"/>
      <c r="H759" s="404"/>
      <c r="I759" s="404"/>
      <c r="J759" s="141" t="s">
        <v>8014</v>
      </c>
      <c r="K759" s="141" t="s">
        <v>5780</v>
      </c>
      <c r="L759" s="408">
        <v>43007</v>
      </c>
      <c r="M759" s="409">
        <v>42870</v>
      </c>
      <c r="N759" s="141" t="s">
        <v>26</v>
      </c>
      <c r="O759" s="410">
        <v>43007</v>
      </c>
      <c r="P759" s="411">
        <v>666666</v>
      </c>
      <c r="Q759" s="412">
        <f t="shared" si="30"/>
        <v>0.66666599999999998</v>
      </c>
      <c r="R759" s="413">
        <v>12</v>
      </c>
      <c r="S759" s="414">
        <v>42873</v>
      </c>
      <c r="T759" s="141" t="s">
        <v>79</v>
      </c>
      <c r="U759" s="141" t="s">
        <v>4339</v>
      </c>
      <c r="V759" s="407" t="s">
        <v>92</v>
      </c>
      <c r="W759" s="407" t="s">
        <v>64</v>
      </c>
      <c r="X759" s="407" t="s">
        <v>6782</v>
      </c>
      <c r="Y759" s="407" t="s">
        <v>4416</v>
      </c>
      <c r="Z759" s="528"/>
      <c r="AA759" s="502"/>
      <c r="AB759" s="1"/>
      <c r="AC759" s="1"/>
      <c r="AD759" s="1"/>
      <c r="AE759" s="1"/>
      <c r="AF759" s="1"/>
      <c r="AG759" s="1"/>
      <c r="AH759" s="1"/>
      <c r="AI759" s="1"/>
      <c r="AJ759" s="1"/>
      <c r="AK759" s="1"/>
      <c r="AL759" s="1"/>
      <c r="AM759" s="1"/>
      <c r="AN759" s="1"/>
      <c r="AO759" s="1"/>
      <c r="AP759" s="1"/>
      <c r="AQ759" s="1"/>
      <c r="AR759" s="1"/>
      <c r="AS759" s="1"/>
      <c r="AT759" s="1"/>
      <c r="AU759" s="1"/>
    </row>
    <row r="760" spans="1:47" s="527" customFormat="1" ht="17.45" customHeight="1" x14ac:dyDescent="0.25">
      <c r="A760" s="501" t="s">
        <v>7656</v>
      </c>
      <c r="B760" s="407" t="s">
        <v>31</v>
      </c>
      <c r="C760" s="407" t="s">
        <v>141</v>
      </c>
      <c r="D760" s="407" t="s">
        <v>7728</v>
      </c>
      <c r="E760" s="407" t="s">
        <v>7658</v>
      </c>
      <c r="F760" s="404" t="s">
        <v>19</v>
      </c>
      <c r="G760" s="404"/>
      <c r="H760" s="404"/>
      <c r="I760" s="404"/>
      <c r="J760" s="141" t="s">
        <v>8015</v>
      </c>
      <c r="K760" s="152" t="s">
        <v>5782</v>
      </c>
      <c r="L760" s="415">
        <v>43098</v>
      </c>
      <c r="M760" s="409" t="s">
        <v>7748</v>
      </c>
      <c r="N760" s="152" t="s">
        <v>27</v>
      </c>
      <c r="O760" s="415">
        <v>43098</v>
      </c>
      <c r="P760" s="411">
        <v>27000</v>
      </c>
      <c r="Q760" s="412">
        <f t="shared" si="30"/>
        <v>2.7E-2</v>
      </c>
      <c r="R760" s="416">
        <v>12</v>
      </c>
      <c r="S760" s="417" t="s">
        <v>7137</v>
      </c>
      <c r="T760" s="152" t="s">
        <v>62</v>
      </c>
      <c r="U760" s="152" t="s">
        <v>2</v>
      </c>
      <c r="V760" s="407" t="s">
        <v>288</v>
      </c>
      <c r="W760" s="407" t="s">
        <v>1507</v>
      </c>
      <c r="X760" s="407" t="s">
        <v>4629</v>
      </c>
      <c r="Y760" s="407" t="s">
        <v>470</v>
      </c>
      <c r="Z760" s="528"/>
      <c r="AA760" s="502"/>
      <c r="AB760" s="1"/>
      <c r="AC760" s="1"/>
      <c r="AD760" s="1"/>
      <c r="AE760" s="1"/>
      <c r="AF760" s="1"/>
      <c r="AG760" s="1"/>
      <c r="AH760" s="1"/>
      <c r="AI760" s="1"/>
      <c r="AJ760" s="1"/>
      <c r="AK760" s="1"/>
      <c r="AL760" s="1"/>
      <c r="AM760" s="1"/>
      <c r="AN760" s="1"/>
      <c r="AO760" s="1"/>
      <c r="AP760" s="1"/>
      <c r="AQ760" s="1"/>
      <c r="AR760" s="1"/>
      <c r="AS760" s="1"/>
      <c r="AT760" s="1"/>
      <c r="AU760" s="1"/>
    </row>
    <row r="761" spans="1:47" s="527" customFormat="1" ht="17.45" customHeight="1" x14ac:dyDescent="0.25">
      <c r="A761" s="501" t="s">
        <v>7656</v>
      </c>
      <c r="B761" s="407" t="s">
        <v>31</v>
      </c>
      <c r="C761" s="407" t="s">
        <v>141</v>
      </c>
      <c r="D761" s="407" t="s">
        <v>7657</v>
      </c>
      <c r="E761" s="407" t="s">
        <v>7658</v>
      </c>
      <c r="F761" s="404" t="s">
        <v>19</v>
      </c>
      <c r="G761" s="404"/>
      <c r="H761" s="404"/>
      <c r="I761" s="404"/>
      <c r="J761" s="141" t="s">
        <v>8015</v>
      </c>
      <c r="K761" s="141" t="s">
        <v>5782</v>
      </c>
      <c r="L761" s="408">
        <v>43098</v>
      </c>
      <c r="M761" s="409">
        <v>42899</v>
      </c>
      <c r="N761" s="141" t="s">
        <v>27</v>
      </c>
      <c r="O761" s="410">
        <v>43098</v>
      </c>
      <c r="P761" s="411">
        <v>200000</v>
      </c>
      <c r="Q761" s="412">
        <f t="shared" si="30"/>
        <v>0.19999999999999998</v>
      </c>
      <c r="R761" s="413">
        <v>12</v>
      </c>
      <c r="S761" s="414">
        <v>42901</v>
      </c>
      <c r="T761" s="141" t="s">
        <v>62</v>
      </c>
      <c r="U761" s="141" t="s">
        <v>4339</v>
      </c>
      <c r="V761" s="407" t="s">
        <v>92</v>
      </c>
      <c r="W761" s="407" t="s">
        <v>64</v>
      </c>
      <c r="X761" s="407" t="s">
        <v>6817</v>
      </c>
      <c r="Y761" s="407" t="s">
        <v>6064</v>
      </c>
      <c r="Z761" s="528"/>
      <c r="AA761" s="502"/>
      <c r="AB761" s="1"/>
      <c r="AC761" s="1"/>
      <c r="AD761" s="1"/>
      <c r="AE761" s="1"/>
      <c r="AF761" s="1"/>
      <c r="AG761" s="1"/>
      <c r="AH761" s="1"/>
      <c r="AI761" s="1"/>
      <c r="AJ761" s="1"/>
      <c r="AK761" s="1"/>
      <c r="AL761" s="1"/>
      <c r="AM761" s="1"/>
      <c r="AN761" s="1"/>
      <c r="AO761" s="1"/>
      <c r="AP761" s="1"/>
      <c r="AQ761" s="1"/>
      <c r="AR761" s="1"/>
      <c r="AS761" s="1"/>
      <c r="AT761" s="1"/>
      <c r="AU761" s="1"/>
    </row>
    <row r="762" spans="1:47" s="527" customFormat="1" ht="17.45" customHeight="1" x14ac:dyDescent="0.25">
      <c r="A762" s="501" t="s">
        <v>1227</v>
      </c>
      <c r="B762" s="407" t="s">
        <v>31</v>
      </c>
      <c r="C762" s="407" t="s">
        <v>73</v>
      </c>
      <c r="D762" s="407" t="s">
        <v>1228</v>
      </c>
      <c r="E762" s="407" t="s">
        <v>1229</v>
      </c>
      <c r="F762" s="404" t="s">
        <v>16</v>
      </c>
      <c r="G762" s="404"/>
      <c r="H762" s="404"/>
      <c r="I762" s="404"/>
      <c r="J762" s="141" t="s">
        <v>8014</v>
      </c>
      <c r="K762" s="152" t="s">
        <v>23</v>
      </c>
      <c r="L762" s="415">
        <v>43007</v>
      </c>
      <c r="M762" s="409" t="s">
        <v>1230</v>
      </c>
      <c r="N762" s="152" t="s">
        <v>27</v>
      </c>
      <c r="O762" s="415">
        <v>43008</v>
      </c>
      <c r="P762" s="411">
        <v>200000</v>
      </c>
      <c r="Q762" s="412">
        <f t="shared" si="30"/>
        <v>0.19999999999999998</v>
      </c>
      <c r="R762" s="416">
        <v>12</v>
      </c>
      <c r="S762" s="417" t="s">
        <v>7137</v>
      </c>
      <c r="T762" s="152" t="s">
        <v>79</v>
      </c>
      <c r="U762" s="152" t="s">
        <v>2</v>
      </c>
      <c r="V762" s="407" t="s">
        <v>288</v>
      </c>
      <c r="W762" s="407" t="s">
        <v>718</v>
      </c>
      <c r="X762" s="407" t="s">
        <v>4266</v>
      </c>
      <c r="Y762" s="407" t="s">
        <v>470</v>
      </c>
      <c r="Z762" s="528"/>
      <c r="AA762" s="502"/>
      <c r="AB762" s="1"/>
      <c r="AC762" s="1"/>
      <c r="AD762" s="1"/>
      <c r="AE762" s="1"/>
      <c r="AF762" s="1"/>
      <c r="AG762" s="1"/>
      <c r="AH762" s="1"/>
      <c r="AI762" s="1"/>
      <c r="AJ762" s="1"/>
      <c r="AK762" s="1"/>
      <c r="AL762" s="1"/>
      <c r="AM762" s="1"/>
      <c r="AN762" s="1"/>
      <c r="AO762" s="1"/>
      <c r="AP762" s="1"/>
      <c r="AQ762" s="1"/>
      <c r="AR762" s="1"/>
      <c r="AS762" s="1"/>
      <c r="AT762" s="1"/>
      <c r="AU762" s="1"/>
    </row>
    <row r="763" spans="1:47" s="527" customFormat="1" ht="17.45" customHeight="1" x14ac:dyDescent="0.25">
      <c r="A763" s="501" t="s">
        <v>1339</v>
      </c>
      <c r="B763" s="407" t="s">
        <v>31</v>
      </c>
      <c r="C763" s="407" t="s">
        <v>73</v>
      </c>
      <c r="D763" s="407" t="s">
        <v>7292</v>
      </c>
      <c r="E763" s="407" t="s">
        <v>1340</v>
      </c>
      <c r="F763" s="404" t="s">
        <v>16</v>
      </c>
      <c r="G763" s="404"/>
      <c r="H763" s="404"/>
      <c r="I763" s="404"/>
      <c r="J763" s="141" t="s">
        <v>8014</v>
      </c>
      <c r="K763" s="141" t="s">
        <v>5783</v>
      </c>
      <c r="L763" s="408">
        <v>42972</v>
      </c>
      <c r="M763" s="409">
        <v>42788</v>
      </c>
      <c r="N763" s="141" t="s">
        <v>26</v>
      </c>
      <c r="O763" s="410">
        <v>42972</v>
      </c>
      <c r="P763" s="411">
        <v>175000</v>
      </c>
      <c r="Q763" s="412">
        <f t="shared" si="30"/>
        <v>0.17499999999999999</v>
      </c>
      <c r="R763" s="413">
        <v>3</v>
      </c>
      <c r="S763" s="414">
        <v>42838</v>
      </c>
      <c r="T763" s="141" t="s">
        <v>62</v>
      </c>
      <c r="U763" s="141" t="s">
        <v>4339</v>
      </c>
      <c r="V763" s="407" t="s">
        <v>92</v>
      </c>
      <c r="W763" s="407" t="s">
        <v>64</v>
      </c>
      <c r="X763" s="407" t="s">
        <v>5954</v>
      </c>
      <c r="Y763" s="407" t="s">
        <v>4218</v>
      </c>
      <c r="Z763" s="528"/>
      <c r="AA763" s="502"/>
      <c r="AB763" s="1"/>
      <c r="AC763" s="1"/>
      <c r="AD763" s="1"/>
      <c r="AE763" s="1"/>
      <c r="AF763" s="1"/>
      <c r="AG763" s="1"/>
      <c r="AH763" s="1"/>
      <c r="AI763" s="1"/>
      <c r="AJ763" s="1"/>
      <c r="AK763" s="1"/>
      <c r="AL763" s="1"/>
      <c r="AM763" s="1"/>
      <c r="AN763" s="1"/>
      <c r="AO763" s="1"/>
      <c r="AP763" s="1"/>
      <c r="AQ763" s="1"/>
      <c r="AR763" s="1"/>
      <c r="AS763" s="1"/>
      <c r="AT763" s="1"/>
      <c r="AU763" s="1"/>
    </row>
    <row r="764" spans="1:47" s="527" customFormat="1" ht="17.45" customHeight="1" x14ac:dyDescent="0.25">
      <c r="A764" s="501" t="s">
        <v>491</v>
      </c>
      <c r="B764" s="407" t="s">
        <v>31</v>
      </c>
      <c r="C764" s="407" t="s">
        <v>111</v>
      </c>
      <c r="D764" s="407" t="s">
        <v>492</v>
      </c>
      <c r="E764" s="407" t="s">
        <v>493</v>
      </c>
      <c r="F764" s="404" t="s">
        <v>18</v>
      </c>
      <c r="G764" s="404"/>
      <c r="H764" s="404"/>
      <c r="I764" s="404"/>
      <c r="J764" s="141" t="s">
        <v>8014</v>
      </c>
      <c r="K764" s="152" t="s">
        <v>4902</v>
      </c>
      <c r="L764" s="415">
        <v>43007</v>
      </c>
      <c r="M764" s="409" t="s">
        <v>494</v>
      </c>
      <c r="N764" s="152" t="s">
        <v>26</v>
      </c>
      <c r="O764" s="415">
        <v>43007</v>
      </c>
      <c r="P764" s="411">
        <v>500000</v>
      </c>
      <c r="Q764" s="412">
        <f t="shared" si="30"/>
        <v>0.5</v>
      </c>
      <c r="R764" s="416">
        <v>12</v>
      </c>
      <c r="S764" s="417" t="s">
        <v>495</v>
      </c>
      <c r="T764" s="152" t="s">
        <v>79</v>
      </c>
      <c r="U764" s="152" t="s">
        <v>2</v>
      </c>
      <c r="V764" s="407" t="s">
        <v>288</v>
      </c>
      <c r="W764" s="407"/>
      <c r="X764" s="407" t="s">
        <v>3484</v>
      </c>
      <c r="Y764" s="407"/>
      <c r="Z764" s="528"/>
      <c r="AA764" s="502"/>
      <c r="AB764" s="1"/>
      <c r="AC764" s="1"/>
      <c r="AD764" s="1"/>
      <c r="AE764" s="1"/>
      <c r="AF764" s="1"/>
      <c r="AG764" s="1"/>
      <c r="AH764" s="1"/>
      <c r="AI764" s="1"/>
      <c r="AJ764" s="1"/>
      <c r="AK764" s="1"/>
      <c r="AL764" s="1"/>
      <c r="AM764" s="1"/>
      <c r="AN764" s="1"/>
      <c r="AO764" s="1"/>
      <c r="AP764" s="1"/>
      <c r="AQ764" s="1"/>
      <c r="AR764" s="1"/>
      <c r="AS764" s="1"/>
      <c r="AT764" s="1"/>
      <c r="AU764" s="1"/>
    </row>
    <row r="765" spans="1:47" s="527" customFormat="1" ht="17.45" customHeight="1" x14ac:dyDescent="0.25">
      <c r="A765" s="501" t="s">
        <v>4136</v>
      </c>
      <c r="B765" s="407" t="s">
        <v>31</v>
      </c>
      <c r="C765" s="407" t="s">
        <v>141</v>
      </c>
      <c r="D765" s="407" t="s">
        <v>8499</v>
      </c>
      <c r="E765" s="407" t="s">
        <v>186</v>
      </c>
      <c r="F765" s="404" t="s">
        <v>18</v>
      </c>
      <c r="G765" s="404"/>
      <c r="H765" s="404"/>
      <c r="I765" s="404"/>
      <c r="J765" s="141" t="s">
        <v>8016</v>
      </c>
      <c r="K765" s="141" t="s">
        <v>4902</v>
      </c>
      <c r="L765" s="408">
        <v>42914</v>
      </c>
      <c r="M765" s="409">
        <v>42824</v>
      </c>
      <c r="N765" s="141" t="s">
        <v>26</v>
      </c>
      <c r="O765" s="410">
        <v>42914</v>
      </c>
      <c r="P765" s="411">
        <v>25000</v>
      </c>
      <c r="Q765" s="412">
        <f t="shared" si="30"/>
        <v>2.4999999999999998E-2</v>
      </c>
      <c r="R765" s="413">
        <v>12</v>
      </c>
      <c r="S765" s="414">
        <v>42831</v>
      </c>
      <c r="T765" s="141" t="s">
        <v>79</v>
      </c>
      <c r="U765" s="141" t="s">
        <v>12</v>
      </c>
      <c r="V765" s="407" t="s">
        <v>6098</v>
      </c>
      <c r="W765" s="407" t="s">
        <v>8599</v>
      </c>
      <c r="X765" s="407" t="s">
        <v>8791</v>
      </c>
      <c r="Y765" s="407" t="s">
        <v>4416</v>
      </c>
      <c r="Z765" s="528"/>
      <c r="AA765" s="502"/>
      <c r="AB765" s="1"/>
      <c r="AC765" s="1"/>
      <c r="AD765" s="1"/>
      <c r="AE765" s="1"/>
      <c r="AF765" s="1"/>
      <c r="AG765" s="1"/>
      <c r="AH765" s="1"/>
      <c r="AI765" s="1"/>
      <c r="AJ765" s="1"/>
      <c r="AK765" s="1"/>
      <c r="AL765" s="1"/>
      <c r="AM765" s="1"/>
      <c r="AN765" s="1"/>
      <c r="AO765" s="1"/>
      <c r="AP765" s="1"/>
      <c r="AQ765" s="1"/>
      <c r="AR765" s="1"/>
      <c r="AS765" s="1"/>
      <c r="AT765" s="1"/>
      <c r="AU765" s="1"/>
    </row>
    <row r="766" spans="1:47" s="527" customFormat="1" ht="17.45" customHeight="1" x14ac:dyDescent="0.25">
      <c r="A766" s="501" t="s">
        <v>980</v>
      </c>
      <c r="B766" s="407" t="s">
        <v>31</v>
      </c>
      <c r="C766" s="407" t="s">
        <v>73</v>
      </c>
      <c r="D766" s="407" t="s">
        <v>981</v>
      </c>
      <c r="E766" s="407" t="s">
        <v>982</v>
      </c>
      <c r="F766" s="404" t="s">
        <v>16</v>
      </c>
      <c r="G766" s="404"/>
      <c r="H766" s="404"/>
      <c r="I766" s="404"/>
      <c r="J766" s="141" t="s">
        <v>8014</v>
      </c>
      <c r="K766" s="152" t="s">
        <v>23</v>
      </c>
      <c r="L766" s="415">
        <v>42972</v>
      </c>
      <c r="M766" s="409" t="s">
        <v>983</v>
      </c>
      <c r="N766" s="152" t="s">
        <v>27</v>
      </c>
      <c r="O766" s="415">
        <v>42972</v>
      </c>
      <c r="P766" s="411">
        <v>250000</v>
      </c>
      <c r="Q766" s="412">
        <f t="shared" si="30"/>
        <v>0.25</v>
      </c>
      <c r="R766" s="416">
        <v>12</v>
      </c>
      <c r="S766" s="417" t="s">
        <v>4376</v>
      </c>
      <c r="T766" s="152" t="s">
        <v>62</v>
      </c>
      <c r="U766" s="152" t="s">
        <v>6059</v>
      </c>
      <c r="V766" s="407" t="s">
        <v>103</v>
      </c>
      <c r="W766" s="407" t="s">
        <v>8124</v>
      </c>
      <c r="X766" s="407" t="s">
        <v>3698</v>
      </c>
      <c r="Y766" s="407" t="s">
        <v>105</v>
      </c>
      <c r="Z766" s="528"/>
      <c r="AA766" s="502"/>
      <c r="AB766" s="1"/>
      <c r="AC766" s="1"/>
      <c r="AD766" s="1"/>
      <c r="AE766" s="1"/>
      <c r="AF766" s="1"/>
      <c r="AG766" s="1"/>
      <c r="AH766" s="1"/>
      <c r="AI766" s="1"/>
      <c r="AJ766" s="1"/>
      <c r="AK766" s="1"/>
      <c r="AL766" s="1"/>
      <c r="AM766" s="1"/>
      <c r="AN766" s="1"/>
      <c r="AO766" s="1"/>
      <c r="AP766" s="1"/>
      <c r="AQ766" s="1"/>
      <c r="AR766" s="1"/>
      <c r="AS766" s="1"/>
      <c r="AT766" s="1"/>
      <c r="AU766" s="1"/>
    </row>
    <row r="767" spans="1:47" s="527" customFormat="1" ht="17.45" customHeight="1" x14ac:dyDescent="0.25">
      <c r="A767" s="501" t="s">
        <v>5555</v>
      </c>
      <c r="B767" s="407" t="s">
        <v>31</v>
      </c>
      <c r="C767" s="407" t="s">
        <v>111</v>
      </c>
      <c r="D767" s="407" t="s">
        <v>5124</v>
      </c>
      <c r="E767" s="407" t="s">
        <v>5556</v>
      </c>
      <c r="F767" s="404" t="s">
        <v>18</v>
      </c>
      <c r="G767" s="404"/>
      <c r="H767" s="404"/>
      <c r="I767" s="404"/>
      <c r="J767" s="141" t="s">
        <v>8015</v>
      </c>
      <c r="K767" s="152" t="s">
        <v>4902</v>
      </c>
      <c r="L767" s="415">
        <v>43097</v>
      </c>
      <c r="M767" s="409" t="s">
        <v>5695</v>
      </c>
      <c r="N767" s="152" t="s">
        <v>27</v>
      </c>
      <c r="O767" s="415">
        <v>43097</v>
      </c>
      <c r="P767" s="411">
        <v>500000</v>
      </c>
      <c r="Q767" s="412">
        <f t="shared" si="30"/>
        <v>0.5</v>
      </c>
      <c r="R767" s="416">
        <v>12</v>
      </c>
      <c r="S767" s="417" t="s">
        <v>4991</v>
      </c>
      <c r="T767" s="152" t="s">
        <v>62</v>
      </c>
      <c r="U767" s="152" t="s">
        <v>2</v>
      </c>
      <c r="V767" s="407" t="s">
        <v>288</v>
      </c>
      <c r="W767" s="407" t="s">
        <v>289</v>
      </c>
      <c r="X767" s="407" t="s">
        <v>3944</v>
      </c>
      <c r="Y767" s="407" t="s">
        <v>4785</v>
      </c>
      <c r="Z767" s="528"/>
      <c r="AA767" s="502"/>
      <c r="AB767" s="1"/>
      <c r="AC767" s="1"/>
      <c r="AD767" s="1"/>
      <c r="AE767" s="1"/>
      <c r="AF767" s="1"/>
      <c r="AG767" s="1"/>
      <c r="AH767" s="1"/>
      <c r="AI767" s="1"/>
      <c r="AJ767" s="1"/>
      <c r="AK767" s="1"/>
      <c r="AL767" s="1"/>
      <c r="AM767" s="1"/>
      <c r="AN767" s="1"/>
      <c r="AO767" s="1"/>
      <c r="AP767" s="1"/>
      <c r="AQ767" s="1"/>
      <c r="AR767" s="1"/>
      <c r="AS767" s="1"/>
      <c r="AT767" s="1"/>
      <c r="AU767" s="1"/>
    </row>
    <row r="768" spans="1:47" s="527" customFormat="1" ht="17.45" customHeight="1" x14ac:dyDescent="0.25">
      <c r="A768" s="501" t="s">
        <v>5123</v>
      </c>
      <c r="B768" s="407" t="s">
        <v>31</v>
      </c>
      <c r="C768" s="407" t="s">
        <v>111</v>
      </c>
      <c r="D768" s="407" t="s">
        <v>5124</v>
      </c>
      <c r="E768" s="407" t="s">
        <v>5125</v>
      </c>
      <c r="F768" s="404" t="s">
        <v>18</v>
      </c>
      <c r="G768" s="404"/>
      <c r="H768" s="404"/>
      <c r="I768" s="404"/>
      <c r="J768" s="141" t="s">
        <v>8014</v>
      </c>
      <c r="K768" s="152" t="s">
        <v>4902</v>
      </c>
      <c r="L768" s="415">
        <v>43006</v>
      </c>
      <c r="M768" s="409" t="s">
        <v>5391</v>
      </c>
      <c r="N768" s="152" t="s">
        <v>27</v>
      </c>
      <c r="O768" s="415">
        <v>43006</v>
      </c>
      <c r="P768" s="411">
        <v>250000</v>
      </c>
      <c r="Q768" s="412">
        <f t="shared" si="30"/>
        <v>0.25</v>
      </c>
      <c r="R768" s="416">
        <v>12</v>
      </c>
      <c r="S768" s="417" t="s">
        <v>8595</v>
      </c>
      <c r="T768" s="152" t="s">
        <v>62</v>
      </c>
      <c r="U768" s="152" t="s">
        <v>2</v>
      </c>
      <c r="V768" s="407" t="s">
        <v>288</v>
      </c>
      <c r="W768" s="407" t="s">
        <v>1507</v>
      </c>
      <c r="X768" s="407" t="s">
        <v>3944</v>
      </c>
      <c r="Y768" s="407" t="s">
        <v>4219</v>
      </c>
      <c r="Z768" s="528"/>
      <c r="AA768" s="502"/>
      <c r="AB768" s="1"/>
      <c r="AC768" s="1"/>
      <c r="AD768" s="1"/>
      <c r="AE768" s="1"/>
      <c r="AF768" s="1"/>
      <c r="AG768" s="1"/>
      <c r="AH768" s="1"/>
      <c r="AI768" s="1"/>
      <c r="AJ768" s="1"/>
      <c r="AK768" s="1"/>
      <c r="AL768" s="1"/>
      <c r="AM768" s="1"/>
      <c r="AN768" s="1"/>
      <c r="AO768" s="1"/>
      <c r="AP768" s="1"/>
      <c r="AQ768" s="1"/>
      <c r="AR768" s="1"/>
      <c r="AS768" s="1"/>
      <c r="AT768" s="1"/>
      <c r="AU768" s="1"/>
    </row>
    <row r="769" spans="1:47" s="527" customFormat="1" ht="17.45" customHeight="1" x14ac:dyDescent="0.25">
      <c r="A769" s="501" t="s">
        <v>1021</v>
      </c>
      <c r="B769" s="407" t="s">
        <v>31</v>
      </c>
      <c r="C769" s="407" t="s">
        <v>68</v>
      </c>
      <c r="D769" s="407" t="s">
        <v>1022</v>
      </c>
      <c r="E769" s="407" t="s">
        <v>1023</v>
      </c>
      <c r="F769" s="404" t="s">
        <v>19</v>
      </c>
      <c r="G769" s="404"/>
      <c r="H769" s="404"/>
      <c r="I769" s="404"/>
      <c r="J769" s="141" t="s">
        <v>8014</v>
      </c>
      <c r="K769" s="152" t="s">
        <v>5782</v>
      </c>
      <c r="L769" s="415">
        <v>42993</v>
      </c>
      <c r="M769" s="409" t="s">
        <v>1024</v>
      </c>
      <c r="N769" s="152" t="s">
        <v>26</v>
      </c>
      <c r="O769" s="415">
        <v>42993</v>
      </c>
      <c r="P769" s="411">
        <v>250000</v>
      </c>
      <c r="Q769" s="412">
        <f t="shared" si="30"/>
        <v>0.25</v>
      </c>
      <c r="R769" s="416">
        <v>12</v>
      </c>
      <c r="S769" s="417" t="s">
        <v>523</v>
      </c>
      <c r="T769" s="152" t="s">
        <v>79</v>
      </c>
      <c r="U769" s="152" t="s">
        <v>2</v>
      </c>
      <c r="V769" s="407" t="s">
        <v>233</v>
      </c>
      <c r="W769" s="407" t="s">
        <v>234</v>
      </c>
      <c r="X769" s="407" t="s">
        <v>3932</v>
      </c>
      <c r="Y769" s="407"/>
      <c r="Z769" s="528"/>
      <c r="AA769" s="502"/>
      <c r="AB769" s="1"/>
      <c r="AC769" s="1"/>
      <c r="AD769" s="1"/>
      <c r="AE769" s="1"/>
      <c r="AF769" s="1"/>
      <c r="AG769" s="1"/>
      <c r="AH769" s="1"/>
      <c r="AI769" s="1"/>
      <c r="AJ769" s="1"/>
      <c r="AK769" s="1"/>
      <c r="AL769" s="1"/>
      <c r="AM769" s="1"/>
      <c r="AN769" s="1"/>
      <c r="AO769" s="1"/>
      <c r="AP769" s="1"/>
      <c r="AQ769" s="1"/>
      <c r="AR769" s="1"/>
      <c r="AS769" s="1"/>
      <c r="AT769" s="1"/>
      <c r="AU769" s="1"/>
    </row>
    <row r="770" spans="1:47" s="527" customFormat="1" ht="17.45" customHeight="1" x14ac:dyDescent="0.25">
      <c r="A770" s="501" t="s">
        <v>1021</v>
      </c>
      <c r="B770" s="407" t="s">
        <v>31</v>
      </c>
      <c r="C770" s="407" t="s">
        <v>68</v>
      </c>
      <c r="D770" s="407" t="s">
        <v>1022</v>
      </c>
      <c r="E770" s="407" t="s">
        <v>1023</v>
      </c>
      <c r="F770" s="404" t="s">
        <v>19</v>
      </c>
      <c r="G770" s="404"/>
      <c r="H770" s="404"/>
      <c r="I770" s="404"/>
      <c r="J770" s="141" t="s">
        <v>8014</v>
      </c>
      <c r="K770" s="152" t="s">
        <v>5782</v>
      </c>
      <c r="L770" s="415">
        <v>42993</v>
      </c>
      <c r="M770" s="409" t="s">
        <v>1024</v>
      </c>
      <c r="N770" s="152" t="s">
        <v>26</v>
      </c>
      <c r="O770" s="415">
        <v>42993</v>
      </c>
      <c r="P770" s="411">
        <v>50000</v>
      </c>
      <c r="Q770" s="412">
        <f t="shared" si="30"/>
        <v>4.9999999999999996E-2</v>
      </c>
      <c r="R770" s="416">
        <v>12</v>
      </c>
      <c r="S770" s="417" t="s">
        <v>2004</v>
      </c>
      <c r="T770" s="152" t="s">
        <v>79</v>
      </c>
      <c r="U770" s="152" t="s">
        <v>2</v>
      </c>
      <c r="V770" s="407" t="s">
        <v>288</v>
      </c>
      <c r="W770" s="407"/>
      <c r="X770" s="407" t="s">
        <v>3932</v>
      </c>
      <c r="Y770" s="407"/>
      <c r="Z770" s="528"/>
      <c r="AA770" s="502"/>
      <c r="AB770" s="1"/>
      <c r="AC770" s="1"/>
      <c r="AD770" s="1"/>
      <c r="AE770" s="1"/>
      <c r="AF770" s="1"/>
      <c r="AG770" s="1"/>
      <c r="AH770" s="1"/>
      <c r="AI770" s="1"/>
      <c r="AJ770" s="1"/>
      <c r="AK770" s="1"/>
      <c r="AL770" s="1"/>
      <c r="AM770" s="1"/>
      <c r="AN770" s="1"/>
      <c r="AO770" s="1"/>
      <c r="AP770" s="1"/>
      <c r="AQ770" s="1"/>
      <c r="AR770" s="1"/>
      <c r="AS770" s="1"/>
      <c r="AT770" s="1"/>
      <c r="AU770" s="1"/>
    </row>
    <row r="771" spans="1:47" s="527" customFormat="1" ht="17.45" customHeight="1" x14ac:dyDescent="0.25">
      <c r="A771" s="501" t="s">
        <v>5542</v>
      </c>
      <c r="B771" s="407" t="s">
        <v>31</v>
      </c>
      <c r="C771" s="407" t="s">
        <v>78</v>
      </c>
      <c r="D771" s="407" t="s">
        <v>7180</v>
      </c>
      <c r="E771" s="407" t="s">
        <v>5543</v>
      </c>
      <c r="F771" s="404" t="s">
        <v>16</v>
      </c>
      <c r="G771" s="404"/>
      <c r="H771" s="404"/>
      <c r="I771" s="404"/>
      <c r="J771" s="141" t="s">
        <v>8015</v>
      </c>
      <c r="K771" s="141" t="s">
        <v>23</v>
      </c>
      <c r="L771" s="408">
        <v>43028</v>
      </c>
      <c r="M771" s="409">
        <v>42863</v>
      </c>
      <c r="N771" s="141" t="s">
        <v>26</v>
      </c>
      <c r="O771" s="410">
        <v>43028</v>
      </c>
      <c r="P771" s="411">
        <v>1000000</v>
      </c>
      <c r="Q771" s="412">
        <f t="shared" si="30"/>
        <v>1</v>
      </c>
      <c r="R771" s="413">
        <v>36</v>
      </c>
      <c r="S771" s="414">
        <v>42866</v>
      </c>
      <c r="T771" s="141" t="s">
        <v>62</v>
      </c>
      <c r="U771" s="141" t="s">
        <v>4339</v>
      </c>
      <c r="V771" s="407" t="s">
        <v>92</v>
      </c>
      <c r="W771" s="407" t="s">
        <v>64</v>
      </c>
      <c r="X771" s="407" t="s">
        <v>6785</v>
      </c>
      <c r="Y771" s="407" t="s">
        <v>4218</v>
      </c>
      <c r="Z771" s="528"/>
      <c r="AA771" s="502"/>
      <c r="AB771" s="1"/>
      <c r="AC771" s="1"/>
      <c r="AD771" s="1"/>
      <c r="AE771" s="1"/>
      <c r="AF771" s="1"/>
      <c r="AG771" s="1"/>
      <c r="AH771" s="1"/>
      <c r="AI771" s="1"/>
      <c r="AJ771" s="1"/>
      <c r="AK771" s="1"/>
      <c r="AL771" s="1"/>
      <c r="AM771" s="1"/>
      <c r="AN771" s="1"/>
      <c r="AO771" s="1"/>
      <c r="AP771" s="1"/>
      <c r="AQ771" s="1"/>
      <c r="AR771" s="1"/>
      <c r="AS771" s="1"/>
      <c r="AT771" s="1"/>
      <c r="AU771" s="1"/>
    </row>
    <row r="772" spans="1:47" s="527" customFormat="1" ht="17.45" customHeight="1" x14ac:dyDescent="0.25">
      <c r="A772" s="501" t="s">
        <v>5040</v>
      </c>
      <c r="B772" s="407" t="s">
        <v>31</v>
      </c>
      <c r="C772" s="407" t="s">
        <v>78</v>
      </c>
      <c r="D772" s="407" t="s">
        <v>7180</v>
      </c>
      <c r="E772" s="407" t="s">
        <v>6677</v>
      </c>
      <c r="F772" s="404" t="s">
        <v>16</v>
      </c>
      <c r="G772" s="404"/>
      <c r="H772" s="404"/>
      <c r="I772" s="404"/>
      <c r="J772" s="141" t="s">
        <v>8014</v>
      </c>
      <c r="K772" s="141" t="s">
        <v>23</v>
      </c>
      <c r="L772" s="408">
        <v>42952</v>
      </c>
      <c r="M772" s="409">
        <v>42863</v>
      </c>
      <c r="N772" s="141" t="s">
        <v>26</v>
      </c>
      <c r="O772" s="410">
        <v>42952</v>
      </c>
      <c r="P772" s="411">
        <v>500000</v>
      </c>
      <c r="Q772" s="412">
        <f t="shared" si="30"/>
        <v>0.5</v>
      </c>
      <c r="R772" s="413">
        <v>36</v>
      </c>
      <c r="S772" s="414">
        <v>42892</v>
      </c>
      <c r="T772" s="141" t="s">
        <v>62</v>
      </c>
      <c r="U772" s="141" t="s">
        <v>4339</v>
      </c>
      <c r="V772" s="407" t="s">
        <v>1038</v>
      </c>
      <c r="W772" s="407" t="s">
        <v>316</v>
      </c>
      <c r="X772" s="407" t="s">
        <v>6785</v>
      </c>
      <c r="Y772" s="407" t="s">
        <v>4429</v>
      </c>
      <c r="Z772" s="528"/>
      <c r="AA772" s="502"/>
      <c r="AB772" s="1"/>
      <c r="AC772" s="1"/>
      <c r="AD772" s="1"/>
      <c r="AE772" s="1"/>
      <c r="AF772" s="1"/>
      <c r="AG772" s="1"/>
      <c r="AH772" s="1"/>
      <c r="AI772" s="1"/>
      <c r="AJ772" s="1"/>
      <c r="AK772" s="1"/>
      <c r="AL772" s="1"/>
      <c r="AM772" s="1"/>
      <c r="AN772" s="1"/>
      <c r="AO772" s="1"/>
      <c r="AP772" s="1"/>
      <c r="AQ772" s="1"/>
      <c r="AR772" s="1"/>
      <c r="AS772" s="1"/>
      <c r="AT772" s="1"/>
      <c r="AU772" s="1"/>
    </row>
    <row r="773" spans="1:47" s="527" customFormat="1" ht="17.45" customHeight="1" x14ac:dyDescent="0.25">
      <c r="A773" s="501" t="s">
        <v>599</v>
      </c>
      <c r="B773" s="407" t="s">
        <v>31</v>
      </c>
      <c r="C773" s="407" t="s">
        <v>73</v>
      </c>
      <c r="D773" s="407" t="s">
        <v>224</v>
      </c>
      <c r="E773" s="407" t="s">
        <v>600</v>
      </c>
      <c r="F773" s="404" t="s">
        <v>16</v>
      </c>
      <c r="G773" s="404"/>
      <c r="H773" s="404"/>
      <c r="I773" s="404"/>
      <c r="J773" s="141" t="s">
        <v>8014</v>
      </c>
      <c r="K773" s="152" t="s">
        <v>23</v>
      </c>
      <c r="L773" s="415">
        <v>42937</v>
      </c>
      <c r="M773" s="409" t="s">
        <v>601</v>
      </c>
      <c r="N773" s="152" t="s">
        <v>26</v>
      </c>
      <c r="O773" s="415">
        <v>42937</v>
      </c>
      <c r="P773" s="411">
        <v>500000</v>
      </c>
      <c r="Q773" s="412">
        <f t="shared" si="30"/>
        <v>0.5</v>
      </c>
      <c r="R773" s="416">
        <v>1</v>
      </c>
      <c r="S773" s="417" t="s">
        <v>602</v>
      </c>
      <c r="T773" s="152" t="s">
        <v>79</v>
      </c>
      <c r="U773" s="152" t="s">
        <v>6</v>
      </c>
      <c r="V773" s="407" t="s">
        <v>6</v>
      </c>
      <c r="W773" s="407" t="s">
        <v>603</v>
      </c>
      <c r="X773" s="407" t="s">
        <v>4160</v>
      </c>
      <c r="Y773" s="407" t="s">
        <v>604</v>
      </c>
      <c r="Z773" s="528"/>
      <c r="AA773" s="502"/>
      <c r="AB773" s="1"/>
      <c r="AC773" s="1"/>
      <c r="AD773" s="1"/>
      <c r="AE773" s="1"/>
      <c r="AF773" s="1"/>
      <c r="AG773" s="1"/>
      <c r="AH773" s="1"/>
      <c r="AI773" s="1"/>
      <c r="AJ773" s="1"/>
      <c r="AK773" s="1"/>
      <c r="AL773" s="1"/>
      <c r="AM773" s="1"/>
      <c r="AN773" s="1"/>
      <c r="AO773" s="1"/>
      <c r="AP773" s="1"/>
      <c r="AQ773" s="1"/>
      <c r="AR773" s="1"/>
      <c r="AS773" s="1"/>
      <c r="AT773" s="1"/>
      <c r="AU773" s="1"/>
    </row>
    <row r="774" spans="1:47" s="527" customFormat="1" ht="17.45" customHeight="1" x14ac:dyDescent="0.25">
      <c r="A774" s="501" t="s">
        <v>7355</v>
      </c>
      <c r="B774" s="407" t="s">
        <v>31</v>
      </c>
      <c r="C774" s="407" t="s">
        <v>73</v>
      </c>
      <c r="D774" s="407" t="s">
        <v>224</v>
      </c>
      <c r="E774" s="407" t="s">
        <v>186</v>
      </c>
      <c r="F774" s="404" t="s">
        <v>16</v>
      </c>
      <c r="G774" s="404"/>
      <c r="H774" s="404"/>
      <c r="I774" s="404"/>
      <c r="J774" s="141" t="s">
        <v>8014</v>
      </c>
      <c r="K774" s="152" t="s">
        <v>23</v>
      </c>
      <c r="L774" s="415">
        <v>42977</v>
      </c>
      <c r="M774" s="409" t="s">
        <v>7524</v>
      </c>
      <c r="N774" s="152" t="s">
        <v>26</v>
      </c>
      <c r="O774" s="415">
        <v>43099</v>
      </c>
      <c r="P774" s="411">
        <v>100000</v>
      </c>
      <c r="Q774" s="412">
        <f t="shared" si="30"/>
        <v>9.9999999999999992E-2</v>
      </c>
      <c r="R774" s="416">
        <v>12</v>
      </c>
      <c r="S774" s="417" t="s">
        <v>7524</v>
      </c>
      <c r="T774" s="152" t="s">
        <v>281</v>
      </c>
      <c r="U774" s="141" t="s">
        <v>4339</v>
      </c>
      <c r="V774" s="407" t="s">
        <v>63</v>
      </c>
      <c r="W774" s="407" t="s">
        <v>7570</v>
      </c>
      <c r="X774" s="407" t="s">
        <v>7571</v>
      </c>
      <c r="Y774" s="407" t="s">
        <v>132</v>
      </c>
      <c r="Z774" s="528"/>
      <c r="AA774" s="502"/>
      <c r="AB774" s="1"/>
      <c r="AC774" s="1"/>
      <c r="AD774" s="1"/>
      <c r="AE774" s="1"/>
      <c r="AF774" s="1"/>
      <c r="AG774" s="1"/>
      <c r="AH774" s="1"/>
      <c r="AI774" s="1"/>
      <c r="AJ774" s="1"/>
      <c r="AK774" s="1"/>
      <c r="AL774" s="1"/>
      <c r="AM774" s="1"/>
      <c r="AN774" s="1"/>
      <c r="AO774" s="1"/>
      <c r="AP774" s="1"/>
      <c r="AQ774" s="1"/>
      <c r="AR774" s="1"/>
      <c r="AS774" s="1"/>
      <c r="AT774" s="1"/>
      <c r="AU774" s="1"/>
    </row>
    <row r="775" spans="1:47" s="527" customFormat="1" ht="17.45" customHeight="1" x14ac:dyDescent="0.25">
      <c r="A775" s="501" t="s">
        <v>5240</v>
      </c>
      <c r="B775" s="407" t="s">
        <v>31</v>
      </c>
      <c r="C775" s="407" t="s">
        <v>68</v>
      </c>
      <c r="D775" s="407" t="s">
        <v>5241</v>
      </c>
      <c r="E775" s="407" t="s">
        <v>5242</v>
      </c>
      <c r="F775" s="404" t="s">
        <v>19</v>
      </c>
      <c r="G775" s="404"/>
      <c r="H775" s="404"/>
      <c r="I775" s="404"/>
      <c r="J775" s="141" t="s">
        <v>8014</v>
      </c>
      <c r="K775" s="152" t="s">
        <v>5784</v>
      </c>
      <c r="L775" s="415">
        <v>42935</v>
      </c>
      <c r="M775" s="409" t="s">
        <v>5420</v>
      </c>
      <c r="N775" s="152" t="s">
        <v>27</v>
      </c>
      <c r="O775" s="415">
        <v>42935</v>
      </c>
      <c r="P775" s="411">
        <v>50000</v>
      </c>
      <c r="Q775" s="412">
        <f t="shared" si="30"/>
        <v>4.9999999999999996E-2</v>
      </c>
      <c r="R775" s="416">
        <v>1</v>
      </c>
      <c r="S775" s="417" t="s">
        <v>7137</v>
      </c>
      <c r="T775" s="152" t="s">
        <v>62</v>
      </c>
      <c r="U775" s="152" t="s">
        <v>10</v>
      </c>
      <c r="V775" s="407" t="s">
        <v>164</v>
      </c>
      <c r="W775" s="407" t="s">
        <v>5494</v>
      </c>
      <c r="X775" s="407" t="s">
        <v>5495</v>
      </c>
      <c r="Y775" s="407" t="s">
        <v>183</v>
      </c>
      <c r="Z775" s="528"/>
      <c r="AA775" s="502"/>
      <c r="AB775" s="1"/>
      <c r="AC775" s="1"/>
      <c r="AD775" s="1"/>
      <c r="AE775" s="1"/>
      <c r="AF775" s="1"/>
      <c r="AG775" s="1"/>
      <c r="AH775" s="1"/>
      <c r="AI775" s="1"/>
      <c r="AJ775" s="1"/>
      <c r="AK775" s="1"/>
      <c r="AL775" s="1"/>
      <c r="AM775" s="1"/>
      <c r="AN775" s="1"/>
      <c r="AO775" s="1"/>
      <c r="AP775" s="1"/>
      <c r="AQ775" s="1"/>
      <c r="AR775" s="1"/>
      <c r="AS775" s="1"/>
      <c r="AT775" s="1"/>
      <c r="AU775" s="1"/>
    </row>
    <row r="776" spans="1:47" s="527" customFormat="1" ht="17.45" customHeight="1" x14ac:dyDescent="0.25">
      <c r="A776" s="501" t="s">
        <v>1663</v>
      </c>
      <c r="B776" s="407" t="s">
        <v>31</v>
      </c>
      <c r="C776" s="407" t="s">
        <v>68</v>
      </c>
      <c r="D776" s="407" t="s">
        <v>1664</v>
      </c>
      <c r="E776" s="407" t="s">
        <v>5896</v>
      </c>
      <c r="F776" s="404" t="s">
        <v>19</v>
      </c>
      <c r="G776" s="404"/>
      <c r="H776" s="404"/>
      <c r="I776" s="404"/>
      <c r="J776" s="141" t="s">
        <v>8015</v>
      </c>
      <c r="K776" s="152" t="s">
        <v>24</v>
      </c>
      <c r="L776" s="415">
        <v>43028</v>
      </c>
      <c r="M776" s="409" t="s">
        <v>1665</v>
      </c>
      <c r="N776" s="152" t="s">
        <v>27</v>
      </c>
      <c r="O776" s="415">
        <v>43028</v>
      </c>
      <c r="P776" s="411">
        <v>105000</v>
      </c>
      <c r="Q776" s="412">
        <f t="shared" si="30"/>
        <v>0.105</v>
      </c>
      <c r="R776" s="416">
        <v>2</v>
      </c>
      <c r="S776" s="417" t="s">
        <v>6593</v>
      </c>
      <c r="T776" s="152" t="s">
        <v>62</v>
      </c>
      <c r="U776" s="152" t="s">
        <v>2</v>
      </c>
      <c r="V776" s="407" t="s">
        <v>233</v>
      </c>
      <c r="W776" s="407" t="s">
        <v>234</v>
      </c>
      <c r="X776" s="407" t="s">
        <v>6423</v>
      </c>
      <c r="Y776" s="407" t="s">
        <v>215</v>
      </c>
      <c r="Z776" s="528"/>
      <c r="AA776" s="502"/>
      <c r="AB776" s="1"/>
      <c r="AC776" s="1"/>
      <c r="AD776" s="1"/>
      <c r="AE776" s="1"/>
      <c r="AF776" s="1"/>
      <c r="AG776" s="1"/>
      <c r="AH776" s="1"/>
      <c r="AI776" s="1"/>
      <c r="AJ776" s="1"/>
      <c r="AK776" s="1"/>
      <c r="AL776" s="1"/>
      <c r="AM776" s="1"/>
      <c r="AN776" s="1"/>
      <c r="AO776" s="1"/>
      <c r="AP776" s="1"/>
      <c r="AQ776" s="1"/>
      <c r="AR776" s="1"/>
      <c r="AS776" s="1"/>
      <c r="AT776" s="1"/>
      <c r="AU776" s="1"/>
    </row>
    <row r="777" spans="1:47" s="527" customFormat="1" ht="17.45" customHeight="1" x14ac:dyDescent="0.25">
      <c r="A777" s="501" t="s">
        <v>1607</v>
      </c>
      <c r="B777" s="407" t="s">
        <v>31</v>
      </c>
      <c r="C777" s="407" t="s">
        <v>68</v>
      </c>
      <c r="D777" s="407" t="s">
        <v>1608</v>
      </c>
      <c r="E777" s="407" t="s">
        <v>1609</v>
      </c>
      <c r="F777" s="404" t="s">
        <v>19</v>
      </c>
      <c r="G777" s="404"/>
      <c r="H777" s="404"/>
      <c r="I777" s="404"/>
      <c r="J777" s="141" t="s">
        <v>8014</v>
      </c>
      <c r="K777" s="152" t="s">
        <v>24</v>
      </c>
      <c r="L777" s="415">
        <v>42937</v>
      </c>
      <c r="M777" s="409" t="s">
        <v>1610</v>
      </c>
      <c r="N777" s="152" t="s">
        <v>27</v>
      </c>
      <c r="O777" s="415">
        <v>42937</v>
      </c>
      <c r="P777" s="411">
        <v>120000</v>
      </c>
      <c r="Q777" s="412">
        <f t="shared" si="30"/>
        <v>0.12</v>
      </c>
      <c r="R777" s="416">
        <v>12</v>
      </c>
      <c r="S777" s="417" t="s">
        <v>4376</v>
      </c>
      <c r="T777" s="152" t="s">
        <v>79</v>
      </c>
      <c r="U777" s="152" t="s">
        <v>2</v>
      </c>
      <c r="V777" s="407" t="s">
        <v>288</v>
      </c>
      <c r="W777" s="407" t="s">
        <v>718</v>
      </c>
      <c r="X777" s="407" t="s">
        <v>6528</v>
      </c>
      <c r="Y777" s="407" t="s">
        <v>215</v>
      </c>
      <c r="Z777" s="528"/>
      <c r="AA777" s="502"/>
      <c r="AB777" s="1"/>
      <c r="AC777" s="1"/>
      <c r="AD777" s="1"/>
      <c r="AE777" s="1"/>
      <c r="AF777" s="1"/>
      <c r="AG777" s="1"/>
      <c r="AH777" s="1"/>
      <c r="AI777" s="1"/>
      <c r="AJ777" s="1"/>
      <c r="AK777" s="1"/>
      <c r="AL777" s="1"/>
      <c r="AM777" s="1"/>
      <c r="AN777" s="1"/>
      <c r="AO777" s="1"/>
      <c r="AP777" s="1"/>
      <c r="AQ777" s="1"/>
      <c r="AR777" s="1"/>
      <c r="AS777" s="1"/>
      <c r="AT777" s="1"/>
      <c r="AU777" s="1"/>
    </row>
    <row r="778" spans="1:47" s="527" customFormat="1" ht="17.45" customHeight="1" x14ac:dyDescent="0.25">
      <c r="A778" s="501" t="s">
        <v>3598</v>
      </c>
      <c r="B778" s="407" t="s">
        <v>32</v>
      </c>
      <c r="C778" s="407" t="s">
        <v>194</v>
      </c>
      <c r="D778" s="407" t="s">
        <v>7664</v>
      </c>
      <c r="E778" s="407" t="s">
        <v>3599</v>
      </c>
      <c r="F778" s="404" t="s">
        <v>17</v>
      </c>
      <c r="G778" s="404" t="s">
        <v>2907</v>
      </c>
      <c r="H778" s="404" t="str">
        <f>VLOOKUP(A778,'[1]2017 SalesConnect'!$A:$J,8,0)</f>
        <v>Gronigen</v>
      </c>
      <c r="I778" s="404" t="str">
        <f>VLOOKUP(A778,'[1]2017 SalesConnect'!$A:$I,9,0)</f>
        <v>Initial POC developed using IRL,</v>
      </c>
      <c r="J778" s="141" t="s">
        <v>8015</v>
      </c>
      <c r="K778" s="141" t="s">
        <v>5780</v>
      </c>
      <c r="L778" s="408">
        <v>43035</v>
      </c>
      <c r="M778" s="409">
        <v>42814</v>
      </c>
      <c r="N778" s="141" t="s">
        <v>26</v>
      </c>
      <c r="O778" s="410">
        <v>43035</v>
      </c>
      <c r="P778" s="411">
        <v>150000</v>
      </c>
      <c r="Q778" s="412">
        <f t="shared" si="30"/>
        <v>0.15</v>
      </c>
      <c r="R778" s="413">
        <v>6</v>
      </c>
      <c r="S778" s="414">
        <v>42880</v>
      </c>
      <c r="T778" s="141" t="s">
        <v>79</v>
      </c>
      <c r="U778" s="141" t="s">
        <v>4339</v>
      </c>
      <c r="V778" s="407" t="s">
        <v>92</v>
      </c>
      <c r="W778" s="407" t="s">
        <v>64</v>
      </c>
      <c r="X778" s="407" t="s">
        <v>6605</v>
      </c>
      <c r="Y778" s="407" t="s">
        <v>4218</v>
      </c>
      <c r="Z778" s="528"/>
      <c r="AA778" s="502"/>
      <c r="AB778" s="1"/>
      <c r="AC778" s="1"/>
      <c r="AD778" s="1"/>
      <c r="AE778" s="1"/>
      <c r="AF778" s="1"/>
      <c r="AG778" s="1"/>
      <c r="AH778" s="1"/>
      <c r="AI778" s="1"/>
      <c r="AJ778" s="1"/>
      <c r="AK778" s="1"/>
      <c r="AL778" s="1"/>
      <c r="AM778" s="1"/>
      <c r="AN778" s="1"/>
      <c r="AO778" s="1"/>
      <c r="AP778" s="1"/>
      <c r="AQ778" s="1"/>
      <c r="AR778" s="1"/>
      <c r="AS778" s="1"/>
      <c r="AT778" s="1"/>
      <c r="AU778" s="1"/>
    </row>
    <row r="779" spans="1:47" s="527" customFormat="1" ht="17.45" customHeight="1" x14ac:dyDescent="0.25">
      <c r="A779" s="501" t="s">
        <v>1508</v>
      </c>
      <c r="B779" s="407" t="s">
        <v>32</v>
      </c>
      <c r="C779" s="407" t="s">
        <v>194</v>
      </c>
      <c r="D779" s="407" t="s">
        <v>590</v>
      </c>
      <c r="E779" s="407" t="s">
        <v>1509</v>
      </c>
      <c r="F779" s="404" t="s">
        <v>17</v>
      </c>
      <c r="G779" s="404"/>
      <c r="H779" s="404"/>
      <c r="I779" s="404"/>
      <c r="J779" s="141" t="s">
        <v>8015</v>
      </c>
      <c r="K779" s="141" t="s">
        <v>5780</v>
      </c>
      <c r="L779" s="410">
        <v>43092</v>
      </c>
      <c r="M779" s="409" t="s">
        <v>1510</v>
      </c>
      <c r="N779" s="141" t="s">
        <v>28</v>
      </c>
      <c r="O779" s="410">
        <v>43092</v>
      </c>
      <c r="P779" s="411">
        <v>150000</v>
      </c>
      <c r="Q779" s="412">
        <f t="shared" si="30"/>
        <v>0.15</v>
      </c>
      <c r="R779" s="416">
        <v>12</v>
      </c>
      <c r="S779" s="417" t="s">
        <v>5789</v>
      </c>
      <c r="T779" s="141" t="s">
        <v>169</v>
      </c>
      <c r="U779" s="141" t="s">
        <v>4339</v>
      </c>
      <c r="V779" s="407" t="s">
        <v>84</v>
      </c>
      <c r="W779" s="407" t="s">
        <v>6051</v>
      </c>
      <c r="X779" s="407" t="s">
        <v>3674</v>
      </c>
      <c r="Y779" s="407" t="s">
        <v>5529</v>
      </c>
      <c r="Z779" s="528"/>
      <c r="AA779" s="502"/>
      <c r="AB779" s="1"/>
      <c r="AC779" s="1"/>
      <c r="AD779" s="1"/>
      <c r="AE779" s="1"/>
      <c r="AF779" s="1"/>
      <c r="AG779" s="1"/>
      <c r="AH779" s="1"/>
      <c r="AI779" s="1"/>
      <c r="AJ779" s="1"/>
      <c r="AK779" s="1"/>
      <c r="AL779" s="1"/>
      <c r="AM779" s="1"/>
      <c r="AN779" s="1"/>
      <c r="AO779" s="1"/>
      <c r="AP779" s="1"/>
      <c r="AQ779" s="1"/>
      <c r="AR779" s="1"/>
      <c r="AS779" s="1"/>
      <c r="AT779" s="1"/>
      <c r="AU779" s="1"/>
    </row>
    <row r="780" spans="1:47" s="527" customFormat="1" ht="17.45" customHeight="1" x14ac:dyDescent="0.25">
      <c r="A780" s="501" t="s">
        <v>1430</v>
      </c>
      <c r="B780" s="407" t="s">
        <v>36</v>
      </c>
      <c r="C780" s="407" t="s">
        <v>675</v>
      </c>
      <c r="D780" s="407" t="s">
        <v>1431</v>
      </c>
      <c r="E780" s="407" t="s">
        <v>4844</v>
      </c>
      <c r="F780" s="404" t="s">
        <v>15</v>
      </c>
      <c r="G780" s="404"/>
      <c r="H780" s="404"/>
      <c r="I780" s="404"/>
      <c r="J780" s="141" t="s">
        <v>8014</v>
      </c>
      <c r="K780" s="152" t="s">
        <v>5781</v>
      </c>
      <c r="L780" s="415">
        <v>42972</v>
      </c>
      <c r="M780" s="409" t="s">
        <v>1432</v>
      </c>
      <c r="N780" s="152" t="s">
        <v>27</v>
      </c>
      <c r="O780" s="415">
        <v>42972</v>
      </c>
      <c r="P780" s="411">
        <v>150000</v>
      </c>
      <c r="Q780" s="412">
        <f t="shared" si="30"/>
        <v>0.15</v>
      </c>
      <c r="R780" s="416">
        <v>12</v>
      </c>
      <c r="S780" s="417" t="s">
        <v>6086</v>
      </c>
      <c r="T780" s="152" t="s">
        <v>62</v>
      </c>
      <c r="U780" s="152" t="s">
        <v>2</v>
      </c>
      <c r="V780" s="407" t="s">
        <v>288</v>
      </c>
      <c r="W780" s="407" t="s">
        <v>718</v>
      </c>
      <c r="X780" s="407" t="s">
        <v>3501</v>
      </c>
      <c r="Y780" s="407" t="s">
        <v>1244</v>
      </c>
      <c r="Z780" s="528"/>
      <c r="AA780" s="502"/>
      <c r="AB780" s="1"/>
      <c r="AC780" s="1"/>
      <c r="AD780" s="1"/>
      <c r="AE780" s="1"/>
      <c r="AF780" s="1"/>
      <c r="AG780" s="1"/>
      <c r="AH780" s="1"/>
      <c r="AI780" s="1"/>
      <c r="AJ780" s="1"/>
      <c r="AK780" s="1"/>
      <c r="AL780" s="1"/>
      <c r="AM780" s="1"/>
      <c r="AN780" s="1"/>
      <c r="AO780" s="1"/>
      <c r="AP780" s="1"/>
      <c r="AQ780" s="1"/>
      <c r="AR780" s="1"/>
      <c r="AS780" s="1"/>
      <c r="AT780" s="1"/>
      <c r="AU780" s="1"/>
    </row>
    <row r="781" spans="1:47" s="527" customFormat="1" ht="17.45" customHeight="1" x14ac:dyDescent="0.25">
      <c r="A781" s="501" t="s">
        <v>1511</v>
      </c>
      <c r="B781" s="407" t="s">
        <v>32</v>
      </c>
      <c r="C781" s="407" t="s">
        <v>235</v>
      </c>
      <c r="D781" s="407" t="s">
        <v>1512</v>
      </c>
      <c r="E781" s="407" t="s">
        <v>1513</v>
      </c>
      <c r="F781" s="404" t="s">
        <v>16</v>
      </c>
      <c r="G781" s="404"/>
      <c r="H781" s="404"/>
      <c r="I781" s="404"/>
      <c r="J781" s="141" t="s">
        <v>8014</v>
      </c>
      <c r="K781" s="152" t="s">
        <v>23</v>
      </c>
      <c r="L781" s="415">
        <v>43007</v>
      </c>
      <c r="M781" s="409" t="s">
        <v>1514</v>
      </c>
      <c r="N781" s="152" t="s">
        <v>26</v>
      </c>
      <c r="O781" s="415">
        <v>43007</v>
      </c>
      <c r="P781" s="411">
        <v>150000</v>
      </c>
      <c r="Q781" s="412">
        <f t="shared" ref="Q781:Q812" si="31">+P781*0.000001</f>
        <v>0.15</v>
      </c>
      <c r="R781" s="416">
        <v>12</v>
      </c>
      <c r="S781" s="417" t="s">
        <v>1515</v>
      </c>
      <c r="T781" s="152" t="s">
        <v>62</v>
      </c>
      <c r="U781" s="141" t="s">
        <v>4339</v>
      </c>
      <c r="V781" s="407" t="s">
        <v>63</v>
      </c>
      <c r="W781" s="407"/>
      <c r="X781" s="407" t="s">
        <v>3739</v>
      </c>
      <c r="Y781" s="407"/>
      <c r="Z781" s="528"/>
      <c r="AA781" s="502"/>
      <c r="AB781" s="1"/>
      <c r="AC781" s="1"/>
      <c r="AD781" s="1"/>
      <c r="AE781" s="1"/>
      <c r="AF781" s="1"/>
      <c r="AG781" s="1"/>
      <c r="AH781" s="1"/>
      <c r="AI781" s="1"/>
      <c r="AJ781" s="1"/>
      <c r="AK781" s="1"/>
      <c r="AL781" s="1"/>
      <c r="AM781" s="1"/>
      <c r="AN781" s="1"/>
      <c r="AO781" s="1"/>
      <c r="AP781" s="1"/>
      <c r="AQ781" s="1"/>
      <c r="AR781" s="1"/>
      <c r="AS781" s="1"/>
      <c r="AT781" s="1"/>
      <c r="AU781" s="1"/>
    </row>
    <row r="782" spans="1:47" s="527" customFormat="1" ht="17.45" customHeight="1" x14ac:dyDescent="0.25">
      <c r="A782" s="501" t="s">
        <v>3595</v>
      </c>
      <c r="B782" s="407" t="s">
        <v>32</v>
      </c>
      <c r="C782" s="407" t="s">
        <v>235</v>
      </c>
      <c r="D782" s="407" t="s">
        <v>3596</v>
      </c>
      <c r="E782" s="407" t="s">
        <v>396</v>
      </c>
      <c r="F782" s="404" t="s">
        <v>16</v>
      </c>
      <c r="G782" s="404"/>
      <c r="H782" s="404"/>
      <c r="I782" s="404"/>
      <c r="J782" s="141" t="s">
        <v>8016</v>
      </c>
      <c r="K782" s="152" t="s">
        <v>23</v>
      </c>
      <c r="L782" s="415">
        <v>42904</v>
      </c>
      <c r="M782" s="409" t="s">
        <v>3738</v>
      </c>
      <c r="N782" s="152" t="s">
        <v>26</v>
      </c>
      <c r="O782" s="415">
        <v>42904</v>
      </c>
      <c r="P782" s="411">
        <v>150000</v>
      </c>
      <c r="Q782" s="412">
        <f t="shared" si="31"/>
        <v>0.15</v>
      </c>
      <c r="R782" s="416">
        <v>2</v>
      </c>
      <c r="S782" s="417" t="s">
        <v>4779</v>
      </c>
      <c r="T782" s="152" t="s">
        <v>62</v>
      </c>
      <c r="U782" s="141" t="s">
        <v>4339</v>
      </c>
      <c r="V782" s="407" t="s">
        <v>63</v>
      </c>
      <c r="W782" s="407" t="s">
        <v>533</v>
      </c>
      <c r="X782" s="407" t="s">
        <v>3739</v>
      </c>
      <c r="Y782" s="407"/>
      <c r="Z782" s="528"/>
      <c r="AA782" s="502"/>
      <c r="AB782" s="1"/>
      <c r="AC782" s="1"/>
      <c r="AD782" s="1"/>
      <c r="AE782" s="1"/>
      <c r="AF782" s="1"/>
      <c r="AG782" s="1"/>
      <c r="AH782" s="1"/>
      <c r="AI782" s="1"/>
      <c r="AJ782" s="1"/>
      <c r="AK782" s="1"/>
      <c r="AL782" s="1"/>
      <c r="AM782" s="1"/>
      <c r="AN782" s="1"/>
      <c r="AO782" s="1"/>
      <c r="AP782" s="1"/>
      <c r="AQ782" s="1"/>
      <c r="AR782" s="1"/>
      <c r="AS782" s="1"/>
      <c r="AT782" s="1"/>
      <c r="AU782" s="1"/>
    </row>
    <row r="783" spans="1:47" s="527" customFormat="1" ht="17.45" customHeight="1" x14ac:dyDescent="0.25">
      <c r="A783" s="501" t="s">
        <v>1475</v>
      </c>
      <c r="B783" s="407" t="s">
        <v>32</v>
      </c>
      <c r="C783" s="407" t="s">
        <v>663</v>
      </c>
      <c r="D783" s="407" t="s">
        <v>7306</v>
      </c>
      <c r="E783" s="407" t="s">
        <v>1476</v>
      </c>
      <c r="F783" s="404" t="s">
        <v>15</v>
      </c>
      <c r="G783" s="404"/>
      <c r="H783" s="404"/>
      <c r="I783" s="404"/>
      <c r="J783" s="141" t="s">
        <v>8014</v>
      </c>
      <c r="K783" s="141" t="s">
        <v>25</v>
      </c>
      <c r="L783" s="408">
        <v>42921</v>
      </c>
      <c r="M783" s="409">
        <v>42776</v>
      </c>
      <c r="N783" s="141" t="s">
        <v>27</v>
      </c>
      <c r="O783" s="410">
        <v>42921</v>
      </c>
      <c r="P783" s="411">
        <v>150000</v>
      </c>
      <c r="Q783" s="412">
        <f t="shared" si="31"/>
        <v>0.15</v>
      </c>
      <c r="R783" s="413">
        <v>6</v>
      </c>
      <c r="S783" s="414">
        <v>42887</v>
      </c>
      <c r="T783" s="141" t="s">
        <v>62</v>
      </c>
      <c r="U783" s="141" t="s">
        <v>4339</v>
      </c>
      <c r="V783" s="407" t="s">
        <v>92</v>
      </c>
      <c r="W783" s="407" t="s">
        <v>64</v>
      </c>
      <c r="X783" s="407" t="s">
        <v>5951</v>
      </c>
      <c r="Y783" s="407"/>
      <c r="Z783" s="528"/>
      <c r="AA783" s="502"/>
      <c r="AB783" s="1"/>
      <c r="AC783" s="1"/>
      <c r="AD783" s="1"/>
      <c r="AE783" s="1"/>
      <c r="AF783" s="1"/>
      <c r="AG783" s="1"/>
      <c r="AH783" s="1"/>
      <c r="AI783" s="1"/>
      <c r="AJ783" s="1"/>
      <c r="AK783" s="1"/>
      <c r="AL783" s="1"/>
      <c r="AM783" s="1"/>
      <c r="AN783" s="1"/>
      <c r="AO783" s="1"/>
      <c r="AP783" s="1"/>
      <c r="AQ783" s="1"/>
      <c r="AR783" s="1"/>
      <c r="AS783" s="1"/>
      <c r="AT783" s="1"/>
      <c r="AU783" s="1"/>
    </row>
    <row r="784" spans="1:47" s="527" customFormat="1" ht="17.45" customHeight="1" x14ac:dyDescent="0.25">
      <c r="A784" s="501" t="s">
        <v>7325</v>
      </c>
      <c r="B784" s="407" t="s">
        <v>4250</v>
      </c>
      <c r="C784" s="407" t="s">
        <v>4250</v>
      </c>
      <c r="D784" s="407" t="s">
        <v>7284</v>
      </c>
      <c r="E784" s="407" t="s">
        <v>7326</v>
      </c>
      <c r="F784" s="404" t="s">
        <v>18</v>
      </c>
      <c r="G784" s="404"/>
      <c r="H784" s="404"/>
      <c r="I784" s="404"/>
      <c r="J784" s="141" t="s">
        <v>8014</v>
      </c>
      <c r="K784" s="141" t="s">
        <v>5779</v>
      </c>
      <c r="L784" s="408">
        <v>43008</v>
      </c>
      <c r="M784" s="409">
        <v>42898</v>
      </c>
      <c r="N784" s="141" t="s">
        <v>27</v>
      </c>
      <c r="O784" s="410">
        <v>43008</v>
      </c>
      <c r="P784" s="411">
        <v>150000</v>
      </c>
      <c r="Q784" s="412">
        <f t="shared" si="31"/>
        <v>0.15</v>
      </c>
      <c r="R784" s="413">
        <v>12</v>
      </c>
      <c r="S784" s="414">
        <v>42908</v>
      </c>
      <c r="T784" s="141" t="s">
        <v>62</v>
      </c>
      <c r="U784" s="141" t="s">
        <v>4339</v>
      </c>
      <c r="V784" s="407" t="s">
        <v>92</v>
      </c>
      <c r="W784" s="407" t="s">
        <v>64</v>
      </c>
      <c r="X784" s="407" t="s">
        <v>7563</v>
      </c>
      <c r="Y784" s="407" t="s">
        <v>4522</v>
      </c>
      <c r="Z784" s="528"/>
      <c r="AA784" s="502"/>
      <c r="AB784" s="1"/>
      <c r="AC784" s="1"/>
      <c r="AD784" s="1"/>
      <c r="AE784" s="1"/>
      <c r="AF784" s="1"/>
      <c r="AG784" s="1"/>
      <c r="AH784" s="1"/>
      <c r="AI784" s="1"/>
      <c r="AJ784" s="1"/>
      <c r="AK784" s="1"/>
      <c r="AL784" s="1"/>
      <c r="AM784" s="1"/>
      <c r="AN784" s="1"/>
      <c r="AO784" s="1"/>
      <c r="AP784" s="1"/>
      <c r="AQ784" s="1"/>
      <c r="AR784" s="1"/>
      <c r="AS784" s="1"/>
      <c r="AT784" s="1"/>
      <c r="AU784" s="1"/>
    </row>
    <row r="785" spans="1:47" s="527" customFormat="1" ht="17.45" customHeight="1" x14ac:dyDescent="0.25">
      <c r="A785" s="501" t="s">
        <v>5996</v>
      </c>
      <c r="B785" s="407" t="s">
        <v>4250</v>
      </c>
      <c r="C785" s="407" t="s">
        <v>4250</v>
      </c>
      <c r="D785" s="407" t="s">
        <v>8338</v>
      </c>
      <c r="E785" s="407" t="s">
        <v>5997</v>
      </c>
      <c r="F785" s="404" t="s">
        <v>17</v>
      </c>
      <c r="G785" s="404"/>
      <c r="H785" s="404"/>
      <c r="I785" s="404"/>
      <c r="J785" s="141" t="s">
        <v>8015</v>
      </c>
      <c r="K785" s="141" t="s">
        <v>5780</v>
      </c>
      <c r="L785" s="408">
        <v>43097</v>
      </c>
      <c r="M785" s="409">
        <v>42870</v>
      </c>
      <c r="N785" s="141" t="s">
        <v>26</v>
      </c>
      <c r="O785" s="410">
        <v>43097</v>
      </c>
      <c r="P785" s="411">
        <v>150000</v>
      </c>
      <c r="Q785" s="412">
        <f t="shared" si="31"/>
        <v>0.15</v>
      </c>
      <c r="R785" s="413">
        <v>12</v>
      </c>
      <c r="S785" s="414">
        <v>42873</v>
      </c>
      <c r="T785" s="141" t="s">
        <v>79</v>
      </c>
      <c r="U785" s="141" t="s">
        <v>4339</v>
      </c>
      <c r="V785" s="407" t="s">
        <v>92</v>
      </c>
      <c r="W785" s="407" t="s">
        <v>4414</v>
      </c>
      <c r="X785" s="407" t="s">
        <v>8718</v>
      </c>
      <c r="Y785" s="407" t="s">
        <v>4416</v>
      </c>
      <c r="Z785" s="528"/>
      <c r="AA785" s="502"/>
      <c r="AB785" s="1"/>
      <c r="AC785" s="1"/>
      <c r="AD785" s="1"/>
      <c r="AE785" s="1"/>
      <c r="AF785" s="1"/>
      <c r="AG785" s="1"/>
      <c r="AH785" s="1"/>
      <c r="AI785" s="1"/>
      <c r="AJ785" s="1"/>
      <c r="AK785" s="1"/>
      <c r="AL785" s="1"/>
      <c r="AM785" s="1"/>
      <c r="AN785" s="1"/>
      <c r="AO785" s="1"/>
      <c r="AP785" s="1"/>
      <c r="AQ785" s="1"/>
      <c r="AR785" s="1"/>
      <c r="AS785" s="1"/>
      <c r="AT785" s="1"/>
      <c r="AU785" s="1"/>
    </row>
    <row r="786" spans="1:47" s="527" customFormat="1" ht="17.45" customHeight="1" x14ac:dyDescent="0.25">
      <c r="A786" s="501" t="s">
        <v>5996</v>
      </c>
      <c r="B786" s="407" t="s">
        <v>4250</v>
      </c>
      <c r="C786" s="407" t="s">
        <v>4250</v>
      </c>
      <c r="D786" s="407" t="s">
        <v>7668</v>
      </c>
      <c r="E786" s="407" t="s">
        <v>5997</v>
      </c>
      <c r="F786" s="404" t="s">
        <v>17</v>
      </c>
      <c r="G786" s="404"/>
      <c r="H786" s="404"/>
      <c r="I786" s="404"/>
      <c r="J786" s="141" t="s">
        <v>8015</v>
      </c>
      <c r="K786" s="152" t="s">
        <v>5780</v>
      </c>
      <c r="L786" s="415">
        <v>43097</v>
      </c>
      <c r="M786" s="409" t="s">
        <v>6973</v>
      </c>
      <c r="N786" s="152" t="s">
        <v>26</v>
      </c>
      <c r="O786" s="415">
        <v>43097</v>
      </c>
      <c r="P786" s="411">
        <v>150000</v>
      </c>
      <c r="Q786" s="412">
        <f t="shared" si="31"/>
        <v>0.15</v>
      </c>
      <c r="R786" s="416">
        <v>12</v>
      </c>
      <c r="S786" s="417" t="s">
        <v>6419</v>
      </c>
      <c r="T786" s="152" t="s">
        <v>79</v>
      </c>
      <c r="U786" s="141" t="s">
        <v>4339</v>
      </c>
      <c r="V786" s="407" t="s">
        <v>89</v>
      </c>
      <c r="W786" s="407"/>
      <c r="X786" s="407" t="s">
        <v>7011</v>
      </c>
      <c r="Y786" s="407"/>
      <c r="Z786" s="528"/>
      <c r="AA786" s="502"/>
      <c r="AB786" s="1"/>
      <c r="AC786" s="1"/>
      <c r="AD786" s="1"/>
      <c r="AE786" s="1"/>
      <c r="AF786" s="1"/>
      <c r="AG786" s="1"/>
      <c r="AH786" s="1"/>
      <c r="AI786" s="1"/>
      <c r="AJ786" s="1"/>
      <c r="AK786" s="1"/>
      <c r="AL786" s="1"/>
      <c r="AM786" s="1"/>
      <c r="AN786" s="1"/>
      <c r="AO786" s="1"/>
      <c r="AP786" s="1"/>
      <c r="AQ786" s="1"/>
      <c r="AR786" s="1"/>
      <c r="AS786" s="1"/>
      <c r="AT786" s="1"/>
      <c r="AU786" s="1"/>
    </row>
    <row r="787" spans="1:47" s="527" customFormat="1" ht="17.45" customHeight="1" x14ac:dyDescent="0.25">
      <c r="A787" s="501" t="s">
        <v>1411</v>
      </c>
      <c r="B787" s="407" t="s">
        <v>4250</v>
      </c>
      <c r="C787" s="407" t="s">
        <v>4250</v>
      </c>
      <c r="D787" s="407" t="s">
        <v>1412</v>
      </c>
      <c r="E787" s="407" t="s">
        <v>1413</v>
      </c>
      <c r="F787" s="404" t="s">
        <v>18</v>
      </c>
      <c r="G787" s="404"/>
      <c r="H787" s="404"/>
      <c r="I787" s="404"/>
      <c r="J787" s="141" t="s">
        <v>8014</v>
      </c>
      <c r="K787" s="152" t="s">
        <v>5779</v>
      </c>
      <c r="L787" s="415">
        <v>43008</v>
      </c>
      <c r="M787" s="409" t="s">
        <v>1414</v>
      </c>
      <c r="N787" s="152" t="s">
        <v>27</v>
      </c>
      <c r="O787" s="415">
        <v>43008</v>
      </c>
      <c r="P787" s="411">
        <v>150000</v>
      </c>
      <c r="Q787" s="412">
        <f t="shared" si="31"/>
        <v>0.15</v>
      </c>
      <c r="R787" s="416">
        <v>12</v>
      </c>
      <c r="S787" s="417" t="s">
        <v>6419</v>
      </c>
      <c r="T787" s="152" t="s">
        <v>169</v>
      </c>
      <c r="U787" s="152" t="s">
        <v>2</v>
      </c>
      <c r="V787" s="407" t="s">
        <v>233</v>
      </c>
      <c r="W787" s="407" t="s">
        <v>234</v>
      </c>
      <c r="X787" s="407" t="s">
        <v>3508</v>
      </c>
      <c r="Y787" s="407" t="s">
        <v>421</v>
      </c>
      <c r="Z787" s="528"/>
      <c r="AA787" s="502"/>
      <c r="AB787" s="1"/>
      <c r="AC787" s="1"/>
      <c r="AD787" s="1"/>
      <c r="AE787" s="1"/>
      <c r="AF787" s="1"/>
      <c r="AG787" s="1"/>
      <c r="AH787" s="1"/>
      <c r="AI787" s="1"/>
      <c r="AJ787" s="1"/>
      <c r="AK787" s="1"/>
      <c r="AL787" s="1"/>
      <c r="AM787" s="1"/>
      <c r="AN787" s="1"/>
      <c r="AO787" s="1"/>
      <c r="AP787" s="1"/>
      <c r="AQ787" s="1"/>
      <c r="AR787" s="1"/>
      <c r="AS787" s="1"/>
      <c r="AT787" s="1"/>
      <c r="AU787" s="1"/>
    </row>
    <row r="788" spans="1:47" s="527" customFormat="1" ht="17.45" customHeight="1" x14ac:dyDescent="0.25">
      <c r="A788" s="501" t="s">
        <v>1481</v>
      </c>
      <c r="B788" s="407" t="s">
        <v>35</v>
      </c>
      <c r="C788" s="407" t="s">
        <v>227</v>
      </c>
      <c r="D788" s="407" t="s">
        <v>7315</v>
      </c>
      <c r="E788" s="407" t="s">
        <v>6188</v>
      </c>
      <c r="F788" s="404" t="s">
        <v>17</v>
      </c>
      <c r="G788" s="404"/>
      <c r="H788" s="404"/>
      <c r="I788" s="404"/>
      <c r="J788" s="141" t="s">
        <v>8014</v>
      </c>
      <c r="K788" s="141" t="s">
        <v>5780</v>
      </c>
      <c r="L788" s="408">
        <v>42972</v>
      </c>
      <c r="M788" s="409">
        <v>42802</v>
      </c>
      <c r="N788" s="141" t="s">
        <v>26</v>
      </c>
      <c r="O788" s="410">
        <v>42972</v>
      </c>
      <c r="P788" s="411">
        <v>150000</v>
      </c>
      <c r="Q788" s="412">
        <f t="shared" si="31"/>
        <v>0.15</v>
      </c>
      <c r="R788" s="413">
        <v>3</v>
      </c>
      <c r="S788" s="414">
        <v>42880</v>
      </c>
      <c r="T788" s="141" t="s">
        <v>62</v>
      </c>
      <c r="U788" s="141" t="s">
        <v>4339</v>
      </c>
      <c r="V788" s="407" t="s">
        <v>92</v>
      </c>
      <c r="W788" s="407" t="s">
        <v>64</v>
      </c>
      <c r="X788" s="407" t="s">
        <v>5956</v>
      </c>
      <c r="Y788" s="407"/>
      <c r="Z788" s="528"/>
      <c r="AA788" s="502"/>
      <c r="AB788" s="1"/>
      <c r="AC788" s="1"/>
      <c r="AD788" s="1"/>
      <c r="AE788" s="1"/>
      <c r="AF788" s="1"/>
      <c r="AG788" s="1"/>
      <c r="AH788" s="1"/>
      <c r="AI788" s="1"/>
      <c r="AJ788" s="1"/>
      <c r="AK788" s="1"/>
      <c r="AL788" s="1"/>
      <c r="AM788" s="1"/>
      <c r="AN788" s="1"/>
      <c r="AO788" s="1"/>
      <c r="AP788" s="1"/>
      <c r="AQ788" s="1"/>
      <c r="AR788" s="1"/>
      <c r="AS788" s="1"/>
      <c r="AT788" s="1"/>
      <c r="AU788" s="1"/>
    </row>
    <row r="789" spans="1:47" s="527" customFormat="1" ht="17.45" customHeight="1" x14ac:dyDescent="0.25">
      <c r="A789" s="501" t="s">
        <v>1458</v>
      </c>
      <c r="B789" s="407" t="s">
        <v>35</v>
      </c>
      <c r="C789" s="407" t="s">
        <v>227</v>
      </c>
      <c r="D789" s="407" t="s">
        <v>1459</v>
      </c>
      <c r="E789" s="407" t="s">
        <v>7949</v>
      </c>
      <c r="F789" s="404" t="s">
        <v>17</v>
      </c>
      <c r="G789" s="404"/>
      <c r="H789" s="404"/>
      <c r="I789" s="404"/>
      <c r="J789" s="141" t="s">
        <v>8016</v>
      </c>
      <c r="K789" s="152" t="s">
        <v>5780</v>
      </c>
      <c r="L789" s="415">
        <v>42916</v>
      </c>
      <c r="M789" s="409" t="s">
        <v>1460</v>
      </c>
      <c r="N789" s="152" t="s">
        <v>28</v>
      </c>
      <c r="O789" s="415">
        <v>42977</v>
      </c>
      <c r="P789" s="411">
        <v>150000</v>
      </c>
      <c r="Q789" s="412">
        <f t="shared" si="31"/>
        <v>0.15</v>
      </c>
      <c r="R789" s="416">
        <v>12</v>
      </c>
      <c r="S789" s="417" t="s">
        <v>8595</v>
      </c>
      <c r="T789" s="152" t="s">
        <v>169</v>
      </c>
      <c r="U789" s="152" t="s">
        <v>2</v>
      </c>
      <c r="V789" s="407" t="s">
        <v>288</v>
      </c>
      <c r="W789" s="407" t="s">
        <v>289</v>
      </c>
      <c r="X789" s="407" t="s">
        <v>3713</v>
      </c>
      <c r="Y789" s="407" t="s">
        <v>215</v>
      </c>
      <c r="Z789" s="528"/>
      <c r="AA789" s="502"/>
      <c r="AB789" s="1"/>
      <c r="AC789" s="1"/>
      <c r="AD789" s="1"/>
      <c r="AE789" s="1"/>
      <c r="AF789" s="1"/>
      <c r="AG789" s="1"/>
      <c r="AH789" s="1"/>
      <c r="AI789" s="1"/>
      <c r="AJ789" s="1"/>
      <c r="AK789" s="1"/>
      <c r="AL789" s="1"/>
      <c r="AM789" s="1"/>
      <c r="AN789" s="1"/>
      <c r="AO789" s="1"/>
      <c r="AP789" s="1"/>
      <c r="AQ789" s="1"/>
      <c r="AR789" s="1"/>
      <c r="AS789" s="1"/>
      <c r="AT789" s="1"/>
      <c r="AU789" s="1"/>
    </row>
    <row r="790" spans="1:47" s="527" customFormat="1" ht="17.45" customHeight="1" x14ac:dyDescent="0.25">
      <c r="A790" s="501" t="s">
        <v>1137</v>
      </c>
      <c r="B790" s="407" t="s">
        <v>35</v>
      </c>
      <c r="C790" s="407" t="s">
        <v>227</v>
      </c>
      <c r="D790" s="407" t="s">
        <v>1138</v>
      </c>
      <c r="E790" s="407" t="s">
        <v>1139</v>
      </c>
      <c r="F790" s="404" t="s">
        <v>17</v>
      </c>
      <c r="G790" s="404"/>
      <c r="H790" s="404"/>
      <c r="I790" s="404"/>
      <c r="J790" s="141" t="s">
        <v>8016</v>
      </c>
      <c r="K790" s="152" t="s">
        <v>5780</v>
      </c>
      <c r="L790" s="415">
        <v>42916</v>
      </c>
      <c r="M790" s="409" t="s">
        <v>1140</v>
      </c>
      <c r="N790" s="152" t="s">
        <v>28</v>
      </c>
      <c r="O790" s="415">
        <v>43005</v>
      </c>
      <c r="P790" s="411">
        <v>150000</v>
      </c>
      <c r="Q790" s="412">
        <f t="shared" si="31"/>
        <v>0.15</v>
      </c>
      <c r="R790" s="416">
        <v>12</v>
      </c>
      <c r="S790" s="417" t="s">
        <v>8614</v>
      </c>
      <c r="T790" s="152" t="s">
        <v>62</v>
      </c>
      <c r="U790" s="152" t="s">
        <v>2</v>
      </c>
      <c r="V790" s="407" t="s">
        <v>1113</v>
      </c>
      <c r="W790" s="407" t="s">
        <v>1293</v>
      </c>
      <c r="X790" s="407" t="s">
        <v>3713</v>
      </c>
      <c r="Y790" s="407" t="s">
        <v>132</v>
      </c>
      <c r="Z790" s="528"/>
      <c r="AA790" s="502"/>
      <c r="AB790" s="1"/>
      <c r="AC790" s="1"/>
      <c r="AD790" s="1"/>
      <c r="AE790" s="1"/>
      <c r="AF790" s="1"/>
      <c r="AG790" s="1"/>
      <c r="AH790" s="1"/>
      <c r="AI790" s="1"/>
      <c r="AJ790" s="1"/>
      <c r="AK790" s="1"/>
      <c r="AL790" s="1"/>
      <c r="AM790" s="1"/>
      <c r="AN790" s="1"/>
      <c r="AO790" s="1"/>
      <c r="AP790" s="1"/>
      <c r="AQ790" s="1"/>
      <c r="AR790" s="1"/>
      <c r="AS790" s="1"/>
      <c r="AT790" s="1"/>
      <c r="AU790" s="1"/>
    </row>
    <row r="791" spans="1:47" s="527" customFormat="1" ht="17.45" customHeight="1" x14ac:dyDescent="0.25">
      <c r="A791" s="501" t="s">
        <v>6451</v>
      </c>
      <c r="B791" s="407" t="s">
        <v>32</v>
      </c>
      <c r="C791" s="407" t="s">
        <v>832</v>
      </c>
      <c r="D791" s="407" t="s">
        <v>7316</v>
      </c>
      <c r="E791" s="407" t="s">
        <v>6452</v>
      </c>
      <c r="F791" s="404" t="s">
        <v>16</v>
      </c>
      <c r="G791" s="404"/>
      <c r="H791" s="404"/>
      <c r="I791" s="404"/>
      <c r="J791" s="141" t="s">
        <v>8014</v>
      </c>
      <c r="K791" s="141" t="s">
        <v>23</v>
      </c>
      <c r="L791" s="408">
        <v>42977</v>
      </c>
      <c r="M791" s="409">
        <v>42887</v>
      </c>
      <c r="N791" s="141" t="s">
        <v>27</v>
      </c>
      <c r="O791" s="410">
        <v>42977</v>
      </c>
      <c r="P791" s="411">
        <v>150000</v>
      </c>
      <c r="Q791" s="412">
        <f t="shared" si="31"/>
        <v>0.15</v>
      </c>
      <c r="R791" s="413">
        <v>3</v>
      </c>
      <c r="S791" s="414">
        <v>42908</v>
      </c>
      <c r="T791" s="141" t="s">
        <v>79</v>
      </c>
      <c r="U791" s="141" t="s">
        <v>4339</v>
      </c>
      <c r="V791" s="407" t="s">
        <v>92</v>
      </c>
      <c r="W791" s="407" t="s">
        <v>64</v>
      </c>
      <c r="X791" s="407" t="s">
        <v>6852</v>
      </c>
      <c r="Y791" s="407" t="s">
        <v>6064</v>
      </c>
      <c r="Z791" s="528"/>
      <c r="AA791" s="502"/>
      <c r="AB791" s="1"/>
      <c r="AC791" s="1"/>
      <c r="AD791" s="1"/>
      <c r="AE791" s="1"/>
      <c r="AF791" s="1"/>
      <c r="AG791" s="1"/>
      <c r="AH791" s="1"/>
      <c r="AI791" s="1"/>
      <c r="AJ791" s="1"/>
      <c r="AK791" s="1"/>
      <c r="AL791" s="1"/>
      <c r="AM791" s="1"/>
      <c r="AN791" s="1"/>
      <c r="AO791" s="1"/>
      <c r="AP791" s="1"/>
      <c r="AQ791" s="1"/>
      <c r="AR791" s="1"/>
      <c r="AS791" s="1"/>
      <c r="AT791" s="1"/>
      <c r="AU791" s="1"/>
    </row>
    <row r="792" spans="1:47" s="527" customFormat="1" ht="17.45" customHeight="1" x14ac:dyDescent="0.25">
      <c r="A792" s="501" t="s">
        <v>4677</v>
      </c>
      <c r="B792" s="407" t="s">
        <v>32</v>
      </c>
      <c r="C792" s="407" t="s">
        <v>832</v>
      </c>
      <c r="D792" s="407" t="s">
        <v>4113</v>
      </c>
      <c r="E792" s="407" t="s">
        <v>4678</v>
      </c>
      <c r="F792" s="404" t="s">
        <v>15</v>
      </c>
      <c r="G792" s="404"/>
      <c r="H792" s="404"/>
      <c r="I792" s="404"/>
      <c r="J792" s="141" t="s">
        <v>8015</v>
      </c>
      <c r="K792" s="152" t="s">
        <v>5781</v>
      </c>
      <c r="L792" s="415">
        <v>43098</v>
      </c>
      <c r="M792" s="409" t="s">
        <v>4679</v>
      </c>
      <c r="N792" s="152" t="s">
        <v>26</v>
      </c>
      <c r="O792" s="415">
        <v>43098</v>
      </c>
      <c r="P792" s="411">
        <v>150000</v>
      </c>
      <c r="Q792" s="412">
        <f t="shared" si="31"/>
        <v>0.15</v>
      </c>
      <c r="R792" s="416">
        <v>12</v>
      </c>
      <c r="S792" s="417" t="s">
        <v>1249</v>
      </c>
      <c r="T792" s="152" t="s">
        <v>79</v>
      </c>
      <c r="U792" s="152" t="s">
        <v>2</v>
      </c>
      <c r="V792" s="407" t="s">
        <v>288</v>
      </c>
      <c r="W792" s="407"/>
      <c r="X792" s="407" t="s">
        <v>4680</v>
      </c>
      <c r="Y792" s="407" t="s">
        <v>421</v>
      </c>
      <c r="Z792" s="528"/>
      <c r="AA792" s="502"/>
      <c r="AB792" s="1"/>
      <c r="AC792" s="1"/>
      <c r="AD792" s="1"/>
      <c r="AE792" s="1"/>
      <c r="AF792" s="1"/>
      <c r="AG792" s="1"/>
      <c r="AH792" s="1"/>
      <c r="AI792" s="1"/>
      <c r="AJ792" s="1"/>
      <c r="AK792" s="1"/>
      <c r="AL792" s="1"/>
      <c r="AM792" s="1"/>
      <c r="AN792" s="1"/>
      <c r="AO792" s="1"/>
      <c r="AP792" s="1"/>
      <c r="AQ792" s="1"/>
      <c r="AR792" s="1"/>
      <c r="AS792" s="1"/>
      <c r="AT792" s="1"/>
      <c r="AU792" s="1"/>
    </row>
    <row r="793" spans="1:47" s="527" customFormat="1" ht="17.45" customHeight="1" x14ac:dyDescent="0.25">
      <c r="A793" s="501" t="s">
        <v>1070</v>
      </c>
      <c r="B793" s="407" t="s">
        <v>4250</v>
      </c>
      <c r="C793" s="407" t="s">
        <v>4250</v>
      </c>
      <c r="D793" s="407" t="s">
        <v>130</v>
      </c>
      <c r="E793" s="407" t="s">
        <v>1071</v>
      </c>
      <c r="F793" s="404" t="s">
        <v>17</v>
      </c>
      <c r="G793" s="404" t="s">
        <v>2907</v>
      </c>
      <c r="H793" s="404" t="str">
        <f>VLOOKUP(A793,'[1]2017 SalesConnect'!$A:$J,8,0)</f>
        <v>India</v>
      </c>
      <c r="I793" s="404" t="str">
        <f>VLOOKUP(A793,'[1]2017 SalesConnect'!$A:$I,9,0)</f>
        <v>Won, Staffing in Progress</v>
      </c>
      <c r="J793" s="141" t="s">
        <v>8016</v>
      </c>
      <c r="K793" s="152" t="s">
        <v>5780</v>
      </c>
      <c r="L793" s="415">
        <v>42870</v>
      </c>
      <c r="M793" s="409" t="s">
        <v>1072</v>
      </c>
      <c r="N793" s="152" t="s">
        <v>30</v>
      </c>
      <c r="O793" s="415">
        <v>42870</v>
      </c>
      <c r="P793" s="411">
        <v>168983</v>
      </c>
      <c r="Q793" s="412">
        <f t="shared" si="31"/>
        <v>0.16898299999999999</v>
      </c>
      <c r="R793" s="416">
        <v>4</v>
      </c>
      <c r="S793" s="417" t="s">
        <v>8078</v>
      </c>
      <c r="T793" s="152" t="s">
        <v>366</v>
      </c>
      <c r="U793" s="141" t="s">
        <v>4339</v>
      </c>
      <c r="V793" s="407" t="s">
        <v>89</v>
      </c>
      <c r="W793" s="407" t="s">
        <v>4830</v>
      </c>
      <c r="X793" s="407" t="s">
        <v>3703</v>
      </c>
      <c r="Y793" s="407" t="s">
        <v>132</v>
      </c>
      <c r="Z793" s="528"/>
      <c r="AA793" s="502"/>
      <c r="AB793" s="1"/>
      <c r="AC793" s="1"/>
      <c r="AD793" s="1"/>
      <c r="AE793" s="1"/>
      <c r="AF793" s="1"/>
      <c r="AG793" s="1"/>
      <c r="AH793" s="1"/>
      <c r="AI793" s="1"/>
      <c r="AJ793" s="1"/>
      <c r="AK793" s="1"/>
      <c r="AL793" s="1"/>
      <c r="AM793" s="1"/>
      <c r="AN793" s="1"/>
      <c r="AO793" s="1"/>
      <c r="AP793" s="1"/>
      <c r="AQ793" s="1"/>
      <c r="AR793" s="1"/>
      <c r="AS793" s="1"/>
      <c r="AT793" s="1"/>
      <c r="AU793" s="1"/>
    </row>
    <row r="794" spans="1:47" s="527" customFormat="1" ht="17.45" customHeight="1" x14ac:dyDescent="0.25">
      <c r="A794" s="501" t="s">
        <v>6183</v>
      </c>
      <c r="B794" s="407" t="s">
        <v>35</v>
      </c>
      <c r="C794" s="407" t="s">
        <v>4069</v>
      </c>
      <c r="D794" s="407" t="s">
        <v>7663</v>
      </c>
      <c r="E794" s="407" t="s">
        <v>5168</v>
      </c>
      <c r="F794" s="404" t="s">
        <v>4069</v>
      </c>
      <c r="G794" s="404"/>
      <c r="H794" s="404"/>
      <c r="I794" s="404"/>
      <c r="J794" s="141" t="s">
        <v>8015</v>
      </c>
      <c r="K794" s="141" t="s">
        <v>24</v>
      </c>
      <c r="L794" s="408">
        <v>43028</v>
      </c>
      <c r="M794" s="409">
        <v>42877</v>
      </c>
      <c r="N794" s="141" t="s">
        <v>27</v>
      </c>
      <c r="O794" s="410">
        <v>43040</v>
      </c>
      <c r="P794" s="411">
        <v>150000</v>
      </c>
      <c r="Q794" s="412">
        <f t="shared" si="31"/>
        <v>0.15</v>
      </c>
      <c r="R794" s="413">
        <v>12</v>
      </c>
      <c r="S794" s="414">
        <v>42880</v>
      </c>
      <c r="T794" s="141" t="s">
        <v>62</v>
      </c>
      <c r="U794" s="141" t="s">
        <v>4339</v>
      </c>
      <c r="V794" s="407" t="s">
        <v>92</v>
      </c>
      <c r="W794" s="407" t="s">
        <v>64</v>
      </c>
      <c r="X794" s="407" t="s">
        <v>6851</v>
      </c>
      <c r="Y794" s="407" t="s">
        <v>6131</v>
      </c>
      <c r="Z794" s="528"/>
      <c r="AA794" s="502"/>
      <c r="AB794" s="1"/>
      <c r="AC794" s="1"/>
      <c r="AD794" s="1"/>
      <c r="AE794" s="1"/>
      <c r="AF794" s="1"/>
      <c r="AG794" s="1"/>
      <c r="AH794" s="1"/>
      <c r="AI794" s="1"/>
      <c r="AJ794" s="1"/>
      <c r="AK794" s="1"/>
      <c r="AL794" s="1"/>
      <c r="AM794" s="1"/>
      <c r="AN794" s="1"/>
      <c r="AO794" s="1"/>
      <c r="AP794" s="1"/>
      <c r="AQ794" s="1"/>
      <c r="AR794" s="1"/>
      <c r="AS794" s="1"/>
      <c r="AT794" s="1"/>
      <c r="AU794" s="1"/>
    </row>
    <row r="795" spans="1:47" s="527" customFormat="1" ht="17.45" customHeight="1" x14ac:dyDescent="0.25">
      <c r="A795" s="505" t="s">
        <v>6183</v>
      </c>
      <c r="B795" s="395" t="s">
        <v>35</v>
      </c>
      <c r="C795" s="395" t="s">
        <v>4069</v>
      </c>
      <c r="D795" s="395" t="s">
        <v>7663</v>
      </c>
      <c r="E795" s="395" t="s">
        <v>5168</v>
      </c>
      <c r="F795" s="404" t="s">
        <v>4069</v>
      </c>
      <c r="G795" s="404"/>
      <c r="H795" s="404"/>
      <c r="I795" s="404"/>
      <c r="J795" s="91" t="s">
        <v>8015</v>
      </c>
      <c r="K795" s="91" t="s">
        <v>24</v>
      </c>
      <c r="L795" s="439">
        <v>43028</v>
      </c>
      <c r="M795" s="440">
        <v>42877</v>
      </c>
      <c r="N795" s="91" t="s">
        <v>27</v>
      </c>
      <c r="O795" s="439">
        <v>43040</v>
      </c>
      <c r="P795" s="441">
        <v>150000</v>
      </c>
      <c r="Q795" s="405">
        <f t="shared" si="31"/>
        <v>0.15</v>
      </c>
      <c r="R795" s="442">
        <v>12</v>
      </c>
      <c r="S795" s="443">
        <v>42880</v>
      </c>
      <c r="T795" s="91" t="s">
        <v>62</v>
      </c>
      <c r="U795" s="91" t="s">
        <v>4339</v>
      </c>
      <c r="V795" s="395" t="s">
        <v>92</v>
      </c>
      <c r="W795" s="395" t="s">
        <v>1535</v>
      </c>
      <c r="X795" s="395" t="s">
        <v>6851</v>
      </c>
      <c r="Y795" s="395" t="s">
        <v>6131</v>
      </c>
      <c r="Z795" s="528"/>
      <c r="AA795" s="502"/>
      <c r="AB795" s="1"/>
      <c r="AC795" s="1"/>
      <c r="AD795" s="1"/>
      <c r="AE795" s="1"/>
      <c r="AF795" s="1"/>
      <c r="AG795" s="1"/>
      <c r="AH795" s="1"/>
      <c r="AI795" s="1"/>
      <c r="AJ795" s="1"/>
      <c r="AK795" s="1"/>
      <c r="AL795" s="1"/>
      <c r="AM795" s="1"/>
      <c r="AN795" s="1"/>
      <c r="AO795" s="1"/>
      <c r="AP795" s="1"/>
      <c r="AQ795" s="1"/>
      <c r="AR795" s="1"/>
      <c r="AS795" s="1"/>
      <c r="AT795" s="1"/>
      <c r="AU795" s="1"/>
    </row>
    <row r="796" spans="1:47" s="527" customFormat="1" ht="17.45" customHeight="1" x14ac:dyDescent="0.25">
      <c r="A796" s="501" t="s">
        <v>5192</v>
      </c>
      <c r="B796" s="407" t="s">
        <v>34</v>
      </c>
      <c r="C796" s="407" t="s">
        <v>6387</v>
      </c>
      <c r="D796" s="407" t="s">
        <v>5193</v>
      </c>
      <c r="E796" s="407" t="s">
        <v>5194</v>
      </c>
      <c r="F796" s="404" t="s">
        <v>17</v>
      </c>
      <c r="G796" s="404"/>
      <c r="H796" s="404"/>
      <c r="I796" s="404"/>
      <c r="J796" s="141" t="s">
        <v>8014</v>
      </c>
      <c r="K796" s="152" t="s">
        <v>5780</v>
      </c>
      <c r="L796" s="415">
        <v>43007</v>
      </c>
      <c r="M796" s="409" t="s">
        <v>5407</v>
      </c>
      <c r="N796" s="152" t="s">
        <v>27</v>
      </c>
      <c r="O796" s="415">
        <v>43007</v>
      </c>
      <c r="P796" s="411">
        <v>150000</v>
      </c>
      <c r="Q796" s="412">
        <f t="shared" si="31"/>
        <v>0.15</v>
      </c>
      <c r="R796" s="416">
        <v>1</v>
      </c>
      <c r="S796" s="417" t="s">
        <v>7137</v>
      </c>
      <c r="T796" s="152" t="s">
        <v>169</v>
      </c>
      <c r="U796" s="152" t="s">
        <v>8</v>
      </c>
      <c r="V796" s="407" t="s">
        <v>80</v>
      </c>
      <c r="W796" s="407" t="s">
        <v>303</v>
      </c>
      <c r="X796" s="407" t="s">
        <v>5483</v>
      </c>
      <c r="Y796" s="407" t="s">
        <v>105</v>
      </c>
      <c r="Z796" s="528"/>
      <c r="AA796" s="502"/>
      <c r="AB796" s="1"/>
      <c r="AC796" s="1"/>
      <c r="AD796" s="1"/>
      <c r="AE796" s="1"/>
      <c r="AF796" s="1"/>
      <c r="AG796" s="1"/>
      <c r="AH796" s="1"/>
      <c r="AI796" s="1"/>
      <c r="AJ796" s="1"/>
      <c r="AK796" s="1"/>
      <c r="AL796" s="1"/>
      <c r="AM796" s="1"/>
      <c r="AN796" s="1"/>
      <c r="AO796" s="1"/>
      <c r="AP796" s="1"/>
      <c r="AQ796" s="1"/>
      <c r="AR796" s="1"/>
      <c r="AS796" s="1"/>
      <c r="AT796" s="1"/>
      <c r="AU796" s="1"/>
    </row>
    <row r="797" spans="1:47" s="527" customFormat="1" ht="17.45" customHeight="1" x14ac:dyDescent="0.25">
      <c r="A797" s="501" t="s">
        <v>6076</v>
      </c>
      <c r="B797" s="407" t="s">
        <v>34</v>
      </c>
      <c r="C797" s="407" t="s">
        <v>6387</v>
      </c>
      <c r="D797" s="407" t="s">
        <v>7077</v>
      </c>
      <c r="E797" s="407" t="s">
        <v>6077</v>
      </c>
      <c r="F797" s="404" t="s">
        <v>19</v>
      </c>
      <c r="G797" s="404"/>
      <c r="H797" s="404"/>
      <c r="I797" s="404"/>
      <c r="J797" s="141" t="s">
        <v>8014</v>
      </c>
      <c r="K797" s="141" t="s">
        <v>5782</v>
      </c>
      <c r="L797" s="408">
        <v>42978</v>
      </c>
      <c r="M797" s="409">
        <v>42877</v>
      </c>
      <c r="N797" s="141" t="s">
        <v>27</v>
      </c>
      <c r="O797" s="410">
        <v>42978</v>
      </c>
      <c r="P797" s="411">
        <v>150000</v>
      </c>
      <c r="Q797" s="412">
        <f t="shared" si="31"/>
        <v>0.15</v>
      </c>
      <c r="R797" s="413">
        <v>6</v>
      </c>
      <c r="S797" s="414">
        <v>42915</v>
      </c>
      <c r="T797" s="141" t="s">
        <v>125</v>
      </c>
      <c r="U797" s="141" t="s">
        <v>4339</v>
      </c>
      <c r="V797" s="407" t="s">
        <v>92</v>
      </c>
      <c r="W797" s="407" t="s">
        <v>64</v>
      </c>
      <c r="X797" s="407" t="s">
        <v>6246</v>
      </c>
      <c r="Y797" s="407" t="s">
        <v>4218</v>
      </c>
      <c r="Z797" s="528"/>
      <c r="AA797" s="502"/>
      <c r="AB797" s="1"/>
      <c r="AC797" s="1"/>
      <c r="AD797" s="1"/>
      <c r="AE797" s="1"/>
      <c r="AF797" s="1"/>
      <c r="AG797" s="1"/>
      <c r="AH797" s="1"/>
      <c r="AI797" s="1"/>
      <c r="AJ797" s="1"/>
      <c r="AK797" s="1"/>
      <c r="AL797" s="1"/>
      <c r="AM797" s="1"/>
      <c r="AN797" s="1"/>
      <c r="AO797" s="1"/>
      <c r="AP797" s="1"/>
      <c r="AQ797" s="1"/>
      <c r="AR797" s="1"/>
      <c r="AS797" s="1"/>
      <c r="AT797" s="1"/>
      <c r="AU797" s="1"/>
    </row>
    <row r="798" spans="1:47" s="527" customFormat="1" ht="17.45" customHeight="1" x14ac:dyDescent="0.25">
      <c r="A798" s="501" t="s">
        <v>5610</v>
      </c>
      <c r="B798" s="407" t="s">
        <v>34</v>
      </c>
      <c r="C798" s="407" t="s">
        <v>6387</v>
      </c>
      <c r="D798" s="407" t="s">
        <v>7088</v>
      </c>
      <c r="E798" s="407" t="s">
        <v>5611</v>
      </c>
      <c r="F798" s="404" t="s">
        <v>19</v>
      </c>
      <c r="G798" s="404"/>
      <c r="H798" s="404"/>
      <c r="I798" s="404"/>
      <c r="J798" s="141" t="s">
        <v>8015</v>
      </c>
      <c r="K798" s="141" t="s">
        <v>5822</v>
      </c>
      <c r="L798" s="408">
        <v>43067</v>
      </c>
      <c r="M798" s="409">
        <v>42862</v>
      </c>
      <c r="N798" s="141" t="s">
        <v>27</v>
      </c>
      <c r="O798" s="410">
        <v>43067</v>
      </c>
      <c r="P798" s="411">
        <v>150000</v>
      </c>
      <c r="Q798" s="412">
        <f t="shared" si="31"/>
        <v>0.15</v>
      </c>
      <c r="R798" s="413">
        <v>4</v>
      </c>
      <c r="S798" s="414">
        <v>42866</v>
      </c>
      <c r="T798" s="141" t="s">
        <v>62</v>
      </c>
      <c r="U798" s="141" t="s">
        <v>4339</v>
      </c>
      <c r="V798" s="407" t="s">
        <v>92</v>
      </c>
      <c r="W798" s="407" t="s">
        <v>64</v>
      </c>
      <c r="X798" s="407" t="s">
        <v>6629</v>
      </c>
      <c r="Y798" s="407"/>
      <c r="Z798" s="528"/>
      <c r="AA798" s="502"/>
      <c r="AB798" s="1"/>
      <c r="AC798" s="1"/>
      <c r="AD798" s="1"/>
      <c r="AE798" s="1"/>
      <c r="AF798" s="1"/>
      <c r="AG798" s="1"/>
      <c r="AH798" s="1"/>
      <c r="AI798" s="1"/>
      <c r="AJ798" s="1"/>
      <c r="AK798" s="1"/>
      <c r="AL798" s="1"/>
      <c r="AM798" s="1"/>
      <c r="AN798" s="1"/>
      <c r="AO798" s="1"/>
      <c r="AP798" s="1"/>
      <c r="AQ798" s="1"/>
      <c r="AR798" s="1"/>
      <c r="AS798" s="1"/>
      <c r="AT798" s="1"/>
      <c r="AU798" s="1"/>
    </row>
    <row r="799" spans="1:47" s="527" customFormat="1" ht="17.45" customHeight="1" x14ac:dyDescent="0.25">
      <c r="A799" s="501" t="s">
        <v>5619</v>
      </c>
      <c r="B799" s="407" t="s">
        <v>34</v>
      </c>
      <c r="C799" s="407" t="s">
        <v>6387</v>
      </c>
      <c r="D799" s="407" t="s">
        <v>7670</v>
      </c>
      <c r="E799" s="407" t="s">
        <v>682</v>
      </c>
      <c r="F799" s="404" t="s">
        <v>17</v>
      </c>
      <c r="G799" s="404"/>
      <c r="H799" s="404"/>
      <c r="I799" s="404"/>
      <c r="J799" s="141" t="s">
        <v>8015</v>
      </c>
      <c r="K799" s="141" t="s">
        <v>5780</v>
      </c>
      <c r="L799" s="408">
        <v>43100</v>
      </c>
      <c r="M799" s="409">
        <v>42837</v>
      </c>
      <c r="N799" s="141" t="s">
        <v>27</v>
      </c>
      <c r="O799" s="410">
        <v>43100</v>
      </c>
      <c r="P799" s="411">
        <v>150000</v>
      </c>
      <c r="Q799" s="412">
        <f t="shared" si="31"/>
        <v>0.15</v>
      </c>
      <c r="R799" s="413">
        <v>12</v>
      </c>
      <c r="S799" s="414">
        <v>42838</v>
      </c>
      <c r="T799" s="141" t="s">
        <v>79</v>
      </c>
      <c r="U799" s="141" t="s">
        <v>4339</v>
      </c>
      <c r="V799" s="407" t="s">
        <v>1038</v>
      </c>
      <c r="W799" s="407" t="s">
        <v>316</v>
      </c>
      <c r="X799" s="407" t="s">
        <v>7012</v>
      </c>
      <c r="Y799" s="407"/>
      <c r="Z799" s="528"/>
      <c r="AA799" s="502"/>
      <c r="AB799" s="1"/>
      <c r="AC799" s="1"/>
      <c r="AD799" s="1"/>
      <c r="AE799" s="1"/>
      <c r="AF799" s="1"/>
      <c r="AG799" s="1"/>
      <c r="AH799" s="1"/>
      <c r="AI799" s="1"/>
      <c r="AJ799" s="1"/>
      <c r="AK799" s="1"/>
      <c r="AL799" s="1"/>
      <c r="AM799" s="1"/>
      <c r="AN799" s="1"/>
      <c r="AO799" s="1"/>
      <c r="AP799" s="1"/>
      <c r="AQ799" s="1"/>
      <c r="AR799" s="1"/>
      <c r="AS799" s="1"/>
      <c r="AT799" s="1"/>
      <c r="AU799" s="1"/>
    </row>
    <row r="800" spans="1:47" s="527" customFormat="1" ht="17.45" customHeight="1" x14ac:dyDescent="0.25">
      <c r="A800" s="501" t="s">
        <v>5610</v>
      </c>
      <c r="B800" s="407" t="s">
        <v>34</v>
      </c>
      <c r="C800" s="407" t="s">
        <v>6387</v>
      </c>
      <c r="D800" s="407" t="s">
        <v>6404</v>
      </c>
      <c r="E800" s="407" t="s">
        <v>5611</v>
      </c>
      <c r="F800" s="404" t="s">
        <v>19</v>
      </c>
      <c r="G800" s="404"/>
      <c r="H800" s="404"/>
      <c r="I800" s="404"/>
      <c r="J800" s="141" t="s">
        <v>8015</v>
      </c>
      <c r="K800" s="152" t="s">
        <v>5822</v>
      </c>
      <c r="L800" s="415">
        <v>43067</v>
      </c>
      <c r="M800" s="409" t="s">
        <v>5709</v>
      </c>
      <c r="N800" s="152" t="s">
        <v>27</v>
      </c>
      <c r="O800" s="415">
        <v>43067</v>
      </c>
      <c r="P800" s="411">
        <v>150000</v>
      </c>
      <c r="Q800" s="412">
        <f t="shared" si="31"/>
        <v>0.15</v>
      </c>
      <c r="R800" s="416">
        <v>12</v>
      </c>
      <c r="S800" s="417" t="s">
        <v>4992</v>
      </c>
      <c r="T800" s="152" t="s">
        <v>62</v>
      </c>
      <c r="U800" s="141" t="s">
        <v>4339</v>
      </c>
      <c r="V800" s="407" t="s">
        <v>84</v>
      </c>
      <c r="W800" s="407" t="s">
        <v>6051</v>
      </c>
      <c r="X800" s="407" t="s">
        <v>5005</v>
      </c>
      <c r="Y800" s="407" t="s">
        <v>132</v>
      </c>
      <c r="Z800" s="528"/>
      <c r="AA800" s="502"/>
      <c r="AB800" s="1"/>
      <c r="AC800" s="1"/>
      <c r="AD800" s="1"/>
      <c r="AE800" s="1"/>
      <c r="AF800" s="1"/>
      <c r="AG800" s="1"/>
      <c r="AH800" s="1"/>
      <c r="AI800" s="1"/>
      <c r="AJ800" s="1"/>
      <c r="AK800" s="1"/>
      <c r="AL800" s="1"/>
      <c r="AM800" s="1"/>
      <c r="AN800" s="1"/>
      <c r="AO800" s="1"/>
      <c r="AP800" s="1"/>
      <c r="AQ800" s="1"/>
      <c r="AR800" s="1"/>
      <c r="AS800" s="1"/>
      <c r="AT800" s="1"/>
      <c r="AU800" s="1"/>
    </row>
    <row r="801" spans="1:47" s="527" customFormat="1" ht="17.45" customHeight="1" x14ac:dyDescent="0.25">
      <c r="A801" s="501" t="s">
        <v>2341</v>
      </c>
      <c r="B801" s="407" t="s">
        <v>34</v>
      </c>
      <c r="C801" s="407" t="s">
        <v>6387</v>
      </c>
      <c r="D801" s="407" t="s">
        <v>1243</v>
      </c>
      <c r="E801" s="407" t="s">
        <v>2342</v>
      </c>
      <c r="F801" s="404" t="s">
        <v>17</v>
      </c>
      <c r="G801" s="404"/>
      <c r="H801" s="404"/>
      <c r="I801" s="404"/>
      <c r="J801" s="141" t="s">
        <v>8016</v>
      </c>
      <c r="K801" s="152" t="s">
        <v>5780</v>
      </c>
      <c r="L801" s="415">
        <v>42916</v>
      </c>
      <c r="M801" s="409" t="s">
        <v>2343</v>
      </c>
      <c r="N801" s="152" t="s">
        <v>29</v>
      </c>
      <c r="O801" s="415">
        <v>42916</v>
      </c>
      <c r="P801" s="411">
        <v>150000</v>
      </c>
      <c r="Q801" s="412">
        <f t="shared" si="31"/>
        <v>0.15</v>
      </c>
      <c r="R801" s="416">
        <v>12</v>
      </c>
      <c r="S801" s="417" t="s">
        <v>4184</v>
      </c>
      <c r="T801" s="152" t="s">
        <v>62</v>
      </c>
      <c r="U801" s="152" t="s">
        <v>2</v>
      </c>
      <c r="V801" s="407" t="s">
        <v>233</v>
      </c>
      <c r="W801" s="407" t="s">
        <v>234</v>
      </c>
      <c r="X801" s="407" t="s">
        <v>3786</v>
      </c>
      <c r="Y801" s="407" t="s">
        <v>132</v>
      </c>
      <c r="Z801" s="528"/>
      <c r="AA801" s="502"/>
      <c r="AB801" s="1"/>
      <c r="AC801" s="1"/>
      <c r="AD801" s="1"/>
      <c r="AE801" s="1"/>
      <c r="AF801" s="1"/>
      <c r="AG801" s="1"/>
      <c r="AH801" s="1"/>
      <c r="AI801" s="1"/>
      <c r="AJ801" s="1"/>
      <c r="AK801" s="1"/>
      <c r="AL801" s="1"/>
      <c r="AM801" s="1"/>
      <c r="AN801" s="1"/>
      <c r="AO801" s="1"/>
      <c r="AP801" s="1"/>
      <c r="AQ801" s="1"/>
      <c r="AR801" s="1"/>
      <c r="AS801" s="1"/>
      <c r="AT801" s="1"/>
      <c r="AU801" s="1"/>
    </row>
    <row r="802" spans="1:47" s="527" customFormat="1" ht="17.45" customHeight="1" x14ac:dyDescent="0.25">
      <c r="A802" s="501" t="s">
        <v>2263</v>
      </c>
      <c r="B802" s="407" t="s">
        <v>34</v>
      </c>
      <c r="C802" s="407" t="s">
        <v>6387</v>
      </c>
      <c r="D802" s="407" t="s">
        <v>2264</v>
      </c>
      <c r="E802" s="407" t="s">
        <v>1413</v>
      </c>
      <c r="F802" s="404" t="s">
        <v>17</v>
      </c>
      <c r="G802" s="404"/>
      <c r="H802" s="404"/>
      <c r="I802" s="404"/>
      <c r="J802" s="141" t="s">
        <v>8014</v>
      </c>
      <c r="K802" s="152" t="s">
        <v>5780</v>
      </c>
      <c r="L802" s="415">
        <v>42921</v>
      </c>
      <c r="M802" s="409" t="s">
        <v>2265</v>
      </c>
      <c r="N802" s="152" t="s">
        <v>27</v>
      </c>
      <c r="O802" s="415">
        <v>42921</v>
      </c>
      <c r="P802" s="411">
        <v>150000</v>
      </c>
      <c r="Q802" s="412">
        <f t="shared" si="31"/>
        <v>0.15</v>
      </c>
      <c r="R802" s="416">
        <v>12</v>
      </c>
      <c r="S802" s="417" t="s">
        <v>8615</v>
      </c>
      <c r="T802" s="152" t="s">
        <v>62</v>
      </c>
      <c r="U802" s="152" t="s">
        <v>2</v>
      </c>
      <c r="V802" s="407" t="s">
        <v>288</v>
      </c>
      <c r="W802" s="407" t="s">
        <v>801</v>
      </c>
      <c r="X802" s="407" t="s">
        <v>3832</v>
      </c>
      <c r="Y802" s="407" t="s">
        <v>132</v>
      </c>
      <c r="Z802" s="528"/>
      <c r="AA802" s="502"/>
      <c r="AB802" s="1"/>
      <c r="AC802" s="1"/>
      <c r="AD802" s="1"/>
      <c r="AE802" s="1"/>
      <c r="AF802" s="1"/>
      <c r="AG802" s="1"/>
      <c r="AH802" s="1"/>
      <c r="AI802" s="1"/>
      <c r="AJ802" s="1"/>
      <c r="AK802" s="1"/>
      <c r="AL802" s="1"/>
      <c r="AM802" s="1"/>
      <c r="AN802" s="1"/>
      <c r="AO802" s="1"/>
      <c r="AP802" s="1"/>
      <c r="AQ802" s="1"/>
      <c r="AR802" s="1"/>
      <c r="AS802" s="1"/>
      <c r="AT802" s="1"/>
      <c r="AU802" s="1"/>
    </row>
    <row r="803" spans="1:47" s="527" customFormat="1" ht="17.45" customHeight="1" x14ac:dyDescent="0.25">
      <c r="A803" s="501" t="s">
        <v>5190</v>
      </c>
      <c r="B803" s="407" t="s">
        <v>32</v>
      </c>
      <c r="C803" s="407" t="s">
        <v>487</v>
      </c>
      <c r="D803" s="407" t="s">
        <v>7322</v>
      </c>
      <c r="E803" s="407" t="s">
        <v>5191</v>
      </c>
      <c r="F803" s="404" t="s">
        <v>15</v>
      </c>
      <c r="G803" s="404"/>
      <c r="H803" s="404"/>
      <c r="I803" s="404"/>
      <c r="J803" s="141" t="s">
        <v>8014</v>
      </c>
      <c r="K803" s="141" t="s">
        <v>25</v>
      </c>
      <c r="L803" s="408">
        <v>42999</v>
      </c>
      <c r="M803" s="409">
        <v>42858</v>
      </c>
      <c r="N803" s="141" t="s">
        <v>26</v>
      </c>
      <c r="O803" s="410">
        <v>42999</v>
      </c>
      <c r="P803" s="411">
        <v>150000</v>
      </c>
      <c r="Q803" s="412">
        <f t="shared" si="31"/>
        <v>0.15</v>
      </c>
      <c r="R803" s="413">
        <v>3</v>
      </c>
      <c r="S803" s="414">
        <v>42866</v>
      </c>
      <c r="T803" s="141" t="s">
        <v>79</v>
      </c>
      <c r="U803" s="141" t="s">
        <v>4339</v>
      </c>
      <c r="V803" s="407" t="s">
        <v>92</v>
      </c>
      <c r="W803" s="407" t="s">
        <v>4414</v>
      </c>
      <c r="X803" s="407" t="s">
        <v>6854</v>
      </c>
      <c r="Y803" s="407"/>
      <c r="Z803" s="528"/>
      <c r="AA803" s="502"/>
      <c r="AB803" s="1"/>
      <c r="AC803" s="1"/>
      <c r="AD803" s="1"/>
      <c r="AE803" s="1"/>
      <c r="AF803" s="1"/>
      <c r="AG803" s="1"/>
      <c r="AH803" s="1"/>
      <c r="AI803" s="1"/>
      <c r="AJ803" s="1"/>
      <c r="AK803" s="1"/>
      <c r="AL803" s="1"/>
      <c r="AM803" s="1"/>
      <c r="AN803" s="1"/>
      <c r="AO803" s="1"/>
      <c r="AP803" s="1"/>
      <c r="AQ803" s="1"/>
      <c r="AR803" s="1"/>
      <c r="AS803" s="1"/>
      <c r="AT803" s="1"/>
      <c r="AU803" s="1"/>
    </row>
    <row r="804" spans="1:47" s="527" customFormat="1" ht="17.45" customHeight="1" x14ac:dyDescent="0.25">
      <c r="A804" s="501" t="s">
        <v>3897</v>
      </c>
      <c r="B804" s="407" t="s">
        <v>32</v>
      </c>
      <c r="C804" s="407" t="s">
        <v>60</v>
      </c>
      <c r="D804" s="407" t="s">
        <v>1901</v>
      </c>
      <c r="E804" s="407" t="s">
        <v>3898</v>
      </c>
      <c r="F804" s="404" t="s">
        <v>18</v>
      </c>
      <c r="G804" s="404"/>
      <c r="H804" s="404"/>
      <c r="I804" s="404"/>
      <c r="J804" s="141" t="s">
        <v>8014</v>
      </c>
      <c r="K804" s="152" t="s">
        <v>4902</v>
      </c>
      <c r="L804" s="415">
        <v>42971</v>
      </c>
      <c r="M804" s="409" t="s">
        <v>3942</v>
      </c>
      <c r="N804" s="152" t="s">
        <v>26</v>
      </c>
      <c r="O804" s="415">
        <v>42971</v>
      </c>
      <c r="P804" s="411">
        <v>150000</v>
      </c>
      <c r="Q804" s="412">
        <f t="shared" si="31"/>
        <v>0.15</v>
      </c>
      <c r="R804" s="416">
        <v>1</v>
      </c>
      <c r="S804" s="417" t="s">
        <v>3507</v>
      </c>
      <c r="T804" s="152" t="s">
        <v>62</v>
      </c>
      <c r="U804" s="152" t="s">
        <v>1</v>
      </c>
      <c r="V804" s="407" t="s">
        <v>4792</v>
      </c>
      <c r="W804" s="407" t="s">
        <v>3943</v>
      </c>
      <c r="X804" s="407" t="s">
        <v>65</v>
      </c>
      <c r="Y804" s="407" t="s">
        <v>181</v>
      </c>
      <c r="Z804" s="528"/>
      <c r="AA804" s="502"/>
      <c r="AB804" s="1"/>
      <c r="AC804" s="1"/>
      <c r="AD804" s="1"/>
      <c r="AE804" s="1"/>
      <c r="AF804" s="1"/>
      <c r="AG804" s="1"/>
      <c r="AH804" s="1"/>
      <c r="AI804" s="1"/>
      <c r="AJ804" s="1"/>
      <c r="AK804" s="1"/>
      <c r="AL804" s="1"/>
      <c r="AM804" s="1"/>
      <c r="AN804" s="1"/>
      <c r="AO804" s="1"/>
      <c r="AP804" s="1"/>
      <c r="AQ804" s="1"/>
      <c r="AR804" s="1"/>
      <c r="AS804" s="1"/>
      <c r="AT804" s="1"/>
      <c r="AU804" s="1"/>
    </row>
    <row r="805" spans="1:47" s="527" customFormat="1" ht="17.45" customHeight="1" x14ac:dyDescent="0.25">
      <c r="A805" s="501" t="s">
        <v>1408</v>
      </c>
      <c r="B805" s="407" t="s">
        <v>32</v>
      </c>
      <c r="C805" s="407" t="s">
        <v>60</v>
      </c>
      <c r="D805" s="407" t="s">
        <v>7076</v>
      </c>
      <c r="E805" s="407" t="s">
        <v>1409</v>
      </c>
      <c r="F805" s="404" t="s">
        <v>17</v>
      </c>
      <c r="G805" s="404" t="s">
        <v>2907</v>
      </c>
      <c r="H805" s="404"/>
      <c r="I805" s="404"/>
      <c r="J805" s="141" t="s">
        <v>8016</v>
      </c>
      <c r="K805" s="141" t="s">
        <v>21</v>
      </c>
      <c r="L805" s="408">
        <v>42870</v>
      </c>
      <c r="M805" s="409">
        <v>42772</v>
      </c>
      <c r="N805" s="141" t="s">
        <v>30</v>
      </c>
      <c r="O805" s="410">
        <v>42837</v>
      </c>
      <c r="P805" s="411">
        <v>150000</v>
      </c>
      <c r="Q805" s="412">
        <f t="shared" si="31"/>
        <v>0.15</v>
      </c>
      <c r="R805" s="413">
        <v>12</v>
      </c>
      <c r="S805" s="414">
        <v>42866</v>
      </c>
      <c r="T805" s="141" t="s">
        <v>366</v>
      </c>
      <c r="U805" s="141" t="s">
        <v>4339</v>
      </c>
      <c r="V805" s="407" t="s">
        <v>92</v>
      </c>
      <c r="W805" s="407" t="s">
        <v>64</v>
      </c>
      <c r="X805" s="407" t="s">
        <v>6620</v>
      </c>
      <c r="Y805" s="407" t="s">
        <v>6119</v>
      </c>
      <c r="Z805" s="528"/>
      <c r="AA805" s="502"/>
      <c r="AB805" s="1"/>
      <c r="AC805" s="1"/>
      <c r="AD805" s="1"/>
      <c r="AE805" s="1"/>
      <c r="AF805" s="1"/>
      <c r="AG805" s="1"/>
      <c r="AH805" s="1"/>
      <c r="AI805" s="1"/>
      <c r="AJ805" s="1"/>
      <c r="AK805" s="1"/>
      <c r="AL805" s="1"/>
      <c r="AM805" s="1"/>
      <c r="AN805" s="1"/>
      <c r="AO805" s="1"/>
      <c r="AP805" s="1"/>
      <c r="AQ805" s="1"/>
      <c r="AR805" s="1"/>
      <c r="AS805" s="1"/>
      <c r="AT805" s="1"/>
      <c r="AU805" s="1"/>
    </row>
    <row r="806" spans="1:47" s="527" customFormat="1" ht="17.45" customHeight="1" x14ac:dyDescent="0.25">
      <c r="A806" s="501" t="s">
        <v>4093</v>
      </c>
      <c r="B806" s="407" t="s">
        <v>32</v>
      </c>
      <c r="C806" s="407" t="s">
        <v>60</v>
      </c>
      <c r="D806" s="407" t="s">
        <v>7666</v>
      </c>
      <c r="E806" s="407" t="s">
        <v>5609</v>
      </c>
      <c r="F806" s="404" t="s">
        <v>18</v>
      </c>
      <c r="G806" s="404"/>
      <c r="H806" s="404"/>
      <c r="I806" s="404"/>
      <c r="J806" s="141" t="s">
        <v>8015</v>
      </c>
      <c r="K806" s="141" t="s">
        <v>5779</v>
      </c>
      <c r="L806" s="408">
        <v>43056</v>
      </c>
      <c r="M806" s="409">
        <v>42818</v>
      </c>
      <c r="N806" s="141" t="s">
        <v>27</v>
      </c>
      <c r="O806" s="410">
        <v>43056</v>
      </c>
      <c r="P806" s="411">
        <v>150000</v>
      </c>
      <c r="Q806" s="412">
        <f t="shared" si="31"/>
        <v>0.15</v>
      </c>
      <c r="R806" s="413">
        <v>12</v>
      </c>
      <c r="S806" s="414">
        <v>42838</v>
      </c>
      <c r="T806" s="141" t="s">
        <v>62</v>
      </c>
      <c r="U806" s="141" t="s">
        <v>4339</v>
      </c>
      <c r="V806" s="407" t="s">
        <v>92</v>
      </c>
      <c r="W806" s="407" t="s">
        <v>64</v>
      </c>
      <c r="X806" s="407" t="s">
        <v>7010</v>
      </c>
      <c r="Y806" s="407"/>
      <c r="Z806" s="528"/>
      <c r="AA806" s="502"/>
      <c r="AB806" s="1"/>
      <c r="AC806" s="1"/>
      <c r="AD806" s="1"/>
      <c r="AE806" s="1"/>
      <c r="AF806" s="1"/>
      <c r="AG806" s="1"/>
      <c r="AH806" s="1"/>
      <c r="AI806" s="1"/>
      <c r="AJ806" s="1"/>
      <c r="AK806" s="1"/>
      <c r="AL806" s="1"/>
      <c r="AM806" s="1"/>
      <c r="AN806" s="1"/>
      <c r="AO806" s="1"/>
      <c r="AP806" s="1"/>
      <c r="AQ806" s="1"/>
      <c r="AR806" s="1"/>
      <c r="AS806" s="1"/>
      <c r="AT806" s="1"/>
      <c r="AU806" s="1"/>
    </row>
    <row r="807" spans="1:47" s="527" customFormat="1" ht="17.45" customHeight="1" x14ac:dyDescent="0.25">
      <c r="A807" s="501" t="s">
        <v>6179</v>
      </c>
      <c r="B807" s="407" t="s">
        <v>32</v>
      </c>
      <c r="C807" s="407" t="s">
        <v>60</v>
      </c>
      <c r="D807" s="407" t="s">
        <v>7303</v>
      </c>
      <c r="E807" s="407" t="s">
        <v>6180</v>
      </c>
      <c r="F807" s="404" t="s">
        <v>17</v>
      </c>
      <c r="G807" s="404"/>
      <c r="H807" s="404"/>
      <c r="I807" s="404"/>
      <c r="J807" s="141" t="s">
        <v>8014</v>
      </c>
      <c r="K807" s="141" t="s">
        <v>5780</v>
      </c>
      <c r="L807" s="408">
        <v>42919</v>
      </c>
      <c r="M807" s="409">
        <v>42874</v>
      </c>
      <c r="N807" s="141" t="s">
        <v>27</v>
      </c>
      <c r="O807" s="410">
        <v>42919</v>
      </c>
      <c r="P807" s="411">
        <v>150000</v>
      </c>
      <c r="Q807" s="412">
        <f t="shared" si="31"/>
        <v>0.15</v>
      </c>
      <c r="R807" s="413">
        <v>12</v>
      </c>
      <c r="S807" s="414">
        <v>42908</v>
      </c>
      <c r="T807" s="141" t="s">
        <v>62</v>
      </c>
      <c r="U807" s="141" t="s">
        <v>4339</v>
      </c>
      <c r="V807" s="407" t="s">
        <v>92</v>
      </c>
      <c r="W807" s="407" t="s">
        <v>64</v>
      </c>
      <c r="X807" s="407" t="s">
        <v>6247</v>
      </c>
      <c r="Y807" s="407"/>
      <c r="Z807" s="528"/>
      <c r="AA807" s="502"/>
      <c r="AB807" s="1"/>
      <c r="AC807" s="1"/>
      <c r="AD807" s="1"/>
      <c r="AE807" s="1"/>
      <c r="AF807" s="1"/>
      <c r="AG807" s="1"/>
      <c r="AH807" s="1"/>
      <c r="AI807" s="1"/>
      <c r="AJ807" s="1"/>
      <c r="AK807" s="1"/>
      <c r="AL807" s="1"/>
      <c r="AM807" s="1"/>
      <c r="AN807" s="1"/>
      <c r="AO807" s="1"/>
      <c r="AP807" s="1"/>
      <c r="AQ807" s="1"/>
      <c r="AR807" s="1"/>
      <c r="AS807" s="1"/>
      <c r="AT807" s="1"/>
      <c r="AU807" s="1"/>
    </row>
    <row r="808" spans="1:47" s="527" customFormat="1" ht="17.45" customHeight="1" x14ac:dyDescent="0.25">
      <c r="A808" s="501" t="s">
        <v>6453</v>
      </c>
      <c r="B808" s="407" t="s">
        <v>32</v>
      </c>
      <c r="C808" s="407" t="s">
        <v>60</v>
      </c>
      <c r="D808" s="407" t="s">
        <v>7324</v>
      </c>
      <c r="E808" s="407" t="s">
        <v>6454</v>
      </c>
      <c r="F808" s="404" t="s">
        <v>17</v>
      </c>
      <c r="G808" s="404"/>
      <c r="H808" s="404"/>
      <c r="I808" s="404"/>
      <c r="J808" s="141" t="s">
        <v>8014</v>
      </c>
      <c r="K808" s="141" t="s">
        <v>5780</v>
      </c>
      <c r="L808" s="408">
        <v>43008</v>
      </c>
      <c r="M808" s="409">
        <v>42884</v>
      </c>
      <c r="N808" s="141" t="s">
        <v>27</v>
      </c>
      <c r="O808" s="410">
        <v>43008</v>
      </c>
      <c r="P808" s="411">
        <v>150000</v>
      </c>
      <c r="Q808" s="412">
        <f t="shared" si="31"/>
        <v>0.15</v>
      </c>
      <c r="R808" s="413">
        <v>12</v>
      </c>
      <c r="S808" s="414">
        <v>42908</v>
      </c>
      <c r="T808" s="141" t="s">
        <v>62</v>
      </c>
      <c r="U808" s="141" t="s">
        <v>4339</v>
      </c>
      <c r="V808" s="407" t="s">
        <v>92</v>
      </c>
      <c r="W808" s="407" t="s">
        <v>64</v>
      </c>
      <c r="X808" s="407" t="s">
        <v>6103</v>
      </c>
      <c r="Y808" s="407" t="s">
        <v>6118</v>
      </c>
      <c r="Z808" s="528"/>
      <c r="AA808" s="502"/>
      <c r="AB808" s="1"/>
      <c r="AC808" s="1"/>
      <c r="AD808" s="1"/>
      <c r="AE808" s="1"/>
      <c r="AF808" s="1"/>
      <c r="AG808" s="1"/>
      <c r="AH808" s="1"/>
      <c r="AI808" s="1"/>
      <c r="AJ808" s="1"/>
      <c r="AK808" s="1"/>
      <c r="AL808" s="1"/>
      <c r="AM808" s="1"/>
      <c r="AN808" s="1"/>
      <c r="AO808" s="1"/>
      <c r="AP808" s="1"/>
      <c r="AQ808" s="1"/>
      <c r="AR808" s="1"/>
      <c r="AS808" s="1"/>
      <c r="AT808" s="1"/>
      <c r="AU808" s="1"/>
    </row>
    <row r="809" spans="1:47" s="527" customFormat="1" ht="17.45" customHeight="1" x14ac:dyDescent="0.25">
      <c r="A809" s="501" t="s">
        <v>1526</v>
      </c>
      <c r="B809" s="407" t="s">
        <v>32</v>
      </c>
      <c r="C809" s="407" t="s">
        <v>60</v>
      </c>
      <c r="D809" s="407" t="s">
        <v>7317</v>
      </c>
      <c r="E809" s="407" t="s">
        <v>1521</v>
      </c>
      <c r="F809" s="404" t="s">
        <v>19</v>
      </c>
      <c r="G809" s="404"/>
      <c r="H809" s="404"/>
      <c r="I809" s="404"/>
      <c r="J809" s="141" t="s">
        <v>8014</v>
      </c>
      <c r="K809" s="141" t="s">
        <v>5822</v>
      </c>
      <c r="L809" s="408">
        <v>42983</v>
      </c>
      <c r="M809" s="409">
        <v>42782</v>
      </c>
      <c r="N809" s="141" t="s">
        <v>26</v>
      </c>
      <c r="O809" s="410">
        <v>42983</v>
      </c>
      <c r="P809" s="411">
        <v>150000</v>
      </c>
      <c r="Q809" s="412">
        <f t="shared" si="31"/>
        <v>0.15</v>
      </c>
      <c r="R809" s="413">
        <v>12</v>
      </c>
      <c r="S809" s="414">
        <v>42789</v>
      </c>
      <c r="T809" s="141" t="s">
        <v>62</v>
      </c>
      <c r="U809" s="141" t="s">
        <v>4339</v>
      </c>
      <c r="V809" s="407" t="s">
        <v>92</v>
      </c>
      <c r="W809" s="407" t="s">
        <v>64</v>
      </c>
      <c r="X809" s="407" t="s">
        <v>5957</v>
      </c>
      <c r="Y809" s="407" t="s">
        <v>4416</v>
      </c>
      <c r="Z809" s="528"/>
      <c r="AA809" s="502"/>
      <c r="AB809" s="1"/>
      <c r="AC809" s="1"/>
      <c r="AD809" s="1"/>
      <c r="AE809" s="1"/>
      <c r="AF809" s="1"/>
      <c r="AG809" s="1"/>
      <c r="AH809" s="1"/>
      <c r="AI809" s="1"/>
      <c r="AJ809" s="1"/>
      <c r="AK809" s="1"/>
      <c r="AL809" s="1"/>
      <c r="AM809" s="1"/>
      <c r="AN809" s="1"/>
      <c r="AO809" s="1"/>
      <c r="AP809" s="1"/>
      <c r="AQ809" s="1"/>
      <c r="AR809" s="1"/>
      <c r="AS809" s="1"/>
      <c r="AT809" s="1"/>
      <c r="AU809" s="1"/>
    </row>
    <row r="810" spans="1:47" s="527" customFormat="1" ht="17.45" customHeight="1" x14ac:dyDescent="0.25">
      <c r="A810" s="501" t="s">
        <v>5587</v>
      </c>
      <c r="B810" s="407" t="s">
        <v>32</v>
      </c>
      <c r="C810" s="407" t="s">
        <v>60</v>
      </c>
      <c r="D810" s="407" t="s">
        <v>7647</v>
      </c>
      <c r="E810" s="407" t="s">
        <v>5588</v>
      </c>
      <c r="F810" s="404" t="s">
        <v>16</v>
      </c>
      <c r="G810" s="404"/>
      <c r="H810" s="404"/>
      <c r="I810" s="404"/>
      <c r="J810" s="141" t="s">
        <v>8015</v>
      </c>
      <c r="K810" s="141" t="s">
        <v>23</v>
      </c>
      <c r="L810" s="408">
        <v>43100</v>
      </c>
      <c r="M810" s="409">
        <v>42843</v>
      </c>
      <c r="N810" s="141" t="s">
        <v>26</v>
      </c>
      <c r="O810" s="410">
        <v>43100</v>
      </c>
      <c r="P810" s="411">
        <v>150000</v>
      </c>
      <c r="Q810" s="412">
        <f t="shared" si="31"/>
        <v>0.15</v>
      </c>
      <c r="R810" s="413">
        <v>12</v>
      </c>
      <c r="S810" s="414">
        <v>42845</v>
      </c>
      <c r="T810" s="141" t="s">
        <v>79</v>
      </c>
      <c r="U810" s="141" t="s">
        <v>4339</v>
      </c>
      <c r="V810" s="407" t="s">
        <v>92</v>
      </c>
      <c r="W810" s="407" t="s">
        <v>64</v>
      </c>
      <c r="X810" s="407" t="s">
        <v>7001</v>
      </c>
      <c r="Y810" s="407" t="s">
        <v>4416</v>
      </c>
      <c r="Z810" s="528"/>
      <c r="AA810" s="502"/>
      <c r="AB810" s="1"/>
      <c r="AC810" s="1"/>
      <c r="AD810" s="1"/>
      <c r="AE810" s="1"/>
      <c r="AF810" s="1"/>
      <c r="AG810" s="1"/>
      <c r="AH810" s="1"/>
      <c r="AI810" s="1"/>
      <c r="AJ810" s="1"/>
      <c r="AK810" s="1"/>
      <c r="AL810" s="1"/>
      <c r="AM810" s="1"/>
      <c r="AN810" s="1"/>
      <c r="AO810" s="1"/>
      <c r="AP810" s="1"/>
      <c r="AQ810" s="1"/>
      <c r="AR810" s="1"/>
      <c r="AS810" s="1"/>
      <c r="AT810" s="1"/>
      <c r="AU810" s="1"/>
    </row>
    <row r="811" spans="1:47" s="527" customFormat="1" ht="17.45" customHeight="1" x14ac:dyDescent="0.25">
      <c r="A811" s="501" t="s">
        <v>4087</v>
      </c>
      <c r="B811" s="407" t="s">
        <v>32</v>
      </c>
      <c r="C811" s="407" t="s">
        <v>60</v>
      </c>
      <c r="D811" s="407" t="s">
        <v>8339</v>
      </c>
      <c r="E811" s="407" t="s">
        <v>4088</v>
      </c>
      <c r="F811" s="404" t="s">
        <v>19</v>
      </c>
      <c r="G811" s="404"/>
      <c r="H811" s="404"/>
      <c r="I811" s="404"/>
      <c r="J811" s="141" t="s">
        <v>8016</v>
      </c>
      <c r="K811" s="141" t="s">
        <v>5782</v>
      </c>
      <c r="L811" s="408">
        <v>42908</v>
      </c>
      <c r="M811" s="409">
        <v>42818</v>
      </c>
      <c r="N811" s="141" t="s">
        <v>26</v>
      </c>
      <c r="O811" s="410">
        <v>42908</v>
      </c>
      <c r="P811" s="411">
        <v>150000</v>
      </c>
      <c r="Q811" s="412">
        <f t="shared" si="31"/>
        <v>0.15</v>
      </c>
      <c r="R811" s="413">
        <v>12</v>
      </c>
      <c r="S811" s="414">
        <v>42824</v>
      </c>
      <c r="T811" s="141" t="s">
        <v>79</v>
      </c>
      <c r="U811" s="141" t="s">
        <v>4339</v>
      </c>
      <c r="V811" s="407" t="s">
        <v>92</v>
      </c>
      <c r="W811" s="407" t="s">
        <v>4414</v>
      </c>
      <c r="X811" s="407" t="s">
        <v>8719</v>
      </c>
      <c r="Y811" s="407"/>
      <c r="Z811" s="528"/>
      <c r="AA811" s="502"/>
      <c r="AB811" s="1"/>
      <c r="AC811" s="1"/>
      <c r="AD811" s="1"/>
      <c r="AE811" s="1"/>
      <c r="AF811" s="1"/>
      <c r="AG811" s="1"/>
      <c r="AH811" s="1"/>
      <c r="AI811" s="1"/>
      <c r="AJ811" s="1"/>
      <c r="AK811" s="1"/>
      <c r="AL811" s="1"/>
      <c r="AM811" s="1"/>
      <c r="AN811" s="1"/>
      <c r="AO811" s="1"/>
      <c r="AP811" s="1"/>
      <c r="AQ811" s="1"/>
      <c r="AR811" s="1"/>
      <c r="AS811" s="1"/>
      <c r="AT811" s="1"/>
      <c r="AU811" s="1"/>
    </row>
    <row r="812" spans="1:47" s="527" customFormat="1" ht="17.45" customHeight="1" x14ac:dyDescent="0.25">
      <c r="A812" s="501" t="s">
        <v>1520</v>
      </c>
      <c r="B812" s="407" t="s">
        <v>32</v>
      </c>
      <c r="C812" s="407" t="s">
        <v>60</v>
      </c>
      <c r="D812" s="407" t="s">
        <v>7665</v>
      </c>
      <c r="E812" s="407" t="s">
        <v>1521</v>
      </c>
      <c r="F812" s="404" t="s">
        <v>17</v>
      </c>
      <c r="G812" s="404"/>
      <c r="H812" s="404"/>
      <c r="I812" s="404"/>
      <c r="J812" s="141" t="s">
        <v>8015</v>
      </c>
      <c r="K812" s="141" t="s">
        <v>21</v>
      </c>
      <c r="L812" s="408">
        <v>43054</v>
      </c>
      <c r="M812" s="409">
        <v>42782</v>
      </c>
      <c r="N812" s="141" t="s">
        <v>26</v>
      </c>
      <c r="O812" s="410">
        <v>43054</v>
      </c>
      <c r="P812" s="411">
        <v>150000</v>
      </c>
      <c r="Q812" s="412">
        <f t="shared" si="31"/>
        <v>0.15</v>
      </c>
      <c r="R812" s="413">
        <v>12</v>
      </c>
      <c r="S812" s="414">
        <v>42864</v>
      </c>
      <c r="T812" s="141" t="s">
        <v>62</v>
      </c>
      <c r="U812" s="141" t="s">
        <v>4339</v>
      </c>
      <c r="V812" s="407" t="s">
        <v>92</v>
      </c>
      <c r="W812" s="407" t="s">
        <v>64</v>
      </c>
      <c r="X812" s="407" t="s">
        <v>5957</v>
      </c>
      <c r="Y812" s="407" t="s">
        <v>4416</v>
      </c>
      <c r="Z812" s="528"/>
      <c r="AA812" s="502"/>
      <c r="AB812" s="1"/>
      <c r="AC812" s="1"/>
      <c r="AD812" s="1"/>
      <c r="AE812" s="1"/>
      <c r="AF812" s="1"/>
      <c r="AG812" s="1"/>
      <c r="AH812" s="1"/>
      <c r="AI812" s="1"/>
      <c r="AJ812" s="1"/>
      <c r="AK812" s="1"/>
      <c r="AL812" s="1"/>
      <c r="AM812" s="1"/>
      <c r="AN812" s="1"/>
      <c r="AO812" s="1"/>
      <c r="AP812" s="1"/>
      <c r="AQ812" s="1"/>
      <c r="AR812" s="1"/>
      <c r="AS812" s="1"/>
      <c r="AT812" s="1"/>
      <c r="AU812" s="1"/>
    </row>
    <row r="813" spans="1:47" s="527" customFormat="1" ht="17.45" customHeight="1" x14ac:dyDescent="0.25">
      <c r="A813" s="503" t="s">
        <v>8340</v>
      </c>
      <c r="B813" s="418" t="s">
        <v>32</v>
      </c>
      <c r="C813" s="418" t="s">
        <v>60</v>
      </c>
      <c r="D813" s="418" t="s">
        <v>8341</v>
      </c>
      <c r="E813" s="418" t="s">
        <v>8342</v>
      </c>
      <c r="F813" s="404" t="s">
        <v>19</v>
      </c>
      <c r="G813" s="404"/>
      <c r="H813" s="404"/>
      <c r="I813" s="404"/>
      <c r="J813" s="403" t="s">
        <v>8015</v>
      </c>
      <c r="K813" s="403" t="s">
        <v>5782</v>
      </c>
      <c r="L813" s="427">
        <v>43039</v>
      </c>
      <c r="M813" s="421">
        <v>42913</v>
      </c>
      <c r="N813" s="403" t="s">
        <v>26</v>
      </c>
      <c r="O813" s="428">
        <v>43039</v>
      </c>
      <c r="P813" s="422">
        <v>150000</v>
      </c>
      <c r="Q813" s="423">
        <f t="shared" ref="Q813:Q844" si="32">+P813*0.000001</f>
        <v>0.15</v>
      </c>
      <c r="R813" s="429">
        <v>6</v>
      </c>
      <c r="S813" s="430">
        <v>42913</v>
      </c>
      <c r="T813" s="403" t="s">
        <v>62</v>
      </c>
      <c r="U813" s="403" t="s">
        <v>4339</v>
      </c>
      <c r="V813" s="418" t="s">
        <v>92</v>
      </c>
      <c r="W813" s="418" t="s">
        <v>64</v>
      </c>
      <c r="X813" s="407" t="s">
        <v>8720</v>
      </c>
      <c r="Y813" s="407" t="s">
        <v>4218</v>
      </c>
      <c r="Z813" s="528"/>
      <c r="AA813" s="502"/>
      <c r="AB813" s="1"/>
      <c r="AC813" s="1"/>
      <c r="AD813" s="1"/>
      <c r="AE813" s="1"/>
      <c r="AF813" s="1"/>
      <c r="AG813" s="1"/>
      <c r="AH813" s="1"/>
      <c r="AI813" s="1"/>
      <c r="AJ813" s="1"/>
      <c r="AK813" s="1"/>
      <c r="AL813" s="1"/>
      <c r="AM813" s="1"/>
      <c r="AN813" s="1"/>
      <c r="AO813" s="1"/>
      <c r="AP813" s="1"/>
      <c r="AQ813" s="1"/>
      <c r="AR813" s="1"/>
      <c r="AS813" s="1"/>
      <c r="AT813" s="1"/>
      <c r="AU813" s="1"/>
    </row>
    <row r="814" spans="1:47" s="527" customFormat="1" ht="17.45" customHeight="1" x14ac:dyDescent="0.25">
      <c r="A814" s="501" t="s">
        <v>6547</v>
      </c>
      <c r="B814" s="407" t="s">
        <v>32</v>
      </c>
      <c r="C814" s="407" t="s">
        <v>60</v>
      </c>
      <c r="D814" s="407" t="s">
        <v>7667</v>
      </c>
      <c r="E814" s="407" t="s">
        <v>186</v>
      </c>
      <c r="F814" s="404" t="s">
        <v>19</v>
      </c>
      <c r="G814" s="404"/>
      <c r="H814" s="404"/>
      <c r="I814" s="404"/>
      <c r="J814" s="141" t="s">
        <v>8015</v>
      </c>
      <c r="K814" s="141" t="s">
        <v>5785</v>
      </c>
      <c r="L814" s="408">
        <v>43069</v>
      </c>
      <c r="M814" s="409">
        <v>42884</v>
      </c>
      <c r="N814" s="141" t="s">
        <v>26</v>
      </c>
      <c r="O814" s="410">
        <v>43069</v>
      </c>
      <c r="P814" s="411">
        <v>150000</v>
      </c>
      <c r="Q814" s="412">
        <f t="shared" si="32"/>
        <v>0.15</v>
      </c>
      <c r="R814" s="413">
        <v>12</v>
      </c>
      <c r="S814" s="414">
        <v>42884</v>
      </c>
      <c r="T814" s="141" t="s">
        <v>62</v>
      </c>
      <c r="U814" s="141" t="s">
        <v>4339</v>
      </c>
      <c r="V814" s="407" t="s">
        <v>92</v>
      </c>
      <c r="W814" s="407" t="s">
        <v>64</v>
      </c>
      <c r="X814" s="407" t="s">
        <v>5957</v>
      </c>
      <c r="Y814" s="407" t="s">
        <v>4416</v>
      </c>
      <c r="Z814" s="528"/>
      <c r="AA814" s="502"/>
      <c r="AB814" s="1"/>
      <c r="AC814" s="1"/>
      <c r="AD814" s="1"/>
      <c r="AE814" s="1"/>
      <c r="AF814" s="1"/>
      <c r="AG814" s="1"/>
      <c r="AH814" s="1"/>
      <c r="AI814" s="1"/>
      <c r="AJ814" s="1"/>
      <c r="AK814" s="1"/>
      <c r="AL814" s="1"/>
      <c r="AM814" s="1"/>
      <c r="AN814" s="1"/>
      <c r="AO814" s="1"/>
      <c r="AP814" s="1"/>
      <c r="AQ814" s="1"/>
      <c r="AR814" s="1"/>
      <c r="AS814" s="1"/>
      <c r="AT814" s="1"/>
      <c r="AU814" s="1"/>
    </row>
    <row r="815" spans="1:47" s="527" customFormat="1" ht="17.45" customHeight="1" x14ac:dyDescent="0.25">
      <c r="A815" s="501" t="s">
        <v>4582</v>
      </c>
      <c r="B815" s="407" t="s">
        <v>32</v>
      </c>
      <c r="C815" s="407" t="s">
        <v>60</v>
      </c>
      <c r="D815" s="407" t="s">
        <v>7304</v>
      </c>
      <c r="E815" s="407" t="s">
        <v>4583</v>
      </c>
      <c r="F815" s="404" t="s">
        <v>16</v>
      </c>
      <c r="G815" s="404"/>
      <c r="H815" s="404"/>
      <c r="I815" s="404"/>
      <c r="J815" s="141" t="s">
        <v>8014</v>
      </c>
      <c r="K815" s="141" t="s">
        <v>23</v>
      </c>
      <c r="L815" s="408">
        <v>42920</v>
      </c>
      <c r="M815" s="409">
        <v>42830</v>
      </c>
      <c r="N815" s="141" t="s">
        <v>26</v>
      </c>
      <c r="O815" s="410">
        <v>42920</v>
      </c>
      <c r="P815" s="411">
        <v>150000</v>
      </c>
      <c r="Q815" s="412">
        <f t="shared" si="32"/>
        <v>0.15</v>
      </c>
      <c r="R815" s="413">
        <v>12</v>
      </c>
      <c r="S815" s="414">
        <v>42831</v>
      </c>
      <c r="T815" s="141" t="s">
        <v>79</v>
      </c>
      <c r="U815" s="141" t="s">
        <v>4339</v>
      </c>
      <c r="V815" s="407" t="s">
        <v>92</v>
      </c>
      <c r="W815" s="407" t="s">
        <v>64</v>
      </c>
      <c r="X815" s="407" t="s">
        <v>6846</v>
      </c>
      <c r="Y815" s="407"/>
      <c r="Z815" s="528"/>
      <c r="AA815" s="502"/>
      <c r="AB815" s="1"/>
      <c r="AC815" s="1"/>
      <c r="AD815" s="1"/>
      <c r="AE815" s="1"/>
      <c r="AF815" s="1"/>
      <c r="AG815" s="1"/>
      <c r="AH815" s="1"/>
      <c r="AI815" s="1"/>
      <c r="AJ815" s="1"/>
      <c r="AK815" s="1"/>
      <c r="AL815" s="1"/>
      <c r="AM815" s="1"/>
      <c r="AN815" s="1"/>
      <c r="AO815" s="1"/>
      <c r="AP815" s="1"/>
      <c r="AQ815" s="1"/>
      <c r="AR815" s="1"/>
      <c r="AS815" s="1"/>
      <c r="AT815" s="1"/>
      <c r="AU815" s="1"/>
    </row>
    <row r="816" spans="1:47" s="527" customFormat="1" ht="17.45" customHeight="1" x14ac:dyDescent="0.25">
      <c r="A816" s="501" t="s">
        <v>4580</v>
      </c>
      <c r="B816" s="407" t="s">
        <v>32</v>
      </c>
      <c r="C816" s="407" t="s">
        <v>60</v>
      </c>
      <c r="D816" s="407" t="s">
        <v>7305</v>
      </c>
      <c r="E816" s="407" t="s">
        <v>4581</v>
      </c>
      <c r="F816" s="404" t="s">
        <v>17</v>
      </c>
      <c r="G816" s="404"/>
      <c r="H816" s="404"/>
      <c r="I816" s="404"/>
      <c r="J816" s="141" t="s">
        <v>8014</v>
      </c>
      <c r="K816" s="141" t="s">
        <v>5780</v>
      </c>
      <c r="L816" s="408">
        <v>42920</v>
      </c>
      <c r="M816" s="409">
        <v>42830</v>
      </c>
      <c r="N816" s="141" t="s">
        <v>26</v>
      </c>
      <c r="O816" s="410">
        <v>42920</v>
      </c>
      <c r="P816" s="411">
        <v>150000</v>
      </c>
      <c r="Q816" s="412">
        <f t="shared" si="32"/>
        <v>0.15</v>
      </c>
      <c r="R816" s="413">
        <v>12</v>
      </c>
      <c r="S816" s="414">
        <v>42864</v>
      </c>
      <c r="T816" s="141" t="s">
        <v>79</v>
      </c>
      <c r="U816" s="141" t="s">
        <v>4339</v>
      </c>
      <c r="V816" s="407" t="s">
        <v>92</v>
      </c>
      <c r="W816" s="407" t="s">
        <v>64</v>
      </c>
      <c r="X816" s="407" t="s">
        <v>6846</v>
      </c>
      <c r="Y816" s="407"/>
      <c r="Z816" s="528"/>
      <c r="AA816" s="502"/>
      <c r="AB816" s="1"/>
      <c r="AC816" s="1"/>
      <c r="AD816" s="1"/>
      <c r="AE816" s="1"/>
      <c r="AF816" s="1"/>
      <c r="AG816" s="1"/>
      <c r="AH816" s="1"/>
      <c r="AI816" s="1"/>
      <c r="AJ816" s="1"/>
      <c r="AK816" s="1"/>
      <c r="AL816" s="1"/>
      <c r="AM816" s="1"/>
      <c r="AN816" s="1"/>
      <c r="AO816" s="1"/>
      <c r="AP816" s="1"/>
      <c r="AQ816" s="1"/>
      <c r="AR816" s="1"/>
      <c r="AS816" s="1"/>
      <c r="AT816" s="1"/>
      <c r="AU816" s="1"/>
    </row>
    <row r="817" spans="1:47" s="527" customFormat="1" ht="17.45" customHeight="1" x14ac:dyDescent="0.25">
      <c r="A817" s="501" t="s">
        <v>1482</v>
      </c>
      <c r="B817" s="407" t="s">
        <v>32</v>
      </c>
      <c r="C817" s="407" t="s">
        <v>60</v>
      </c>
      <c r="D817" s="407" t="s">
        <v>1483</v>
      </c>
      <c r="E817" s="407" t="s">
        <v>1484</v>
      </c>
      <c r="F817" s="404" t="s">
        <v>19</v>
      </c>
      <c r="G817" s="404"/>
      <c r="H817" s="404"/>
      <c r="I817" s="404"/>
      <c r="J817" s="141" t="s">
        <v>8015</v>
      </c>
      <c r="K817" s="152" t="s">
        <v>5822</v>
      </c>
      <c r="L817" s="415">
        <v>43067</v>
      </c>
      <c r="M817" s="409" t="s">
        <v>1485</v>
      </c>
      <c r="N817" s="152" t="s">
        <v>26</v>
      </c>
      <c r="O817" s="415">
        <v>43067</v>
      </c>
      <c r="P817" s="411">
        <v>150000</v>
      </c>
      <c r="Q817" s="412">
        <f t="shared" si="32"/>
        <v>0.15</v>
      </c>
      <c r="R817" s="416">
        <v>9</v>
      </c>
      <c r="S817" s="417" t="s">
        <v>445</v>
      </c>
      <c r="T817" s="152" t="s">
        <v>79</v>
      </c>
      <c r="U817" s="141" t="s">
        <v>4339</v>
      </c>
      <c r="V817" s="407" t="s">
        <v>63</v>
      </c>
      <c r="W817" s="407" t="s">
        <v>211</v>
      </c>
      <c r="X817" s="407" t="s">
        <v>65</v>
      </c>
      <c r="Y817" s="407"/>
      <c r="Z817" s="528"/>
      <c r="AA817" s="502"/>
      <c r="AB817" s="1"/>
      <c r="AC817" s="1"/>
      <c r="AD817" s="1"/>
      <c r="AE817" s="1"/>
      <c r="AF817" s="1"/>
      <c r="AG817" s="1"/>
      <c r="AH817" s="1"/>
      <c r="AI817" s="1"/>
      <c r="AJ817" s="1"/>
      <c r="AK817" s="1"/>
      <c r="AL817" s="1"/>
      <c r="AM817" s="1"/>
      <c r="AN817" s="1"/>
      <c r="AO817" s="1"/>
      <c r="AP817" s="1"/>
      <c r="AQ817" s="1"/>
      <c r="AR817" s="1"/>
      <c r="AS817" s="1"/>
      <c r="AT817" s="1"/>
      <c r="AU817" s="1"/>
    </row>
    <row r="818" spans="1:47" s="527" customFormat="1" ht="17.45" customHeight="1" x14ac:dyDescent="0.25">
      <c r="A818" s="501" t="s">
        <v>6184</v>
      </c>
      <c r="B818" s="407" t="s">
        <v>32</v>
      </c>
      <c r="C818" s="407" t="s">
        <v>60</v>
      </c>
      <c r="D818" s="407" t="s">
        <v>6185</v>
      </c>
      <c r="E818" s="407" t="s">
        <v>6186</v>
      </c>
      <c r="F818" s="404" t="s">
        <v>17</v>
      </c>
      <c r="G818" s="404"/>
      <c r="H818" s="404"/>
      <c r="I818" s="404"/>
      <c r="J818" s="141" t="s">
        <v>8014</v>
      </c>
      <c r="K818" s="152" t="s">
        <v>5780</v>
      </c>
      <c r="L818" s="415">
        <v>43006</v>
      </c>
      <c r="M818" s="409" t="s">
        <v>6227</v>
      </c>
      <c r="N818" s="152" t="s">
        <v>26</v>
      </c>
      <c r="O818" s="415">
        <v>43006</v>
      </c>
      <c r="P818" s="411">
        <v>150000</v>
      </c>
      <c r="Q818" s="412">
        <f t="shared" si="32"/>
        <v>0.15</v>
      </c>
      <c r="R818" s="416">
        <v>12</v>
      </c>
      <c r="S818" s="417" t="s">
        <v>7566</v>
      </c>
      <c r="T818" s="152" t="s">
        <v>62</v>
      </c>
      <c r="U818" s="141" t="s">
        <v>4339</v>
      </c>
      <c r="V818" s="407" t="s">
        <v>63</v>
      </c>
      <c r="W818" s="407" t="s">
        <v>6248</v>
      </c>
      <c r="X818" s="407" t="s">
        <v>65</v>
      </c>
      <c r="Y818" s="407" t="s">
        <v>132</v>
      </c>
      <c r="Z818" s="528"/>
      <c r="AA818" s="502"/>
      <c r="AB818" s="1"/>
      <c r="AC818" s="1"/>
      <c r="AD818" s="1"/>
      <c r="AE818" s="1"/>
      <c r="AF818" s="1"/>
      <c r="AG818" s="1"/>
      <c r="AH818" s="1"/>
      <c r="AI818" s="1"/>
      <c r="AJ818" s="1"/>
      <c r="AK818" s="1"/>
      <c r="AL818" s="1"/>
      <c r="AM818" s="1"/>
      <c r="AN818" s="1"/>
      <c r="AO818" s="1"/>
      <c r="AP818" s="1"/>
      <c r="AQ818" s="1"/>
      <c r="AR818" s="1"/>
      <c r="AS818" s="1"/>
      <c r="AT818" s="1"/>
      <c r="AU818" s="1"/>
    </row>
    <row r="819" spans="1:47" s="527" customFormat="1" ht="17.45" customHeight="1" x14ac:dyDescent="0.25">
      <c r="A819" s="501" t="s">
        <v>1491</v>
      </c>
      <c r="B819" s="407" t="s">
        <v>32</v>
      </c>
      <c r="C819" s="407" t="s">
        <v>60</v>
      </c>
      <c r="D819" s="407" t="s">
        <v>1492</v>
      </c>
      <c r="E819" s="407" t="s">
        <v>1493</v>
      </c>
      <c r="F819" s="404" t="s">
        <v>19</v>
      </c>
      <c r="G819" s="404"/>
      <c r="H819" s="404"/>
      <c r="I819" s="404"/>
      <c r="J819" s="141" t="s">
        <v>8016</v>
      </c>
      <c r="K819" s="152" t="s">
        <v>5784</v>
      </c>
      <c r="L819" s="415">
        <v>42913</v>
      </c>
      <c r="M819" s="409" t="s">
        <v>1494</v>
      </c>
      <c r="N819" s="152" t="s">
        <v>26</v>
      </c>
      <c r="O819" s="415">
        <v>42913</v>
      </c>
      <c r="P819" s="411">
        <v>150000</v>
      </c>
      <c r="Q819" s="412">
        <f t="shared" si="32"/>
        <v>0.15</v>
      </c>
      <c r="R819" s="416">
        <v>12</v>
      </c>
      <c r="S819" s="417" t="s">
        <v>1495</v>
      </c>
      <c r="T819" s="152" t="s">
        <v>79</v>
      </c>
      <c r="U819" s="152" t="s">
        <v>2</v>
      </c>
      <c r="V819" s="407" t="s">
        <v>233</v>
      </c>
      <c r="W819" s="407"/>
      <c r="X819" s="407" t="s">
        <v>65</v>
      </c>
      <c r="Y819" s="407" t="s">
        <v>6063</v>
      </c>
      <c r="Z819" s="528"/>
      <c r="AA819" s="502"/>
      <c r="AB819" s="1"/>
      <c r="AC819" s="1"/>
      <c r="AD819" s="1"/>
      <c r="AE819" s="1"/>
      <c r="AF819" s="1"/>
      <c r="AG819" s="1"/>
      <c r="AH819" s="1"/>
      <c r="AI819" s="1"/>
      <c r="AJ819" s="1"/>
      <c r="AK819" s="1"/>
      <c r="AL819" s="1"/>
      <c r="AM819" s="1"/>
      <c r="AN819" s="1"/>
      <c r="AO819" s="1"/>
      <c r="AP819" s="1"/>
      <c r="AQ819" s="1"/>
      <c r="AR819" s="1"/>
      <c r="AS819" s="1"/>
      <c r="AT819" s="1"/>
      <c r="AU819" s="1"/>
    </row>
    <row r="820" spans="1:47" s="527" customFormat="1" ht="17.45" customHeight="1" x14ac:dyDescent="0.25">
      <c r="A820" s="501" t="s">
        <v>1439</v>
      </c>
      <c r="B820" s="407" t="s">
        <v>32</v>
      </c>
      <c r="C820" s="407" t="s">
        <v>86</v>
      </c>
      <c r="D820" s="407" t="s">
        <v>1440</v>
      </c>
      <c r="E820" s="407" t="s">
        <v>186</v>
      </c>
      <c r="F820" s="404" t="s">
        <v>17</v>
      </c>
      <c r="G820" s="404"/>
      <c r="H820" s="404"/>
      <c r="I820" s="404"/>
      <c r="J820" s="141" t="s">
        <v>8014</v>
      </c>
      <c r="K820" s="152" t="s">
        <v>5780</v>
      </c>
      <c r="L820" s="415">
        <v>43000</v>
      </c>
      <c r="M820" s="409" t="s">
        <v>1441</v>
      </c>
      <c r="N820" s="152" t="s">
        <v>27</v>
      </c>
      <c r="O820" s="415">
        <v>43000</v>
      </c>
      <c r="P820" s="411">
        <v>150000</v>
      </c>
      <c r="Q820" s="412">
        <f t="shared" si="32"/>
        <v>0.15</v>
      </c>
      <c r="R820" s="416">
        <v>1</v>
      </c>
      <c r="S820" s="417" t="s">
        <v>6612</v>
      </c>
      <c r="T820" s="152" t="s">
        <v>62</v>
      </c>
      <c r="U820" s="152" t="s">
        <v>8</v>
      </c>
      <c r="V820" s="407" t="s">
        <v>543</v>
      </c>
      <c r="W820" s="407" t="s">
        <v>1442</v>
      </c>
      <c r="X820" s="407" t="s">
        <v>3744</v>
      </c>
      <c r="Y820" s="407" t="s">
        <v>105</v>
      </c>
      <c r="Z820" s="528"/>
      <c r="AA820" s="502"/>
      <c r="AB820" s="1"/>
      <c r="AC820" s="1"/>
      <c r="AD820" s="1"/>
      <c r="AE820" s="1"/>
      <c r="AF820" s="1"/>
      <c r="AG820" s="1"/>
      <c r="AH820" s="1"/>
      <c r="AI820" s="1"/>
      <c r="AJ820" s="1"/>
      <c r="AK820" s="1"/>
      <c r="AL820" s="1"/>
      <c r="AM820" s="1"/>
      <c r="AN820" s="1"/>
      <c r="AO820" s="1"/>
      <c r="AP820" s="1"/>
      <c r="AQ820" s="1"/>
      <c r="AR820" s="1"/>
      <c r="AS820" s="1"/>
      <c r="AT820" s="1"/>
      <c r="AU820" s="1"/>
    </row>
    <row r="821" spans="1:47" s="527" customFormat="1" ht="17.45" customHeight="1" x14ac:dyDescent="0.25">
      <c r="A821" s="501" t="s">
        <v>5998</v>
      </c>
      <c r="B821" s="407" t="s">
        <v>32</v>
      </c>
      <c r="C821" s="407" t="s">
        <v>86</v>
      </c>
      <c r="D821" s="407" t="s">
        <v>6308</v>
      </c>
      <c r="E821" s="407" t="s">
        <v>5999</v>
      </c>
      <c r="F821" s="404" t="s">
        <v>17</v>
      </c>
      <c r="G821" s="404"/>
      <c r="H821" s="404"/>
      <c r="I821" s="404"/>
      <c r="J821" s="141" t="s">
        <v>8015</v>
      </c>
      <c r="K821" s="152" t="s">
        <v>5780</v>
      </c>
      <c r="L821" s="415">
        <v>43098</v>
      </c>
      <c r="M821" s="409" t="s">
        <v>6342</v>
      </c>
      <c r="N821" s="152" t="s">
        <v>85</v>
      </c>
      <c r="O821" s="415">
        <v>43098</v>
      </c>
      <c r="P821" s="411">
        <v>150000</v>
      </c>
      <c r="Q821" s="412">
        <f t="shared" si="32"/>
        <v>0.15</v>
      </c>
      <c r="R821" s="416">
        <v>12</v>
      </c>
      <c r="S821" s="417" t="s">
        <v>6362</v>
      </c>
      <c r="T821" s="152" t="s">
        <v>79</v>
      </c>
      <c r="U821" s="141" t="s">
        <v>4339</v>
      </c>
      <c r="V821" s="407" t="s">
        <v>84</v>
      </c>
      <c r="W821" s="407" t="s">
        <v>6051</v>
      </c>
      <c r="X821" s="407" t="s">
        <v>6363</v>
      </c>
      <c r="Y821" s="407" t="s">
        <v>6381</v>
      </c>
      <c r="Z821" s="528"/>
      <c r="AA821" s="502"/>
      <c r="AB821" s="1"/>
      <c r="AC821" s="1"/>
      <c r="AD821" s="1"/>
      <c r="AE821" s="1"/>
      <c r="AF821" s="1"/>
      <c r="AG821" s="1"/>
      <c r="AH821" s="1"/>
      <c r="AI821" s="1"/>
      <c r="AJ821" s="1"/>
      <c r="AK821" s="1"/>
      <c r="AL821" s="1"/>
      <c r="AM821" s="1"/>
      <c r="AN821" s="1"/>
      <c r="AO821" s="1"/>
      <c r="AP821" s="1"/>
      <c r="AQ821" s="1"/>
      <c r="AR821" s="1"/>
      <c r="AS821" s="1"/>
      <c r="AT821" s="1"/>
      <c r="AU821" s="1"/>
    </row>
    <row r="822" spans="1:47" s="527" customFormat="1" ht="17.45" customHeight="1" x14ac:dyDescent="0.25">
      <c r="A822" s="501" t="s">
        <v>1415</v>
      </c>
      <c r="B822" s="407" t="s">
        <v>32</v>
      </c>
      <c r="C822" s="407" t="s">
        <v>101</v>
      </c>
      <c r="D822" s="407" t="s">
        <v>65</v>
      </c>
      <c r="E822" s="407" t="s">
        <v>65</v>
      </c>
      <c r="F822" s="404"/>
      <c r="G822" s="404"/>
      <c r="H822" s="404"/>
      <c r="I822" s="404"/>
      <c r="J822" s="141" t="s">
        <v>8015</v>
      </c>
      <c r="K822" s="152"/>
      <c r="L822" s="415">
        <v>43054</v>
      </c>
      <c r="M822" s="409" t="s">
        <v>1416</v>
      </c>
      <c r="N822" s="152" t="s">
        <v>26</v>
      </c>
      <c r="O822" s="415">
        <v>43054</v>
      </c>
      <c r="P822" s="411">
        <v>150000</v>
      </c>
      <c r="Q822" s="412">
        <f t="shared" si="32"/>
        <v>0.15</v>
      </c>
      <c r="R822" s="416">
        <v>12</v>
      </c>
      <c r="S822" s="417" t="s">
        <v>6425</v>
      </c>
      <c r="T822" s="152" t="s">
        <v>62</v>
      </c>
      <c r="U822" s="152" t="s">
        <v>10</v>
      </c>
      <c r="V822" s="407" t="s">
        <v>164</v>
      </c>
      <c r="W822" s="407" t="s">
        <v>8131</v>
      </c>
      <c r="X822" s="407" t="s">
        <v>3735</v>
      </c>
      <c r="Y822" s="407" t="s">
        <v>8202</v>
      </c>
      <c r="Z822" s="528"/>
      <c r="AA822" s="502"/>
      <c r="AB822" s="1"/>
      <c r="AC822" s="1"/>
      <c r="AD822" s="1"/>
      <c r="AE822" s="1"/>
      <c r="AF822" s="1"/>
      <c r="AG822" s="1"/>
      <c r="AH822" s="1"/>
      <c r="AI822" s="1"/>
      <c r="AJ822" s="1"/>
      <c r="AK822" s="1"/>
      <c r="AL822" s="1"/>
      <c r="AM822" s="1"/>
      <c r="AN822" s="1"/>
      <c r="AO822" s="1"/>
      <c r="AP822" s="1"/>
      <c r="AQ822" s="1"/>
      <c r="AR822" s="1"/>
      <c r="AS822" s="1"/>
      <c r="AT822" s="1"/>
      <c r="AU822" s="1"/>
    </row>
    <row r="823" spans="1:47" s="527" customFormat="1" ht="17.45" customHeight="1" x14ac:dyDescent="0.25">
      <c r="A823" s="501" t="s">
        <v>5239</v>
      </c>
      <c r="B823" s="407" t="s">
        <v>32</v>
      </c>
      <c r="C823" s="407" t="s">
        <v>101</v>
      </c>
      <c r="D823" s="407" t="s">
        <v>7308</v>
      </c>
      <c r="E823" s="407" t="s">
        <v>368</v>
      </c>
      <c r="F823" s="404" t="s">
        <v>16</v>
      </c>
      <c r="G823" s="404"/>
      <c r="H823" s="404"/>
      <c r="I823" s="404"/>
      <c r="J823" s="141" t="s">
        <v>8014</v>
      </c>
      <c r="K823" s="141" t="s">
        <v>23</v>
      </c>
      <c r="L823" s="408">
        <v>42934</v>
      </c>
      <c r="M823" s="409">
        <v>42844</v>
      </c>
      <c r="N823" s="141" t="s">
        <v>28</v>
      </c>
      <c r="O823" s="410">
        <v>42934</v>
      </c>
      <c r="P823" s="411">
        <v>150000</v>
      </c>
      <c r="Q823" s="412">
        <f t="shared" si="32"/>
        <v>0.15</v>
      </c>
      <c r="R823" s="413">
        <v>3</v>
      </c>
      <c r="S823" s="414">
        <v>42898</v>
      </c>
      <c r="T823" s="141" t="s">
        <v>62</v>
      </c>
      <c r="U823" s="141" t="s">
        <v>4339</v>
      </c>
      <c r="V823" s="407" t="s">
        <v>92</v>
      </c>
      <c r="W823" s="407" t="s">
        <v>64</v>
      </c>
      <c r="X823" s="407" t="s">
        <v>6660</v>
      </c>
      <c r="Y823" s="407"/>
      <c r="Z823" s="528"/>
      <c r="AA823" s="502"/>
      <c r="AB823" s="1"/>
      <c r="AC823" s="1"/>
      <c r="AD823" s="1"/>
      <c r="AE823" s="1"/>
      <c r="AF823" s="1"/>
      <c r="AG823" s="1"/>
      <c r="AH823" s="1"/>
      <c r="AI823" s="1"/>
      <c r="AJ823" s="1"/>
      <c r="AK823" s="1"/>
      <c r="AL823" s="1"/>
      <c r="AM823" s="1"/>
      <c r="AN823" s="1"/>
      <c r="AO823" s="1"/>
      <c r="AP823" s="1"/>
      <c r="AQ823" s="1"/>
      <c r="AR823" s="1"/>
      <c r="AS823" s="1"/>
      <c r="AT823" s="1"/>
      <c r="AU823" s="1"/>
    </row>
    <row r="824" spans="1:47" s="527" customFormat="1" ht="17.45" customHeight="1" x14ac:dyDescent="0.25">
      <c r="A824" s="501" t="s">
        <v>4918</v>
      </c>
      <c r="B824" s="407" t="s">
        <v>32</v>
      </c>
      <c r="C824" s="407" t="s">
        <v>101</v>
      </c>
      <c r="D824" s="407" t="s">
        <v>7323</v>
      </c>
      <c r="E824" s="407" t="s">
        <v>4919</v>
      </c>
      <c r="F824" s="404" t="s">
        <v>17</v>
      </c>
      <c r="G824" s="404"/>
      <c r="H824" s="404"/>
      <c r="I824" s="404"/>
      <c r="J824" s="141" t="s">
        <v>8014</v>
      </c>
      <c r="K824" s="141" t="s">
        <v>5780</v>
      </c>
      <c r="L824" s="408">
        <v>43007</v>
      </c>
      <c r="M824" s="409">
        <v>42860</v>
      </c>
      <c r="N824" s="141" t="s">
        <v>28</v>
      </c>
      <c r="O824" s="410">
        <v>43007</v>
      </c>
      <c r="P824" s="411">
        <v>150000</v>
      </c>
      <c r="Q824" s="412">
        <f t="shared" si="32"/>
        <v>0.15</v>
      </c>
      <c r="R824" s="413">
        <v>3</v>
      </c>
      <c r="S824" s="414">
        <v>42898</v>
      </c>
      <c r="T824" s="141" t="s">
        <v>62</v>
      </c>
      <c r="U824" s="141" t="s">
        <v>4339</v>
      </c>
      <c r="V824" s="407" t="s">
        <v>92</v>
      </c>
      <c r="W824" s="407" t="s">
        <v>64</v>
      </c>
      <c r="X824" s="407" t="s">
        <v>6621</v>
      </c>
      <c r="Y824" s="407"/>
      <c r="Z824" s="528"/>
      <c r="AA824" s="502"/>
      <c r="AB824" s="1"/>
      <c r="AC824" s="1"/>
      <c r="AD824" s="1"/>
      <c r="AE824" s="1"/>
      <c r="AF824" s="1"/>
      <c r="AG824" s="1"/>
      <c r="AH824" s="1"/>
      <c r="AI824" s="1"/>
      <c r="AJ824" s="1"/>
      <c r="AK824" s="1"/>
      <c r="AL824" s="1"/>
      <c r="AM824" s="1"/>
      <c r="AN824" s="1"/>
      <c r="AO824" s="1"/>
      <c r="AP824" s="1"/>
      <c r="AQ824" s="1"/>
      <c r="AR824" s="1"/>
      <c r="AS824" s="1"/>
      <c r="AT824" s="1"/>
      <c r="AU824" s="1"/>
    </row>
    <row r="825" spans="1:47" s="527" customFormat="1" ht="17.45" customHeight="1" x14ac:dyDescent="0.25">
      <c r="A825" s="501" t="s">
        <v>5184</v>
      </c>
      <c r="B825" s="407" t="s">
        <v>32</v>
      </c>
      <c r="C825" s="407" t="s">
        <v>101</v>
      </c>
      <c r="D825" s="407" t="s">
        <v>7309</v>
      </c>
      <c r="E825" s="407" t="s">
        <v>5185</v>
      </c>
      <c r="F825" s="404" t="s">
        <v>17</v>
      </c>
      <c r="G825" s="404"/>
      <c r="H825" s="404"/>
      <c r="I825" s="404"/>
      <c r="J825" s="141" t="s">
        <v>8014</v>
      </c>
      <c r="K825" s="141" t="s">
        <v>5780</v>
      </c>
      <c r="L825" s="408">
        <v>43007</v>
      </c>
      <c r="M825" s="409">
        <v>42845</v>
      </c>
      <c r="N825" s="141" t="s">
        <v>27</v>
      </c>
      <c r="O825" s="410">
        <v>43007</v>
      </c>
      <c r="P825" s="411">
        <v>150000</v>
      </c>
      <c r="Q825" s="412">
        <f t="shared" si="32"/>
        <v>0.15</v>
      </c>
      <c r="R825" s="413">
        <v>12</v>
      </c>
      <c r="S825" s="414">
        <v>42905</v>
      </c>
      <c r="T825" s="141" t="s">
        <v>62</v>
      </c>
      <c r="U825" s="141" t="s">
        <v>4339</v>
      </c>
      <c r="V825" s="407" t="s">
        <v>92</v>
      </c>
      <c r="W825" s="407" t="s">
        <v>64</v>
      </c>
      <c r="X825" s="407" t="s">
        <v>6847</v>
      </c>
      <c r="Y825" s="407" t="s">
        <v>4218</v>
      </c>
      <c r="Z825" s="528"/>
      <c r="AA825" s="502"/>
      <c r="AB825" s="1"/>
      <c r="AC825" s="1"/>
      <c r="AD825" s="1"/>
      <c r="AE825" s="1"/>
      <c r="AF825" s="1"/>
      <c r="AG825" s="1"/>
      <c r="AH825" s="1"/>
      <c r="AI825" s="1"/>
      <c r="AJ825" s="1"/>
      <c r="AK825" s="1"/>
      <c r="AL825" s="1"/>
      <c r="AM825" s="1"/>
      <c r="AN825" s="1"/>
      <c r="AO825" s="1"/>
      <c r="AP825" s="1"/>
      <c r="AQ825" s="1"/>
      <c r="AR825" s="1"/>
      <c r="AS825" s="1"/>
      <c r="AT825" s="1"/>
      <c r="AU825" s="1"/>
    </row>
    <row r="826" spans="1:47" s="527" customFormat="1" ht="17.45" customHeight="1" x14ac:dyDescent="0.25">
      <c r="A826" s="501" t="s">
        <v>3602</v>
      </c>
      <c r="B826" s="407" t="s">
        <v>32</v>
      </c>
      <c r="C826" s="407" t="s">
        <v>101</v>
      </c>
      <c r="D826" s="407" t="s">
        <v>8343</v>
      </c>
      <c r="E826" s="407" t="s">
        <v>3603</v>
      </c>
      <c r="F826" s="404" t="s">
        <v>19</v>
      </c>
      <c r="G826" s="404"/>
      <c r="H826" s="404"/>
      <c r="I826" s="404"/>
      <c r="J826" s="141" t="s">
        <v>8015</v>
      </c>
      <c r="K826" s="141" t="s">
        <v>5822</v>
      </c>
      <c r="L826" s="408">
        <v>43035</v>
      </c>
      <c r="M826" s="409">
        <v>42814</v>
      </c>
      <c r="N826" s="141" t="s">
        <v>26</v>
      </c>
      <c r="O826" s="410">
        <v>43035</v>
      </c>
      <c r="P826" s="411">
        <v>150000</v>
      </c>
      <c r="Q826" s="412">
        <f t="shared" si="32"/>
        <v>0.15</v>
      </c>
      <c r="R826" s="413">
        <v>3</v>
      </c>
      <c r="S826" s="414">
        <v>42912</v>
      </c>
      <c r="T826" s="141" t="s">
        <v>79</v>
      </c>
      <c r="U826" s="141" t="s">
        <v>4339</v>
      </c>
      <c r="V826" s="407" t="s">
        <v>92</v>
      </c>
      <c r="W826" s="407" t="s">
        <v>64</v>
      </c>
      <c r="X826" s="407" t="s">
        <v>6845</v>
      </c>
      <c r="Y826" s="407" t="s">
        <v>4218</v>
      </c>
      <c r="Z826" s="528"/>
      <c r="AA826" s="502"/>
      <c r="AB826" s="1"/>
      <c r="AC826" s="1"/>
      <c r="AD826" s="1"/>
      <c r="AE826" s="1"/>
      <c r="AF826" s="1"/>
      <c r="AG826" s="1"/>
      <c r="AH826" s="1"/>
      <c r="AI826" s="1"/>
      <c r="AJ826" s="1"/>
      <c r="AK826" s="1"/>
      <c r="AL826" s="1"/>
      <c r="AM826" s="1"/>
      <c r="AN826" s="1"/>
      <c r="AO826" s="1"/>
      <c r="AP826" s="1"/>
      <c r="AQ826" s="1"/>
      <c r="AR826" s="1"/>
      <c r="AS826" s="1"/>
      <c r="AT826" s="1"/>
      <c r="AU826" s="1"/>
    </row>
    <row r="827" spans="1:47" s="527" customFormat="1" ht="17.45" customHeight="1" x14ac:dyDescent="0.25">
      <c r="A827" s="501" t="s">
        <v>1454</v>
      </c>
      <c r="B827" s="407" t="s">
        <v>32</v>
      </c>
      <c r="C827" s="407" t="s">
        <v>101</v>
      </c>
      <c r="D827" s="407" t="s">
        <v>1455</v>
      </c>
      <c r="E827" s="407" t="s">
        <v>1456</v>
      </c>
      <c r="F827" s="404" t="s">
        <v>16</v>
      </c>
      <c r="G827" s="404"/>
      <c r="H827" s="404"/>
      <c r="I827" s="404"/>
      <c r="J827" s="141" t="s">
        <v>8016</v>
      </c>
      <c r="K827" s="152" t="s">
        <v>5783</v>
      </c>
      <c r="L827" s="415">
        <v>42885</v>
      </c>
      <c r="M827" s="409" t="s">
        <v>1457</v>
      </c>
      <c r="N827" s="152" t="s">
        <v>27</v>
      </c>
      <c r="O827" s="415">
        <v>42885</v>
      </c>
      <c r="P827" s="411">
        <v>150000</v>
      </c>
      <c r="Q827" s="412">
        <f t="shared" si="32"/>
        <v>0.15</v>
      </c>
      <c r="R827" s="416">
        <v>12</v>
      </c>
      <c r="S827" s="417" t="s">
        <v>6424</v>
      </c>
      <c r="T827" s="152" t="s">
        <v>62</v>
      </c>
      <c r="U827" s="141" t="s">
        <v>4339</v>
      </c>
      <c r="V827" s="407" t="s">
        <v>63</v>
      </c>
      <c r="W827" s="407" t="s">
        <v>211</v>
      </c>
      <c r="X827" s="407" t="s">
        <v>3532</v>
      </c>
      <c r="Y827" s="407" t="s">
        <v>425</v>
      </c>
      <c r="Z827" s="528"/>
      <c r="AA827" s="502"/>
      <c r="AB827" s="1"/>
      <c r="AC827" s="1"/>
      <c r="AD827" s="1"/>
      <c r="AE827" s="1"/>
      <c r="AF827" s="1"/>
      <c r="AG827" s="1"/>
      <c r="AH827" s="1"/>
      <c r="AI827" s="1"/>
      <c r="AJ827" s="1"/>
      <c r="AK827" s="1"/>
      <c r="AL827" s="1"/>
      <c r="AM827" s="1"/>
      <c r="AN827" s="1"/>
      <c r="AO827" s="1"/>
      <c r="AP827" s="1"/>
      <c r="AQ827" s="1"/>
      <c r="AR827" s="1"/>
      <c r="AS827" s="1"/>
      <c r="AT827" s="1"/>
      <c r="AU827" s="1"/>
    </row>
    <row r="828" spans="1:47" s="527" customFormat="1" ht="17.45" customHeight="1" x14ac:dyDescent="0.25">
      <c r="A828" s="501" t="s">
        <v>4681</v>
      </c>
      <c r="B828" s="407" t="s">
        <v>35</v>
      </c>
      <c r="C828" s="407" t="s">
        <v>510</v>
      </c>
      <c r="D828" s="407" t="s">
        <v>4682</v>
      </c>
      <c r="E828" s="407" t="s">
        <v>4683</v>
      </c>
      <c r="F828" s="404" t="s">
        <v>19</v>
      </c>
      <c r="G828" s="404"/>
      <c r="H828" s="404"/>
      <c r="I828" s="404"/>
      <c r="J828" s="141" t="s">
        <v>8015</v>
      </c>
      <c r="K828" s="152" t="s">
        <v>5782</v>
      </c>
      <c r="L828" s="415">
        <v>43089</v>
      </c>
      <c r="M828" s="409" t="s">
        <v>4684</v>
      </c>
      <c r="N828" s="152" t="s">
        <v>27</v>
      </c>
      <c r="O828" s="415">
        <v>43089</v>
      </c>
      <c r="P828" s="411">
        <v>150000</v>
      </c>
      <c r="Q828" s="412">
        <f t="shared" si="32"/>
        <v>0.15</v>
      </c>
      <c r="R828" s="416">
        <v>1</v>
      </c>
      <c r="S828" s="417" t="s">
        <v>4724</v>
      </c>
      <c r="T828" s="152" t="s">
        <v>62</v>
      </c>
      <c r="U828" s="152" t="s">
        <v>8</v>
      </c>
      <c r="V828" s="407" t="s">
        <v>80</v>
      </c>
      <c r="W828" s="407" t="s">
        <v>303</v>
      </c>
      <c r="X828" s="407" t="s">
        <v>4685</v>
      </c>
      <c r="Y828" s="407" t="s">
        <v>183</v>
      </c>
      <c r="Z828" s="528"/>
      <c r="AA828" s="502"/>
      <c r="AB828" s="1"/>
      <c r="AC828" s="1"/>
      <c r="AD828" s="1"/>
      <c r="AE828" s="1"/>
      <c r="AF828" s="1"/>
      <c r="AG828" s="1"/>
      <c r="AH828" s="1"/>
      <c r="AI828" s="1"/>
      <c r="AJ828" s="1"/>
      <c r="AK828" s="1"/>
      <c r="AL828" s="1"/>
      <c r="AM828" s="1"/>
      <c r="AN828" s="1"/>
      <c r="AO828" s="1"/>
      <c r="AP828" s="1"/>
      <c r="AQ828" s="1"/>
      <c r="AR828" s="1"/>
      <c r="AS828" s="1"/>
      <c r="AT828" s="1"/>
      <c r="AU828" s="1"/>
    </row>
    <row r="829" spans="1:47" s="527" customFormat="1" ht="17.45" customHeight="1" x14ac:dyDescent="0.25">
      <c r="A829" s="501" t="s">
        <v>1499</v>
      </c>
      <c r="B829" s="407" t="s">
        <v>35</v>
      </c>
      <c r="C829" s="407" t="s">
        <v>510</v>
      </c>
      <c r="D829" s="407" t="s">
        <v>1500</v>
      </c>
      <c r="E829" s="407" t="s">
        <v>1419</v>
      </c>
      <c r="F829" s="404" t="s">
        <v>17</v>
      </c>
      <c r="G829" s="404"/>
      <c r="H829" s="404"/>
      <c r="I829" s="404"/>
      <c r="J829" s="141" t="s">
        <v>8015</v>
      </c>
      <c r="K829" s="152" t="s">
        <v>5780</v>
      </c>
      <c r="L829" s="415">
        <v>43098</v>
      </c>
      <c r="M829" s="409" t="s">
        <v>1501</v>
      </c>
      <c r="N829" s="152" t="s">
        <v>26</v>
      </c>
      <c r="O829" s="415">
        <v>43098</v>
      </c>
      <c r="P829" s="411">
        <v>150000</v>
      </c>
      <c r="Q829" s="412">
        <f t="shared" si="32"/>
        <v>0.15</v>
      </c>
      <c r="R829" s="416">
        <v>1</v>
      </c>
      <c r="S829" s="417" t="s">
        <v>4780</v>
      </c>
      <c r="T829" s="152" t="s">
        <v>62</v>
      </c>
      <c r="U829" s="152" t="s">
        <v>8</v>
      </c>
      <c r="V829" s="407" t="s">
        <v>80</v>
      </c>
      <c r="W829" s="407"/>
      <c r="X829" s="407" t="s">
        <v>3736</v>
      </c>
      <c r="Y829" s="407" t="s">
        <v>183</v>
      </c>
      <c r="Z829" s="528"/>
      <c r="AA829" s="502"/>
      <c r="AB829" s="1"/>
      <c r="AC829" s="1"/>
      <c r="AD829" s="1"/>
      <c r="AE829" s="1"/>
      <c r="AF829" s="1"/>
      <c r="AG829" s="1"/>
      <c r="AH829" s="1"/>
      <c r="AI829" s="1"/>
      <c r="AJ829" s="1"/>
      <c r="AK829" s="1"/>
      <c r="AL829" s="1"/>
      <c r="AM829" s="1"/>
      <c r="AN829" s="1"/>
      <c r="AO829" s="1"/>
      <c r="AP829" s="1"/>
      <c r="AQ829" s="1"/>
      <c r="AR829" s="1"/>
      <c r="AS829" s="1"/>
      <c r="AT829" s="1"/>
      <c r="AU829" s="1"/>
    </row>
    <row r="830" spans="1:47" s="527" customFormat="1" ht="17.45" customHeight="1" x14ac:dyDescent="0.25">
      <c r="A830" s="501" t="s">
        <v>3899</v>
      </c>
      <c r="B830" s="407" t="s">
        <v>35</v>
      </c>
      <c r="C830" s="407" t="s">
        <v>510</v>
      </c>
      <c r="D830" s="407" t="s">
        <v>3900</v>
      </c>
      <c r="E830" s="407" t="s">
        <v>3901</v>
      </c>
      <c r="F830" s="404" t="s">
        <v>17</v>
      </c>
      <c r="G830" s="404"/>
      <c r="H830" s="404"/>
      <c r="I830" s="404"/>
      <c r="J830" s="141" t="s">
        <v>8014</v>
      </c>
      <c r="K830" s="152" t="s">
        <v>21</v>
      </c>
      <c r="L830" s="415">
        <v>42998</v>
      </c>
      <c r="M830" s="409" t="s">
        <v>3945</v>
      </c>
      <c r="N830" s="152" t="s">
        <v>26</v>
      </c>
      <c r="O830" s="415">
        <v>43089</v>
      </c>
      <c r="P830" s="411">
        <v>150000</v>
      </c>
      <c r="Q830" s="412">
        <f t="shared" si="32"/>
        <v>0.15</v>
      </c>
      <c r="R830" s="416">
        <v>1</v>
      </c>
      <c r="S830" s="417" t="s">
        <v>3507</v>
      </c>
      <c r="T830" s="152" t="s">
        <v>62</v>
      </c>
      <c r="U830" s="152" t="s">
        <v>8</v>
      </c>
      <c r="V830" s="407" t="s">
        <v>80</v>
      </c>
      <c r="W830" s="407" t="s">
        <v>303</v>
      </c>
      <c r="X830" s="407" t="s">
        <v>3946</v>
      </c>
      <c r="Y830" s="407" t="s">
        <v>183</v>
      </c>
      <c r="Z830" s="528"/>
      <c r="AA830" s="502"/>
      <c r="AB830" s="1"/>
      <c r="AC830" s="1"/>
      <c r="AD830" s="1"/>
      <c r="AE830" s="1"/>
      <c r="AF830" s="1"/>
      <c r="AG830" s="1"/>
      <c r="AH830" s="1"/>
      <c r="AI830" s="1"/>
      <c r="AJ830" s="1"/>
      <c r="AK830" s="1"/>
      <c r="AL830" s="1"/>
      <c r="AM830" s="1"/>
      <c r="AN830" s="1"/>
      <c r="AO830" s="1"/>
      <c r="AP830" s="1"/>
      <c r="AQ830" s="1"/>
      <c r="AR830" s="1"/>
      <c r="AS830" s="1"/>
      <c r="AT830" s="1"/>
      <c r="AU830" s="1"/>
    </row>
    <row r="831" spans="1:47" s="527" customFormat="1" ht="17.45" customHeight="1" x14ac:dyDescent="0.25">
      <c r="A831" s="501" t="s">
        <v>4308</v>
      </c>
      <c r="B831" s="407" t="s">
        <v>35</v>
      </c>
      <c r="C831" s="407" t="s">
        <v>510</v>
      </c>
      <c r="D831" s="407" t="s">
        <v>1694</v>
      </c>
      <c r="E831" s="407" t="s">
        <v>4309</v>
      </c>
      <c r="F831" s="404" t="s">
        <v>17</v>
      </c>
      <c r="G831" s="404"/>
      <c r="H831" s="404"/>
      <c r="I831" s="404"/>
      <c r="J831" s="141" t="s">
        <v>8015</v>
      </c>
      <c r="K831" s="152" t="s">
        <v>5780</v>
      </c>
      <c r="L831" s="415">
        <v>43100</v>
      </c>
      <c r="M831" s="409" t="s">
        <v>4353</v>
      </c>
      <c r="N831" s="152" t="s">
        <v>26</v>
      </c>
      <c r="O831" s="415">
        <v>43100</v>
      </c>
      <c r="P831" s="411">
        <v>150000</v>
      </c>
      <c r="Q831" s="412">
        <f t="shared" si="32"/>
        <v>0.15</v>
      </c>
      <c r="R831" s="416">
        <v>1</v>
      </c>
      <c r="S831" s="417" t="s">
        <v>4033</v>
      </c>
      <c r="T831" s="152" t="s">
        <v>79</v>
      </c>
      <c r="U831" s="152" t="s">
        <v>8</v>
      </c>
      <c r="V831" s="407" t="s">
        <v>80</v>
      </c>
      <c r="W831" s="407" t="s">
        <v>303</v>
      </c>
      <c r="X831" s="407" t="s">
        <v>4354</v>
      </c>
      <c r="Y831" s="407"/>
      <c r="Z831" s="528"/>
      <c r="AA831" s="502"/>
      <c r="AB831" s="1"/>
      <c r="AC831" s="1"/>
      <c r="AD831" s="1"/>
      <c r="AE831" s="1"/>
      <c r="AF831" s="1"/>
      <c r="AG831" s="1"/>
      <c r="AH831" s="1"/>
      <c r="AI831" s="1"/>
      <c r="AJ831" s="1"/>
      <c r="AK831" s="1"/>
      <c r="AL831" s="1"/>
      <c r="AM831" s="1"/>
      <c r="AN831" s="1"/>
      <c r="AO831" s="1"/>
      <c r="AP831" s="1"/>
      <c r="AQ831" s="1"/>
      <c r="AR831" s="1"/>
      <c r="AS831" s="1"/>
      <c r="AT831" s="1"/>
      <c r="AU831" s="1"/>
    </row>
    <row r="832" spans="1:47" s="527" customFormat="1" ht="17.45" customHeight="1" x14ac:dyDescent="0.25">
      <c r="A832" s="501" t="s">
        <v>1527</v>
      </c>
      <c r="B832" s="407" t="s">
        <v>35</v>
      </c>
      <c r="C832" s="407" t="s">
        <v>510</v>
      </c>
      <c r="D832" s="407" t="s">
        <v>1528</v>
      </c>
      <c r="E832" s="407" t="s">
        <v>1529</v>
      </c>
      <c r="F832" s="404" t="s">
        <v>17</v>
      </c>
      <c r="G832" s="404"/>
      <c r="H832" s="404"/>
      <c r="I832" s="404"/>
      <c r="J832" s="141" t="s">
        <v>8015</v>
      </c>
      <c r="K832" s="152" t="s">
        <v>5780</v>
      </c>
      <c r="L832" s="415">
        <v>43069</v>
      </c>
      <c r="M832" s="409" t="s">
        <v>1530</v>
      </c>
      <c r="N832" s="152" t="s">
        <v>26</v>
      </c>
      <c r="O832" s="415">
        <v>43069</v>
      </c>
      <c r="P832" s="411">
        <v>150000</v>
      </c>
      <c r="Q832" s="412">
        <f t="shared" si="32"/>
        <v>0.15</v>
      </c>
      <c r="R832" s="416">
        <v>1</v>
      </c>
      <c r="S832" s="417" t="s">
        <v>97</v>
      </c>
      <c r="T832" s="152" t="s">
        <v>62</v>
      </c>
      <c r="U832" s="152" t="s">
        <v>8</v>
      </c>
      <c r="V832" s="407" t="s">
        <v>80</v>
      </c>
      <c r="W832" s="407" t="s">
        <v>303</v>
      </c>
      <c r="X832" s="407" t="s">
        <v>3946</v>
      </c>
      <c r="Y832" s="407" t="s">
        <v>105</v>
      </c>
      <c r="Z832" s="528"/>
      <c r="AA832" s="502"/>
      <c r="AB832" s="1"/>
      <c r="AC832" s="1"/>
      <c r="AD832" s="1"/>
      <c r="AE832" s="1"/>
      <c r="AF832" s="1"/>
      <c r="AG832" s="1"/>
      <c r="AH832" s="1"/>
      <c r="AI832" s="1"/>
      <c r="AJ832" s="1"/>
      <c r="AK832" s="1"/>
      <c r="AL832" s="1"/>
      <c r="AM832" s="1"/>
      <c r="AN832" s="1"/>
      <c r="AO832" s="1"/>
      <c r="AP832" s="1"/>
      <c r="AQ832" s="1"/>
      <c r="AR832" s="1"/>
      <c r="AS832" s="1"/>
      <c r="AT832" s="1"/>
      <c r="AU832" s="1"/>
    </row>
    <row r="833" spans="1:47" s="527" customFormat="1" ht="17.45" customHeight="1" x14ac:dyDescent="0.25">
      <c r="A833" s="501" t="s">
        <v>7790</v>
      </c>
      <c r="B833" s="407" t="s">
        <v>35</v>
      </c>
      <c r="C833" s="407" t="s">
        <v>510</v>
      </c>
      <c r="D833" s="407" t="s">
        <v>7862</v>
      </c>
      <c r="E833" s="407" t="s">
        <v>186</v>
      </c>
      <c r="F833" s="404" t="s">
        <v>18</v>
      </c>
      <c r="G833" s="404"/>
      <c r="H833" s="404"/>
      <c r="I833" s="404"/>
      <c r="J833" s="141" t="s">
        <v>8014</v>
      </c>
      <c r="K833" s="141" t="s">
        <v>4902</v>
      </c>
      <c r="L833" s="408">
        <v>42995</v>
      </c>
      <c r="M833" s="409">
        <v>42905</v>
      </c>
      <c r="N833" s="141" t="s">
        <v>27</v>
      </c>
      <c r="O833" s="410">
        <v>42995</v>
      </c>
      <c r="P833" s="411">
        <v>150000</v>
      </c>
      <c r="Q833" s="412">
        <f t="shared" si="32"/>
        <v>0.15</v>
      </c>
      <c r="R833" s="413">
        <v>12</v>
      </c>
      <c r="S833" s="414">
        <v>42908</v>
      </c>
      <c r="T833" s="141" t="s">
        <v>62</v>
      </c>
      <c r="U833" s="141" t="s">
        <v>12</v>
      </c>
      <c r="V833" s="407" t="s">
        <v>6098</v>
      </c>
      <c r="W833" s="407" t="s">
        <v>8125</v>
      </c>
      <c r="X833" s="407" t="s">
        <v>6653</v>
      </c>
      <c r="Y833" s="407" t="s">
        <v>6064</v>
      </c>
      <c r="Z833" s="528"/>
      <c r="AA833" s="502"/>
      <c r="AB833" s="1"/>
      <c r="AC833" s="1"/>
      <c r="AD833" s="1"/>
      <c r="AE833" s="1"/>
      <c r="AF833" s="1"/>
      <c r="AG833" s="1"/>
      <c r="AH833" s="1"/>
      <c r="AI833" s="1"/>
      <c r="AJ833" s="1"/>
      <c r="AK833" s="1"/>
      <c r="AL833" s="1"/>
      <c r="AM833" s="1"/>
      <c r="AN833" s="1"/>
      <c r="AO833" s="1"/>
      <c r="AP833" s="1"/>
      <c r="AQ833" s="1"/>
      <c r="AR833" s="1"/>
      <c r="AS833" s="1"/>
      <c r="AT833" s="1"/>
      <c r="AU833" s="1"/>
    </row>
    <row r="834" spans="1:47" s="527" customFormat="1" ht="17.45" customHeight="1" x14ac:dyDescent="0.25">
      <c r="A834" s="501" t="s">
        <v>4307</v>
      </c>
      <c r="B834" s="407" t="s">
        <v>35</v>
      </c>
      <c r="C834" s="407" t="s">
        <v>510</v>
      </c>
      <c r="D834" s="407" t="s">
        <v>7669</v>
      </c>
      <c r="E834" s="407" t="s">
        <v>186</v>
      </c>
      <c r="F834" s="404" t="s">
        <v>17</v>
      </c>
      <c r="G834" s="404"/>
      <c r="H834" s="404"/>
      <c r="I834" s="404"/>
      <c r="J834" s="141" t="s">
        <v>8015</v>
      </c>
      <c r="K834" s="141" t="s">
        <v>21</v>
      </c>
      <c r="L834" s="408">
        <v>43100</v>
      </c>
      <c r="M834" s="409">
        <v>42825</v>
      </c>
      <c r="N834" s="141" t="s">
        <v>27</v>
      </c>
      <c r="O834" s="410">
        <v>43100</v>
      </c>
      <c r="P834" s="411">
        <v>150000</v>
      </c>
      <c r="Q834" s="412">
        <f t="shared" si="32"/>
        <v>0.15</v>
      </c>
      <c r="R834" s="413">
        <v>12</v>
      </c>
      <c r="S834" s="414">
        <v>42831</v>
      </c>
      <c r="T834" s="141" t="s">
        <v>169</v>
      </c>
      <c r="U834" s="141" t="s">
        <v>12</v>
      </c>
      <c r="V834" s="407" t="s">
        <v>6098</v>
      </c>
      <c r="W834" s="407" t="s">
        <v>8125</v>
      </c>
      <c r="X834" s="407" t="s">
        <v>8159</v>
      </c>
      <c r="Y834" s="407" t="s">
        <v>6064</v>
      </c>
      <c r="Z834" s="528"/>
      <c r="AA834" s="502"/>
      <c r="AB834" s="1"/>
      <c r="AC834" s="1"/>
      <c r="AD834" s="1"/>
      <c r="AE834" s="1"/>
      <c r="AF834" s="1"/>
      <c r="AG834" s="1"/>
      <c r="AH834" s="1"/>
      <c r="AI834" s="1"/>
      <c r="AJ834" s="1"/>
      <c r="AK834" s="1"/>
      <c r="AL834" s="1"/>
      <c r="AM834" s="1"/>
      <c r="AN834" s="1"/>
      <c r="AO834" s="1"/>
      <c r="AP834" s="1"/>
      <c r="AQ834" s="1"/>
      <c r="AR834" s="1"/>
      <c r="AS834" s="1"/>
      <c r="AT834" s="1"/>
      <c r="AU834" s="1"/>
    </row>
    <row r="835" spans="1:47" s="527" customFormat="1" ht="17.45" customHeight="1" x14ac:dyDescent="0.25">
      <c r="A835" s="501" t="s">
        <v>3600</v>
      </c>
      <c r="B835" s="407" t="s">
        <v>35</v>
      </c>
      <c r="C835" s="407" t="s">
        <v>510</v>
      </c>
      <c r="D835" s="407" t="s">
        <v>8344</v>
      </c>
      <c r="E835" s="407" t="s">
        <v>3601</v>
      </c>
      <c r="F835" s="404" t="s">
        <v>16</v>
      </c>
      <c r="G835" s="404"/>
      <c r="H835" s="404"/>
      <c r="I835" s="404"/>
      <c r="J835" s="141" t="s">
        <v>8016</v>
      </c>
      <c r="K835" s="141" t="s">
        <v>23</v>
      </c>
      <c r="L835" s="408">
        <v>42916</v>
      </c>
      <c r="M835" s="409">
        <v>42815</v>
      </c>
      <c r="N835" s="141" t="s">
        <v>26</v>
      </c>
      <c r="O835" s="410">
        <v>42916</v>
      </c>
      <c r="P835" s="411">
        <v>150000</v>
      </c>
      <c r="Q835" s="412">
        <f t="shared" si="32"/>
        <v>0.15</v>
      </c>
      <c r="R835" s="413">
        <v>12</v>
      </c>
      <c r="S835" s="414">
        <v>42817</v>
      </c>
      <c r="T835" s="141" t="s">
        <v>79</v>
      </c>
      <c r="U835" s="141" t="s">
        <v>4339</v>
      </c>
      <c r="V835" s="407" t="s">
        <v>92</v>
      </c>
      <c r="W835" s="407" t="s">
        <v>4414</v>
      </c>
      <c r="X835" s="407" t="s">
        <v>8721</v>
      </c>
      <c r="Y835" s="407" t="s">
        <v>6116</v>
      </c>
      <c r="Z835" s="528"/>
      <c r="AA835" s="502"/>
      <c r="AB835" s="1"/>
      <c r="AC835" s="1"/>
      <c r="AD835" s="1"/>
      <c r="AE835" s="1"/>
      <c r="AF835" s="1"/>
      <c r="AG835" s="1"/>
      <c r="AH835" s="1"/>
      <c r="AI835" s="1"/>
      <c r="AJ835" s="1"/>
      <c r="AK835" s="1"/>
      <c r="AL835" s="1"/>
      <c r="AM835" s="1"/>
      <c r="AN835" s="1"/>
      <c r="AO835" s="1"/>
      <c r="AP835" s="1"/>
      <c r="AQ835" s="1"/>
      <c r="AR835" s="1"/>
      <c r="AS835" s="1"/>
      <c r="AT835" s="1"/>
      <c r="AU835" s="1"/>
    </row>
    <row r="836" spans="1:47" s="527" customFormat="1" ht="17.45" customHeight="1" x14ac:dyDescent="0.25">
      <c r="A836" s="501" t="s">
        <v>1471</v>
      </c>
      <c r="B836" s="407" t="s">
        <v>35</v>
      </c>
      <c r="C836" s="407" t="s">
        <v>510</v>
      </c>
      <c r="D836" s="407" t="s">
        <v>1472</v>
      </c>
      <c r="E836" s="407" t="s">
        <v>1473</v>
      </c>
      <c r="F836" s="404" t="s">
        <v>18</v>
      </c>
      <c r="G836" s="404"/>
      <c r="H836" s="404"/>
      <c r="I836" s="404"/>
      <c r="J836" s="141" t="s">
        <v>8015</v>
      </c>
      <c r="K836" s="152" t="s">
        <v>4902</v>
      </c>
      <c r="L836" s="415">
        <v>43058</v>
      </c>
      <c r="M836" s="409" t="s">
        <v>1474</v>
      </c>
      <c r="N836" s="152" t="s">
        <v>85</v>
      </c>
      <c r="O836" s="415">
        <v>43058</v>
      </c>
      <c r="P836" s="411">
        <v>150000</v>
      </c>
      <c r="Q836" s="412">
        <f t="shared" si="32"/>
        <v>0.15</v>
      </c>
      <c r="R836" s="416">
        <v>12</v>
      </c>
      <c r="S836" s="417" t="s">
        <v>271</v>
      </c>
      <c r="T836" s="152" t="s">
        <v>62</v>
      </c>
      <c r="U836" s="141" t="s">
        <v>4339</v>
      </c>
      <c r="V836" s="407" t="s">
        <v>84</v>
      </c>
      <c r="W836" s="407" t="s">
        <v>6051</v>
      </c>
      <c r="X836" s="407" t="s">
        <v>3969</v>
      </c>
      <c r="Y836" s="407" t="s">
        <v>105</v>
      </c>
      <c r="Z836" s="528"/>
      <c r="AA836" s="502"/>
      <c r="AB836" s="1"/>
      <c r="AC836" s="1"/>
      <c r="AD836" s="1"/>
      <c r="AE836" s="1"/>
      <c r="AF836" s="1"/>
      <c r="AG836" s="1"/>
      <c r="AH836" s="1"/>
      <c r="AI836" s="1"/>
      <c r="AJ836" s="1"/>
      <c r="AK836" s="1"/>
      <c r="AL836" s="1"/>
      <c r="AM836" s="1"/>
      <c r="AN836" s="1"/>
      <c r="AO836" s="1"/>
      <c r="AP836" s="1"/>
      <c r="AQ836" s="1"/>
      <c r="AR836" s="1"/>
      <c r="AS836" s="1"/>
      <c r="AT836" s="1"/>
      <c r="AU836" s="1"/>
    </row>
    <row r="837" spans="1:47" s="527" customFormat="1" ht="17.45" customHeight="1" x14ac:dyDescent="0.25">
      <c r="A837" s="501" t="s">
        <v>6399</v>
      </c>
      <c r="B837" s="407" t="s">
        <v>35</v>
      </c>
      <c r="C837" s="407" t="s">
        <v>510</v>
      </c>
      <c r="D837" s="407" t="s">
        <v>6400</v>
      </c>
      <c r="E837" s="407" t="s">
        <v>6401</v>
      </c>
      <c r="F837" s="404" t="s">
        <v>17</v>
      </c>
      <c r="G837" s="404"/>
      <c r="H837" s="404"/>
      <c r="I837" s="404"/>
      <c r="J837" s="141" t="s">
        <v>8016</v>
      </c>
      <c r="K837" s="152" t="s">
        <v>21</v>
      </c>
      <c r="L837" s="415">
        <v>42916</v>
      </c>
      <c r="M837" s="409" t="s">
        <v>6415</v>
      </c>
      <c r="N837" s="152" t="s">
        <v>27</v>
      </c>
      <c r="O837" s="415">
        <v>42974</v>
      </c>
      <c r="P837" s="411">
        <v>150000</v>
      </c>
      <c r="Q837" s="412">
        <f t="shared" si="32"/>
        <v>0.15</v>
      </c>
      <c r="R837" s="416">
        <v>12</v>
      </c>
      <c r="S837" s="417" t="s">
        <v>8075</v>
      </c>
      <c r="T837" s="152" t="s">
        <v>62</v>
      </c>
      <c r="U837" s="152" t="s">
        <v>2</v>
      </c>
      <c r="V837" s="407" t="s">
        <v>233</v>
      </c>
      <c r="W837" s="407" t="s">
        <v>234</v>
      </c>
      <c r="X837" s="407" t="s">
        <v>6426</v>
      </c>
      <c r="Y837" s="407" t="s">
        <v>421</v>
      </c>
      <c r="Z837" s="528"/>
      <c r="AA837" s="502"/>
      <c r="AB837" s="1"/>
      <c r="AC837" s="1"/>
      <c r="AD837" s="1"/>
      <c r="AE837" s="1"/>
      <c r="AF837" s="1"/>
      <c r="AG837" s="1"/>
      <c r="AH837" s="1"/>
      <c r="AI837" s="1"/>
      <c r="AJ837" s="1"/>
      <c r="AK837" s="1"/>
      <c r="AL837" s="1"/>
      <c r="AM837" s="1"/>
      <c r="AN837" s="1"/>
      <c r="AO837" s="1"/>
      <c r="AP837" s="1"/>
      <c r="AQ837" s="1"/>
      <c r="AR837" s="1"/>
      <c r="AS837" s="1"/>
      <c r="AT837" s="1"/>
      <c r="AU837" s="1"/>
    </row>
    <row r="838" spans="1:47" s="527" customFormat="1" ht="17.45" customHeight="1" x14ac:dyDescent="0.25">
      <c r="A838" s="501" t="s">
        <v>4761</v>
      </c>
      <c r="B838" s="407" t="s">
        <v>35</v>
      </c>
      <c r="C838" s="407" t="s">
        <v>510</v>
      </c>
      <c r="D838" s="407" t="s">
        <v>4762</v>
      </c>
      <c r="E838" s="407" t="s">
        <v>4763</v>
      </c>
      <c r="F838" s="404" t="s">
        <v>17</v>
      </c>
      <c r="G838" s="404"/>
      <c r="H838" s="404"/>
      <c r="I838" s="404"/>
      <c r="J838" s="141" t="s">
        <v>8016</v>
      </c>
      <c r="K838" s="152" t="s">
        <v>5780</v>
      </c>
      <c r="L838" s="415">
        <v>42916</v>
      </c>
      <c r="M838" s="409" t="s">
        <v>4774</v>
      </c>
      <c r="N838" s="152" t="s">
        <v>27</v>
      </c>
      <c r="O838" s="415">
        <v>42916</v>
      </c>
      <c r="P838" s="411">
        <v>150000</v>
      </c>
      <c r="Q838" s="412">
        <f t="shared" si="32"/>
        <v>0.15</v>
      </c>
      <c r="R838" s="416">
        <v>1</v>
      </c>
      <c r="S838" s="417" t="s">
        <v>8595</v>
      </c>
      <c r="T838" s="152" t="s">
        <v>62</v>
      </c>
      <c r="U838" s="152" t="s">
        <v>2</v>
      </c>
      <c r="V838" s="407" t="s">
        <v>288</v>
      </c>
      <c r="W838" s="407" t="s">
        <v>718</v>
      </c>
      <c r="X838" s="407" t="s">
        <v>3539</v>
      </c>
      <c r="Y838" s="407" t="s">
        <v>421</v>
      </c>
      <c r="Z838" s="528"/>
      <c r="AA838" s="502"/>
      <c r="AB838" s="1"/>
      <c r="AC838" s="1"/>
      <c r="AD838" s="1"/>
      <c r="AE838" s="1"/>
      <c r="AF838" s="1"/>
      <c r="AG838" s="1"/>
      <c r="AH838" s="1"/>
      <c r="AI838" s="1"/>
      <c r="AJ838" s="1"/>
      <c r="AK838" s="1"/>
      <c r="AL838" s="1"/>
      <c r="AM838" s="1"/>
      <c r="AN838" s="1"/>
      <c r="AO838" s="1"/>
      <c r="AP838" s="1"/>
      <c r="AQ838" s="1"/>
      <c r="AR838" s="1"/>
      <c r="AS838" s="1"/>
      <c r="AT838" s="1"/>
      <c r="AU838" s="1"/>
    </row>
    <row r="839" spans="1:47" s="527" customFormat="1" ht="17.45" customHeight="1" x14ac:dyDescent="0.25">
      <c r="A839" s="501" t="s">
        <v>3597</v>
      </c>
      <c r="B839" s="407" t="s">
        <v>35</v>
      </c>
      <c r="C839" s="407" t="s">
        <v>510</v>
      </c>
      <c r="D839" s="407" t="s">
        <v>4086</v>
      </c>
      <c r="E839" s="407" t="s">
        <v>793</v>
      </c>
      <c r="F839" s="404" t="s">
        <v>19</v>
      </c>
      <c r="G839" s="404"/>
      <c r="H839" s="404"/>
      <c r="I839" s="404"/>
      <c r="J839" s="141" t="s">
        <v>8014</v>
      </c>
      <c r="K839" s="152" t="s">
        <v>5785</v>
      </c>
      <c r="L839" s="415">
        <v>43007</v>
      </c>
      <c r="M839" s="409" t="s">
        <v>3742</v>
      </c>
      <c r="N839" s="152" t="s">
        <v>27</v>
      </c>
      <c r="O839" s="415">
        <v>43007</v>
      </c>
      <c r="P839" s="411">
        <v>150000</v>
      </c>
      <c r="Q839" s="412">
        <f t="shared" si="32"/>
        <v>0.15</v>
      </c>
      <c r="R839" s="416">
        <v>12</v>
      </c>
      <c r="S839" s="417" t="s">
        <v>4033</v>
      </c>
      <c r="T839" s="152" t="s">
        <v>62</v>
      </c>
      <c r="U839" s="152" t="s">
        <v>2</v>
      </c>
      <c r="V839" s="407" t="s">
        <v>288</v>
      </c>
      <c r="W839" s="407" t="s">
        <v>1196</v>
      </c>
      <c r="X839" s="407" t="s">
        <v>3743</v>
      </c>
      <c r="Y839" s="407" t="s">
        <v>470</v>
      </c>
      <c r="Z839" s="528"/>
      <c r="AA839" s="502"/>
      <c r="AB839" s="1"/>
      <c r="AC839" s="1"/>
      <c r="AD839" s="1"/>
      <c r="AE839" s="1"/>
      <c r="AF839" s="1"/>
      <c r="AG839" s="1"/>
      <c r="AH839" s="1"/>
      <c r="AI839" s="1"/>
      <c r="AJ839" s="1"/>
      <c r="AK839" s="1"/>
      <c r="AL839" s="1"/>
      <c r="AM839" s="1"/>
      <c r="AN839" s="1"/>
      <c r="AO839" s="1"/>
      <c r="AP839" s="1"/>
      <c r="AQ839" s="1"/>
      <c r="AR839" s="1"/>
      <c r="AS839" s="1"/>
      <c r="AT839" s="1"/>
      <c r="AU839" s="1"/>
    </row>
    <row r="840" spans="1:47" s="527" customFormat="1" ht="17.45" customHeight="1" x14ac:dyDescent="0.25">
      <c r="A840" s="501" t="s">
        <v>4083</v>
      </c>
      <c r="B840" s="407" t="s">
        <v>35</v>
      </c>
      <c r="C840" s="407" t="s">
        <v>510</v>
      </c>
      <c r="D840" s="407" t="s">
        <v>4084</v>
      </c>
      <c r="E840" s="407" t="s">
        <v>4085</v>
      </c>
      <c r="F840" s="404" t="s">
        <v>17</v>
      </c>
      <c r="G840" s="404"/>
      <c r="H840" s="404"/>
      <c r="I840" s="404"/>
      <c r="J840" s="141" t="s">
        <v>8014</v>
      </c>
      <c r="K840" s="152" t="s">
        <v>5780</v>
      </c>
      <c r="L840" s="415">
        <v>43006</v>
      </c>
      <c r="M840" s="409" t="s">
        <v>4182</v>
      </c>
      <c r="N840" s="152" t="s">
        <v>27</v>
      </c>
      <c r="O840" s="415">
        <v>43006</v>
      </c>
      <c r="P840" s="411">
        <v>150000</v>
      </c>
      <c r="Q840" s="412">
        <f t="shared" si="32"/>
        <v>0.15</v>
      </c>
      <c r="R840" s="416">
        <v>12</v>
      </c>
      <c r="S840" s="417" t="s">
        <v>6086</v>
      </c>
      <c r="T840" s="152" t="s">
        <v>79</v>
      </c>
      <c r="U840" s="152" t="s">
        <v>2</v>
      </c>
      <c r="V840" s="407" t="s">
        <v>288</v>
      </c>
      <c r="W840" s="407" t="s">
        <v>749</v>
      </c>
      <c r="X840" s="407" t="s">
        <v>4183</v>
      </c>
      <c r="Y840" s="407" t="s">
        <v>215</v>
      </c>
      <c r="Z840" s="528"/>
      <c r="AA840" s="502"/>
      <c r="AB840" s="1"/>
      <c r="AC840" s="1"/>
      <c r="AD840" s="1"/>
      <c r="AE840" s="1"/>
      <c r="AF840" s="1"/>
      <c r="AG840" s="1"/>
      <c r="AH840" s="1"/>
      <c r="AI840" s="1"/>
      <c r="AJ840" s="1"/>
      <c r="AK840" s="1"/>
      <c r="AL840" s="1"/>
      <c r="AM840" s="1"/>
      <c r="AN840" s="1"/>
      <c r="AO840" s="1"/>
      <c r="AP840" s="1"/>
      <c r="AQ840" s="1"/>
      <c r="AR840" s="1"/>
      <c r="AS840" s="1"/>
      <c r="AT840" s="1"/>
      <c r="AU840" s="1"/>
    </row>
    <row r="841" spans="1:47" s="527" customFormat="1" ht="17.45" customHeight="1" x14ac:dyDescent="0.25">
      <c r="A841" s="501" t="s">
        <v>1423</v>
      </c>
      <c r="B841" s="407" t="s">
        <v>35</v>
      </c>
      <c r="C841" s="407" t="s">
        <v>510</v>
      </c>
      <c r="D841" s="407" t="s">
        <v>1424</v>
      </c>
      <c r="E841" s="407" t="s">
        <v>1425</v>
      </c>
      <c r="F841" s="404" t="s">
        <v>17</v>
      </c>
      <c r="G841" s="404"/>
      <c r="H841" s="404"/>
      <c r="I841" s="404"/>
      <c r="J841" s="141" t="s">
        <v>8014</v>
      </c>
      <c r="K841" s="152" t="s">
        <v>5780</v>
      </c>
      <c r="L841" s="415">
        <v>43008</v>
      </c>
      <c r="M841" s="409" t="s">
        <v>1426</v>
      </c>
      <c r="N841" s="152" t="s">
        <v>27</v>
      </c>
      <c r="O841" s="415">
        <v>43008</v>
      </c>
      <c r="P841" s="411">
        <v>150000</v>
      </c>
      <c r="Q841" s="412">
        <f t="shared" si="32"/>
        <v>0.15</v>
      </c>
      <c r="R841" s="416">
        <v>12</v>
      </c>
      <c r="S841" s="417" t="s">
        <v>8595</v>
      </c>
      <c r="T841" s="152" t="s">
        <v>62</v>
      </c>
      <c r="U841" s="152" t="s">
        <v>2</v>
      </c>
      <c r="V841" s="407" t="s">
        <v>288</v>
      </c>
      <c r="W841" s="407" t="s">
        <v>801</v>
      </c>
      <c r="X841" s="407" t="s">
        <v>3737</v>
      </c>
      <c r="Y841" s="407" t="s">
        <v>421</v>
      </c>
      <c r="Z841" s="528"/>
      <c r="AA841" s="502"/>
      <c r="AB841" s="1"/>
      <c r="AC841" s="1"/>
      <c r="AD841" s="1"/>
      <c r="AE841" s="1"/>
      <c r="AF841" s="1"/>
      <c r="AG841" s="1"/>
      <c r="AH841" s="1"/>
      <c r="AI841" s="1"/>
      <c r="AJ841" s="1"/>
      <c r="AK841" s="1"/>
      <c r="AL841" s="1"/>
      <c r="AM841" s="1"/>
      <c r="AN841" s="1"/>
      <c r="AO841" s="1"/>
      <c r="AP841" s="1"/>
      <c r="AQ841" s="1"/>
      <c r="AR841" s="1"/>
      <c r="AS841" s="1"/>
      <c r="AT841" s="1"/>
      <c r="AU841" s="1"/>
    </row>
    <row r="842" spans="1:47" s="527" customFormat="1" ht="17.45" customHeight="1" x14ac:dyDescent="0.25">
      <c r="A842" s="501" t="s">
        <v>1434</v>
      </c>
      <c r="B842" s="407" t="s">
        <v>35</v>
      </c>
      <c r="C842" s="407" t="s">
        <v>2985</v>
      </c>
      <c r="D842" s="407" t="s">
        <v>1435</v>
      </c>
      <c r="E842" s="407" t="s">
        <v>1436</v>
      </c>
      <c r="F842" s="404" t="s">
        <v>17</v>
      </c>
      <c r="G842" s="404"/>
      <c r="H842" s="404"/>
      <c r="I842" s="404"/>
      <c r="J842" s="141" t="s">
        <v>8016</v>
      </c>
      <c r="K842" s="152" t="s">
        <v>5780</v>
      </c>
      <c r="L842" s="415">
        <v>42879</v>
      </c>
      <c r="M842" s="409" t="s">
        <v>1437</v>
      </c>
      <c r="N842" s="152" t="s">
        <v>26</v>
      </c>
      <c r="O842" s="415">
        <v>42879</v>
      </c>
      <c r="P842" s="411">
        <v>150000</v>
      </c>
      <c r="Q842" s="412">
        <f t="shared" si="32"/>
        <v>0.15</v>
      </c>
      <c r="R842" s="416">
        <v>1</v>
      </c>
      <c r="S842" s="417" t="s">
        <v>1438</v>
      </c>
      <c r="T842" s="152" t="s">
        <v>62</v>
      </c>
      <c r="U842" s="152" t="s">
        <v>8</v>
      </c>
      <c r="V842" s="407" t="s">
        <v>686</v>
      </c>
      <c r="W842" s="407"/>
      <c r="X842" s="407" t="s">
        <v>3741</v>
      </c>
      <c r="Y842" s="407"/>
      <c r="Z842" s="528"/>
      <c r="AA842" s="502"/>
      <c r="AB842" s="1"/>
      <c r="AC842" s="1"/>
      <c r="AD842" s="1"/>
      <c r="AE842" s="1"/>
      <c r="AF842" s="1"/>
      <c r="AG842" s="1"/>
      <c r="AH842" s="1"/>
      <c r="AI842" s="1"/>
      <c r="AJ842" s="1"/>
      <c r="AK842" s="1"/>
      <c r="AL842" s="1"/>
      <c r="AM842" s="1"/>
      <c r="AN842" s="1"/>
      <c r="AO842" s="1"/>
      <c r="AP842" s="1"/>
      <c r="AQ842" s="1"/>
      <c r="AR842" s="1"/>
      <c r="AS842" s="1"/>
      <c r="AT842" s="1"/>
      <c r="AU842" s="1"/>
    </row>
    <row r="843" spans="1:47" s="527" customFormat="1" ht="17.45" customHeight="1" x14ac:dyDescent="0.25">
      <c r="A843" s="501" t="s">
        <v>6412</v>
      </c>
      <c r="B843" s="407" t="s">
        <v>35</v>
      </c>
      <c r="C843" s="407" t="s">
        <v>2985</v>
      </c>
      <c r="D843" s="407" t="s">
        <v>7321</v>
      </c>
      <c r="E843" s="407" t="s">
        <v>6413</v>
      </c>
      <c r="F843" s="404" t="s">
        <v>18</v>
      </c>
      <c r="G843" s="404"/>
      <c r="H843" s="404"/>
      <c r="I843" s="404"/>
      <c r="J843" s="141" t="s">
        <v>8014</v>
      </c>
      <c r="K843" s="141" t="s">
        <v>5779</v>
      </c>
      <c r="L843" s="408">
        <v>42991</v>
      </c>
      <c r="M843" s="409">
        <v>42885</v>
      </c>
      <c r="N843" s="141" t="s">
        <v>28</v>
      </c>
      <c r="O843" s="410">
        <v>43063</v>
      </c>
      <c r="P843" s="411">
        <v>150000</v>
      </c>
      <c r="Q843" s="412">
        <f t="shared" si="32"/>
        <v>0.15</v>
      </c>
      <c r="R843" s="413">
        <v>12</v>
      </c>
      <c r="S843" s="414">
        <v>42894</v>
      </c>
      <c r="T843" s="141" t="s">
        <v>62</v>
      </c>
      <c r="U843" s="141" t="s">
        <v>4339</v>
      </c>
      <c r="V843" s="407" t="s">
        <v>92</v>
      </c>
      <c r="W843" s="407" t="s">
        <v>64</v>
      </c>
      <c r="X843" s="407" t="s">
        <v>6853</v>
      </c>
      <c r="Y843" s="407"/>
      <c r="Z843" s="528"/>
      <c r="AA843" s="502"/>
      <c r="AB843" s="1"/>
      <c r="AC843" s="1"/>
      <c r="AD843" s="1"/>
      <c r="AE843" s="1"/>
      <c r="AF843" s="1"/>
      <c r="AG843" s="1"/>
      <c r="AH843" s="1"/>
      <c r="AI843" s="1"/>
      <c r="AJ843" s="1"/>
      <c r="AK843" s="1"/>
      <c r="AL843" s="1"/>
      <c r="AM843" s="1"/>
      <c r="AN843" s="1"/>
      <c r="AO843" s="1"/>
      <c r="AP843" s="1"/>
      <c r="AQ843" s="1"/>
      <c r="AR843" s="1"/>
      <c r="AS843" s="1"/>
      <c r="AT843" s="1"/>
      <c r="AU843" s="1"/>
    </row>
    <row r="844" spans="1:47" s="527" customFormat="1" ht="17.45" customHeight="1" x14ac:dyDescent="0.25">
      <c r="A844" s="501" t="s">
        <v>1444</v>
      </c>
      <c r="B844" s="407" t="s">
        <v>35</v>
      </c>
      <c r="C844" s="407" t="s">
        <v>2985</v>
      </c>
      <c r="D844" s="407" t="s">
        <v>1445</v>
      </c>
      <c r="E844" s="407" t="s">
        <v>1446</v>
      </c>
      <c r="F844" s="404" t="s">
        <v>17</v>
      </c>
      <c r="G844" s="404"/>
      <c r="H844" s="404"/>
      <c r="I844" s="404"/>
      <c r="J844" s="141" t="s">
        <v>8015</v>
      </c>
      <c r="K844" s="152" t="s">
        <v>21</v>
      </c>
      <c r="L844" s="415">
        <v>43033</v>
      </c>
      <c r="M844" s="409" t="s">
        <v>1447</v>
      </c>
      <c r="N844" s="152" t="s">
        <v>28</v>
      </c>
      <c r="O844" s="415">
        <v>43033</v>
      </c>
      <c r="P844" s="411">
        <v>150000</v>
      </c>
      <c r="Q844" s="412">
        <f t="shared" si="32"/>
        <v>0.15</v>
      </c>
      <c r="R844" s="416">
        <v>12</v>
      </c>
      <c r="S844" s="417" t="s">
        <v>6361</v>
      </c>
      <c r="T844" s="152" t="s">
        <v>62</v>
      </c>
      <c r="U844" s="152" t="s">
        <v>2</v>
      </c>
      <c r="V844" s="407" t="s">
        <v>288</v>
      </c>
      <c r="W844" s="407" t="s">
        <v>1196</v>
      </c>
      <c r="X844" s="407" t="s">
        <v>3745</v>
      </c>
      <c r="Y844" s="407" t="s">
        <v>470</v>
      </c>
      <c r="Z844" s="528"/>
      <c r="AA844" s="502"/>
      <c r="AB844" s="1"/>
      <c r="AC844" s="1"/>
      <c r="AD844" s="1"/>
      <c r="AE844" s="1"/>
      <c r="AF844" s="1"/>
      <c r="AG844" s="1"/>
      <c r="AH844" s="1"/>
      <c r="AI844" s="1"/>
      <c r="AJ844" s="1"/>
      <c r="AK844" s="1"/>
      <c r="AL844" s="1"/>
      <c r="AM844" s="1"/>
      <c r="AN844" s="1"/>
      <c r="AO844" s="1"/>
      <c r="AP844" s="1"/>
      <c r="AQ844" s="1"/>
      <c r="AR844" s="1"/>
      <c r="AS844" s="1"/>
      <c r="AT844" s="1"/>
      <c r="AU844" s="1"/>
    </row>
    <row r="845" spans="1:47" s="527" customFormat="1" ht="17.45" customHeight="1" x14ac:dyDescent="0.25">
      <c r="A845" s="501" t="s">
        <v>1498</v>
      </c>
      <c r="B845" s="407" t="s">
        <v>32</v>
      </c>
      <c r="C845" s="407" t="s">
        <v>194</v>
      </c>
      <c r="D845" s="407" t="s">
        <v>7078</v>
      </c>
      <c r="E845" s="407" t="s">
        <v>1466</v>
      </c>
      <c r="F845" s="404" t="s">
        <v>19</v>
      </c>
      <c r="G845" s="404"/>
      <c r="H845" s="404"/>
      <c r="I845" s="404"/>
      <c r="J845" s="141" t="s">
        <v>8016</v>
      </c>
      <c r="K845" s="141" t="s">
        <v>5822</v>
      </c>
      <c r="L845" s="408">
        <v>42916</v>
      </c>
      <c r="M845" s="409">
        <v>42802</v>
      </c>
      <c r="N845" s="141" t="s">
        <v>28</v>
      </c>
      <c r="O845" s="410">
        <v>42916</v>
      </c>
      <c r="P845" s="411">
        <v>149990</v>
      </c>
      <c r="Q845" s="412">
        <f t="shared" ref="Q845:Q870" si="33">+P845*0.000001</f>
        <v>0.14998999999999998</v>
      </c>
      <c r="R845" s="413">
        <v>12</v>
      </c>
      <c r="S845" s="414">
        <v>42908</v>
      </c>
      <c r="T845" s="141" t="s">
        <v>79</v>
      </c>
      <c r="U845" s="141" t="s">
        <v>4339</v>
      </c>
      <c r="V845" s="407" t="s">
        <v>92</v>
      </c>
      <c r="W845" s="407" t="s">
        <v>64</v>
      </c>
      <c r="X845" s="407" t="s">
        <v>6622</v>
      </c>
      <c r="Y845" s="407"/>
      <c r="Z845" s="528"/>
      <c r="AA845" s="502"/>
      <c r="AB845" s="1"/>
      <c r="AC845" s="1"/>
      <c r="AD845" s="1"/>
      <c r="AE845" s="1"/>
      <c r="AF845" s="1"/>
      <c r="AG845" s="1"/>
      <c r="AH845" s="1"/>
      <c r="AI845" s="1"/>
      <c r="AJ845" s="1"/>
      <c r="AK845" s="1"/>
      <c r="AL845" s="1"/>
      <c r="AM845" s="1"/>
      <c r="AN845" s="1"/>
      <c r="AO845" s="1"/>
      <c r="AP845" s="1"/>
      <c r="AQ845" s="1"/>
      <c r="AR845" s="1"/>
      <c r="AS845" s="1"/>
      <c r="AT845" s="1"/>
      <c r="AU845" s="1"/>
    </row>
    <row r="846" spans="1:47" s="527" customFormat="1" ht="17.45" customHeight="1" x14ac:dyDescent="0.25">
      <c r="A846" s="501" t="s">
        <v>5616</v>
      </c>
      <c r="B846" s="407" t="s">
        <v>32</v>
      </c>
      <c r="C846" s="407" t="s">
        <v>194</v>
      </c>
      <c r="D846" s="407" t="s">
        <v>8345</v>
      </c>
      <c r="E846" s="407" t="s">
        <v>64</v>
      </c>
      <c r="F846" s="404" t="s">
        <v>17</v>
      </c>
      <c r="G846" s="404"/>
      <c r="H846" s="404"/>
      <c r="I846" s="404"/>
      <c r="J846" s="141" t="s">
        <v>8015</v>
      </c>
      <c r="K846" s="141" t="s">
        <v>21</v>
      </c>
      <c r="L846" s="408">
        <v>43091</v>
      </c>
      <c r="M846" s="409">
        <v>42849</v>
      </c>
      <c r="N846" s="141" t="s">
        <v>26</v>
      </c>
      <c r="O846" s="410">
        <v>43091</v>
      </c>
      <c r="P846" s="411">
        <v>149990</v>
      </c>
      <c r="Q846" s="412">
        <f t="shared" si="33"/>
        <v>0.14998999999999998</v>
      </c>
      <c r="R846" s="413">
        <v>12</v>
      </c>
      <c r="S846" s="414">
        <v>42852</v>
      </c>
      <c r="T846" s="141" t="s">
        <v>62</v>
      </c>
      <c r="U846" s="141" t="s">
        <v>4339</v>
      </c>
      <c r="V846" s="407" t="s">
        <v>92</v>
      </c>
      <c r="W846" s="407" t="s">
        <v>4414</v>
      </c>
      <c r="X846" s="407" t="s">
        <v>8722</v>
      </c>
      <c r="Y846" s="407" t="s">
        <v>4416</v>
      </c>
      <c r="Z846" s="528"/>
      <c r="AA846" s="502"/>
      <c r="AB846" s="1"/>
      <c r="AC846" s="1"/>
      <c r="AD846" s="1"/>
      <c r="AE846" s="1"/>
      <c r="AF846" s="1"/>
      <c r="AG846" s="1"/>
      <c r="AH846" s="1"/>
      <c r="AI846" s="1"/>
      <c r="AJ846" s="1"/>
      <c r="AK846" s="1"/>
      <c r="AL846" s="1"/>
      <c r="AM846" s="1"/>
      <c r="AN846" s="1"/>
      <c r="AO846" s="1"/>
      <c r="AP846" s="1"/>
      <c r="AQ846" s="1"/>
      <c r="AR846" s="1"/>
      <c r="AS846" s="1"/>
      <c r="AT846" s="1"/>
      <c r="AU846" s="1"/>
    </row>
    <row r="847" spans="1:47" s="527" customFormat="1" ht="17.45" customHeight="1" x14ac:dyDescent="0.25">
      <c r="A847" s="501" t="s">
        <v>1531</v>
      </c>
      <c r="B847" s="407" t="s">
        <v>35</v>
      </c>
      <c r="C847" s="407" t="s">
        <v>2985</v>
      </c>
      <c r="D847" s="407" t="s">
        <v>1532</v>
      </c>
      <c r="E847" s="407" t="s">
        <v>1533</v>
      </c>
      <c r="F847" s="404" t="s">
        <v>19</v>
      </c>
      <c r="G847" s="404"/>
      <c r="H847" s="404"/>
      <c r="I847" s="404"/>
      <c r="J847" s="141" t="s">
        <v>8015</v>
      </c>
      <c r="K847" s="152" t="s">
        <v>5822</v>
      </c>
      <c r="L847" s="415">
        <v>43091</v>
      </c>
      <c r="M847" s="409" t="s">
        <v>1534</v>
      </c>
      <c r="N847" s="152" t="s">
        <v>27</v>
      </c>
      <c r="O847" s="415">
        <v>43091</v>
      </c>
      <c r="P847" s="411">
        <v>148800</v>
      </c>
      <c r="Q847" s="412">
        <f t="shared" si="33"/>
        <v>0.14879999999999999</v>
      </c>
      <c r="R847" s="416">
        <v>12</v>
      </c>
      <c r="S847" s="417" t="s">
        <v>6086</v>
      </c>
      <c r="T847" s="152" t="s">
        <v>62</v>
      </c>
      <c r="U847" s="152" t="s">
        <v>2</v>
      </c>
      <c r="V847" s="407" t="s">
        <v>288</v>
      </c>
      <c r="W847" s="407" t="s">
        <v>718</v>
      </c>
      <c r="X847" s="407" t="s">
        <v>3745</v>
      </c>
      <c r="Y847" s="407" t="s">
        <v>421</v>
      </c>
      <c r="Z847" s="528"/>
      <c r="AA847" s="502"/>
      <c r="AB847" s="1"/>
      <c r="AC847" s="1"/>
      <c r="AD847" s="1"/>
      <c r="AE847" s="1"/>
      <c r="AF847" s="1"/>
      <c r="AG847" s="1"/>
      <c r="AH847" s="1"/>
      <c r="AI847" s="1"/>
      <c r="AJ847" s="1"/>
      <c r="AK847" s="1"/>
      <c r="AL847" s="1"/>
      <c r="AM847" s="1"/>
      <c r="AN847" s="1"/>
      <c r="AO847" s="1"/>
      <c r="AP847" s="1"/>
      <c r="AQ847" s="1"/>
      <c r="AR847" s="1"/>
      <c r="AS847" s="1"/>
      <c r="AT847" s="1"/>
      <c r="AU847" s="1"/>
    </row>
    <row r="848" spans="1:47" s="527" customFormat="1" ht="17.45" customHeight="1" x14ac:dyDescent="0.25">
      <c r="A848" s="501" t="s">
        <v>1278</v>
      </c>
      <c r="B848" s="407" t="s">
        <v>34</v>
      </c>
      <c r="C848" s="407" t="s">
        <v>6387</v>
      </c>
      <c r="D848" s="407" t="s">
        <v>1279</v>
      </c>
      <c r="E848" s="407" t="s">
        <v>1280</v>
      </c>
      <c r="F848" s="404" t="s">
        <v>17</v>
      </c>
      <c r="G848" s="404"/>
      <c r="H848" s="404"/>
      <c r="I848" s="404"/>
      <c r="J848" s="141" t="s">
        <v>8015</v>
      </c>
      <c r="K848" s="152" t="s">
        <v>5780</v>
      </c>
      <c r="L848" s="415">
        <v>43069</v>
      </c>
      <c r="M848" s="409" t="s">
        <v>1281</v>
      </c>
      <c r="N848" s="152" t="s">
        <v>27</v>
      </c>
      <c r="O848" s="415">
        <v>43069</v>
      </c>
      <c r="P848" s="411">
        <v>146070</v>
      </c>
      <c r="Q848" s="412">
        <f t="shared" si="33"/>
        <v>0.14607000000000001</v>
      </c>
      <c r="R848" s="416">
        <v>4</v>
      </c>
      <c r="S848" s="417" t="s">
        <v>8074</v>
      </c>
      <c r="T848" s="152" t="s">
        <v>79</v>
      </c>
      <c r="U848" s="141" t="s">
        <v>4339</v>
      </c>
      <c r="V848" s="407" t="s">
        <v>63</v>
      </c>
      <c r="W848" s="407" t="s">
        <v>1535</v>
      </c>
      <c r="X848" s="407" t="s">
        <v>3938</v>
      </c>
      <c r="Y848" s="407" t="s">
        <v>6274</v>
      </c>
      <c r="Z848" s="528"/>
      <c r="AA848" s="502"/>
      <c r="AB848" s="1"/>
      <c r="AC848" s="1"/>
      <c r="AD848" s="1"/>
      <c r="AE848" s="1"/>
      <c r="AF848" s="1"/>
      <c r="AG848" s="1"/>
      <c r="AH848" s="1"/>
      <c r="AI848" s="1"/>
      <c r="AJ848" s="1"/>
      <c r="AK848" s="1"/>
      <c r="AL848" s="1"/>
      <c r="AM848" s="1"/>
      <c r="AN848" s="1"/>
      <c r="AO848" s="1"/>
      <c r="AP848" s="1"/>
      <c r="AQ848" s="1"/>
      <c r="AR848" s="1"/>
      <c r="AS848" s="1"/>
      <c r="AT848" s="1"/>
      <c r="AU848" s="1"/>
    </row>
    <row r="849" spans="1:47" s="527" customFormat="1" ht="17.45" customHeight="1" x14ac:dyDescent="0.25">
      <c r="A849" s="501" t="s">
        <v>530</v>
      </c>
      <c r="B849" s="407" t="s">
        <v>34</v>
      </c>
      <c r="C849" s="407" t="s">
        <v>6387</v>
      </c>
      <c r="D849" s="407" t="s">
        <v>531</v>
      </c>
      <c r="E849" s="407" t="s">
        <v>443</v>
      </c>
      <c r="F849" s="404" t="s">
        <v>18</v>
      </c>
      <c r="G849" s="404"/>
      <c r="H849" s="404"/>
      <c r="I849" s="404"/>
      <c r="J849" s="141" t="s">
        <v>8015</v>
      </c>
      <c r="K849" s="152" t="s">
        <v>4902</v>
      </c>
      <c r="L849" s="415">
        <v>43084</v>
      </c>
      <c r="M849" s="409" t="s">
        <v>532</v>
      </c>
      <c r="N849" s="152" t="s">
        <v>28</v>
      </c>
      <c r="O849" s="415">
        <v>43084</v>
      </c>
      <c r="P849" s="411">
        <v>145240</v>
      </c>
      <c r="Q849" s="412">
        <f t="shared" si="33"/>
        <v>0.14523999999999998</v>
      </c>
      <c r="R849" s="416">
        <v>12</v>
      </c>
      <c r="S849" s="417" t="s">
        <v>8092</v>
      </c>
      <c r="T849" s="152" t="s">
        <v>169</v>
      </c>
      <c r="U849" s="141" t="s">
        <v>4339</v>
      </c>
      <c r="V849" s="407" t="s">
        <v>63</v>
      </c>
      <c r="W849" s="407" t="s">
        <v>6096</v>
      </c>
      <c r="X849" s="407" t="s">
        <v>4165</v>
      </c>
      <c r="Y849" s="407" t="s">
        <v>183</v>
      </c>
      <c r="Z849" s="528"/>
      <c r="AA849" s="502"/>
      <c r="AB849" s="1"/>
      <c r="AC849" s="1"/>
      <c r="AD849" s="1"/>
      <c r="AE849" s="1"/>
      <c r="AF849" s="1"/>
      <c r="AG849" s="1"/>
      <c r="AH849" s="1"/>
      <c r="AI849" s="1"/>
      <c r="AJ849" s="1"/>
      <c r="AK849" s="1"/>
      <c r="AL849" s="1"/>
      <c r="AM849" s="1"/>
      <c r="AN849" s="1"/>
      <c r="AO849" s="1"/>
      <c r="AP849" s="1"/>
      <c r="AQ849" s="1"/>
      <c r="AR849" s="1"/>
      <c r="AS849" s="1"/>
      <c r="AT849" s="1"/>
      <c r="AU849" s="1"/>
    </row>
    <row r="850" spans="1:47" s="527" customFormat="1" ht="17.45" customHeight="1" x14ac:dyDescent="0.25">
      <c r="A850" s="501" t="s">
        <v>1540</v>
      </c>
      <c r="B850" s="407" t="s">
        <v>34</v>
      </c>
      <c r="C850" s="407" t="s">
        <v>6387</v>
      </c>
      <c r="D850" s="407" t="s">
        <v>1541</v>
      </c>
      <c r="E850" s="407" t="s">
        <v>1267</v>
      </c>
      <c r="F850" s="404" t="s">
        <v>17</v>
      </c>
      <c r="G850" s="404"/>
      <c r="H850" s="404"/>
      <c r="I850" s="404"/>
      <c r="J850" s="141" t="s">
        <v>8014</v>
      </c>
      <c r="K850" s="152" t="s">
        <v>5780</v>
      </c>
      <c r="L850" s="415">
        <v>43008</v>
      </c>
      <c r="M850" s="409" t="s">
        <v>1542</v>
      </c>
      <c r="N850" s="152" t="s">
        <v>27</v>
      </c>
      <c r="O850" s="415">
        <v>43008</v>
      </c>
      <c r="P850" s="411">
        <v>145239</v>
      </c>
      <c r="Q850" s="412">
        <f t="shared" si="33"/>
        <v>0.14523900000000001</v>
      </c>
      <c r="R850" s="416">
        <v>12</v>
      </c>
      <c r="S850" s="417" t="s">
        <v>8595</v>
      </c>
      <c r="T850" s="152" t="s">
        <v>62</v>
      </c>
      <c r="U850" s="152" t="s">
        <v>6059</v>
      </c>
      <c r="V850" s="407" t="s">
        <v>197</v>
      </c>
      <c r="W850" s="407" t="s">
        <v>6250</v>
      </c>
      <c r="X850" s="407" t="s">
        <v>3947</v>
      </c>
      <c r="Y850" s="407" t="s">
        <v>421</v>
      </c>
      <c r="Z850" s="528"/>
      <c r="AA850" s="502"/>
      <c r="AB850" s="1"/>
      <c r="AC850" s="1"/>
      <c r="AD850" s="1"/>
      <c r="AE850" s="1"/>
      <c r="AF850" s="1"/>
      <c r="AG850" s="1"/>
      <c r="AH850" s="1"/>
      <c r="AI850" s="1"/>
      <c r="AJ850" s="1"/>
      <c r="AK850" s="1"/>
      <c r="AL850" s="1"/>
      <c r="AM850" s="1"/>
      <c r="AN850" s="1"/>
      <c r="AO850" s="1"/>
      <c r="AP850" s="1"/>
      <c r="AQ850" s="1"/>
      <c r="AR850" s="1"/>
      <c r="AS850" s="1"/>
      <c r="AT850" s="1"/>
      <c r="AU850" s="1"/>
    </row>
    <row r="851" spans="1:47" s="527" customFormat="1" ht="17.45" customHeight="1" x14ac:dyDescent="0.25">
      <c r="A851" s="501" t="s">
        <v>1536</v>
      </c>
      <c r="B851" s="407" t="s">
        <v>34</v>
      </c>
      <c r="C851" s="407" t="s">
        <v>6387</v>
      </c>
      <c r="D851" s="407" t="s">
        <v>1537</v>
      </c>
      <c r="E851" s="407" t="s">
        <v>7950</v>
      </c>
      <c r="F851" s="404" t="s">
        <v>17</v>
      </c>
      <c r="G851" s="404"/>
      <c r="H851" s="404"/>
      <c r="I851" s="404"/>
      <c r="J851" s="141" t="s">
        <v>8014</v>
      </c>
      <c r="K851" s="152" t="s">
        <v>5780</v>
      </c>
      <c r="L851" s="415">
        <v>43004</v>
      </c>
      <c r="M851" s="409" t="s">
        <v>1538</v>
      </c>
      <c r="N851" s="152" t="s">
        <v>27</v>
      </c>
      <c r="O851" s="415">
        <v>43008</v>
      </c>
      <c r="P851" s="411">
        <v>145239</v>
      </c>
      <c r="Q851" s="412">
        <f t="shared" si="33"/>
        <v>0.14523900000000001</v>
      </c>
      <c r="R851" s="416">
        <v>12</v>
      </c>
      <c r="S851" s="417" t="s">
        <v>8610</v>
      </c>
      <c r="T851" s="152" t="s">
        <v>62</v>
      </c>
      <c r="U851" s="152" t="s">
        <v>6059</v>
      </c>
      <c r="V851" s="407" t="s">
        <v>197</v>
      </c>
      <c r="W851" s="407" t="s">
        <v>6249</v>
      </c>
      <c r="X851" s="407" t="s">
        <v>3781</v>
      </c>
      <c r="Y851" s="407" t="s">
        <v>1539</v>
      </c>
      <c r="Z851" s="528"/>
      <c r="AA851" s="502"/>
      <c r="AB851" s="1"/>
      <c r="AC851" s="1"/>
      <c r="AD851" s="1"/>
      <c r="AE851" s="1"/>
      <c r="AF851" s="1"/>
      <c r="AG851" s="1"/>
      <c r="AH851" s="1"/>
      <c r="AI851" s="1"/>
      <c r="AJ851" s="1"/>
      <c r="AK851" s="1"/>
      <c r="AL851" s="1"/>
      <c r="AM851" s="1"/>
      <c r="AN851" s="1"/>
      <c r="AO851" s="1"/>
      <c r="AP851" s="1"/>
      <c r="AQ851" s="1"/>
      <c r="AR851" s="1"/>
      <c r="AS851" s="1"/>
      <c r="AT851" s="1"/>
      <c r="AU851" s="1"/>
    </row>
    <row r="852" spans="1:47" s="527" customFormat="1" ht="17.45" customHeight="1" x14ac:dyDescent="0.25">
      <c r="A852" s="501" t="s">
        <v>2178</v>
      </c>
      <c r="B852" s="407" t="s">
        <v>34</v>
      </c>
      <c r="C852" s="407" t="s">
        <v>6387</v>
      </c>
      <c r="D852" s="407" t="s">
        <v>7672</v>
      </c>
      <c r="E852" s="407" t="s">
        <v>2179</v>
      </c>
      <c r="F852" s="404" t="s">
        <v>17</v>
      </c>
      <c r="G852" s="404"/>
      <c r="H852" s="404"/>
      <c r="I852" s="404"/>
      <c r="J852" s="141" t="s">
        <v>8015</v>
      </c>
      <c r="K852" s="141" t="s">
        <v>5780</v>
      </c>
      <c r="L852" s="408">
        <v>43069</v>
      </c>
      <c r="M852" s="409">
        <v>42482</v>
      </c>
      <c r="N852" s="141" t="s">
        <v>26</v>
      </c>
      <c r="O852" s="410">
        <v>43069</v>
      </c>
      <c r="P852" s="411">
        <v>145237</v>
      </c>
      <c r="Q852" s="412">
        <f t="shared" si="33"/>
        <v>0.145237</v>
      </c>
      <c r="R852" s="413">
        <v>3</v>
      </c>
      <c r="S852" s="414">
        <v>42903</v>
      </c>
      <c r="T852" s="141" t="s">
        <v>62</v>
      </c>
      <c r="U852" s="141" t="s">
        <v>4339</v>
      </c>
      <c r="V852" s="407" t="s">
        <v>92</v>
      </c>
      <c r="W852" s="407" t="s">
        <v>64</v>
      </c>
      <c r="X852" s="407" t="s">
        <v>4656</v>
      </c>
      <c r="Y852" s="407" t="s">
        <v>4218</v>
      </c>
      <c r="Z852" s="528"/>
      <c r="AA852" s="502"/>
      <c r="AB852" s="1"/>
      <c r="AC852" s="1"/>
      <c r="AD852" s="1"/>
      <c r="AE852" s="1"/>
      <c r="AF852" s="1"/>
      <c r="AG852" s="1"/>
      <c r="AH852" s="1"/>
      <c r="AI852" s="1"/>
      <c r="AJ852" s="1"/>
      <c r="AK852" s="1"/>
      <c r="AL852" s="1"/>
      <c r="AM852" s="1"/>
      <c r="AN852" s="1"/>
      <c r="AO852" s="1"/>
      <c r="AP852" s="1"/>
      <c r="AQ852" s="1"/>
      <c r="AR852" s="1"/>
      <c r="AS852" s="1"/>
      <c r="AT852" s="1"/>
      <c r="AU852" s="1"/>
    </row>
    <row r="853" spans="1:47" s="527" customFormat="1" ht="17.45" customHeight="1" x14ac:dyDescent="0.25">
      <c r="A853" s="501" t="s">
        <v>1614</v>
      </c>
      <c r="B853" s="407" t="s">
        <v>31</v>
      </c>
      <c r="C853" s="407" t="s">
        <v>68</v>
      </c>
      <c r="D853" s="407" t="s">
        <v>1608</v>
      </c>
      <c r="E853" s="407" t="s">
        <v>1615</v>
      </c>
      <c r="F853" s="404" t="s">
        <v>19</v>
      </c>
      <c r="G853" s="404"/>
      <c r="H853" s="404"/>
      <c r="I853" s="404"/>
      <c r="J853" s="141" t="s">
        <v>8014</v>
      </c>
      <c r="K853" s="152" t="s">
        <v>24</v>
      </c>
      <c r="L853" s="415">
        <v>42993</v>
      </c>
      <c r="M853" s="409" t="s">
        <v>1616</v>
      </c>
      <c r="N853" s="152" t="s">
        <v>27</v>
      </c>
      <c r="O853" s="415">
        <v>42993</v>
      </c>
      <c r="P853" s="411">
        <v>100000</v>
      </c>
      <c r="Q853" s="412">
        <f t="shared" si="33"/>
        <v>9.9999999999999992E-2</v>
      </c>
      <c r="R853" s="416">
        <v>12</v>
      </c>
      <c r="S853" s="417" t="s">
        <v>5489</v>
      </c>
      <c r="T853" s="152" t="s">
        <v>62</v>
      </c>
      <c r="U853" s="152" t="s">
        <v>2</v>
      </c>
      <c r="V853" s="407" t="s">
        <v>288</v>
      </c>
      <c r="W853" s="407" t="s">
        <v>718</v>
      </c>
      <c r="X853" s="407" t="s">
        <v>3949</v>
      </c>
      <c r="Y853" s="407" t="s">
        <v>183</v>
      </c>
      <c r="Z853" s="528"/>
      <c r="AA853" s="502"/>
      <c r="AB853" s="1"/>
      <c r="AC853" s="1"/>
      <c r="AD853" s="1"/>
      <c r="AE853" s="1"/>
      <c r="AF853" s="1"/>
      <c r="AG853" s="1"/>
      <c r="AH853" s="1"/>
      <c r="AI853" s="1"/>
      <c r="AJ853" s="1"/>
      <c r="AK853" s="1"/>
      <c r="AL853" s="1"/>
      <c r="AM853" s="1"/>
      <c r="AN853" s="1"/>
      <c r="AO853" s="1"/>
      <c r="AP853" s="1"/>
      <c r="AQ853" s="1"/>
      <c r="AR853" s="1"/>
      <c r="AS853" s="1"/>
      <c r="AT853" s="1"/>
      <c r="AU853" s="1"/>
    </row>
    <row r="854" spans="1:47" s="527" customFormat="1" ht="17.45" customHeight="1" x14ac:dyDescent="0.25">
      <c r="A854" s="501" t="s">
        <v>1551</v>
      </c>
      <c r="B854" s="407" t="s">
        <v>33</v>
      </c>
      <c r="C854" s="407" t="s">
        <v>33</v>
      </c>
      <c r="D854" s="407" t="s">
        <v>1552</v>
      </c>
      <c r="E854" s="407" t="s">
        <v>1553</v>
      </c>
      <c r="F854" s="404" t="s">
        <v>17</v>
      </c>
      <c r="G854" s="404"/>
      <c r="H854" s="404"/>
      <c r="I854" s="404"/>
      <c r="J854" s="141" t="s">
        <v>8015</v>
      </c>
      <c r="K854" s="152" t="s">
        <v>21</v>
      </c>
      <c r="L854" s="415">
        <v>43098</v>
      </c>
      <c r="M854" s="409" t="s">
        <v>1554</v>
      </c>
      <c r="N854" s="152" t="s">
        <v>27</v>
      </c>
      <c r="O854" s="415">
        <v>43098</v>
      </c>
      <c r="P854" s="411">
        <v>142857</v>
      </c>
      <c r="Q854" s="412">
        <f t="shared" si="33"/>
        <v>0.14285699999999998</v>
      </c>
      <c r="R854" s="416">
        <v>1</v>
      </c>
      <c r="S854" s="417" t="s">
        <v>1555</v>
      </c>
      <c r="T854" s="152" t="s">
        <v>62</v>
      </c>
      <c r="U854" s="152" t="s">
        <v>8</v>
      </c>
      <c r="V854" s="407" t="s">
        <v>80</v>
      </c>
      <c r="W854" s="407" t="s">
        <v>661</v>
      </c>
      <c r="X854" s="407" t="s">
        <v>4016</v>
      </c>
      <c r="Y854" s="407" t="s">
        <v>1086</v>
      </c>
      <c r="Z854" s="528"/>
      <c r="AA854" s="502"/>
      <c r="AB854" s="1"/>
      <c r="AC854" s="1"/>
      <c r="AD854" s="1"/>
      <c r="AE854" s="1"/>
      <c r="AF854" s="1"/>
      <c r="AG854" s="1"/>
      <c r="AH854" s="1"/>
      <c r="AI854" s="1"/>
      <c r="AJ854" s="1"/>
      <c r="AK854" s="1"/>
      <c r="AL854" s="1"/>
      <c r="AM854" s="1"/>
      <c r="AN854" s="1"/>
      <c r="AO854" s="1"/>
      <c r="AP854" s="1"/>
      <c r="AQ854" s="1"/>
      <c r="AR854" s="1"/>
      <c r="AS854" s="1"/>
      <c r="AT854" s="1"/>
      <c r="AU854" s="1"/>
    </row>
    <row r="855" spans="1:47" s="527" customFormat="1" ht="17.45" customHeight="1" x14ac:dyDescent="0.25">
      <c r="A855" s="501" t="s">
        <v>4094</v>
      </c>
      <c r="B855" s="407" t="s">
        <v>33</v>
      </c>
      <c r="C855" s="407" t="s">
        <v>33</v>
      </c>
      <c r="D855" s="407" t="s">
        <v>7327</v>
      </c>
      <c r="E855" s="407" t="s">
        <v>682</v>
      </c>
      <c r="F855" s="404" t="s">
        <v>16</v>
      </c>
      <c r="G855" s="404"/>
      <c r="H855" s="404"/>
      <c r="I855" s="404"/>
      <c r="J855" s="141" t="s">
        <v>8014</v>
      </c>
      <c r="K855" s="141" t="s">
        <v>23</v>
      </c>
      <c r="L855" s="408">
        <v>43007</v>
      </c>
      <c r="M855" s="409">
        <v>42815</v>
      </c>
      <c r="N855" s="141" t="s">
        <v>27</v>
      </c>
      <c r="O855" s="410">
        <v>43007</v>
      </c>
      <c r="P855" s="411">
        <v>142857</v>
      </c>
      <c r="Q855" s="412">
        <f t="shared" si="33"/>
        <v>0.14285699999999998</v>
      </c>
      <c r="R855" s="413">
        <v>12</v>
      </c>
      <c r="S855" s="414">
        <v>42839</v>
      </c>
      <c r="T855" s="141" t="s">
        <v>62</v>
      </c>
      <c r="U855" s="141" t="s">
        <v>4339</v>
      </c>
      <c r="V855" s="407" t="s">
        <v>92</v>
      </c>
      <c r="W855" s="407" t="s">
        <v>64</v>
      </c>
      <c r="X855" s="407" t="s">
        <v>5836</v>
      </c>
      <c r="Y855" s="407"/>
      <c r="Z855" s="528"/>
      <c r="AA855" s="502"/>
      <c r="AB855" s="1"/>
      <c r="AC855" s="1"/>
      <c r="AD855" s="1"/>
      <c r="AE855" s="1"/>
      <c r="AF855" s="1"/>
      <c r="AG855" s="1"/>
      <c r="AH855" s="1"/>
      <c r="AI855" s="1"/>
      <c r="AJ855" s="1"/>
      <c r="AK855" s="1"/>
      <c r="AL855" s="1"/>
      <c r="AM855" s="1"/>
      <c r="AN855" s="1"/>
      <c r="AO855" s="1"/>
      <c r="AP855" s="1"/>
      <c r="AQ855" s="1"/>
      <c r="AR855" s="1"/>
      <c r="AS855" s="1"/>
      <c r="AT855" s="1"/>
      <c r="AU855" s="1"/>
    </row>
    <row r="856" spans="1:47" s="527" customFormat="1" ht="17.45" customHeight="1" x14ac:dyDescent="0.25">
      <c r="A856" s="501" t="s">
        <v>7792</v>
      </c>
      <c r="B856" s="407" t="s">
        <v>33</v>
      </c>
      <c r="C856" s="407" t="s">
        <v>33</v>
      </c>
      <c r="D856" s="407" t="s">
        <v>5811</v>
      </c>
      <c r="E856" s="407" t="s">
        <v>7951</v>
      </c>
      <c r="F856" s="404" t="s">
        <v>19</v>
      </c>
      <c r="G856" s="404"/>
      <c r="H856" s="404"/>
      <c r="I856" s="404"/>
      <c r="J856" s="141" t="s">
        <v>8014</v>
      </c>
      <c r="K856" s="141" t="s">
        <v>5784</v>
      </c>
      <c r="L856" s="408">
        <v>42993</v>
      </c>
      <c r="M856" s="409">
        <v>42907</v>
      </c>
      <c r="N856" s="141" t="s">
        <v>27</v>
      </c>
      <c r="O856" s="410">
        <v>42993</v>
      </c>
      <c r="P856" s="411">
        <v>142857</v>
      </c>
      <c r="Q856" s="412">
        <f t="shared" si="33"/>
        <v>0.14285699999999998</v>
      </c>
      <c r="R856" s="413">
        <v>4</v>
      </c>
      <c r="S856" s="414">
        <v>42909</v>
      </c>
      <c r="T856" s="141" t="s">
        <v>169</v>
      </c>
      <c r="U856" s="141" t="s">
        <v>4339</v>
      </c>
      <c r="V856" s="407" t="s">
        <v>92</v>
      </c>
      <c r="W856" s="407" t="s">
        <v>64</v>
      </c>
      <c r="X856" s="407" t="s">
        <v>6658</v>
      </c>
      <c r="Y856" s="407" t="s">
        <v>6667</v>
      </c>
      <c r="Z856" s="528"/>
      <c r="AA856" s="502"/>
      <c r="AB856" s="1"/>
      <c r="AC856" s="1"/>
      <c r="AD856" s="1"/>
      <c r="AE856" s="1"/>
      <c r="AF856" s="1"/>
      <c r="AG856" s="1"/>
      <c r="AH856" s="1"/>
      <c r="AI856" s="1"/>
      <c r="AJ856" s="1"/>
      <c r="AK856" s="1"/>
      <c r="AL856" s="1"/>
      <c r="AM856" s="1"/>
      <c r="AN856" s="1"/>
      <c r="AO856" s="1"/>
      <c r="AP856" s="1"/>
      <c r="AQ856" s="1"/>
      <c r="AR856" s="1"/>
      <c r="AS856" s="1"/>
      <c r="AT856" s="1"/>
      <c r="AU856" s="1"/>
    </row>
    <row r="857" spans="1:47" s="527" customFormat="1" ht="17.45" customHeight="1" x14ac:dyDescent="0.25">
      <c r="A857" s="501" t="s">
        <v>1546</v>
      </c>
      <c r="B857" s="407" t="s">
        <v>33</v>
      </c>
      <c r="C857" s="407" t="s">
        <v>33</v>
      </c>
      <c r="D857" s="407" t="s">
        <v>1547</v>
      </c>
      <c r="E857" s="407" t="s">
        <v>1548</v>
      </c>
      <c r="F857" s="404" t="s">
        <v>17</v>
      </c>
      <c r="G857" s="404"/>
      <c r="H857" s="404"/>
      <c r="I857" s="404"/>
      <c r="J857" s="141" t="s">
        <v>8014</v>
      </c>
      <c r="K857" s="152" t="s">
        <v>5780</v>
      </c>
      <c r="L857" s="415">
        <v>43007</v>
      </c>
      <c r="M857" s="409" t="s">
        <v>1549</v>
      </c>
      <c r="N857" s="152" t="s">
        <v>28</v>
      </c>
      <c r="O857" s="415">
        <v>43007</v>
      </c>
      <c r="P857" s="411">
        <v>142857</v>
      </c>
      <c r="Q857" s="412">
        <f t="shared" si="33"/>
        <v>0.14285699999999998</v>
      </c>
      <c r="R857" s="416">
        <v>12</v>
      </c>
      <c r="S857" s="417" t="s">
        <v>8595</v>
      </c>
      <c r="T857" s="152" t="s">
        <v>79</v>
      </c>
      <c r="U857" s="152" t="s">
        <v>2</v>
      </c>
      <c r="V857" s="407" t="s">
        <v>233</v>
      </c>
      <c r="W857" s="407" t="s">
        <v>234</v>
      </c>
      <c r="X857" s="407" t="s">
        <v>3948</v>
      </c>
      <c r="Y857" s="407" t="s">
        <v>1550</v>
      </c>
      <c r="Z857" s="528"/>
      <c r="AA857" s="502"/>
      <c r="AB857" s="1"/>
      <c r="AC857" s="1"/>
      <c r="AD857" s="1"/>
      <c r="AE857" s="1"/>
      <c r="AF857" s="1"/>
      <c r="AG857" s="1"/>
      <c r="AH857" s="1"/>
      <c r="AI857" s="1"/>
      <c r="AJ857" s="1"/>
      <c r="AK857" s="1"/>
      <c r="AL857" s="1"/>
      <c r="AM857" s="1"/>
      <c r="AN857" s="1"/>
      <c r="AO857" s="1"/>
      <c r="AP857" s="1"/>
      <c r="AQ857" s="1"/>
      <c r="AR857" s="1"/>
      <c r="AS857" s="1"/>
      <c r="AT857" s="1"/>
      <c r="AU857" s="1"/>
    </row>
    <row r="858" spans="1:47" s="527" customFormat="1" ht="17.45" customHeight="1" x14ac:dyDescent="0.25">
      <c r="A858" s="501" t="s">
        <v>7792</v>
      </c>
      <c r="B858" s="407" t="s">
        <v>33</v>
      </c>
      <c r="C858" s="407" t="s">
        <v>33</v>
      </c>
      <c r="D858" s="407" t="s">
        <v>6587</v>
      </c>
      <c r="E858" s="407" t="s">
        <v>7951</v>
      </c>
      <c r="F858" s="404" t="s">
        <v>19</v>
      </c>
      <c r="G858" s="404"/>
      <c r="H858" s="404"/>
      <c r="I858" s="404"/>
      <c r="J858" s="141" t="s">
        <v>8014</v>
      </c>
      <c r="K858" s="152" t="s">
        <v>5784</v>
      </c>
      <c r="L858" s="415">
        <v>42993</v>
      </c>
      <c r="M858" s="409" t="s">
        <v>8038</v>
      </c>
      <c r="N858" s="152" t="s">
        <v>27</v>
      </c>
      <c r="O858" s="415">
        <v>42993</v>
      </c>
      <c r="P858" s="411">
        <v>142857</v>
      </c>
      <c r="Q858" s="412">
        <f t="shared" si="33"/>
        <v>0.14285699999999998</v>
      </c>
      <c r="R858" s="416">
        <v>4</v>
      </c>
      <c r="S858" s="417" t="s">
        <v>8595</v>
      </c>
      <c r="T858" s="152" t="s">
        <v>62</v>
      </c>
      <c r="U858" s="152" t="s">
        <v>2</v>
      </c>
      <c r="V858" s="407" t="s">
        <v>288</v>
      </c>
      <c r="W858" s="407" t="s">
        <v>749</v>
      </c>
      <c r="X858" s="407" t="s">
        <v>6654</v>
      </c>
      <c r="Y858" s="407" t="s">
        <v>6666</v>
      </c>
      <c r="Z858" s="528"/>
      <c r="AA858" s="502"/>
      <c r="AB858" s="1"/>
      <c r="AC858" s="1"/>
      <c r="AD858" s="1"/>
      <c r="AE858" s="1"/>
      <c r="AF858" s="1"/>
      <c r="AG858" s="1"/>
      <c r="AH858" s="1"/>
      <c r="AI858" s="1"/>
      <c r="AJ858" s="1"/>
      <c r="AK858" s="1"/>
      <c r="AL858" s="1"/>
      <c r="AM858" s="1"/>
      <c r="AN858" s="1"/>
      <c r="AO858" s="1"/>
      <c r="AP858" s="1"/>
      <c r="AQ858" s="1"/>
      <c r="AR858" s="1"/>
      <c r="AS858" s="1"/>
      <c r="AT858" s="1"/>
      <c r="AU858" s="1"/>
    </row>
    <row r="859" spans="1:47" s="527" customFormat="1" ht="17.45" customHeight="1" x14ac:dyDescent="0.25">
      <c r="A859" s="501" t="s">
        <v>5195</v>
      </c>
      <c r="B859" s="407" t="s">
        <v>33</v>
      </c>
      <c r="C859" s="407" t="s">
        <v>33</v>
      </c>
      <c r="D859" s="407" t="s">
        <v>5196</v>
      </c>
      <c r="E859" s="407" t="s">
        <v>7952</v>
      </c>
      <c r="F859" s="404" t="s">
        <v>17</v>
      </c>
      <c r="G859" s="404"/>
      <c r="H859" s="404"/>
      <c r="I859" s="404"/>
      <c r="J859" s="141" t="s">
        <v>8014</v>
      </c>
      <c r="K859" s="152" t="s">
        <v>5780</v>
      </c>
      <c r="L859" s="415">
        <v>43007</v>
      </c>
      <c r="M859" s="409" t="s">
        <v>5408</v>
      </c>
      <c r="N859" s="152" t="s">
        <v>85</v>
      </c>
      <c r="O859" s="415">
        <v>43007</v>
      </c>
      <c r="P859" s="411">
        <v>142857</v>
      </c>
      <c r="Q859" s="412">
        <f t="shared" si="33"/>
        <v>0.14285699999999998</v>
      </c>
      <c r="R859" s="416">
        <v>3</v>
      </c>
      <c r="S859" s="417" t="s">
        <v>1606</v>
      </c>
      <c r="T859" s="152" t="s">
        <v>79</v>
      </c>
      <c r="U859" s="152" t="s">
        <v>2</v>
      </c>
      <c r="V859" s="407" t="s">
        <v>288</v>
      </c>
      <c r="W859" s="407"/>
      <c r="X859" s="407" t="s">
        <v>5484</v>
      </c>
      <c r="Y859" s="407" t="s">
        <v>688</v>
      </c>
      <c r="Z859" s="528"/>
      <c r="AA859" s="502"/>
      <c r="AB859" s="1"/>
      <c r="AC859" s="1"/>
      <c r="AD859" s="1"/>
      <c r="AE859" s="1"/>
      <c r="AF859" s="1"/>
      <c r="AG859" s="1"/>
      <c r="AH859" s="1"/>
      <c r="AI859" s="1"/>
      <c r="AJ859" s="1"/>
      <c r="AK859" s="1"/>
      <c r="AL859" s="1"/>
      <c r="AM859" s="1"/>
      <c r="AN859" s="1"/>
      <c r="AO859" s="1"/>
      <c r="AP859" s="1"/>
      <c r="AQ859" s="1"/>
      <c r="AR859" s="1"/>
      <c r="AS859" s="1"/>
      <c r="AT859" s="1"/>
      <c r="AU859" s="1"/>
    </row>
    <row r="860" spans="1:47" s="527" customFormat="1" ht="17.45" customHeight="1" x14ac:dyDescent="0.25">
      <c r="A860" s="501" t="s">
        <v>4802</v>
      </c>
      <c r="B860" s="407" t="s">
        <v>32</v>
      </c>
      <c r="C860" s="407" t="s">
        <v>60</v>
      </c>
      <c r="D860" s="407" t="s">
        <v>4803</v>
      </c>
      <c r="E860" s="407" t="s">
        <v>4804</v>
      </c>
      <c r="F860" s="404" t="s">
        <v>16</v>
      </c>
      <c r="G860" s="404"/>
      <c r="H860" s="404"/>
      <c r="I860" s="404"/>
      <c r="J860" s="141" t="s">
        <v>8016</v>
      </c>
      <c r="K860" s="152" t="s">
        <v>5783</v>
      </c>
      <c r="L860" s="415">
        <v>42853</v>
      </c>
      <c r="M860" s="409" t="s">
        <v>4822</v>
      </c>
      <c r="N860" s="152" t="s">
        <v>30</v>
      </c>
      <c r="O860" s="415">
        <v>42856</v>
      </c>
      <c r="P860" s="411">
        <v>142400</v>
      </c>
      <c r="Q860" s="412">
        <f t="shared" si="33"/>
        <v>0.1424</v>
      </c>
      <c r="R860" s="416">
        <v>8</v>
      </c>
      <c r="S860" s="417" t="s">
        <v>4990</v>
      </c>
      <c r="T860" s="152" t="s">
        <v>366</v>
      </c>
      <c r="U860" s="141" t="s">
        <v>4339</v>
      </c>
      <c r="V860" s="407" t="s">
        <v>84</v>
      </c>
      <c r="W860" s="407" t="s">
        <v>612</v>
      </c>
      <c r="X860" s="407" t="s">
        <v>65</v>
      </c>
      <c r="Y860" s="407" t="s">
        <v>728</v>
      </c>
      <c r="Z860" s="528"/>
      <c r="AA860" s="502"/>
      <c r="AB860" s="1"/>
      <c r="AC860" s="1"/>
      <c r="AD860" s="1"/>
      <c r="AE860" s="1"/>
      <c r="AF860" s="1"/>
      <c r="AG860" s="1"/>
      <c r="AH860" s="1"/>
      <c r="AI860" s="1"/>
      <c r="AJ860" s="1"/>
      <c r="AK860" s="1"/>
      <c r="AL860" s="1"/>
      <c r="AM860" s="1"/>
      <c r="AN860" s="1"/>
      <c r="AO860" s="1"/>
      <c r="AP860" s="1"/>
      <c r="AQ860" s="1"/>
      <c r="AR860" s="1"/>
      <c r="AS860" s="1"/>
      <c r="AT860" s="1"/>
      <c r="AU860" s="1"/>
    </row>
    <row r="861" spans="1:47" s="527" customFormat="1" ht="17.45" customHeight="1" x14ac:dyDescent="0.25">
      <c r="A861" s="501" t="s">
        <v>1171</v>
      </c>
      <c r="B861" s="407" t="s">
        <v>35</v>
      </c>
      <c r="C861" s="407" t="s">
        <v>227</v>
      </c>
      <c r="D861" s="407" t="s">
        <v>7079</v>
      </c>
      <c r="E861" s="407" t="s">
        <v>4800</v>
      </c>
      <c r="F861" s="404" t="s">
        <v>17</v>
      </c>
      <c r="G861" s="404"/>
      <c r="H861" s="404"/>
      <c r="I861" s="404"/>
      <c r="J861" s="141" t="s">
        <v>8016</v>
      </c>
      <c r="K861" s="141" t="s">
        <v>5780</v>
      </c>
      <c r="L861" s="408">
        <v>42867</v>
      </c>
      <c r="M861" s="409">
        <v>42517</v>
      </c>
      <c r="N861" s="141" t="s">
        <v>30</v>
      </c>
      <c r="O861" s="410">
        <v>42867</v>
      </c>
      <c r="P861" s="411">
        <v>140000</v>
      </c>
      <c r="Q861" s="412">
        <f t="shared" si="33"/>
        <v>0.13999999999999999</v>
      </c>
      <c r="R861" s="413">
        <v>12</v>
      </c>
      <c r="S861" s="414">
        <v>42880</v>
      </c>
      <c r="T861" s="141" t="s">
        <v>366</v>
      </c>
      <c r="U861" s="141" t="s">
        <v>4339</v>
      </c>
      <c r="V861" s="407" t="s">
        <v>92</v>
      </c>
      <c r="W861" s="407" t="s">
        <v>64</v>
      </c>
      <c r="X861" s="407" t="s">
        <v>6623</v>
      </c>
      <c r="Y861" s="407" t="s">
        <v>4429</v>
      </c>
      <c r="Z861" s="528"/>
      <c r="AA861" s="502"/>
      <c r="AB861" s="1"/>
      <c r="AC861" s="1"/>
      <c r="AD861" s="1"/>
      <c r="AE861" s="1"/>
      <c r="AF861" s="1"/>
      <c r="AG861" s="1"/>
      <c r="AH861" s="1"/>
      <c r="AI861" s="1"/>
      <c r="AJ861" s="1"/>
      <c r="AK861" s="1"/>
      <c r="AL861" s="1"/>
      <c r="AM861" s="1"/>
      <c r="AN861" s="1"/>
      <c r="AO861" s="1"/>
      <c r="AP861" s="1"/>
      <c r="AQ861" s="1"/>
      <c r="AR861" s="1"/>
      <c r="AS861" s="1"/>
      <c r="AT861" s="1"/>
      <c r="AU861" s="1"/>
    </row>
    <row r="862" spans="1:47" s="527" customFormat="1" ht="17.45" customHeight="1" x14ac:dyDescent="0.25">
      <c r="A862" s="501" t="s">
        <v>1842</v>
      </c>
      <c r="B862" s="407" t="s">
        <v>31</v>
      </c>
      <c r="C862" s="407" t="s">
        <v>68</v>
      </c>
      <c r="D862" s="407" t="s">
        <v>1608</v>
      </c>
      <c r="E862" s="407" t="s">
        <v>4855</v>
      </c>
      <c r="F862" s="404" t="s">
        <v>19</v>
      </c>
      <c r="G862" s="404"/>
      <c r="H862" s="404"/>
      <c r="I862" s="404"/>
      <c r="J862" s="141" t="s">
        <v>8015</v>
      </c>
      <c r="K862" s="152" t="s">
        <v>24</v>
      </c>
      <c r="L862" s="415">
        <v>43028</v>
      </c>
      <c r="M862" s="409" t="s">
        <v>1844</v>
      </c>
      <c r="N862" s="152" t="s">
        <v>26</v>
      </c>
      <c r="O862" s="415">
        <v>43028</v>
      </c>
      <c r="P862" s="411">
        <v>100000</v>
      </c>
      <c r="Q862" s="412">
        <f t="shared" si="33"/>
        <v>9.9999999999999992E-2</v>
      </c>
      <c r="R862" s="416">
        <v>12</v>
      </c>
      <c r="S862" s="417" t="s">
        <v>97</v>
      </c>
      <c r="T862" s="152" t="s">
        <v>79</v>
      </c>
      <c r="U862" s="152" t="s">
        <v>2</v>
      </c>
      <c r="V862" s="407" t="s">
        <v>288</v>
      </c>
      <c r="W862" s="407"/>
      <c r="X862" s="407" t="s">
        <v>3772</v>
      </c>
      <c r="Y862" s="407"/>
      <c r="Z862" s="528"/>
      <c r="AA862" s="502"/>
      <c r="AB862" s="1"/>
      <c r="AC862" s="1"/>
      <c r="AD862" s="1"/>
      <c r="AE862" s="1"/>
      <c r="AF862" s="1"/>
      <c r="AG862" s="1"/>
      <c r="AH862" s="1"/>
      <c r="AI862" s="1"/>
      <c r="AJ862" s="1"/>
      <c r="AK862" s="1"/>
      <c r="AL862" s="1"/>
      <c r="AM862" s="1"/>
      <c r="AN862" s="1"/>
      <c r="AO862" s="1"/>
      <c r="AP862" s="1"/>
      <c r="AQ862" s="1"/>
      <c r="AR862" s="1"/>
      <c r="AS862" s="1"/>
      <c r="AT862" s="1"/>
      <c r="AU862" s="1"/>
    </row>
    <row r="863" spans="1:47" s="527" customFormat="1" ht="17.45" customHeight="1" x14ac:dyDescent="0.25">
      <c r="A863" s="501" t="s">
        <v>5221</v>
      </c>
      <c r="B863" s="407" t="s">
        <v>31</v>
      </c>
      <c r="C863" s="407" t="s">
        <v>68</v>
      </c>
      <c r="D863" s="407" t="s">
        <v>1608</v>
      </c>
      <c r="E863" s="407" t="s">
        <v>1843</v>
      </c>
      <c r="F863" s="404" t="s">
        <v>19</v>
      </c>
      <c r="G863" s="404"/>
      <c r="H863" s="404"/>
      <c r="I863" s="404"/>
      <c r="J863" s="141" t="s">
        <v>8014</v>
      </c>
      <c r="K863" s="152" t="s">
        <v>24</v>
      </c>
      <c r="L863" s="415">
        <v>42977</v>
      </c>
      <c r="M863" s="409" t="s">
        <v>5415</v>
      </c>
      <c r="N863" s="152" t="s">
        <v>26</v>
      </c>
      <c r="O863" s="415">
        <v>42979</v>
      </c>
      <c r="P863" s="411">
        <v>100000</v>
      </c>
      <c r="Q863" s="412">
        <f t="shared" si="33"/>
        <v>9.9999999999999992E-2</v>
      </c>
      <c r="R863" s="416">
        <v>12</v>
      </c>
      <c r="S863" s="417" t="s">
        <v>5960</v>
      </c>
      <c r="T863" s="152" t="s">
        <v>79</v>
      </c>
      <c r="U863" s="152" t="s">
        <v>2</v>
      </c>
      <c r="V863" s="407" t="s">
        <v>288</v>
      </c>
      <c r="W863" s="407"/>
      <c r="X863" s="407" t="s">
        <v>3772</v>
      </c>
      <c r="Y863" s="407"/>
      <c r="Z863" s="528"/>
      <c r="AA863" s="502"/>
      <c r="AB863" s="1"/>
      <c r="AC863" s="1"/>
      <c r="AD863" s="1"/>
      <c r="AE863" s="1"/>
      <c r="AF863" s="1"/>
      <c r="AG863" s="1"/>
      <c r="AH863" s="1"/>
      <c r="AI863" s="1"/>
      <c r="AJ863" s="1"/>
      <c r="AK863" s="1"/>
      <c r="AL863" s="1"/>
      <c r="AM863" s="1"/>
      <c r="AN863" s="1"/>
      <c r="AO863" s="1"/>
      <c r="AP863" s="1"/>
      <c r="AQ863" s="1"/>
      <c r="AR863" s="1"/>
      <c r="AS863" s="1"/>
      <c r="AT863" s="1"/>
      <c r="AU863" s="1"/>
    </row>
    <row r="864" spans="1:47" s="527" customFormat="1" ht="17.45" customHeight="1" x14ac:dyDescent="0.25">
      <c r="A864" s="501" t="s">
        <v>2074</v>
      </c>
      <c r="B864" s="407" t="s">
        <v>32</v>
      </c>
      <c r="C864" s="407" t="s">
        <v>194</v>
      </c>
      <c r="D864" s="407" t="s">
        <v>7328</v>
      </c>
      <c r="E864" s="407" t="s">
        <v>2075</v>
      </c>
      <c r="F864" s="404" t="s">
        <v>18</v>
      </c>
      <c r="G864" s="404"/>
      <c r="H864" s="404"/>
      <c r="I864" s="404"/>
      <c r="J864" s="141" t="s">
        <v>8014</v>
      </c>
      <c r="K864" s="141" t="s">
        <v>4902</v>
      </c>
      <c r="L864" s="408">
        <v>42964</v>
      </c>
      <c r="M864" s="409">
        <v>42800</v>
      </c>
      <c r="N864" s="141" t="s">
        <v>29</v>
      </c>
      <c r="O864" s="410">
        <v>42964</v>
      </c>
      <c r="P864" s="411">
        <v>137941</v>
      </c>
      <c r="Q864" s="412">
        <f t="shared" si="33"/>
        <v>0.13794099999999998</v>
      </c>
      <c r="R864" s="413">
        <v>2</v>
      </c>
      <c r="S864" s="414">
        <v>42901</v>
      </c>
      <c r="T864" s="141" t="s">
        <v>125</v>
      </c>
      <c r="U864" s="141" t="s">
        <v>4339</v>
      </c>
      <c r="V864" s="407" t="s">
        <v>92</v>
      </c>
      <c r="W864" s="407" t="s">
        <v>64</v>
      </c>
      <c r="X864" s="407" t="s">
        <v>6624</v>
      </c>
      <c r="Y864" s="407" t="s">
        <v>4218</v>
      </c>
      <c r="Z864" s="528"/>
      <c r="AA864" s="502"/>
      <c r="AB864" s="1"/>
      <c r="AC864" s="1"/>
      <c r="AD864" s="1"/>
      <c r="AE864" s="1"/>
      <c r="AF864" s="1"/>
      <c r="AG864" s="1"/>
      <c r="AH864" s="1"/>
      <c r="AI864" s="1"/>
      <c r="AJ864" s="1"/>
      <c r="AK864" s="1"/>
      <c r="AL864" s="1"/>
      <c r="AM864" s="1"/>
      <c r="AN864" s="1"/>
      <c r="AO864" s="1"/>
      <c r="AP864" s="1"/>
      <c r="AQ864" s="1"/>
      <c r="AR864" s="1"/>
      <c r="AS864" s="1"/>
      <c r="AT864" s="1"/>
      <c r="AU864" s="1"/>
    </row>
    <row r="865" spans="1:47" s="527" customFormat="1" ht="17.45" customHeight="1" x14ac:dyDescent="0.25">
      <c r="A865" s="501" t="s">
        <v>2174</v>
      </c>
      <c r="B865" s="407" t="s">
        <v>31</v>
      </c>
      <c r="C865" s="407" t="s">
        <v>68</v>
      </c>
      <c r="D865" s="407" t="s">
        <v>1608</v>
      </c>
      <c r="E865" s="407" t="s">
        <v>2175</v>
      </c>
      <c r="F865" s="404" t="s">
        <v>19</v>
      </c>
      <c r="G865" s="404"/>
      <c r="H865" s="404"/>
      <c r="I865" s="404"/>
      <c r="J865" s="141" t="s">
        <v>8014</v>
      </c>
      <c r="K865" s="152" t="s">
        <v>24</v>
      </c>
      <c r="L865" s="415">
        <v>42993</v>
      </c>
      <c r="M865" s="409" t="s">
        <v>2176</v>
      </c>
      <c r="N865" s="152" t="s">
        <v>26</v>
      </c>
      <c r="O865" s="415">
        <v>42993</v>
      </c>
      <c r="P865" s="411">
        <v>75000</v>
      </c>
      <c r="Q865" s="412">
        <f t="shared" si="33"/>
        <v>7.4999999999999997E-2</v>
      </c>
      <c r="R865" s="416">
        <v>3</v>
      </c>
      <c r="S865" s="417" t="s">
        <v>516</v>
      </c>
      <c r="T865" s="152" t="s">
        <v>79</v>
      </c>
      <c r="U865" s="152" t="s">
        <v>2</v>
      </c>
      <c r="V865" s="407" t="s">
        <v>233</v>
      </c>
      <c r="W865" s="407" t="s">
        <v>234</v>
      </c>
      <c r="X865" s="407" t="s">
        <v>3949</v>
      </c>
      <c r="Y865" s="407"/>
      <c r="Z865" s="528"/>
      <c r="AA865" s="502"/>
      <c r="AB865" s="1"/>
      <c r="AC865" s="1"/>
      <c r="AD865" s="1"/>
      <c r="AE865" s="1"/>
      <c r="AF865" s="1"/>
      <c r="AG865" s="1"/>
      <c r="AH865" s="1"/>
      <c r="AI865" s="1"/>
      <c r="AJ865" s="1"/>
      <c r="AK865" s="1"/>
      <c r="AL865" s="1"/>
      <c r="AM865" s="1"/>
      <c r="AN865" s="1"/>
      <c r="AO865" s="1"/>
      <c r="AP865" s="1"/>
      <c r="AQ865" s="1"/>
      <c r="AR865" s="1"/>
      <c r="AS865" s="1"/>
      <c r="AT865" s="1"/>
      <c r="AU865" s="1"/>
    </row>
    <row r="866" spans="1:47" s="527" customFormat="1" ht="17.45" customHeight="1" x14ac:dyDescent="0.25">
      <c r="A866" s="501" t="s">
        <v>2903</v>
      </c>
      <c r="B866" s="407" t="s">
        <v>31</v>
      </c>
      <c r="C866" s="407" t="s">
        <v>141</v>
      </c>
      <c r="D866" s="407" t="s">
        <v>8355</v>
      </c>
      <c r="E866" s="407" t="s">
        <v>186</v>
      </c>
      <c r="F866" s="404" t="s">
        <v>18</v>
      </c>
      <c r="G866" s="404"/>
      <c r="H866" s="404"/>
      <c r="I866" s="404"/>
      <c r="J866" s="141" t="s">
        <v>8015</v>
      </c>
      <c r="K866" s="141" t="s">
        <v>4902</v>
      </c>
      <c r="L866" s="408">
        <v>43098</v>
      </c>
      <c r="M866" s="409">
        <v>42803</v>
      </c>
      <c r="N866" s="141" t="s">
        <v>26</v>
      </c>
      <c r="O866" s="410">
        <v>43098</v>
      </c>
      <c r="P866" s="411">
        <v>120000</v>
      </c>
      <c r="Q866" s="412">
        <f t="shared" si="33"/>
        <v>0.12</v>
      </c>
      <c r="R866" s="413">
        <v>12</v>
      </c>
      <c r="S866" s="414">
        <v>42824</v>
      </c>
      <c r="T866" s="141" t="s">
        <v>79</v>
      </c>
      <c r="U866" s="141" t="s">
        <v>4339</v>
      </c>
      <c r="V866" s="407" t="s">
        <v>92</v>
      </c>
      <c r="W866" s="407" t="s">
        <v>4414</v>
      </c>
      <c r="X866" s="407" t="s">
        <v>4355</v>
      </c>
      <c r="Y866" s="407"/>
      <c r="Z866" s="528"/>
      <c r="AA866" s="502"/>
      <c r="AB866" s="1"/>
      <c r="AC866" s="1"/>
      <c r="AD866" s="1"/>
      <c r="AE866" s="1"/>
      <c r="AF866" s="1"/>
      <c r="AG866" s="1"/>
      <c r="AH866" s="1"/>
      <c r="AI866" s="1"/>
      <c r="AJ866" s="1"/>
      <c r="AK866" s="1"/>
      <c r="AL866" s="1"/>
      <c r="AM866" s="1"/>
      <c r="AN866" s="1"/>
      <c r="AO866" s="1"/>
      <c r="AP866" s="1"/>
      <c r="AQ866" s="1"/>
      <c r="AR866" s="1"/>
      <c r="AS866" s="1"/>
      <c r="AT866" s="1"/>
      <c r="AU866" s="1"/>
    </row>
    <row r="867" spans="1:47" s="527" customFormat="1" ht="17.45" customHeight="1" x14ac:dyDescent="0.25">
      <c r="A867" s="501" t="s">
        <v>5150</v>
      </c>
      <c r="B867" s="407" t="s">
        <v>31</v>
      </c>
      <c r="C867" s="407" t="s">
        <v>91</v>
      </c>
      <c r="D867" s="407" t="s">
        <v>7855</v>
      </c>
      <c r="E867" s="407" t="s">
        <v>5151</v>
      </c>
      <c r="F867" s="404" t="s">
        <v>17</v>
      </c>
      <c r="G867" s="404"/>
      <c r="H867" s="404"/>
      <c r="I867" s="404"/>
      <c r="J867" s="141" t="s">
        <v>8014</v>
      </c>
      <c r="K867" s="152" t="s">
        <v>5780</v>
      </c>
      <c r="L867" s="415">
        <v>42955</v>
      </c>
      <c r="M867" s="409" t="s">
        <v>8031</v>
      </c>
      <c r="N867" s="152" t="s">
        <v>26</v>
      </c>
      <c r="O867" s="415">
        <v>43070</v>
      </c>
      <c r="P867" s="411">
        <v>200000</v>
      </c>
      <c r="Q867" s="412">
        <f t="shared" si="33"/>
        <v>0.19999999999999998</v>
      </c>
      <c r="R867" s="416">
        <v>12</v>
      </c>
      <c r="S867" s="417" t="s">
        <v>4991</v>
      </c>
      <c r="T867" s="152" t="s">
        <v>79</v>
      </c>
      <c r="U867" s="152" t="s">
        <v>6059</v>
      </c>
      <c r="V867" s="407" t="s">
        <v>103</v>
      </c>
      <c r="W867" s="407" t="s">
        <v>8124</v>
      </c>
      <c r="X867" s="407" t="s">
        <v>8151</v>
      </c>
      <c r="Y867" s="407" t="s">
        <v>4280</v>
      </c>
      <c r="Z867" s="528"/>
      <c r="AA867" s="502"/>
      <c r="AB867" s="1"/>
      <c r="AC867" s="1"/>
      <c r="AD867" s="1"/>
      <c r="AE867" s="1"/>
      <c r="AF867" s="1"/>
      <c r="AG867" s="1"/>
      <c r="AH867" s="1"/>
      <c r="AI867" s="1"/>
      <c r="AJ867" s="1"/>
      <c r="AK867" s="1"/>
      <c r="AL867" s="1"/>
      <c r="AM867" s="1"/>
      <c r="AN867" s="1"/>
      <c r="AO867" s="1"/>
      <c r="AP867" s="1"/>
      <c r="AQ867" s="1"/>
      <c r="AR867" s="1"/>
      <c r="AS867" s="1"/>
      <c r="AT867" s="1"/>
      <c r="AU867" s="1"/>
    </row>
    <row r="868" spans="1:47" s="527" customFormat="1" ht="17.45" customHeight="1" x14ac:dyDescent="0.25">
      <c r="A868" s="501" t="s">
        <v>1153</v>
      </c>
      <c r="B868" s="407" t="s">
        <v>31</v>
      </c>
      <c r="C868" s="407" t="s">
        <v>73</v>
      </c>
      <c r="D868" s="407" t="s">
        <v>1154</v>
      </c>
      <c r="E868" s="407" t="s">
        <v>1155</v>
      </c>
      <c r="F868" s="404" t="s">
        <v>16</v>
      </c>
      <c r="G868" s="404"/>
      <c r="H868" s="404"/>
      <c r="I868" s="404"/>
      <c r="J868" s="141" t="s">
        <v>8014</v>
      </c>
      <c r="K868" s="152" t="s">
        <v>23</v>
      </c>
      <c r="L868" s="415">
        <v>43005</v>
      </c>
      <c r="M868" s="409" t="s">
        <v>1156</v>
      </c>
      <c r="N868" s="152" t="s">
        <v>27</v>
      </c>
      <c r="O868" s="415">
        <v>43005</v>
      </c>
      <c r="P868" s="411">
        <v>200000</v>
      </c>
      <c r="Q868" s="412">
        <f t="shared" si="33"/>
        <v>0.19999999999999998</v>
      </c>
      <c r="R868" s="416">
        <v>12</v>
      </c>
      <c r="S868" s="417" t="s">
        <v>7139</v>
      </c>
      <c r="T868" s="152" t="s">
        <v>62</v>
      </c>
      <c r="U868" s="152" t="s">
        <v>2</v>
      </c>
      <c r="V868" s="407" t="s">
        <v>288</v>
      </c>
      <c r="W868" s="407" t="s">
        <v>801</v>
      </c>
      <c r="X868" s="407" t="s">
        <v>3718</v>
      </c>
      <c r="Y868" s="407" t="s">
        <v>183</v>
      </c>
      <c r="Z868" s="528"/>
      <c r="AA868" s="502"/>
      <c r="AB868" s="1"/>
      <c r="AC868" s="1"/>
      <c r="AD868" s="1"/>
      <c r="AE868" s="1"/>
      <c r="AF868" s="1"/>
      <c r="AG868" s="1"/>
      <c r="AH868" s="1"/>
      <c r="AI868" s="1"/>
      <c r="AJ868" s="1"/>
      <c r="AK868" s="1"/>
      <c r="AL868" s="1"/>
      <c r="AM868" s="1"/>
      <c r="AN868" s="1"/>
      <c r="AO868" s="1"/>
      <c r="AP868" s="1"/>
      <c r="AQ868" s="1"/>
      <c r="AR868" s="1"/>
      <c r="AS868" s="1"/>
      <c r="AT868" s="1"/>
      <c r="AU868" s="1"/>
    </row>
    <row r="869" spans="1:47" s="527" customFormat="1" ht="17.45" customHeight="1" x14ac:dyDescent="0.25">
      <c r="A869" s="501" t="s">
        <v>1358</v>
      </c>
      <c r="B869" s="407" t="s">
        <v>31</v>
      </c>
      <c r="C869" s="407" t="s">
        <v>141</v>
      </c>
      <c r="D869" s="407" t="s">
        <v>1359</v>
      </c>
      <c r="E869" s="407" t="s">
        <v>1360</v>
      </c>
      <c r="F869" s="404" t="s">
        <v>15</v>
      </c>
      <c r="G869" s="404"/>
      <c r="H869" s="404"/>
      <c r="I869" s="404"/>
      <c r="J869" s="141" t="s">
        <v>8014</v>
      </c>
      <c r="K869" s="152" t="s">
        <v>5781</v>
      </c>
      <c r="L869" s="415">
        <v>43007</v>
      </c>
      <c r="M869" s="409" t="s">
        <v>1361</v>
      </c>
      <c r="N869" s="152" t="s">
        <v>28</v>
      </c>
      <c r="O869" s="415">
        <v>43007</v>
      </c>
      <c r="P869" s="411">
        <v>165000</v>
      </c>
      <c r="Q869" s="412">
        <f t="shared" si="33"/>
        <v>0.16499999999999998</v>
      </c>
      <c r="R869" s="416">
        <v>12</v>
      </c>
      <c r="S869" s="417" t="s">
        <v>418</v>
      </c>
      <c r="T869" s="152" t="s">
        <v>62</v>
      </c>
      <c r="U869" s="152" t="s">
        <v>2</v>
      </c>
      <c r="V869" s="407" t="s">
        <v>288</v>
      </c>
      <c r="W869" s="407" t="s">
        <v>289</v>
      </c>
      <c r="X869" s="407" t="s">
        <v>4998</v>
      </c>
      <c r="Y869" s="407" t="s">
        <v>470</v>
      </c>
      <c r="Z869" s="528"/>
      <c r="AA869" s="502"/>
      <c r="AB869" s="1"/>
      <c r="AC869" s="1"/>
      <c r="AD869" s="1"/>
      <c r="AE869" s="1"/>
      <c r="AF869" s="1"/>
      <c r="AG869" s="1"/>
      <c r="AH869" s="1"/>
      <c r="AI869" s="1"/>
      <c r="AJ869" s="1"/>
      <c r="AK869" s="1"/>
      <c r="AL869" s="1"/>
      <c r="AM869" s="1"/>
      <c r="AN869" s="1"/>
      <c r="AO869" s="1"/>
      <c r="AP869" s="1"/>
      <c r="AQ869" s="1"/>
      <c r="AR869" s="1"/>
      <c r="AS869" s="1"/>
      <c r="AT869" s="1"/>
      <c r="AU869" s="1"/>
    </row>
    <row r="870" spans="1:47" s="527" customFormat="1" ht="17.45" customHeight="1" x14ac:dyDescent="0.25">
      <c r="A870" s="501" t="s">
        <v>5086</v>
      </c>
      <c r="B870" s="407" t="s">
        <v>31</v>
      </c>
      <c r="C870" s="407" t="s">
        <v>78</v>
      </c>
      <c r="D870" s="407" t="s">
        <v>7204</v>
      </c>
      <c r="E870" s="407" t="s">
        <v>368</v>
      </c>
      <c r="F870" s="404" t="s">
        <v>18</v>
      </c>
      <c r="G870" s="404"/>
      <c r="H870" s="404"/>
      <c r="I870" s="404"/>
      <c r="J870" s="141" t="s">
        <v>8014</v>
      </c>
      <c r="K870" s="141" t="s">
        <v>5779</v>
      </c>
      <c r="L870" s="408">
        <v>43007</v>
      </c>
      <c r="M870" s="409">
        <v>42836</v>
      </c>
      <c r="N870" s="141" t="s">
        <v>27</v>
      </c>
      <c r="O870" s="410">
        <v>43007</v>
      </c>
      <c r="P870" s="411">
        <v>333333</v>
      </c>
      <c r="Q870" s="412">
        <f t="shared" si="33"/>
        <v>0.33333299999999999</v>
      </c>
      <c r="R870" s="413">
        <v>12</v>
      </c>
      <c r="S870" s="414">
        <v>42908</v>
      </c>
      <c r="T870" s="141" t="s">
        <v>62</v>
      </c>
      <c r="U870" s="141" t="s">
        <v>4339</v>
      </c>
      <c r="V870" s="407" t="s">
        <v>92</v>
      </c>
      <c r="W870" s="407" t="s">
        <v>64</v>
      </c>
      <c r="X870" s="407" t="s">
        <v>6805</v>
      </c>
      <c r="Y870" s="407" t="s">
        <v>6116</v>
      </c>
      <c r="Z870" s="528"/>
      <c r="AA870" s="502"/>
      <c r="AB870" s="1"/>
      <c r="AC870" s="1"/>
      <c r="AD870" s="1"/>
      <c r="AE870" s="1"/>
      <c r="AF870" s="1"/>
      <c r="AG870" s="1"/>
      <c r="AH870" s="1"/>
      <c r="AI870" s="1"/>
      <c r="AJ870" s="1"/>
      <c r="AK870" s="1"/>
      <c r="AL870" s="1"/>
      <c r="AM870" s="1"/>
      <c r="AN870" s="1"/>
      <c r="AO870" s="1"/>
      <c r="AP870" s="1"/>
      <c r="AQ870" s="1"/>
      <c r="AR870" s="1"/>
      <c r="AS870" s="1"/>
      <c r="AT870" s="1"/>
      <c r="AU870" s="1"/>
    </row>
    <row r="871" spans="1:47" s="527" customFormat="1" ht="17.45" customHeight="1" x14ac:dyDescent="0.25">
      <c r="A871" s="504" t="s">
        <v>2423</v>
      </c>
      <c r="B871" s="431" t="s">
        <v>31</v>
      </c>
      <c r="C871" s="431" t="s">
        <v>78</v>
      </c>
      <c r="D871" s="431" t="s">
        <v>2424</v>
      </c>
      <c r="E871" s="431" t="s">
        <v>186</v>
      </c>
      <c r="F871" s="404" t="s">
        <v>18</v>
      </c>
      <c r="G871" s="404"/>
      <c r="H871" s="404"/>
      <c r="I871" s="404"/>
      <c r="J871" s="432" t="s">
        <v>8017</v>
      </c>
      <c r="K871" s="432" t="s">
        <v>5779</v>
      </c>
      <c r="L871" s="433">
        <v>42810</v>
      </c>
      <c r="M871" s="434" t="s">
        <v>2425</v>
      </c>
      <c r="N871" s="432" t="s">
        <v>30</v>
      </c>
      <c r="O871" s="433">
        <v>42857</v>
      </c>
      <c r="P871" s="435">
        <v>33334</v>
      </c>
      <c r="Q871" s="436">
        <v>3.3333999999999996E-2</v>
      </c>
      <c r="R871" s="437">
        <v>12</v>
      </c>
      <c r="S871" s="438" t="s">
        <v>6388</v>
      </c>
      <c r="T871" s="432" t="s">
        <v>366</v>
      </c>
      <c r="U871" s="432" t="s">
        <v>4339</v>
      </c>
      <c r="V871" s="431" t="s">
        <v>63</v>
      </c>
      <c r="W871" s="431" t="s">
        <v>64</v>
      </c>
      <c r="X871" s="395" t="s">
        <v>3834</v>
      </c>
      <c r="Y871" s="395" t="s">
        <v>105</v>
      </c>
      <c r="Z871" s="528"/>
      <c r="AA871" s="502"/>
      <c r="AB871" s="1"/>
      <c r="AC871" s="1"/>
      <c r="AD871" s="1"/>
      <c r="AE871" s="1"/>
      <c r="AF871" s="1"/>
      <c r="AG871" s="1"/>
      <c r="AH871" s="1"/>
      <c r="AI871" s="1"/>
      <c r="AJ871" s="1"/>
      <c r="AK871" s="1"/>
      <c r="AL871" s="1"/>
      <c r="AM871" s="1"/>
      <c r="AN871" s="1"/>
      <c r="AO871" s="1"/>
      <c r="AP871" s="1"/>
      <c r="AQ871" s="1"/>
      <c r="AR871" s="1"/>
      <c r="AS871" s="1"/>
      <c r="AT871" s="1"/>
      <c r="AU871" s="1"/>
    </row>
    <row r="872" spans="1:47" s="527" customFormat="1" ht="17.45" customHeight="1" x14ac:dyDescent="0.25">
      <c r="A872" s="501" t="s">
        <v>6309</v>
      </c>
      <c r="B872" s="407" t="s">
        <v>32</v>
      </c>
      <c r="C872" s="407" t="s">
        <v>60</v>
      </c>
      <c r="D872" s="407" t="s">
        <v>5262</v>
      </c>
      <c r="E872" s="407" t="s">
        <v>6310</v>
      </c>
      <c r="F872" s="404" t="s">
        <v>16</v>
      </c>
      <c r="G872" s="404"/>
      <c r="H872" s="404"/>
      <c r="I872" s="404"/>
      <c r="J872" s="141" t="s">
        <v>8015</v>
      </c>
      <c r="K872" s="152" t="s">
        <v>23</v>
      </c>
      <c r="L872" s="415">
        <v>43097</v>
      </c>
      <c r="M872" s="409" t="s">
        <v>6343</v>
      </c>
      <c r="N872" s="152" t="s">
        <v>26</v>
      </c>
      <c r="O872" s="415">
        <v>43097</v>
      </c>
      <c r="P872" s="411">
        <v>130000</v>
      </c>
      <c r="Q872" s="412">
        <f>+P872*0.000001</f>
        <v>0.13</v>
      </c>
      <c r="R872" s="416">
        <v>12</v>
      </c>
      <c r="S872" s="417" t="s">
        <v>6086</v>
      </c>
      <c r="T872" s="152" t="s">
        <v>62</v>
      </c>
      <c r="U872" s="152" t="s">
        <v>2</v>
      </c>
      <c r="V872" s="407" t="s">
        <v>288</v>
      </c>
      <c r="W872" s="407" t="s">
        <v>718</v>
      </c>
      <c r="X872" s="407" t="s">
        <v>65</v>
      </c>
      <c r="Y872" s="407"/>
      <c r="Z872" s="528"/>
      <c r="AA872" s="502"/>
      <c r="AB872" s="1"/>
      <c r="AC872" s="1"/>
      <c r="AD872" s="1"/>
      <c r="AE872" s="1"/>
      <c r="AF872" s="1"/>
      <c r="AG872" s="1"/>
      <c r="AH872" s="1"/>
      <c r="AI872" s="1"/>
      <c r="AJ872" s="1"/>
      <c r="AK872" s="1"/>
      <c r="AL872" s="1"/>
      <c r="AM872" s="1"/>
      <c r="AN872" s="1"/>
      <c r="AO872" s="1"/>
      <c r="AP872" s="1"/>
      <c r="AQ872" s="1"/>
      <c r="AR872" s="1"/>
      <c r="AS872" s="1"/>
      <c r="AT872" s="1"/>
      <c r="AU872" s="1"/>
    </row>
    <row r="873" spans="1:47" s="527" customFormat="1" ht="17.45" customHeight="1" x14ac:dyDescent="0.25">
      <c r="A873" s="504" t="s">
        <v>2093</v>
      </c>
      <c r="B873" s="431" t="s">
        <v>33</v>
      </c>
      <c r="C873" s="431" t="s">
        <v>33</v>
      </c>
      <c r="D873" s="431" t="s">
        <v>5776</v>
      </c>
      <c r="E873" s="431" t="s">
        <v>2095</v>
      </c>
      <c r="F873" s="404" t="s">
        <v>17</v>
      </c>
      <c r="G873" s="404"/>
      <c r="H873" s="404"/>
      <c r="I873" s="404"/>
      <c r="J873" s="432" t="s">
        <v>8017</v>
      </c>
      <c r="K873" s="432" t="s">
        <v>5780</v>
      </c>
      <c r="L873" s="433">
        <v>42825</v>
      </c>
      <c r="M873" s="434">
        <v>42750</v>
      </c>
      <c r="N873" s="432" t="s">
        <v>30</v>
      </c>
      <c r="O873" s="433">
        <v>42828</v>
      </c>
      <c r="P873" s="435">
        <v>128000</v>
      </c>
      <c r="Q873" s="436">
        <v>0.128</v>
      </c>
      <c r="R873" s="437">
        <v>12</v>
      </c>
      <c r="S873" s="438">
        <v>42827</v>
      </c>
      <c r="T873" s="432" t="s">
        <v>366</v>
      </c>
      <c r="U873" s="432" t="s">
        <v>4339</v>
      </c>
      <c r="V873" s="431" t="s">
        <v>92</v>
      </c>
      <c r="W873" s="431" t="s">
        <v>64</v>
      </c>
      <c r="X873" s="395" t="s">
        <v>5786</v>
      </c>
      <c r="Y873" s="395" t="s">
        <v>6060</v>
      </c>
      <c r="Z873" s="528"/>
      <c r="AA873" s="502"/>
      <c r="AB873" s="1"/>
      <c r="AC873" s="1"/>
      <c r="AD873" s="1"/>
      <c r="AE873" s="1"/>
      <c r="AF873" s="1"/>
      <c r="AG873" s="1"/>
      <c r="AH873" s="1"/>
      <c r="AI873" s="1"/>
      <c r="AJ873" s="1"/>
      <c r="AK873" s="1"/>
      <c r="AL873" s="1"/>
      <c r="AM873" s="1"/>
      <c r="AN873" s="1"/>
      <c r="AO873" s="1"/>
      <c r="AP873" s="1"/>
      <c r="AQ873" s="1"/>
      <c r="AR873" s="1"/>
      <c r="AS873" s="1"/>
      <c r="AT873" s="1"/>
      <c r="AU873" s="1"/>
    </row>
    <row r="874" spans="1:47" s="527" customFormat="1" ht="17.45" customHeight="1" x14ac:dyDescent="0.25">
      <c r="A874" s="504" t="s">
        <v>1570</v>
      </c>
      <c r="B874" s="431" t="s">
        <v>32</v>
      </c>
      <c r="C874" s="431" t="s">
        <v>101</v>
      </c>
      <c r="D874" s="431" t="s">
        <v>137</v>
      </c>
      <c r="E874" s="431" t="s">
        <v>1571</v>
      </c>
      <c r="F874" s="404" t="s">
        <v>15</v>
      </c>
      <c r="G874" s="404"/>
      <c r="H874" s="404"/>
      <c r="I874" s="404"/>
      <c r="J874" s="432" t="s">
        <v>8017</v>
      </c>
      <c r="K874" s="432" t="s">
        <v>25</v>
      </c>
      <c r="L874" s="433">
        <v>42815</v>
      </c>
      <c r="M874" s="434" t="s">
        <v>1572</v>
      </c>
      <c r="N874" s="432" t="s">
        <v>30</v>
      </c>
      <c r="O874" s="433" t="s">
        <v>4378</v>
      </c>
      <c r="P874" s="435">
        <v>125555</v>
      </c>
      <c r="Q874" s="436">
        <v>0.125555</v>
      </c>
      <c r="R874" s="437">
        <v>3</v>
      </c>
      <c r="S874" s="438">
        <v>42824</v>
      </c>
      <c r="T874" s="432" t="s">
        <v>125</v>
      </c>
      <c r="U874" s="432" t="s">
        <v>4339</v>
      </c>
      <c r="V874" s="431" t="s">
        <v>63</v>
      </c>
      <c r="W874" s="431" t="s">
        <v>1573</v>
      </c>
      <c r="X874" s="395" t="s">
        <v>3491</v>
      </c>
      <c r="Y874" s="395" t="s">
        <v>745</v>
      </c>
      <c r="Z874" s="528"/>
      <c r="AA874" s="502"/>
      <c r="AB874" s="1"/>
      <c r="AC874" s="1"/>
      <c r="AD874" s="1"/>
      <c r="AE874" s="1"/>
      <c r="AF874" s="1"/>
      <c r="AG874" s="1"/>
      <c r="AH874" s="1"/>
      <c r="AI874" s="1"/>
      <c r="AJ874" s="1"/>
      <c r="AK874" s="1"/>
      <c r="AL874" s="1"/>
      <c r="AM874" s="1"/>
      <c r="AN874" s="1"/>
      <c r="AO874" s="1"/>
      <c r="AP874" s="1"/>
      <c r="AQ874" s="1"/>
      <c r="AR874" s="1"/>
      <c r="AS874" s="1"/>
      <c r="AT874" s="1"/>
      <c r="AU874" s="1"/>
    </row>
    <row r="875" spans="1:47" s="527" customFormat="1" ht="17.45" customHeight="1" x14ac:dyDescent="0.25">
      <c r="A875" s="504" t="s">
        <v>2777</v>
      </c>
      <c r="B875" s="431" t="s">
        <v>31</v>
      </c>
      <c r="C875" s="431" t="s">
        <v>78</v>
      </c>
      <c r="D875" s="431" t="s">
        <v>2424</v>
      </c>
      <c r="E875" s="431" t="s">
        <v>2778</v>
      </c>
      <c r="F875" s="404" t="s">
        <v>18</v>
      </c>
      <c r="G875" s="404"/>
      <c r="H875" s="404"/>
      <c r="I875" s="404"/>
      <c r="J875" s="432" t="s">
        <v>8017</v>
      </c>
      <c r="K875" s="432" t="s">
        <v>5779</v>
      </c>
      <c r="L875" s="433">
        <v>42796</v>
      </c>
      <c r="M875" s="434" t="s">
        <v>2779</v>
      </c>
      <c r="N875" s="432" t="s">
        <v>30</v>
      </c>
      <c r="O875" s="433">
        <v>42797</v>
      </c>
      <c r="P875" s="435">
        <v>6667</v>
      </c>
      <c r="Q875" s="436">
        <v>6.6669999999999993E-3</v>
      </c>
      <c r="R875" s="437">
        <v>12</v>
      </c>
      <c r="S875" s="438" t="s">
        <v>70</v>
      </c>
      <c r="T875" s="432" t="s">
        <v>366</v>
      </c>
      <c r="U875" s="432" t="s">
        <v>2</v>
      </c>
      <c r="V875" s="431" t="s">
        <v>288</v>
      </c>
      <c r="W875" s="431" t="s">
        <v>1507</v>
      </c>
      <c r="X875" s="395" t="s">
        <v>6389</v>
      </c>
      <c r="Y875" s="395" t="s">
        <v>470</v>
      </c>
      <c r="Z875" s="528"/>
      <c r="AA875" s="502"/>
      <c r="AB875" s="1"/>
      <c r="AC875" s="1"/>
      <c r="AD875" s="1"/>
      <c r="AE875" s="1"/>
      <c r="AF875" s="1"/>
      <c r="AG875" s="1"/>
      <c r="AH875" s="1"/>
      <c r="AI875" s="1"/>
      <c r="AJ875" s="1"/>
      <c r="AK875" s="1"/>
      <c r="AL875" s="1"/>
      <c r="AM875" s="1"/>
      <c r="AN875" s="1"/>
      <c r="AO875" s="1"/>
      <c r="AP875" s="1"/>
      <c r="AQ875" s="1"/>
      <c r="AR875" s="1"/>
      <c r="AS875" s="1"/>
      <c r="AT875" s="1"/>
      <c r="AU875" s="1"/>
    </row>
    <row r="876" spans="1:47" s="527" customFormat="1" ht="17.45" customHeight="1" x14ac:dyDescent="0.25">
      <c r="A876" s="501" t="s">
        <v>7624</v>
      </c>
      <c r="B876" s="407" t="s">
        <v>31</v>
      </c>
      <c r="C876" s="407" t="s">
        <v>111</v>
      </c>
      <c r="D876" s="407" t="s">
        <v>7625</v>
      </c>
      <c r="E876" s="407" t="s">
        <v>7626</v>
      </c>
      <c r="F876" s="404" t="s">
        <v>18</v>
      </c>
      <c r="G876" s="404"/>
      <c r="H876" s="404"/>
      <c r="I876" s="404"/>
      <c r="J876" s="141" t="s">
        <v>8015</v>
      </c>
      <c r="K876" s="152" t="s">
        <v>4902</v>
      </c>
      <c r="L876" s="415">
        <v>43100</v>
      </c>
      <c r="M876" s="409" t="s">
        <v>7740</v>
      </c>
      <c r="N876" s="152" t="s">
        <v>27</v>
      </c>
      <c r="O876" s="415">
        <v>43100</v>
      </c>
      <c r="P876" s="411">
        <v>360000</v>
      </c>
      <c r="Q876" s="412">
        <f t="shared" ref="Q876:Q887" si="34">+P876*0.000001</f>
        <v>0.36</v>
      </c>
      <c r="R876" s="416">
        <v>1</v>
      </c>
      <c r="S876" s="417" t="s">
        <v>7137</v>
      </c>
      <c r="T876" s="152" t="s">
        <v>62</v>
      </c>
      <c r="U876" s="152" t="s">
        <v>8</v>
      </c>
      <c r="V876" s="407" t="s">
        <v>80</v>
      </c>
      <c r="W876" s="407" t="s">
        <v>303</v>
      </c>
      <c r="X876" s="407" t="s">
        <v>4171</v>
      </c>
      <c r="Y876" s="407" t="s">
        <v>263</v>
      </c>
      <c r="Z876" s="528"/>
      <c r="AA876" s="502"/>
      <c r="AB876" s="1"/>
      <c r="AC876" s="1"/>
      <c r="AD876" s="1"/>
      <c r="AE876" s="1"/>
      <c r="AF876" s="1"/>
      <c r="AG876" s="1"/>
      <c r="AH876" s="1"/>
      <c r="AI876" s="1"/>
      <c r="AJ876" s="1"/>
      <c r="AK876" s="1"/>
      <c r="AL876" s="1"/>
      <c r="AM876" s="1"/>
      <c r="AN876" s="1"/>
      <c r="AO876" s="1"/>
      <c r="AP876" s="1"/>
      <c r="AQ876" s="1"/>
      <c r="AR876" s="1"/>
      <c r="AS876" s="1"/>
      <c r="AT876" s="1"/>
      <c r="AU876" s="1"/>
    </row>
    <row r="877" spans="1:47" s="527" customFormat="1" ht="17.45" customHeight="1" x14ac:dyDescent="0.25">
      <c r="A877" s="501" t="s">
        <v>6555</v>
      </c>
      <c r="B877" s="407" t="s">
        <v>31</v>
      </c>
      <c r="C877" s="407" t="s">
        <v>111</v>
      </c>
      <c r="D877" s="407" t="s">
        <v>6556</v>
      </c>
      <c r="E877" s="407" t="s">
        <v>6557</v>
      </c>
      <c r="F877" s="404" t="s">
        <v>18</v>
      </c>
      <c r="G877" s="404"/>
      <c r="H877" s="404"/>
      <c r="I877" s="404"/>
      <c r="J877" s="141" t="s">
        <v>8015</v>
      </c>
      <c r="K877" s="152" t="s">
        <v>4902</v>
      </c>
      <c r="L877" s="415">
        <v>43027</v>
      </c>
      <c r="M877" s="409" t="s">
        <v>6570</v>
      </c>
      <c r="N877" s="152" t="s">
        <v>27</v>
      </c>
      <c r="O877" s="415">
        <v>43027</v>
      </c>
      <c r="P877" s="411">
        <v>15000</v>
      </c>
      <c r="Q877" s="412">
        <f t="shared" si="34"/>
        <v>1.4999999999999999E-2</v>
      </c>
      <c r="R877" s="416">
        <v>12</v>
      </c>
      <c r="S877" s="417" t="s">
        <v>6418</v>
      </c>
      <c r="T877" s="152" t="s">
        <v>79</v>
      </c>
      <c r="U877" s="152" t="s">
        <v>2</v>
      </c>
      <c r="V877" s="407" t="s">
        <v>1113</v>
      </c>
      <c r="W877" s="407" t="s">
        <v>1334</v>
      </c>
      <c r="X877" s="407" t="s">
        <v>6579</v>
      </c>
      <c r="Y877" s="407" t="s">
        <v>6584</v>
      </c>
      <c r="Z877" s="528"/>
      <c r="AA877" s="502"/>
      <c r="AB877" s="1"/>
      <c r="AC877" s="1"/>
      <c r="AD877" s="1"/>
      <c r="AE877" s="1"/>
      <c r="AF877" s="1"/>
      <c r="AG877" s="1"/>
      <c r="AH877" s="1"/>
      <c r="AI877" s="1"/>
      <c r="AJ877" s="1"/>
      <c r="AK877" s="1"/>
      <c r="AL877" s="1"/>
      <c r="AM877" s="1"/>
      <c r="AN877" s="1"/>
      <c r="AO877" s="1"/>
      <c r="AP877" s="1"/>
      <c r="AQ877" s="1"/>
      <c r="AR877" s="1"/>
      <c r="AS877" s="1"/>
      <c r="AT877" s="1"/>
      <c r="AU877" s="1"/>
    </row>
    <row r="878" spans="1:47" s="527" customFormat="1" ht="17.45" customHeight="1" x14ac:dyDescent="0.25">
      <c r="A878" s="501" t="s">
        <v>6169</v>
      </c>
      <c r="B878" s="407" t="s">
        <v>31</v>
      </c>
      <c r="C878" s="407" t="s">
        <v>91</v>
      </c>
      <c r="D878" s="407" t="s">
        <v>1623</v>
      </c>
      <c r="E878" s="407" t="s">
        <v>6170</v>
      </c>
      <c r="F878" s="404" t="s">
        <v>17</v>
      </c>
      <c r="G878" s="404"/>
      <c r="H878" s="404"/>
      <c r="I878" s="404"/>
      <c r="J878" s="141" t="s">
        <v>8014</v>
      </c>
      <c r="K878" s="141" t="s">
        <v>5780</v>
      </c>
      <c r="L878" s="410">
        <v>42978</v>
      </c>
      <c r="M878" s="409" t="s">
        <v>6223</v>
      </c>
      <c r="N878" s="141" t="s">
        <v>26</v>
      </c>
      <c r="O878" s="410">
        <v>42993</v>
      </c>
      <c r="P878" s="411">
        <v>200000</v>
      </c>
      <c r="Q878" s="412">
        <f t="shared" si="34"/>
        <v>0.19999999999999998</v>
      </c>
      <c r="R878" s="416">
        <v>3</v>
      </c>
      <c r="S878" s="417" t="s">
        <v>6092</v>
      </c>
      <c r="T878" s="141" t="s">
        <v>62</v>
      </c>
      <c r="U878" s="141" t="s">
        <v>2</v>
      </c>
      <c r="V878" s="407" t="s">
        <v>233</v>
      </c>
      <c r="W878" s="407" t="s">
        <v>6242</v>
      </c>
      <c r="X878" s="407" t="s">
        <v>6243</v>
      </c>
      <c r="Y878" s="407" t="s">
        <v>6273</v>
      </c>
      <c r="Z878" s="528"/>
      <c r="AA878" s="502"/>
      <c r="AB878" s="1"/>
      <c r="AC878" s="1"/>
      <c r="AD878" s="1"/>
      <c r="AE878" s="1"/>
      <c r="AF878" s="1"/>
      <c r="AG878" s="1"/>
      <c r="AH878" s="1"/>
      <c r="AI878" s="1"/>
      <c r="AJ878" s="1"/>
      <c r="AK878" s="1"/>
      <c r="AL878" s="1"/>
      <c r="AM878" s="1"/>
      <c r="AN878" s="1"/>
      <c r="AO878" s="1"/>
      <c r="AP878" s="1"/>
      <c r="AQ878" s="1"/>
      <c r="AR878" s="1"/>
      <c r="AS878" s="1"/>
      <c r="AT878" s="1"/>
      <c r="AU878" s="1"/>
    </row>
    <row r="879" spans="1:47" s="527" customFormat="1" ht="17.45" customHeight="1" x14ac:dyDescent="0.25">
      <c r="A879" s="501" t="s">
        <v>2827</v>
      </c>
      <c r="B879" s="407" t="s">
        <v>31</v>
      </c>
      <c r="C879" s="407" t="s">
        <v>91</v>
      </c>
      <c r="D879" s="407" t="s">
        <v>1623</v>
      </c>
      <c r="E879" s="407" t="s">
        <v>186</v>
      </c>
      <c r="F879" s="404" t="s">
        <v>17</v>
      </c>
      <c r="G879" s="404"/>
      <c r="H879" s="404"/>
      <c r="I879" s="404"/>
      <c r="J879" s="141" t="s">
        <v>8015</v>
      </c>
      <c r="K879" s="152" t="s">
        <v>5780</v>
      </c>
      <c r="L879" s="415">
        <v>43038</v>
      </c>
      <c r="M879" s="409" t="s">
        <v>2828</v>
      </c>
      <c r="N879" s="152" t="s">
        <v>27</v>
      </c>
      <c r="O879" s="415">
        <v>43038</v>
      </c>
      <c r="P879" s="411">
        <v>500</v>
      </c>
      <c r="Q879" s="412">
        <f t="shared" si="34"/>
        <v>5.0000000000000001E-4</v>
      </c>
      <c r="R879" s="416">
        <v>1</v>
      </c>
      <c r="S879" s="417" t="s">
        <v>4991</v>
      </c>
      <c r="T879" s="152" t="s">
        <v>62</v>
      </c>
      <c r="U879" s="152" t="s">
        <v>8</v>
      </c>
      <c r="V879" s="407" t="s">
        <v>80</v>
      </c>
      <c r="W879" s="407" t="s">
        <v>321</v>
      </c>
      <c r="X879" s="407" t="s">
        <v>3881</v>
      </c>
      <c r="Y879" s="407" t="s">
        <v>737</v>
      </c>
      <c r="Z879" s="528"/>
      <c r="AA879" s="502"/>
      <c r="AB879" s="1"/>
      <c r="AC879" s="1"/>
      <c r="AD879" s="1"/>
      <c r="AE879" s="1"/>
      <c r="AF879" s="1"/>
      <c r="AG879" s="1"/>
      <c r="AH879" s="1"/>
      <c r="AI879" s="1"/>
      <c r="AJ879" s="1"/>
      <c r="AK879" s="1"/>
      <c r="AL879" s="1"/>
      <c r="AM879" s="1"/>
      <c r="AN879" s="1"/>
      <c r="AO879" s="1"/>
      <c r="AP879" s="1"/>
      <c r="AQ879" s="1"/>
      <c r="AR879" s="1"/>
      <c r="AS879" s="1"/>
      <c r="AT879" s="1"/>
      <c r="AU879" s="1"/>
    </row>
    <row r="880" spans="1:47" s="527" customFormat="1" ht="17.45" customHeight="1" x14ac:dyDescent="0.25">
      <c r="A880" s="501" t="s">
        <v>1622</v>
      </c>
      <c r="B880" s="407" t="s">
        <v>31</v>
      </c>
      <c r="C880" s="407" t="s">
        <v>91</v>
      </c>
      <c r="D880" s="407" t="s">
        <v>8353</v>
      </c>
      <c r="E880" s="407" t="s">
        <v>1624</v>
      </c>
      <c r="F880" s="404" t="s">
        <v>17</v>
      </c>
      <c r="G880" s="404"/>
      <c r="H880" s="404"/>
      <c r="I880" s="404"/>
      <c r="J880" s="141" t="s">
        <v>8015</v>
      </c>
      <c r="K880" s="141" t="s">
        <v>5780</v>
      </c>
      <c r="L880" s="408">
        <v>43098</v>
      </c>
      <c r="M880" s="409">
        <v>42807</v>
      </c>
      <c r="N880" s="141" t="s">
        <v>26</v>
      </c>
      <c r="O880" s="410">
        <v>43098</v>
      </c>
      <c r="P880" s="411">
        <v>120000</v>
      </c>
      <c r="Q880" s="412">
        <f t="shared" si="34"/>
        <v>0.12</v>
      </c>
      <c r="R880" s="413">
        <v>12</v>
      </c>
      <c r="S880" s="414">
        <v>42810</v>
      </c>
      <c r="T880" s="141" t="s">
        <v>79</v>
      </c>
      <c r="U880" s="141" t="s">
        <v>4339</v>
      </c>
      <c r="V880" s="407" t="s">
        <v>92</v>
      </c>
      <c r="W880" s="407" t="s">
        <v>4414</v>
      </c>
      <c r="X880" s="407" t="s">
        <v>8723</v>
      </c>
      <c r="Y880" s="407" t="s">
        <v>6116</v>
      </c>
      <c r="Z880" s="528"/>
      <c r="AA880" s="502"/>
      <c r="AB880" s="1"/>
      <c r="AC880" s="1"/>
      <c r="AD880" s="1"/>
      <c r="AE880" s="1"/>
      <c r="AF880" s="1"/>
      <c r="AG880" s="1"/>
      <c r="AH880" s="1"/>
      <c r="AI880" s="1"/>
      <c r="AJ880" s="1"/>
      <c r="AK880" s="1"/>
      <c r="AL880" s="1"/>
      <c r="AM880" s="1"/>
      <c r="AN880" s="1"/>
      <c r="AO880" s="1"/>
      <c r="AP880" s="1"/>
      <c r="AQ880" s="1"/>
      <c r="AR880" s="1"/>
      <c r="AS880" s="1"/>
      <c r="AT880" s="1"/>
      <c r="AU880" s="1"/>
    </row>
    <row r="881" spans="1:47" s="527" customFormat="1" ht="17.45" customHeight="1" x14ac:dyDescent="0.25">
      <c r="A881" s="503" t="s">
        <v>8517</v>
      </c>
      <c r="B881" s="418" t="s">
        <v>31</v>
      </c>
      <c r="C881" s="418" t="s">
        <v>78</v>
      </c>
      <c r="D881" s="418" t="s">
        <v>8518</v>
      </c>
      <c r="E881" s="418" t="s">
        <v>8519</v>
      </c>
      <c r="F881" s="404" t="s">
        <v>17</v>
      </c>
      <c r="G881" s="404"/>
      <c r="H881" s="404"/>
      <c r="I881" s="404"/>
      <c r="J881" s="403" t="s">
        <v>8014</v>
      </c>
      <c r="K881" s="419" t="s">
        <v>5780</v>
      </c>
      <c r="L881" s="420">
        <v>42926</v>
      </c>
      <c r="M881" s="421" t="s">
        <v>8585</v>
      </c>
      <c r="N881" s="419" t="s">
        <v>28</v>
      </c>
      <c r="O881" s="420">
        <v>42926</v>
      </c>
      <c r="P881" s="422">
        <v>13333</v>
      </c>
      <c r="Q881" s="423">
        <f t="shared" si="34"/>
        <v>1.3332999999999999E-2</v>
      </c>
      <c r="R881" s="424">
        <v>12</v>
      </c>
      <c r="S881" s="425" t="s">
        <v>8595</v>
      </c>
      <c r="T881" s="419" t="s">
        <v>79</v>
      </c>
      <c r="U881" s="403" t="s">
        <v>4339</v>
      </c>
      <c r="V881" s="418" t="s">
        <v>89</v>
      </c>
      <c r="W881" s="418" t="s">
        <v>4830</v>
      </c>
      <c r="X881" s="407" t="s">
        <v>8797</v>
      </c>
      <c r="Y881" s="407" t="s">
        <v>132</v>
      </c>
      <c r="Z881" s="528"/>
      <c r="AA881" s="502"/>
      <c r="AB881" s="1"/>
      <c r="AC881" s="1"/>
      <c r="AD881" s="1"/>
      <c r="AE881" s="1"/>
      <c r="AF881" s="1"/>
      <c r="AG881" s="1"/>
      <c r="AH881" s="1"/>
      <c r="AI881" s="1"/>
      <c r="AJ881" s="1"/>
      <c r="AK881" s="1"/>
      <c r="AL881" s="1"/>
      <c r="AM881" s="1"/>
      <c r="AN881" s="1"/>
      <c r="AO881" s="1"/>
      <c r="AP881" s="1"/>
      <c r="AQ881" s="1"/>
      <c r="AR881" s="1"/>
      <c r="AS881" s="1"/>
      <c r="AT881" s="1"/>
      <c r="AU881" s="1"/>
    </row>
    <row r="882" spans="1:47" s="527" customFormat="1" ht="17.45" customHeight="1" x14ac:dyDescent="0.25">
      <c r="A882" s="501" t="s">
        <v>1631</v>
      </c>
      <c r="B882" s="407" t="s">
        <v>31</v>
      </c>
      <c r="C882" s="407" t="s">
        <v>310</v>
      </c>
      <c r="D882" s="407" t="s">
        <v>1632</v>
      </c>
      <c r="E882" s="407" t="s">
        <v>1633</v>
      </c>
      <c r="F882" s="404" t="s">
        <v>17</v>
      </c>
      <c r="G882" s="404"/>
      <c r="H882" s="404"/>
      <c r="I882" s="404"/>
      <c r="J882" s="141" t="s">
        <v>8016</v>
      </c>
      <c r="K882" s="152" t="s">
        <v>5780</v>
      </c>
      <c r="L882" s="415">
        <v>42916</v>
      </c>
      <c r="M882" s="409" t="s">
        <v>1634</v>
      </c>
      <c r="N882" s="152" t="s">
        <v>26</v>
      </c>
      <c r="O882" s="415">
        <v>42916</v>
      </c>
      <c r="P882" s="411">
        <v>115000</v>
      </c>
      <c r="Q882" s="412">
        <f t="shared" si="34"/>
        <v>0.11499999999999999</v>
      </c>
      <c r="R882" s="416">
        <v>12</v>
      </c>
      <c r="S882" s="417" t="s">
        <v>961</v>
      </c>
      <c r="T882" s="152" t="s">
        <v>62</v>
      </c>
      <c r="U882" s="152" t="s">
        <v>2</v>
      </c>
      <c r="V882" s="407" t="s">
        <v>233</v>
      </c>
      <c r="W882" s="407" t="s">
        <v>234</v>
      </c>
      <c r="X882" s="407" t="s">
        <v>3758</v>
      </c>
      <c r="Y882" s="407"/>
      <c r="Z882" s="528"/>
      <c r="AA882" s="502"/>
      <c r="AB882" s="1"/>
      <c r="AC882" s="1"/>
      <c r="AD882" s="1"/>
      <c r="AE882" s="1"/>
      <c r="AF882" s="1"/>
      <c r="AG882" s="1"/>
      <c r="AH882" s="1"/>
      <c r="AI882" s="1"/>
      <c r="AJ882" s="1"/>
      <c r="AK882" s="1"/>
      <c r="AL882" s="1"/>
      <c r="AM882" s="1"/>
      <c r="AN882" s="1"/>
      <c r="AO882" s="1"/>
      <c r="AP882" s="1"/>
      <c r="AQ882" s="1"/>
      <c r="AR882" s="1"/>
      <c r="AS882" s="1"/>
      <c r="AT882" s="1"/>
      <c r="AU882" s="1"/>
    </row>
    <row r="883" spans="1:47" s="527" customFormat="1" ht="17.45" customHeight="1" x14ac:dyDescent="0.25">
      <c r="A883" s="503" t="s">
        <v>8347</v>
      </c>
      <c r="B883" s="418" t="s">
        <v>35</v>
      </c>
      <c r="C883" s="418" t="s">
        <v>2985</v>
      </c>
      <c r="D883" s="418" t="s">
        <v>8348</v>
      </c>
      <c r="E883" s="418" t="s">
        <v>8349</v>
      </c>
      <c r="F883" s="404" t="s">
        <v>17</v>
      </c>
      <c r="G883" s="404"/>
      <c r="H883" s="404"/>
      <c r="I883" s="404"/>
      <c r="J883" s="403" t="s">
        <v>8015</v>
      </c>
      <c r="K883" s="403" t="s">
        <v>5780</v>
      </c>
      <c r="L883" s="427">
        <v>43021</v>
      </c>
      <c r="M883" s="421">
        <v>42912</v>
      </c>
      <c r="N883" s="403" t="s">
        <v>27</v>
      </c>
      <c r="O883" s="428">
        <v>43002</v>
      </c>
      <c r="P883" s="422">
        <v>125000</v>
      </c>
      <c r="Q883" s="423">
        <f t="shared" si="34"/>
        <v>0.125</v>
      </c>
      <c r="R883" s="429">
        <v>2</v>
      </c>
      <c r="S883" s="430">
        <v>42912</v>
      </c>
      <c r="T883" s="403" t="s">
        <v>62</v>
      </c>
      <c r="U883" s="403" t="s">
        <v>4339</v>
      </c>
      <c r="V883" s="418" t="s">
        <v>92</v>
      </c>
      <c r="W883" s="418" t="s">
        <v>64</v>
      </c>
      <c r="X883" s="407" t="s">
        <v>8698</v>
      </c>
      <c r="Y883" s="407"/>
      <c r="Z883" s="528"/>
      <c r="AA883" s="502"/>
      <c r="AB883" s="1"/>
      <c r="AC883" s="1"/>
      <c r="AD883" s="1"/>
      <c r="AE883" s="1"/>
      <c r="AF883" s="1"/>
      <c r="AG883" s="1"/>
      <c r="AH883" s="1"/>
      <c r="AI883" s="1"/>
      <c r="AJ883" s="1"/>
      <c r="AK883" s="1"/>
      <c r="AL883" s="1"/>
      <c r="AM883" s="1"/>
      <c r="AN883" s="1"/>
      <c r="AO883" s="1"/>
      <c r="AP883" s="1"/>
      <c r="AQ883" s="1"/>
      <c r="AR883" s="1"/>
      <c r="AS883" s="1"/>
      <c r="AT883" s="1"/>
      <c r="AU883" s="1"/>
    </row>
    <row r="884" spans="1:47" s="527" customFormat="1" ht="17.45" customHeight="1" x14ac:dyDescent="0.25">
      <c r="A884" s="501" t="s">
        <v>5201</v>
      </c>
      <c r="B884" s="407" t="s">
        <v>35</v>
      </c>
      <c r="C884" s="407" t="s">
        <v>2985</v>
      </c>
      <c r="D884" s="407" t="s">
        <v>7332</v>
      </c>
      <c r="E884" s="407" t="s">
        <v>5202</v>
      </c>
      <c r="F884" s="404" t="s">
        <v>19</v>
      </c>
      <c r="G884" s="404"/>
      <c r="H884" s="404"/>
      <c r="I884" s="404"/>
      <c r="J884" s="141" t="s">
        <v>8014</v>
      </c>
      <c r="K884" s="141" t="s">
        <v>5782</v>
      </c>
      <c r="L884" s="408">
        <v>42978</v>
      </c>
      <c r="M884" s="409">
        <v>42704</v>
      </c>
      <c r="N884" s="141" t="s">
        <v>27</v>
      </c>
      <c r="O884" s="410">
        <v>42978</v>
      </c>
      <c r="P884" s="411">
        <v>124000</v>
      </c>
      <c r="Q884" s="412">
        <f t="shared" si="34"/>
        <v>0.124</v>
      </c>
      <c r="R884" s="413">
        <v>12</v>
      </c>
      <c r="S884" s="414">
        <v>42845</v>
      </c>
      <c r="T884" s="141" t="s">
        <v>62</v>
      </c>
      <c r="U884" s="141" t="s">
        <v>4339</v>
      </c>
      <c r="V884" s="407" t="s">
        <v>92</v>
      </c>
      <c r="W884" s="407" t="s">
        <v>64</v>
      </c>
      <c r="X884" s="407" t="s">
        <v>5485</v>
      </c>
      <c r="Y884" s="407" t="s">
        <v>6064</v>
      </c>
      <c r="Z884" s="528"/>
      <c r="AA884" s="502"/>
      <c r="AB884" s="1"/>
      <c r="AC884" s="1"/>
      <c r="AD884" s="1"/>
      <c r="AE884" s="1"/>
      <c r="AF884" s="1"/>
      <c r="AG884" s="1"/>
      <c r="AH884" s="1"/>
      <c r="AI884" s="1"/>
      <c r="AJ884" s="1"/>
      <c r="AK884" s="1"/>
      <c r="AL884" s="1"/>
      <c r="AM884" s="1"/>
      <c r="AN884" s="1"/>
      <c r="AO884" s="1"/>
      <c r="AP884" s="1"/>
      <c r="AQ884" s="1"/>
      <c r="AR884" s="1"/>
      <c r="AS884" s="1"/>
      <c r="AT884" s="1"/>
      <c r="AU884" s="1"/>
    </row>
    <row r="885" spans="1:47" s="527" customFormat="1" ht="17.45" customHeight="1" x14ac:dyDescent="0.25">
      <c r="A885" s="501" t="s">
        <v>7793</v>
      </c>
      <c r="B885" s="407" t="s">
        <v>35</v>
      </c>
      <c r="C885" s="407" t="s">
        <v>2985</v>
      </c>
      <c r="D885" s="407" t="s">
        <v>7864</v>
      </c>
      <c r="E885" s="407" t="s">
        <v>7953</v>
      </c>
      <c r="F885" s="404" t="s">
        <v>16</v>
      </c>
      <c r="G885" s="404"/>
      <c r="H885" s="404"/>
      <c r="I885" s="404"/>
      <c r="J885" s="141" t="s">
        <v>8015</v>
      </c>
      <c r="K885" s="141" t="s">
        <v>5783</v>
      </c>
      <c r="L885" s="408">
        <v>43053</v>
      </c>
      <c r="M885" s="409">
        <v>42906</v>
      </c>
      <c r="N885" s="141" t="s">
        <v>26</v>
      </c>
      <c r="O885" s="410">
        <v>43053</v>
      </c>
      <c r="P885" s="411">
        <v>124000</v>
      </c>
      <c r="Q885" s="412">
        <f t="shared" si="34"/>
        <v>0.124</v>
      </c>
      <c r="R885" s="413">
        <v>6</v>
      </c>
      <c r="S885" s="414">
        <v>42908</v>
      </c>
      <c r="T885" s="141" t="s">
        <v>79</v>
      </c>
      <c r="U885" s="141" t="s">
        <v>4339</v>
      </c>
      <c r="V885" s="407" t="s">
        <v>92</v>
      </c>
      <c r="W885" s="407" t="s">
        <v>64</v>
      </c>
      <c r="X885" s="407" t="s">
        <v>8161</v>
      </c>
      <c r="Y885" s="407" t="s">
        <v>4416</v>
      </c>
      <c r="Z885" s="528"/>
      <c r="AA885" s="502"/>
      <c r="AB885" s="1"/>
      <c r="AC885" s="1"/>
      <c r="AD885" s="1"/>
      <c r="AE885" s="1"/>
      <c r="AF885" s="1"/>
      <c r="AG885" s="1"/>
      <c r="AH885" s="1"/>
      <c r="AI885" s="1"/>
      <c r="AJ885" s="1"/>
      <c r="AK885" s="1"/>
      <c r="AL885" s="1"/>
      <c r="AM885" s="1"/>
      <c r="AN885" s="1"/>
      <c r="AO885" s="1"/>
      <c r="AP885" s="1"/>
      <c r="AQ885" s="1"/>
      <c r="AR885" s="1"/>
      <c r="AS885" s="1"/>
      <c r="AT885" s="1"/>
      <c r="AU885" s="1"/>
    </row>
    <row r="886" spans="1:47" s="527" customFormat="1" ht="17.45" customHeight="1" x14ac:dyDescent="0.25">
      <c r="A886" s="501" t="s">
        <v>1586</v>
      </c>
      <c r="B886" s="407" t="s">
        <v>35</v>
      </c>
      <c r="C886" s="407" t="s">
        <v>2985</v>
      </c>
      <c r="D886" s="407" t="s">
        <v>1587</v>
      </c>
      <c r="E886" s="407" t="s">
        <v>1588</v>
      </c>
      <c r="F886" s="404" t="s">
        <v>19</v>
      </c>
      <c r="G886" s="404"/>
      <c r="H886" s="404"/>
      <c r="I886" s="404"/>
      <c r="J886" s="141" t="s">
        <v>8015</v>
      </c>
      <c r="K886" s="152" t="s">
        <v>5822</v>
      </c>
      <c r="L886" s="415">
        <v>43035</v>
      </c>
      <c r="M886" s="409" t="s">
        <v>1589</v>
      </c>
      <c r="N886" s="152" t="s">
        <v>27</v>
      </c>
      <c r="O886" s="415">
        <v>43035</v>
      </c>
      <c r="P886" s="411">
        <v>124000</v>
      </c>
      <c r="Q886" s="412">
        <f t="shared" si="34"/>
        <v>0.124</v>
      </c>
      <c r="R886" s="416">
        <v>2</v>
      </c>
      <c r="S886" s="417" t="s">
        <v>6419</v>
      </c>
      <c r="T886" s="152" t="s">
        <v>62</v>
      </c>
      <c r="U886" s="141" t="s">
        <v>4339</v>
      </c>
      <c r="V886" s="407" t="s">
        <v>63</v>
      </c>
      <c r="W886" s="407" t="s">
        <v>1590</v>
      </c>
      <c r="X886" s="407" t="s">
        <v>3753</v>
      </c>
      <c r="Y886" s="407" t="s">
        <v>105</v>
      </c>
      <c r="Z886" s="528"/>
      <c r="AA886" s="502"/>
      <c r="AB886" s="1"/>
      <c r="AC886" s="1"/>
      <c r="AD886" s="1"/>
      <c r="AE886" s="1"/>
      <c r="AF886" s="1"/>
      <c r="AG886" s="1"/>
      <c r="AH886" s="1"/>
      <c r="AI886" s="1"/>
      <c r="AJ886" s="1"/>
      <c r="AK886" s="1"/>
      <c r="AL886" s="1"/>
      <c r="AM886" s="1"/>
      <c r="AN886" s="1"/>
      <c r="AO886" s="1"/>
      <c r="AP886" s="1"/>
      <c r="AQ886" s="1"/>
      <c r="AR886" s="1"/>
      <c r="AS886" s="1"/>
      <c r="AT886" s="1"/>
      <c r="AU886" s="1"/>
    </row>
    <row r="887" spans="1:47" s="527" customFormat="1" ht="17.45" customHeight="1" x14ac:dyDescent="0.25">
      <c r="A887" s="501" t="s">
        <v>1591</v>
      </c>
      <c r="B887" s="407" t="s">
        <v>35</v>
      </c>
      <c r="C887" s="407" t="s">
        <v>2985</v>
      </c>
      <c r="D887" s="407" t="s">
        <v>1592</v>
      </c>
      <c r="E887" s="407" t="s">
        <v>1593</v>
      </c>
      <c r="F887" s="404" t="s">
        <v>19</v>
      </c>
      <c r="G887" s="404"/>
      <c r="H887" s="404"/>
      <c r="I887" s="404"/>
      <c r="J887" s="141" t="s">
        <v>8014</v>
      </c>
      <c r="K887" s="152" t="s">
        <v>5822</v>
      </c>
      <c r="L887" s="415">
        <v>43006</v>
      </c>
      <c r="M887" s="409" t="s">
        <v>1594</v>
      </c>
      <c r="N887" s="152" t="s">
        <v>27</v>
      </c>
      <c r="O887" s="415">
        <v>43006</v>
      </c>
      <c r="P887" s="411">
        <v>124000</v>
      </c>
      <c r="Q887" s="412">
        <f t="shared" si="34"/>
        <v>0.124</v>
      </c>
      <c r="R887" s="416">
        <v>12</v>
      </c>
      <c r="S887" s="417" t="s">
        <v>6612</v>
      </c>
      <c r="T887" s="152" t="s">
        <v>62</v>
      </c>
      <c r="U887" s="152" t="s">
        <v>2</v>
      </c>
      <c r="V887" s="407" t="s">
        <v>288</v>
      </c>
      <c r="W887" s="407" t="s">
        <v>718</v>
      </c>
      <c r="X887" s="407" t="s">
        <v>3745</v>
      </c>
      <c r="Y887" s="407" t="s">
        <v>470</v>
      </c>
      <c r="Z887" s="528"/>
      <c r="AA887" s="502"/>
      <c r="AB887" s="1"/>
      <c r="AC887" s="1"/>
      <c r="AD887" s="1"/>
      <c r="AE887" s="1"/>
      <c r="AF887" s="1"/>
      <c r="AG887" s="1"/>
      <c r="AH887" s="1"/>
      <c r="AI887" s="1"/>
      <c r="AJ887" s="1"/>
      <c r="AK887" s="1"/>
      <c r="AL887" s="1"/>
      <c r="AM887" s="1"/>
      <c r="AN887" s="1"/>
      <c r="AO887" s="1"/>
      <c r="AP887" s="1"/>
      <c r="AQ887" s="1"/>
      <c r="AR887" s="1"/>
      <c r="AS887" s="1"/>
      <c r="AT887" s="1"/>
      <c r="AU887" s="1"/>
    </row>
    <row r="888" spans="1:47" s="527" customFormat="1" ht="17.45" customHeight="1" x14ac:dyDescent="0.25">
      <c r="A888" s="504" t="s">
        <v>903</v>
      </c>
      <c r="B888" s="431" t="s">
        <v>32</v>
      </c>
      <c r="C888" s="431" t="s">
        <v>101</v>
      </c>
      <c r="D888" s="431" t="s">
        <v>137</v>
      </c>
      <c r="E888" s="431" t="s">
        <v>904</v>
      </c>
      <c r="F888" s="404" t="s">
        <v>15</v>
      </c>
      <c r="G888" s="404"/>
      <c r="H888" s="404"/>
      <c r="I888" s="404"/>
      <c r="J888" s="432" t="s">
        <v>8017</v>
      </c>
      <c r="K888" s="432" t="s">
        <v>25</v>
      </c>
      <c r="L888" s="433">
        <v>42818</v>
      </c>
      <c r="M888" s="434" t="s">
        <v>905</v>
      </c>
      <c r="N888" s="432" t="s">
        <v>30</v>
      </c>
      <c r="O888" s="433">
        <v>42824</v>
      </c>
      <c r="P888" s="435">
        <v>123727</v>
      </c>
      <c r="Q888" s="436">
        <v>0.12372699999999999</v>
      </c>
      <c r="R888" s="437">
        <v>1</v>
      </c>
      <c r="S888" s="438" t="s">
        <v>4033</v>
      </c>
      <c r="T888" s="432" t="s">
        <v>366</v>
      </c>
      <c r="U888" s="432" t="s">
        <v>4339</v>
      </c>
      <c r="V888" s="431" t="s">
        <v>63</v>
      </c>
      <c r="W888" s="431" t="s">
        <v>211</v>
      </c>
      <c r="X888" s="395" t="s">
        <v>3491</v>
      </c>
      <c r="Y888" s="395" t="s">
        <v>6061</v>
      </c>
      <c r="Z888" s="528"/>
      <c r="AA888" s="502"/>
      <c r="AB888" s="1"/>
      <c r="AC888" s="1"/>
      <c r="AD888" s="1"/>
      <c r="AE888" s="1"/>
      <c r="AF888" s="1"/>
      <c r="AG888" s="1"/>
      <c r="AH888" s="1"/>
      <c r="AI888" s="1"/>
      <c r="AJ888" s="1"/>
      <c r="AK888" s="1"/>
      <c r="AL888" s="1"/>
      <c r="AM888" s="1"/>
      <c r="AN888" s="1"/>
      <c r="AO888" s="1"/>
      <c r="AP888" s="1"/>
      <c r="AQ888" s="1"/>
      <c r="AR888" s="1"/>
      <c r="AS888" s="1"/>
      <c r="AT888" s="1"/>
      <c r="AU888" s="1"/>
    </row>
    <row r="889" spans="1:47" s="527" customFormat="1" ht="17.45" customHeight="1" x14ac:dyDescent="0.25">
      <c r="A889" s="501" t="s">
        <v>1290</v>
      </c>
      <c r="B889" s="407" t="s">
        <v>33</v>
      </c>
      <c r="C889" s="407" t="s">
        <v>33</v>
      </c>
      <c r="D889" s="407" t="s">
        <v>7081</v>
      </c>
      <c r="E889" s="407" t="s">
        <v>7945</v>
      </c>
      <c r="F889" s="404" t="s">
        <v>16</v>
      </c>
      <c r="G889" s="404"/>
      <c r="H889" s="404"/>
      <c r="I889" s="404"/>
      <c r="J889" s="141" t="s">
        <v>8016</v>
      </c>
      <c r="K889" s="141" t="s">
        <v>23</v>
      </c>
      <c r="L889" s="408">
        <v>42916</v>
      </c>
      <c r="M889" s="409">
        <v>42748</v>
      </c>
      <c r="N889" s="141" t="s">
        <v>28</v>
      </c>
      <c r="O889" s="410">
        <v>42919</v>
      </c>
      <c r="P889" s="411">
        <v>122857</v>
      </c>
      <c r="Q889" s="412">
        <f t="shared" ref="Q889:Q931" si="35">+P889*0.000001</f>
        <v>0.12285699999999999</v>
      </c>
      <c r="R889" s="413">
        <v>12</v>
      </c>
      <c r="S889" s="414">
        <v>42902</v>
      </c>
      <c r="T889" s="141" t="s">
        <v>125</v>
      </c>
      <c r="U889" s="141" t="s">
        <v>4339</v>
      </c>
      <c r="V889" s="407" t="s">
        <v>92</v>
      </c>
      <c r="W889" s="407" t="s">
        <v>64</v>
      </c>
      <c r="X889" s="407" t="s">
        <v>6625</v>
      </c>
      <c r="Y889" s="407"/>
      <c r="Z889" s="528"/>
      <c r="AA889" s="502"/>
      <c r="AB889" s="1"/>
      <c r="AC889" s="1"/>
      <c r="AD889" s="1"/>
      <c r="AE889" s="1"/>
      <c r="AF889" s="1"/>
      <c r="AG889" s="1"/>
      <c r="AH889" s="1"/>
      <c r="AI889" s="1"/>
      <c r="AJ889" s="1"/>
      <c r="AK889" s="1"/>
      <c r="AL889" s="1"/>
      <c r="AM889" s="1"/>
      <c r="AN889" s="1"/>
      <c r="AO889" s="1"/>
      <c r="AP889" s="1"/>
      <c r="AQ889" s="1"/>
      <c r="AR889" s="1"/>
      <c r="AS889" s="1"/>
      <c r="AT889" s="1"/>
      <c r="AU889" s="1"/>
    </row>
    <row r="890" spans="1:47" s="527" customFormat="1" ht="17.45" customHeight="1" x14ac:dyDescent="0.25">
      <c r="A890" s="501" t="s">
        <v>6962</v>
      </c>
      <c r="B890" s="407" t="s">
        <v>36</v>
      </c>
      <c r="C890" s="407" t="s">
        <v>257</v>
      </c>
      <c r="D890" s="407" t="s">
        <v>7736</v>
      </c>
      <c r="E890" s="407" t="s">
        <v>6963</v>
      </c>
      <c r="F890" s="404" t="s">
        <v>17</v>
      </c>
      <c r="G890" s="404"/>
      <c r="H890" s="404"/>
      <c r="I890" s="404"/>
      <c r="J890" s="141" t="s">
        <v>8015</v>
      </c>
      <c r="K890" s="141" t="s">
        <v>5780</v>
      </c>
      <c r="L890" s="408">
        <v>43062</v>
      </c>
      <c r="M890" s="409">
        <v>42893</v>
      </c>
      <c r="N890" s="141" t="s">
        <v>27</v>
      </c>
      <c r="O890" s="410">
        <v>42983</v>
      </c>
      <c r="P890" s="411">
        <v>121688</v>
      </c>
      <c r="Q890" s="412">
        <f t="shared" si="35"/>
        <v>0.12168799999999999</v>
      </c>
      <c r="R890" s="413">
        <v>12</v>
      </c>
      <c r="S890" s="414">
        <v>42905</v>
      </c>
      <c r="T890" s="141" t="s">
        <v>79</v>
      </c>
      <c r="U890" s="141" t="s">
        <v>4339</v>
      </c>
      <c r="V890" s="407" t="s">
        <v>92</v>
      </c>
      <c r="W890" s="407" t="s">
        <v>64</v>
      </c>
      <c r="X890" s="407" t="s">
        <v>7039</v>
      </c>
      <c r="Y890" s="407"/>
      <c r="Z890" s="528"/>
      <c r="AA890" s="502"/>
      <c r="AB890" s="1"/>
      <c r="AC890" s="1"/>
      <c r="AD890" s="1"/>
      <c r="AE890" s="1"/>
      <c r="AF890" s="1"/>
      <c r="AG890" s="1"/>
      <c r="AH890" s="1"/>
      <c r="AI890" s="1"/>
      <c r="AJ890" s="1"/>
      <c r="AK890" s="1"/>
      <c r="AL890" s="1"/>
      <c r="AM890" s="1"/>
      <c r="AN890" s="1"/>
      <c r="AO890" s="1"/>
      <c r="AP890" s="1"/>
      <c r="AQ890" s="1"/>
      <c r="AR890" s="1"/>
      <c r="AS890" s="1"/>
      <c r="AT890" s="1"/>
      <c r="AU890" s="1"/>
    </row>
    <row r="891" spans="1:47" s="527" customFormat="1" ht="17.45" customHeight="1" x14ac:dyDescent="0.25">
      <c r="A891" s="501" t="s">
        <v>1595</v>
      </c>
      <c r="B891" s="407" t="s">
        <v>34</v>
      </c>
      <c r="C891" s="407" t="s">
        <v>6387</v>
      </c>
      <c r="D891" s="407" t="s">
        <v>7333</v>
      </c>
      <c r="E891" s="407" t="s">
        <v>186</v>
      </c>
      <c r="F891" s="404" t="s">
        <v>17</v>
      </c>
      <c r="G891" s="404"/>
      <c r="H891" s="404"/>
      <c r="I891" s="404"/>
      <c r="J891" s="141" t="s">
        <v>8014</v>
      </c>
      <c r="K891" s="141" t="s">
        <v>5780</v>
      </c>
      <c r="L891" s="408">
        <v>43008</v>
      </c>
      <c r="M891" s="409">
        <v>42718</v>
      </c>
      <c r="N891" s="141" t="s">
        <v>26</v>
      </c>
      <c r="O891" s="410">
        <v>43008</v>
      </c>
      <c r="P891" s="411">
        <v>121306</v>
      </c>
      <c r="Q891" s="412">
        <f t="shared" si="35"/>
        <v>0.121306</v>
      </c>
      <c r="R891" s="413">
        <v>12</v>
      </c>
      <c r="S891" s="414">
        <v>42817</v>
      </c>
      <c r="T891" s="141" t="s">
        <v>62</v>
      </c>
      <c r="U891" s="141" t="s">
        <v>4339</v>
      </c>
      <c r="V891" s="407" t="s">
        <v>92</v>
      </c>
      <c r="W891" s="407" t="s">
        <v>64</v>
      </c>
      <c r="X891" s="407" t="s">
        <v>5958</v>
      </c>
      <c r="Y891" s="407" t="s">
        <v>6276</v>
      </c>
      <c r="Z891" s="528"/>
      <c r="AA891" s="502"/>
      <c r="AB891" s="1"/>
      <c r="AC891" s="1"/>
      <c r="AD891" s="1"/>
      <c r="AE891" s="1"/>
      <c r="AF891" s="1"/>
      <c r="AG891" s="1"/>
      <c r="AH891" s="1"/>
      <c r="AI891" s="1"/>
      <c r="AJ891" s="1"/>
      <c r="AK891" s="1"/>
      <c r="AL891" s="1"/>
      <c r="AM891" s="1"/>
      <c r="AN891" s="1"/>
      <c r="AO891" s="1"/>
      <c r="AP891" s="1"/>
      <c r="AQ891" s="1"/>
      <c r="AR891" s="1"/>
      <c r="AS891" s="1"/>
      <c r="AT891" s="1"/>
      <c r="AU891" s="1"/>
    </row>
    <row r="892" spans="1:47" s="527" customFormat="1" ht="17.45" customHeight="1" x14ac:dyDescent="0.25">
      <c r="A892" s="501" t="s">
        <v>146</v>
      </c>
      <c r="B892" s="407" t="s">
        <v>31</v>
      </c>
      <c r="C892" s="407" t="s">
        <v>91</v>
      </c>
      <c r="D892" s="407" t="s">
        <v>147</v>
      </c>
      <c r="E892" s="407" t="s">
        <v>148</v>
      </c>
      <c r="F892" s="404" t="s">
        <v>17</v>
      </c>
      <c r="G892" s="404"/>
      <c r="H892" s="404"/>
      <c r="I892" s="404"/>
      <c r="J892" s="141" t="s">
        <v>8014</v>
      </c>
      <c r="K892" s="152" t="s">
        <v>5780</v>
      </c>
      <c r="L892" s="415">
        <v>42926</v>
      </c>
      <c r="M892" s="409" t="s">
        <v>149</v>
      </c>
      <c r="N892" s="152" t="s">
        <v>26</v>
      </c>
      <c r="O892" s="415">
        <v>43031</v>
      </c>
      <c r="P892" s="411">
        <v>3400000</v>
      </c>
      <c r="Q892" s="412">
        <f t="shared" si="35"/>
        <v>3.4</v>
      </c>
      <c r="R892" s="416">
        <v>36</v>
      </c>
      <c r="S892" s="417" t="s">
        <v>8597</v>
      </c>
      <c r="T892" s="152" t="s">
        <v>62</v>
      </c>
      <c r="U892" s="141" t="s">
        <v>4339</v>
      </c>
      <c r="V892" s="407" t="s">
        <v>63</v>
      </c>
      <c r="W892" s="407"/>
      <c r="X892" s="407" t="s">
        <v>3913</v>
      </c>
      <c r="Y892" s="407" t="s">
        <v>150</v>
      </c>
      <c r="Z892" s="528"/>
      <c r="AA892" s="502"/>
      <c r="AB892" s="1"/>
      <c r="AC892" s="1"/>
      <c r="AD892" s="1"/>
      <c r="AE892" s="1"/>
      <c r="AF892" s="1"/>
      <c r="AG892" s="1"/>
      <c r="AH892" s="1"/>
      <c r="AI892" s="1"/>
      <c r="AJ892" s="1"/>
      <c r="AK892" s="1"/>
      <c r="AL892" s="1"/>
      <c r="AM892" s="1"/>
      <c r="AN892" s="1"/>
      <c r="AO892" s="1"/>
      <c r="AP892" s="1"/>
      <c r="AQ892" s="1"/>
      <c r="AR892" s="1"/>
      <c r="AS892" s="1"/>
      <c r="AT892" s="1"/>
      <c r="AU892" s="1"/>
    </row>
    <row r="893" spans="1:47" s="527" customFormat="1" ht="17.45" customHeight="1" x14ac:dyDescent="0.25">
      <c r="A893" s="501" t="s">
        <v>146</v>
      </c>
      <c r="B893" s="407" t="s">
        <v>31</v>
      </c>
      <c r="C893" s="407" t="s">
        <v>91</v>
      </c>
      <c r="D893" s="407" t="s">
        <v>147</v>
      </c>
      <c r="E893" s="407" t="s">
        <v>148</v>
      </c>
      <c r="F893" s="404" t="s">
        <v>17</v>
      </c>
      <c r="G893" s="404"/>
      <c r="H893" s="404"/>
      <c r="I893" s="404"/>
      <c r="J893" s="141" t="s">
        <v>8014</v>
      </c>
      <c r="K893" s="152" t="s">
        <v>5780</v>
      </c>
      <c r="L893" s="415">
        <v>42926</v>
      </c>
      <c r="M893" s="409" t="s">
        <v>149</v>
      </c>
      <c r="N893" s="152" t="s">
        <v>26</v>
      </c>
      <c r="O893" s="415">
        <v>43160</v>
      </c>
      <c r="P893" s="411">
        <v>0</v>
      </c>
      <c r="Q893" s="412">
        <f t="shared" si="35"/>
        <v>0</v>
      </c>
      <c r="R893" s="416">
        <v>12</v>
      </c>
      <c r="S893" s="417" t="s">
        <v>2874</v>
      </c>
      <c r="T893" s="152" t="s">
        <v>79</v>
      </c>
      <c r="U893" s="141" t="s">
        <v>4339</v>
      </c>
      <c r="V893" s="407" t="s">
        <v>63</v>
      </c>
      <c r="W893" s="407"/>
      <c r="X893" s="407" t="s">
        <v>3913</v>
      </c>
      <c r="Y893" s="407" t="s">
        <v>150</v>
      </c>
      <c r="Z893" s="528"/>
      <c r="AA893" s="502"/>
      <c r="AB893" s="1"/>
      <c r="AC893" s="1"/>
      <c r="AD893" s="1"/>
      <c r="AE893" s="1"/>
      <c r="AF893" s="1"/>
      <c r="AG893" s="1"/>
      <c r="AH893" s="1"/>
      <c r="AI893" s="1"/>
      <c r="AJ893" s="1"/>
      <c r="AK893" s="1"/>
      <c r="AL893" s="1"/>
      <c r="AM893" s="1"/>
      <c r="AN893" s="1"/>
      <c r="AO893" s="1"/>
      <c r="AP893" s="1"/>
      <c r="AQ893" s="1"/>
      <c r="AR893" s="1"/>
      <c r="AS893" s="1"/>
      <c r="AT893" s="1"/>
      <c r="AU893" s="1"/>
    </row>
    <row r="894" spans="1:47" s="527" customFormat="1" ht="17.45" customHeight="1" x14ac:dyDescent="0.25">
      <c r="A894" s="501" t="s">
        <v>7769</v>
      </c>
      <c r="B894" s="407" t="s">
        <v>31</v>
      </c>
      <c r="C894" s="407" t="s">
        <v>141</v>
      </c>
      <c r="D894" s="407" t="s">
        <v>5852</v>
      </c>
      <c r="E894" s="407" t="s">
        <v>8211</v>
      </c>
      <c r="F894" s="404" t="s">
        <v>19</v>
      </c>
      <c r="G894" s="404"/>
      <c r="H894" s="404"/>
      <c r="I894" s="404"/>
      <c r="J894" s="141" t="s">
        <v>8015</v>
      </c>
      <c r="K894" s="141" t="s">
        <v>5782</v>
      </c>
      <c r="L894" s="408">
        <v>43096</v>
      </c>
      <c r="M894" s="409">
        <v>42906</v>
      </c>
      <c r="N894" s="141" t="s">
        <v>26</v>
      </c>
      <c r="O894" s="410">
        <v>43104</v>
      </c>
      <c r="P894" s="411">
        <v>3000000</v>
      </c>
      <c r="Q894" s="412">
        <f t="shared" si="35"/>
        <v>3</v>
      </c>
      <c r="R894" s="413">
        <v>12</v>
      </c>
      <c r="S894" s="414">
        <v>42908</v>
      </c>
      <c r="T894" s="141" t="s">
        <v>125</v>
      </c>
      <c r="U894" s="141" t="s">
        <v>4339</v>
      </c>
      <c r="V894" s="407" t="s">
        <v>92</v>
      </c>
      <c r="W894" s="407" t="s">
        <v>4414</v>
      </c>
      <c r="X894" s="407" t="s">
        <v>6769</v>
      </c>
      <c r="Y894" s="407" t="s">
        <v>4218</v>
      </c>
      <c r="Z894" s="528"/>
      <c r="AA894" s="502"/>
      <c r="AB894" s="1"/>
      <c r="AC894" s="1"/>
      <c r="AD894" s="1"/>
      <c r="AE894" s="1"/>
      <c r="AF894" s="1"/>
      <c r="AG894" s="1"/>
      <c r="AH894" s="1"/>
      <c r="AI894" s="1"/>
      <c r="AJ894" s="1"/>
      <c r="AK894" s="1"/>
      <c r="AL894" s="1"/>
      <c r="AM894" s="1"/>
      <c r="AN894" s="1"/>
      <c r="AO894" s="1"/>
      <c r="AP894" s="1"/>
      <c r="AQ894" s="1"/>
      <c r="AR894" s="1"/>
      <c r="AS894" s="1"/>
      <c r="AT894" s="1"/>
      <c r="AU894" s="1"/>
    </row>
    <row r="895" spans="1:47" s="527" customFormat="1" ht="17.45" customHeight="1" x14ac:dyDescent="0.25">
      <c r="A895" s="501" t="s">
        <v>5851</v>
      </c>
      <c r="B895" s="407" t="s">
        <v>31</v>
      </c>
      <c r="C895" s="407" t="s">
        <v>141</v>
      </c>
      <c r="D895" s="407" t="s">
        <v>5852</v>
      </c>
      <c r="E895" s="407" t="s">
        <v>5853</v>
      </c>
      <c r="F895" s="404" t="s">
        <v>19</v>
      </c>
      <c r="G895" s="404"/>
      <c r="H895" s="404"/>
      <c r="I895" s="404"/>
      <c r="J895" s="141" t="s">
        <v>8014</v>
      </c>
      <c r="K895" s="141" t="s">
        <v>5822</v>
      </c>
      <c r="L895" s="408">
        <v>43005</v>
      </c>
      <c r="M895" s="409">
        <v>42870</v>
      </c>
      <c r="N895" s="141" t="s">
        <v>27</v>
      </c>
      <c r="O895" s="410">
        <v>43005</v>
      </c>
      <c r="P895" s="411">
        <v>1200000</v>
      </c>
      <c r="Q895" s="412">
        <f t="shared" si="35"/>
        <v>1.2</v>
      </c>
      <c r="R895" s="413">
        <v>12</v>
      </c>
      <c r="S895" s="414">
        <v>42908</v>
      </c>
      <c r="T895" s="141" t="s">
        <v>125</v>
      </c>
      <c r="U895" s="141" t="s">
        <v>4339</v>
      </c>
      <c r="V895" s="407" t="s">
        <v>92</v>
      </c>
      <c r="W895" s="407" t="s">
        <v>64</v>
      </c>
      <c r="X895" s="407" t="s">
        <v>6769</v>
      </c>
      <c r="Y895" s="407" t="s">
        <v>4218</v>
      </c>
      <c r="Z895" s="528"/>
      <c r="AA895" s="502"/>
      <c r="AB895" s="1"/>
      <c r="AC895" s="1"/>
      <c r="AD895" s="1"/>
      <c r="AE895" s="1"/>
      <c r="AF895" s="1"/>
      <c r="AG895" s="1"/>
      <c r="AH895" s="1"/>
      <c r="AI895" s="1"/>
      <c r="AJ895" s="1"/>
      <c r="AK895" s="1"/>
      <c r="AL895" s="1"/>
      <c r="AM895" s="1"/>
      <c r="AN895" s="1"/>
      <c r="AO895" s="1"/>
      <c r="AP895" s="1"/>
      <c r="AQ895" s="1"/>
      <c r="AR895" s="1"/>
      <c r="AS895" s="1"/>
      <c r="AT895" s="1"/>
      <c r="AU895" s="1"/>
    </row>
    <row r="896" spans="1:47" s="527" customFormat="1" ht="17.45" customHeight="1" x14ac:dyDescent="0.25">
      <c r="A896" s="501" t="s">
        <v>936</v>
      </c>
      <c r="B896" s="407" t="s">
        <v>31</v>
      </c>
      <c r="C896" s="407" t="s">
        <v>91</v>
      </c>
      <c r="D896" s="407" t="s">
        <v>7639</v>
      </c>
      <c r="E896" s="407" t="s">
        <v>645</v>
      </c>
      <c r="F896" s="404" t="s">
        <v>19</v>
      </c>
      <c r="G896" s="404"/>
      <c r="H896" s="404"/>
      <c r="I896" s="404"/>
      <c r="J896" s="141" t="s">
        <v>8015</v>
      </c>
      <c r="K896" s="141" t="s">
        <v>5782</v>
      </c>
      <c r="L896" s="408">
        <v>43028</v>
      </c>
      <c r="M896" s="409">
        <v>42704</v>
      </c>
      <c r="N896" s="141" t="s">
        <v>26</v>
      </c>
      <c r="O896" s="410">
        <v>43028</v>
      </c>
      <c r="P896" s="411">
        <v>250000</v>
      </c>
      <c r="Q896" s="412">
        <f t="shared" si="35"/>
        <v>0.25</v>
      </c>
      <c r="R896" s="413">
        <v>12</v>
      </c>
      <c r="S896" s="414">
        <v>42773</v>
      </c>
      <c r="T896" s="141" t="s">
        <v>62</v>
      </c>
      <c r="U896" s="141" t="s">
        <v>4339</v>
      </c>
      <c r="V896" s="407" t="s">
        <v>92</v>
      </c>
      <c r="W896" s="407" t="s">
        <v>64</v>
      </c>
      <c r="X896" s="407" t="s">
        <v>6594</v>
      </c>
      <c r="Y896" s="407"/>
      <c r="Z896" s="528"/>
      <c r="AA896" s="502"/>
      <c r="AB896" s="1"/>
      <c r="AC896" s="1"/>
      <c r="AD896" s="1"/>
      <c r="AE896" s="1"/>
      <c r="AF896" s="1"/>
      <c r="AG896" s="1"/>
      <c r="AH896" s="1"/>
      <c r="AI896" s="1"/>
      <c r="AJ896" s="1"/>
      <c r="AK896" s="1"/>
      <c r="AL896" s="1"/>
      <c r="AM896" s="1"/>
      <c r="AN896" s="1"/>
      <c r="AO896" s="1"/>
      <c r="AP896" s="1"/>
      <c r="AQ896" s="1"/>
      <c r="AR896" s="1"/>
      <c r="AS896" s="1"/>
      <c r="AT896" s="1"/>
      <c r="AU896" s="1"/>
    </row>
    <row r="897" spans="1:47" s="527" customFormat="1" ht="17.45" customHeight="1" x14ac:dyDescent="0.25">
      <c r="A897" s="501" t="s">
        <v>534</v>
      </c>
      <c r="B897" s="407" t="s">
        <v>31</v>
      </c>
      <c r="C897" s="407" t="s">
        <v>111</v>
      </c>
      <c r="D897" s="407" t="s">
        <v>134</v>
      </c>
      <c r="E897" s="407" t="s">
        <v>4543</v>
      </c>
      <c r="F897" s="404" t="s">
        <v>18</v>
      </c>
      <c r="G897" s="404"/>
      <c r="H897" s="404"/>
      <c r="I897" s="404"/>
      <c r="J897" s="141" t="s">
        <v>8014</v>
      </c>
      <c r="K897" s="152" t="s">
        <v>4902</v>
      </c>
      <c r="L897" s="415">
        <v>42993</v>
      </c>
      <c r="M897" s="409" t="s">
        <v>535</v>
      </c>
      <c r="N897" s="152" t="s">
        <v>27</v>
      </c>
      <c r="O897" s="415">
        <v>42993</v>
      </c>
      <c r="P897" s="411">
        <v>500000</v>
      </c>
      <c r="Q897" s="412">
        <f t="shared" si="35"/>
        <v>0.5</v>
      </c>
      <c r="R897" s="416">
        <v>3</v>
      </c>
      <c r="S897" s="417" t="s">
        <v>7137</v>
      </c>
      <c r="T897" s="152" t="s">
        <v>62</v>
      </c>
      <c r="U897" s="141" t="s">
        <v>4339</v>
      </c>
      <c r="V897" s="407" t="s">
        <v>63</v>
      </c>
      <c r="W897" s="407" t="s">
        <v>211</v>
      </c>
      <c r="X897" s="407" t="s">
        <v>3482</v>
      </c>
      <c r="Y897" s="407" t="s">
        <v>6927</v>
      </c>
      <c r="Z897" s="528"/>
      <c r="AA897" s="502"/>
      <c r="AB897" s="1"/>
      <c r="AC897" s="1"/>
      <c r="AD897" s="1"/>
      <c r="AE897" s="1"/>
      <c r="AF897" s="1"/>
      <c r="AG897" s="1"/>
      <c r="AH897" s="1"/>
      <c r="AI897" s="1"/>
      <c r="AJ897" s="1"/>
      <c r="AK897" s="1"/>
      <c r="AL897" s="1"/>
      <c r="AM897" s="1"/>
      <c r="AN897" s="1"/>
      <c r="AO897" s="1"/>
      <c r="AP897" s="1"/>
      <c r="AQ897" s="1"/>
      <c r="AR897" s="1"/>
      <c r="AS897" s="1"/>
      <c r="AT897" s="1"/>
      <c r="AU897" s="1"/>
    </row>
    <row r="898" spans="1:47" s="527" customFormat="1" ht="17.45" customHeight="1" x14ac:dyDescent="0.25">
      <c r="A898" s="501" t="s">
        <v>962</v>
      </c>
      <c r="B898" s="407" t="s">
        <v>31</v>
      </c>
      <c r="C898" s="407" t="s">
        <v>111</v>
      </c>
      <c r="D898" s="407" t="s">
        <v>134</v>
      </c>
      <c r="E898" s="407" t="s">
        <v>963</v>
      </c>
      <c r="F898" s="404" t="s">
        <v>18</v>
      </c>
      <c r="G898" s="404"/>
      <c r="H898" s="404"/>
      <c r="I898" s="404"/>
      <c r="J898" s="141" t="s">
        <v>8014</v>
      </c>
      <c r="K898" s="152" t="s">
        <v>4902</v>
      </c>
      <c r="L898" s="415">
        <v>42993</v>
      </c>
      <c r="M898" s="409" t="s">
        <v>964</v>
      </c>
      <c r="N898" s="152" t="s">
        <v>27</v>
      </c>
      <c r="O898" s="415">
        <v>42993</v>
      </c>
      <c r="P898" s="411">
        <v>250000</v>
      </c>
      <c r="Q898" s="412">
        <f t="shared" si="35"/>
        <v>0.25</v>
      </c>
      <c r="R898" s="416">
        <v>6</v>
      </c>
      <c r="S898" s="417" t="s">
        <v>8075</v>
      </c>
      <c r="T898" s="152" t="s">
        <v>62</v>
      </c>
      <c r="U898" s="141" t="s">
        <v>4339</v>
      </c>
      <c r="V898" s="407" t="s">
        <v>63</v>
      </c>
      <c r="W898" s="407" t="s">
        <v>211</v>
      </c>
      <c r="X898" s="407" t="s">
        <v>3482</v>
      </c>
      <c r="Y898" s="407" t="s">
        <v>4894</v>
      </c>
      <c r="Z898" s="528"/>
      <c r="AA898" s="502"/>
      <c r="AB898" s="1"/>
      <c r="AC898" s="1"/>
      <c r="AD898" s="1"/>
      <c r="AE898" s="1"/>
      <c r="AF898" s="1"/>
      <c r="AG898" s="1"/>
      <c r="AH898" s="1"/>
      <c r="AI898" s="1"/>
      <c r="AJ898" s="1"/>
      <c r="AK898" s="1"/>
      <c r="AL898" s="1"/>
      <c r="AM898" s="1"/>
      <c r="AN898" s="1"/>
      <c r="AO898" s="1"/>
      <c r="AP898" s="1"/>
      <c r="AQ898" s="1"/>
      <c r="AR898" s="1"/>
      <c r="AS898" s="1"/>
      <c r="AT898" s="1"/>
      <c r="AU898" s="1"/>
    </row>
    <row r="899" spans="1:47" s="527" customFormat="1" ht="17.45" customHeight="1" x14ac:dyDescent="0.25">
      <c r="A899" s="501" t="s">
        <v>1502</v>
      </c>
      <c r="B899" s="407" t="s">
        <v>35</v>
      </c>
      <c r="C899" s="407" t="s">
        <v>4069</v>
      </c>
      <c r="D899" s="407" t="s">
        <v>7310</v>
      </c>
      <c r="E899" s="407" t="s">
        <v>1503</v>
      </c>
      <c r="F899" s="404" t="s">
        <v>4069</v>
      </c>
      <c r="G899" s="404" t="s">
        <v>2907</v>
      </c>
      <c r="H899" s="404" t="str">
        <f>VLOOKUP(A899,'[1]2017 SalesConnect'!$A:$J,8,0)</f>
        <v>India</v>
      </c>
      <c r="I899" s="404" t="str">
        <f>VLOOKUP(A899,'[1]2017 SalesConnect'!$A:$I,9,0)</f>
        <v>In the process of submitting a proposal, Need more details</v>
      </c>
      <c r="J899" s="141" t="s">
        <v>8014</v>
      </c>
      <c r="K899" s="141" t="s">
        <v>5780</v>
      </c>
      <c r="L899" s="408">
        <v>42944</v>
      </c>
      <c r="M899" s="409">
        <v>42787</v>
      </c>
      <c r="N899" s="141" t="s">
        <v>27</v>
      </c>
      <c r="O899" s="410">
        <v>42944</v>
      </c>
      <c r="P899" s="411">
        <v>150000</v>
      </c>
      <c r="Q899" s="412">
        <f t="shared" si="35"/>
        <v>0.15</v>
      </c>
      <c r="R899" s="413">
        <v>12</v>
      </c>
      <c r="S899" s="414">
        <v>42908</v>
      </c>
      <c r="T899" s="141" t="s">
        <v>62</v>
      </c>
      <c r="U899" s="141" t="s">
        <v>4339</v>
      </c>
      <c r="V899" s="407" t="s">
        <v>92</v>
      </c>
      <c r="W899" s="407" t="s">
        <v>64</v>
      </c>
      <c r="X899" s="407" t="s">
        <v>5955</v>
      </c>
      <c r="Y899" s="407" t="s">
        <v>4218</v>
      </c>
      <c r="Z899" s="528"/>
      <c r="AA899" s="502"/>
      <c r="AB899" s="1"/>
      <c r="AC899" s="1"/>
      <c r="AD899" s="1"/>
      <c r="AE899" s="1"/>
      <c r="AF899" s="1"/>
      <c r="AG899" s="1"/>
      <c r="AH899" s="1"/>
      <c r="AI899" s="1"/>
      <c r="AJ899" s="1"/>
      <c r="AK899" s="1"/>
      <c r="AL899" s="1"/>
      <c r="AM899" s="1"/>
      <c r="AN899" s="1"/>
      <c r="AO899" s="1"/>
      <c r="AP899" s="1"/>
      <c r="AQ899" s="1"/>
      <c r="AR899" s="1"/>
      <c r="AS899" s="1"/>
      <c r="AT899" s="1"/>
      <c r="AU899" s="1"/>
    </row>
    <row r="900" spans="1:47" s="527" customFormat="1" ht="17.45" customHeight="1" x14ac:dyDescent="0.25">
      <c r="A900" s="501" t="s">
        <v>2899</v>
      </c>
      <c r="B900" s="407" t="s">
        <v>31</v>
      </c>
      <c r="C900" s="407" t="s">
        <v>111</v>
      </c>
      <c r="D900" s="407" t="s">
        <v>2900</v>
      </c>
      <c r="E900" s="407" t="s">
        <v>2901</v>
      </c>
      <c r="F900" s="404" t="s">
        <v>17</v>
      </c>
      <c r="G900" s="404" t="s">
        <v>2907</v>
      </c>
      <c r="H900" s="404" t="str">
        <f>VLOOKUP(A900,'[1]2017 SalesConnect'!$A:$J,8,0)</f>
        <v>India</v>
      </c>
      <c r="I900" s="404" t="str">
        <f>VLOOKUP(A900,'[1]2017 SalesConnect'!$A:$I,9,0)</f>
        <v>Initial Discussions, Confirmed by Anuj the opportunity is a place holder as of now.</v>
      </c>
      <c r="J900" s="141" t="s">
        <v>8014</v>
      </c>
      <c r="K900" s="152" t="s">
        <v>21</v>
      </c>
      <c r="L900" s="415">
        <v>42972</v>
      </c>
      <c r="M900" s="409" t="s">
        <v>2902</v>
      </c>
      <c r="N900" s="152" t="s">
        <v>27</v>
      </c>
      <c r="O900" s="415">
        <v>42972</v>
      </c>
      <c r="P900" s="411">
        <v>139060</v>
      </c>
      <c r="Q900" s="412">
        <f t="shared" si="35"/>
        <v>0.13905999999999999</v>
      </c>
      <c r="R900" s="416">
        <v>4</v>
      </c>
      <c r="S900" s="417" t="s">
        <v>4990</v>
      </c>
      <c r="T900" s="152" t="s">
        <v>62</v>
      </c>
      <c r="U900" s="152" t="s">
        <v>2</v>
      </c>
      <c r="V900" s="407" t="s">
        <v>288</v>
      </c>
      <c r="W900" s="407" t="s">
        <v>749</v>
      </c>
      <c r="X900" s="407" t="s">
        <v>6097</v>
      </c>
      <c r="Y900" s="407" t="s">
        <v>5023</v>
      </c>
      <c r="Z900" s="528"/>
      <c r="AA900" s="502"/>
      <c r="AB900" s="1"/>
      <c r="AC900" s="1"/>
      <c r="AD900" s="1"/>
      <c r="AE900" s="1"/>
      <c r="AF900" s="1"/>
      <c r="AG900" s="1"/>
      <c r="AH900" s="1"/>
      <c r="AI900" s="1"/>
      <c r="AJ900" s="1"/>
      <c r="AK900" s="1"/>
      <c r="AL900" s="1"/>
      <c r="AM900" s="1"/>
      <c r="AN900" s="1"/>
      <c r="AO900" s="1"/>
      <c r="AP900" s="1"/>
      <c r="AQ900" s="1"/>
      <c r="AR900" s="1"/>
      <c r="AS900" s="1"/>
      <c r="AT900" s="1"/>
      <c r="AU900" s="1"/>
    </row>
    <row r="901" spans="1:47" s="527" customFormat="1" ht="17.45" customHeight="1" x14ac:dyDescent="0.25">
      <c r="A901" s="501" t="s">
        <v>5599</v>
      </c>
      <c r="B901" s="407" t="s">
        <v>31</v>
      </c>
      <c r="C901" s="407" t="s">
        <v>68</v>
      </c>
      <c r="D901" s="407" t="s">
        <v>5600</v>
      </c>
      <c r="E901" s="407" t="s">
        <v>5601</v>
      </c>
      <c r="F901" s="404" t="s">
        <v>19</v>
      </c>
      <c r="G901" s="404"/>
      <c r="H901" s="404"/>
      <c r="I901" s="404"/>
      <c r="J901" s="141" t="s">
        <v>8015</v>
      </c>
      <c r="K901" s="152" t="s">
        <v>24</v>
      </c>
      <c r="L901" s="415">
        <v>43035</v>
      </c>
      <c r="M901" s="409" t="s">
        <v>5706</v>
      </c>
      <c r="N901" s="152" t="s">
        <v>26</v>
      </c>
      <c r="O901" s="415">
        <v>43035</v>
      </c>
      <c r="P901" s="411">
        <v>200000</v>
      </c>
      <c r="Q901" s="412">
        <f t="shared" si="35"/>
        <v>0.19999999999999998</v>
      </c>
      <c r="R901" s="416">
        <v>12</v>
      </c>
      <c r="S901" s="417" t="s">
        <v>7754</v>
      </c>
      <c r="T901" s="152" t="s">
        <v>62</v>
      </c>
      <c r="U901" s="141" t="s">
        <v>4339</v>
      </c>
      <c r="V901" s="407" t="s">
        <v>63</v>
      </c>
      <c r="W901" s="407" t="s">
        <v>211</v>
      </c>
      <c r="X901" s="407" t="s">
        <v>5741</v>
      </c>
      <c r="Y901" s="407" t="s">
        <v>5767</v>
      </c>
      <c r="Z901" s="528"/>
      <c r="AA901" s="502"/>
      <c r="AB901" s="1"/>
      <c r="AC901" s="1"/>
      <c r="AD901" s="1"/>
      <c r="AE901" s="1"/>
      <c r="AF901" s="1"/>
      <c r="AG901" s="1"/>
      <c r="AH901" s="1"/>
      <c r="AI901" s="1"/>
      <c r="AJ901" s="1"/>
      <c r="AK901" s="1"/>
      <c r="AL901" s="1"/>
      <c r="AM901" s="1"/>
      <c r="AN901" s="1"/>
      <c r="AO901" s="1"/>
      <c r="AP901" s="1"/>
      <c r="AQ901" s="1"/>
      <c r="AR901" s="1"/>
      <c r="AS901" s="1"/>
      <c r="AT901" s="1"/>
      <c r="AU901" s="1"/>
    </row>
    <row r="902" spans="1:47" s="527" customFormat="1" ht="17.45" customHeight="1" x14ac:dyDescent="0.25">
      <c r="A902" s="501" t="s">
        <v>5599</v>
      </c>
      <c r="B902" s="407" t="s">
        <v>31</v>
      </c>
      <c r="C902" s="407" t="s">
        <v>68</v>
      </c>
      <c r="D902" s="407" t="s">
        <v>5600</v>
      </c>
      <c r="E902" s="407" t="s">
        <v>5601</v>
      </c>
      <c r="F902" s="404" t="s">
        <v>19</v>
      </c>
      <c r="G902" s="404"/>
      <c r="H902" s="404"/>
      <c r="I902" s="404"/>
      <c r="J902" s="141" t="s">
        <v>8015</v>
      </c>
      <c r="K902" s="152" t="s">
        <v>24</v>
      </c>
      <c r="L902" s="415">
        <v>43035</v>
      </c>
      <c r="M902" s="409" t="s">
        <v>5706</v>
      </c>
      <c r="N902" s="152" t="s">
        <v>26</v>
      </c>
      <c r="O902" s="415">
        <v>43035</v>
      </c>
      <c r="P902" s="411">
        <v>50000</v>
      </c>
      <c r="Q902" s="412">
        <f t="shared" si="35"/>
        <v>4.9999999999999996E-2</v>
      </c>
      <c r="R902" s="416">
        <v>12</v>
      </c>
      <c r="S902" s="417" t="s">
        <v>4991</v>
      </c>
      <c r="T902" s="152" t="s">
        <v>79</v>
      </c>
      <c r="U902" s="152" t="s">
        <v>10</v>
      </c>
      <c r="V902" s="407" t="s">
        <v>164</v>
      </c>
      <c r="W902" s="407" t="s">
        <v>8131</v>
      </c>
      <c r="X902" s="407" t="s">
        <v>5741</v>
      </c>
      <c r="Y902" s="407" t="s">
        <v>5767</v>
      </c>
      <c r="Z902" s="528"/>
      <c r="AA902" s="502"/>
      <c r="AB902" s="1"/>
      <c r="AC902" s="1"/>
      <c r="AD902" s="1"/>
      <c r="AE902" s="1"/>
      <c r="AF902" s="1"/>
      <c r="AG902" s="1"/>
      <c r="AH902" s="1"/>
      <c r="AI902" s="1"/>
      <c r="AJ902" s="1"/>
      <c r="AK902" s="1"/>
      <c r="AL902" s="1"/>
      <c r="AM902" s="1"/>
      <c r="AN902" s="1"/>
      <c r="AO902" s="1"/>
      <c r="AP902" s="1"/>
      <c r="AQ902" s="1"/>
      <c r="AR902" s="1"/>
      <c r="AS902" s="1"/>
      <c r="AT902" s="1"/>
      <c r="AU902" s="1"/>
    </row>
    <row r="903" spans="1:47" s="527" customFormat="1" ht="17.45" customHeight="1" x14ac:dyDescent="0.25">
      <c r="A903" s="501" t="s">
        <v>7810</v>
      </c>
      <c r="B903" s="407" t="s">
        <v>31</v>
      </c>
      <c r="C903" s="407" t="s">
        <v>141</v>
      </c>
      <c r="D903" s="407" t="s">
        <v>7885</v>
      </c>
      <c r="E903" s="407" t="s">
        <v>186</v>
      </c>
      <c r="F903" s="404" t="s">
        <v>19</v>
      </c>
      <c r="G903" s="404"/>
      <c r="H903" s="404"/>
      <c r="I903" s="404"/>
      <c r="J903" s="141" t="s">
        <v>8014</v>
      </c>
      <c r="K903" s="141" t="s">
        <v>5782</v>
      </c>
      <c r="L903" s="408">
        <v>42996</v>
      </c>
      <c r="M903" s="409">
        <v>42906</v>
      </c>
      <c r="N903" s="141" t="s">
        <v>26</v>
      </c>
      <c r="O903" s="410">
        <v>42996</v>
      </c>
      <c r="P903" s="411">
        <v>50000</v>
      </c>
      <c r="Q903" s="412">
        <f t="shared" si="35"/>
        <v>4.9999999999999996E-2</v>
      </c>
      <c r="R903" s="413">
        <v>12</v>
      </c>
      <c r="S903" s="414">
        <v>42908</v>
      </c>
      <c r="T903" s="141" t="s">
        <v>79</v>
      </c>
      <c r="U903" s="141" t="s">
        <v>4339</v>
      </c>
      <c r="V903" s="407" t="s">
        <v>92</v>
      </c>
      <c r="W903" s="407" t="s">
        <v>4892</v>
      </c>
      <c r="X903" s="407" t="s">
        <v>8179</v>
      </c>
      <c r="Y903" s="407" t="s">
        <v>4416</v>
      </c>
      <c r="Z903" s="528"/>
      <c r="AA903" s="502"/>
      <c r="AB903" s="1"/>
      <c r="AC903" s="1"/>
      <c r="AD903" s="1"/>
      <c r="AE903" s="1"/>
      <c r="AF903" s="1"/>
      <c r="AG903" s="1"/>
      <c r="AH903" s="1"/>
      <c r="AI903" s="1"/>
      <c r="AJ903" s="1"/>
      <c r="AK903" s="1"/>
      <c r="AL903" s="1"/>
      <c r="AM903" s="1"/>
      <c r="AN903" s="1"/>
      <c r="AO903" s="1"/>
      <c r="AP903" s="1"/>
      <c r="AQ903" s="1"/>
      <c r="AR903" s="1"/>
      <c r="AS903" s="1"/>
      <c r="AT903" s="1"/>
      <c r="AU903" s="1"/>
    </row>
    <row r="904" spans="1:47" s="527" customFormat="1" ht="17.45" customHeight="1" x14ac:dyDescent="0.25">
      <c r="A904" s="501" t="s">
        <v>5103</v>
      </c>
      <c r="B904" s="407" t="s">
        <v>31</v>
      </c>
      <c r="C904" s="407" t="s">
        <v>78</v>
      </c>
      <c r="D904" s="407" t="s">
        <v>7474</v>
      </c>
      <c r="E904" s="407" t="s">
        <v>5104</v>
      </c>
      <c r="F904" s="404" t="s">
        <v>16</v>
      </c>
      <c r="G904" s="404"/>
      <c r="H904" s="404"/>
      <c r="I904" s="404"/>
      <c r="J904" s="141" t="s">
        <v>8015</v>
      </c>
      <c r="K904" s="141" t="s">
        <v>5783</v>
      </c>
      <c r="L904" s="408">
        <v>43045</v>
      </c>
      <c r="M904" s="409">
        <v>42850</v>
      </c>
      <c r="N904" s="141" t="s">
        <v>85</v>
      </c>
      <c r="O904" s="410">
        <v>43045</v>
      </c>
      <c r="P904" s="411">
        <v>250000</v>
      </c>
      <c r="Q904" s="412">
        <f t="shared" si="35"/>
        <v>0.25</v>
      </c>
      <c r="R904" s="413">
        <v>9</v>
      </c>
      <c r="S904" s="414">
        <v>42894</v>
      </c>
      <c r="T904" s="141" t="s">
        <v>79</v>
      </c>
      <c r="U904" s="141" t="s">
        <v>4339</v>
      </c>
      <c r="V904" s="407" t="s">
        <v>92</v>
      </c>
      <c r="W904" s="407" t="s">
        <v>64</v>
      </c>
      <c r="X904" s="407" t="s">
        <v>6908</v>
      </c>
      <c r="Y904" s="407" t="s">
        <v>4416</v>
      </c>
      <c r="Z904" s="528"/>
      <c r="AA904" s="502"/>
      <c r="AB904" s="1"/>
      <c r="AC904" s="1"/>
      <c r="AD904" s="1"/>
      <c r="AE904" s="1"/>
      <c r="AF904" s="1"/>
      <c r="AG904" s="1"/>
      <c r="AH904" s="1"/>
      <c r="AI904" s="1"/>
      <c r="AJ904" s="1"/>
      <c r="AK904" s="1"/>
      <c r="AL904" s="1"/>
      <c r="AM904" s="1"/>
      <c r="AN904" s="1"/>
      <c r="AO904" s="1"/>
      <c r="AP904" s="1"/>
      <c r="AQ904" s="1"/>
      <c r="AR904" s="1"/>
      <c r="AS904" s="1"/>
      <c r="AT904" s="1"/>
      <c r="AU904" s="1"/>
    </row>
    <row r="905" spans="1:47" s="527" customFormat="1" ht="17.45" customHeight="1" x14ac:dyDescent="0.25">
      <c r="A905" s="501" t="s">
        <v>5103</v>
      </c>
      <c r="B905" s="407" t="s">
        <v>31</v>
      </c>
      <c r="C905" s="407" t="s">
        <v>78</v>
      </c>
      <c r="D905" s="407" t="s">
        <v>7474</v>
      </c>
      <c r="E905" s="407" t="s">
        <v>5104</v>
      </c>
      <c r="F905" s="404" t="s">
        <v>16</v>
      </c>
      <c r="G905" s="404"/>
      <c r="H905" s="404"/>
      <c r="I905" s="404"/>
      <c r="J905" s="141" t="s">
        <v>8014</v>
      </c>
      <c r="K905" s="141" t="s">
        <v>5783</v>
      </c>
      <c r="L905" s="408">
        <v>42978</v>
      </c>
      <c r="M905" s="409">
        <v>42850</v>
      </c>
      <c r="N905" s="141" t="s">
        <v>85</v>
      </c>
      <c r="O905" s="410">
        <v>42978</v>
      </c>
      <c r="P905" s="411">
        <v>25000</v>
      </c>
      <c r="Q905" s="412">
        <f t="shared" si="35"/>
        <v>2.4999999999999998E-2</v>
      </c>
      <c r="R905" s="413">
        <v>1</v>
      </c>
      <c r="S905" s="414">
        <v>42894</v>
      </c>
      <c r="T905" s="141" t="s">
        <v>79</v>
      </c>
      <c r="U905" s="141" t="s">
        <v>4339</v>
      </c>
      <c r="V905" s="407" t="s">
        <v>92</v>
      </c>
      <c r="W905" s="407" t="s">
        <v>64</v>
      </c>
      <c r="X905" s="407" t="s">
        <v>6908</v>
      </c>
      <c r="Y905" s="407" t="s">
        <v>4416</v>
      </c>
      <c r="Z905" s="528"/>
      <c r="AA905" s="502"/>
      <c r="AB905" s="1"/>
      <c r="AC905" s="1"/>
      <c r="AD905" s="1"/>
      <c r="AE905" s="1"/>
      <c r="AF905" s="1"/>
      <c r="AG905" s="1"/>
      <c r="AH905" s="1"/>
      <c r="AI905" s="1"/>
      <c r="AJ905" s="1"/>
      <c r="AK905" s="1"/>
      <c r="AL905" s="1"/>
      <c r="AM905" s="1"/>
      <c r="AN905" s="1"/>
      <c r="AO905" s="1"/>
      <c r="AP905" s="1"/>
      <c r="AQ905" s="1"/>
      <c r="AR905" s="1"/>
      <c r="AS905" s="1"/>
      <c r="AT905" s="1"/>
      <c r="AU905" s="1"/>
    </row>
    <row r="906" spans="1:47" s="527" customFormat="1" ht="17.45" customHeight="1" x14ac:dyDescent="0.25">
      <c r="A906" s="501" t="s">
        <v>5103</v>
      </c>
      <c r="B906" s="407" t="s">
        <v>31</v>
      </c>
      <c r="C906" s="407" t="s">
        <v>78</v>
      </c>
      <c r="D906" s="407" t="s">
        <v>6438</v>
      </c>
      <c r="E906" s="407" t="s">
        <v>5104</v>
      </c>
      <c r="F906" s="404" t="s">
        <v>16</v>
      </c>
      <c r="G906" s="404"/>
      <c r="H906" s="404"/>
      <c r="I906" s="404"/>
      <c r="J906" s="141" t="s">
        <v>8014</v>
      </c>
      <c r="K906" s="152" t="s">
        <v>5783</v>
      </c>
      <c r="L906" s="415">
        <v>42978</v>
      </c>
      <c r="M906" s="409" t="s">
        <v>6504</v>
      </c>
      <c r="N906" s="152" t="s">
        <v>85</v>
      </c>
      <c r="O906" s="415">
        <v>43191</v>
      </c>
      <c r="P906" s="411">
        <v>300000</v>
      </c>
      <c r="Q906" s="412">
        <f t="shared" si="35"/>
        <v>0.3</v>
      </c>
      <c r="R906" s="416">
        <v>1</v>
      </c>
      <c r="S906" s="417" t="s">
        <v>6806</v>
      </c>
      <c r="T906" s="152" t="s">
        <v>79</v>
      </c>
      <c r="U906" s="141" t="s">
        <v>4339</v>
      </c>
      <c r="V906" s="407" t="s">
        <v>63</v>
      </c>
      <c r="W906" s="407" t="s">
        <v>64</v>
      </c>
      <c r="X906" s="407" t="s">
        <v>6521</v>
      </c>
      <c r="Y906" s="407"/>
      <c r="Z906" s="528"/>
      <c r="AA906" s="502"/>
      <c r="AB906" s="1"/>
      <c r="AC906" s="1"/>
      <c r="AD906" s="1"/>
      <c r="AE906" s="1"/>
      <c r="AF906" s="1"/>
      <c r="AG906" s="1"/>
      <c r="AH906" s="1"/>
      <c r="AI906" s="1"/>
      <c r="AJ906" s="1"/>
      <c r="AK906" s="1"/>
      <c r="AL906" s="1"/>
      <c r="AM906" s="1"/>
      <c r="AN906" s="1"/>
      <c r="AO906" s="1"/>
      <c r="AP906" s="1"/>
      <c r="AQ906" s="1"/>
      <c r="AR906" s="1"/>
      <c r="AS906" s="1"/>
      <c r="AT906" s="1"/>
      <c r="AU906" s="1"/>
    </row>
    <row r="907" spans="1:47" s="527" customFormat="1" ht="17.45" customHeight="1" x14ac:dyDescent="0.25">
      <c r="A907" s="501" t="s">
        <v>4430</v>
      </c>
      <c r="B907" s="407" t="s">
        <v>32</v>
      </c>
      <c r="C907" s="407" t="s">
        <v>194</v>
      </c>
      <c r="D907" s="407" t="s">
        <v>7336</v>
      </c>
      <c r="E907" s="407" t="s">
        <v>6695</v>
      </c>
      <c r="F907" s="404" t="s">
        <v>18</v>
      </c>
      <c r="G907" s="404"/>
      <c r="H907" s="404"/>
      <c r="I907" s="404"/>
      <c r="J907" s="141" t="s">
        <v>8014</v>
      </c>
      <c r="K907" s="141" t="s">
        <v>5779</v>
      </c>
      <c r="L907" s="408">
        <v>43007</v>
      </c>
      <c r="M907" s="409">
        <v>42565</v>
      </c>
      <c r="N907" s="141" t="s">
        <v>28</v>
      </c>
      <c r="O907" s="410">
        <v>43007</v>
      </c>
      <c r="P907" s="411">
        <v>120000</v>
      </c>
      <c r="Q907" s="412">
        <f t="shared" si="35"/>
        <v>0.12</v>
      </c>
      <c r="R907" s="413">
        <v>2</v>
      </c>
      <c r="S907" s="414">
        <v>42846</v>
      </c>
      <c r="T907" s="141" t="s">
        <v>62</v>
      </c>
      <c r="U907" s="141" t="s">
        <v>4339</v>
      </c>
      <c r="V907" s="407" t="s">
        <v>92</v>
      </c>
      <c r="W907" s="407" t="s">
        <v>64</v>
      </c>
      <c r="X907" s="407" t="s">
        <v>6856</v>
      </c>
      <c r="Y907" s="407" t="s">
        <v>6929</v>
      </c>
      <c r="Z907" s="528"/>
      <c r="AA907" s="502"/>
      <c r="AB907" s="1"/>
      <c r="AC907" s="1"/>
      <c r="AD907" s="1"/>
      <c r="AE907" s="1"/>
      <c r="AF907" s="1"/>
      <c r="AG907" s="1"/>
      <c r="AH907" s="1"/>
      <c r="AI907" s="1"/>
      <c r="AJ907" s="1"/>
      <c r="AK907" s="1"/>
      <c r="AL907" s="1"/>
      <c r="AM907" s="1"/>
      <c r="AN907" s="1"/>
      <c r="AO907" s="1"/>
      <c r="AP907" s="1"/>
      <c r="AQ907" s="1"/>
      <c r="AR907" s="1"/>
      <c r="AS907" s="1"/>
      <c r="AT907" s="1"/>
      <c r="AU907" s="1"/>
    </row>
    <row r="908" spans="1:47" s="527" customFormat="1" ht="17.45" customHeight="1" x14ac:dyDescent="0.25">
      <c r="A908" s="501" t="s">
        <v>4592</v>
      </c>
      <c r="B908" s="407" t="s">
        <v>32</v>
      </c>
      <c r="C908" s="407" t="s">
        <v>194</v>
      </c>
      <c r="D908" s="407" t="s">
        <v>7334</v>
      </c>
      <c r="E908" s="407" t="s">
        <v>5895</v>
      </c>
      <c r="F908" s="404" t="s">
        <v>17</v>
      </c>
      <c r="G908" s="404"/>
      <c r="H908" s="404"/>
      <c r="I908" s="404"/>
      <c r="J908" s="141" t="s">
        <v>8014</v>
      </c>
      <c r="K908" s="141" t="s">
        <v>5780</v>
      </c>
      <c r="L908" s="408">
        <v>42947</v>
      </c>
      <c r="M908" s="409">
        <v>42829</v>
      </c>
      <c r="N908" s="141" t="s">
        <v>27</v>
      </c>
      <c r="O908" s="410">
        <v>42947</v>
      </c>
      <c r="P908" s="411">
        <v>120000</v>
      </c>
      <c r="Q908" s="412">
        <f t="shared" si="35"/>
        <v>0.12</v>
      </c>
      <c r="R908" s="413">
        <v>12</v>
      </c>
      <c r="S908" s="414">
        <v>42863</v>
      </c>
      <c r="T908" s="141" t="s">
        <v>79</v>
      </c>
      <c r="U908" s="141" t="s">
        <v>4339</v>
      </c>
      <c r="V908" s="407" t="s">
        <v>92</v>
      </c>
      <c r="W908" s="407" t="s">
        <v>4892</v>
      </c>
      <c r="X908" s="407" t="s">
        <v>4594</v>
      </c>
      <c r="Y908" s="407" t="s">
        <v>6064</v>
      </c>
      <c r="Z908" s="528"/>
      <c r="AA908" s="502"/>
      <c r="AB908" s="1"/>
      <c r="AC908" s="1"/>
      <c r="AD908" s="1"/>
      <c r="AE908" s="1"/>
      <c r="AF908" s="1"/>
      <c r="AG908" s="1"/>
      <c r="AH908" s="1"/>
      <c r="AI908" s="1"/>
      <c r="AJ908" s="1"/>
      <c r="AK908" s="1"/>
      <c r="AL908" s="1"/>
      <c r="AM908" s="1"/>
      <c r="AN908" s="1"/>
      <c r="AO908" s="1"/>
      <c r="AP908" s="1"/>
      <c r="AQ908" s="1"/>
      <c r="AR908" s="1"/>
      <c r="AS908" s="1"/>
      <c r="AT908" s="1"/>
      <c r="AU908" s="1"/>
    </row>
    <row r="909" spans="1:47" s="527" customFormat="1" ht="17.45" customHeight="1" x14ac:dyDescent="0.25">
      <c r="A909" s="501" t="s">
        <v>4595</v>
      </c>
      <c r="B909" s="407" t="s">
        <v>32</v>
      </c>
      <c r="C909" s="407" t="s">
        <v>194</v>
      </c>
      <c r="D909" s="407" t="s">
        <v>7335</v>
      </c>
      <c r="E909" s="407" t="s">
        <v>4596</v>
      </c>
      <c r="F909" s="404" t="s">
        <v>16</v>
      </c>
      <c r="G909" s="404"/>
      <c r="H909" s="404"/>
      <c r="I909" s="404"/>
      <c r="J909" s="141" t="s">
        <v>8014</v>
      </c>
      <c r="K909" s="141" t="s">
        <v>23</v>
      </c>
      <c r="L909" s="408">
        <v>42923</v>
      </c>
      <c r="M909" s="409">
        <v>42829</v>
      </c>
      <c r="N909" s="141" t="s">
        <v>26</v>
      </c>
      <c r="O909" s="410">
        <v>42923</v>
      </c>
      <c r="P909" s="411">
        <v>120000</v>
      </c>
      <c r="Q909" s="412">
        <f t="shared" si="35"/>
        <v>0.12</v>
      </c>
      <c r="R909" s="413">
        <v>12</v>
      </c>
      <c r="S909" s="414">
        <v>42831</v>
      </c>
      <c r="T909" s="141" t="s">
        <v>79</v>
      </c>
      <c r="U909" s="141" t="s">
        <v>4339</v>
      </c>
      <c r="V909" s="407" t="s">
        <v>92</v>
      </c>
      <c r="W909" s="407" t="s">
        <v>4414</v>
      </c>
      <c r="X909" s="407" t="s">
        <v>4594</v>
      </c>
      <c r="Y909" s="407" t="s">
        <v>4416</v>
      </c>
      <c r="Z909" s="528"/>
      <c r="AA909" s="502"/>
      <c r="AB909" s="1"/>
      <c r="AC909" s="1"/>
      <c r="AD909" s="1"/>
      <c r="AE909" s="1"/>
      <c r="AF909" s="1"/>
      <c r="AG909" s="1"/>
      <c r="AH909" s="1"/>
      <c r="AI909" s="1"/>
      <c r="AJ909" s="1"/>
      <c r="AK909" s="1"/>
      <c r="AL909" s="1"/>
      <c r="AM909" s="1"/>
      <c r="AN909" s="1"/>
      <c r="AO909" s="1"/>
      <c r="AP909" s="1"/>
      <c r="AQ909" s="1"/>
      <c r="AR909" s="1"/>
      <c r="AS909" s="1"/>
      <c r="AT909" s="1"/>
      <c r="AU909" s="1"/>
    </row>
    <row r="910" spans="1:47" s="527" customFormat="1" ht="17.45" customHeight="1" x14ac:dyDescent="0.25">
      <c r="A910" s="501" t="s">
        <v>3604</v>
      </c>
      <c r="B910" s="407" t="s">
        <v>32</v>
      </c>
      <c r="C910" s="407" t="s">
        <v>194</v>
      </c>
      <c r="D910" s="407" t="s">
        <v>3605</v>
      </c>
      <c r="E910" s="407" t="s">
        <v>3606</v>
      </c>
      <c r="F910" s="404" t="s">
        <v>16</v>
      </c>
      <c r="G910" s="404"/>
      <c r="H910" s="404"/>
      <c r="I910" s="404"/>
      <c r="J910" s="141" t="s">
        <v>8016</v>
      </c>
      <c r="K910" s="152" t="s">
        <v>23</v>
      </c>
      <c r="L910" s="415">
        <v>42916</v>
      </c>
      <c r="M910" s="409" t="s">
        <v>3756</v>
      </c>
      <c r="N910" s="152" t="s">
        <v>26</v>
      </c>
      <c r="O910" s="415">
        <v>42916</v>
      </c>
      <c r="P910" s="411">
        <v>120000</v>
      </c>
      <c r="Q910" s="412">
        <f t="shared" si="35"/>
        <v>0.12</v>
      </c>
      <c r="R910" s="416">
        <v>12</v>
      </c>
      <c r="S910" s="417" t="s">
        <v>4033</v>
      </c>
      <c r="T910" s="152" t="s">
        <v>79</v>
      </c>
      <c r="U910" s="152" t="s">
        <v>2</v>
      </c>
      <c r="V910" s="407" t="s">
        <v>288</v>
      </c>
      <c r="W910" s="407"/>
      <c r="X910" s="407" t="s">
        <v>3757</v>
      </c>
      <c r="Y910" s="407" t="s">
        <v>6063</v>
      </c>
      <c r="Z910" s="528"/>
      <c r="AA910" s="502"/>
      <c r="AB910" s="1"/>
      <c r="AC910" s="1"/>
      <c r="AD910" s="1"/>
      <c r="AE910" s="1"/>
      <c r="AF910" s="1"/>
      <c r="AG910" s="1"/>
      <c r="AH910" s="1"/>
      <c r="AI910" s="1"/>
      <c r="AJ910" s="1"/>
      <c r="AK910" s="1"/>
      <c r="AL910" s="1"/>
      <c r="AM910" s="1"/>
      <c r="AN910" s="1"/>
      <c r="AO910" s="1"/>
      <c r="AP910" s="1"/>
      <c r="AQ910" s="1"/>
      <c r="AR910" s="1"/>
      <c r="AS910" s="1"/>
      <c r="AT910" s="1"/>
      <c r="AU910" s="1"/>
    </row>
    <row r="911" spans="1:47" s="527" customFormat="1" ht="17.45" customHeight="1" x14ac:dyDescent="0.25">
      <c r="A911" s="501" t="s">
        <v>3604</v>
      </c>
      <c r="B911" s="407" t="s">
        <v>32</v>
      </c>
      <c r="C911" s="407" t="s">
        <v>194</v>
      </c>
      <c r="D911" s="407" t="s">
        <v>8357</v>
      </c>
      <c r="E911" s="407" t="s">
        <v>3606</v>
      </c>
      <c r="F911" s="404" t="s">
        <v>16</v>
      </c>
      <c r="G911" s="404"/>
      <c r="H911" s="404"/>
      <c r="I911" s="404"/>
      <c r="J911" s="141" t="s">
        <v>8016</v>
      </c>
      <c r="K911" s="141" t="s">
        <v>23</v>
      </c>
      <c r="L911" s="408">
        <v>42916</v>
      </c>
      <c r="M911" s="409">
        <v>42817</v>
      </c>
      <c r="N911" s="141" t="s">
        <v>26</v>
      </c>
      <c r="O911" s="410">
        <v>42916</v>
      </c>
      <c r="P911" s="411">
        <v>120000</v>
      </c>
      <c r="Q911" s="412">
        <f t="shared" si="35"/>
        <v>0.12</v>
      </c>
      <c r="R911" s="413">
        <v>12</v>
      </c>
      <c r="S911" s="414">
        <v>42824</v>
      </c>
      <c r="T911" s="141" t="s">
        <v>79</v>
      </c>
      <c r="U911" s="141" t="s">
        <v>12</v>
      </c>
      <c r="V911" s="407" t="s">
        <v>6098</v>
      </c>
      <c r="W911" s="407" t="s">
        <v>8599</v>
      </c>
      <c r="X911" s="407" t="s">
        <v>8726</v>
      </c>
      <c r="Y911" s="407"/>
      <c r="Z911" s="528"/>
      <c r="AA911" s="502"/>
      <c r="AB911" s="1"/>
      <c r="AC911" s="1"/>
      <c r="AD911" s="1"/>
      <c r="AE911" s="1"/>
      <c r="AF911" s="1"/>
      <c r="AG911" s="1"/>
      <c r="AH911" s="1"/>
      <c r="AI911" s="1"/>
      <c r="AJ911" s="1"/>
      <c r="AK911" s="1"/>
      <c r="AL911" s="1"/>
      <c r="AM911" s="1"/>
      <c r="AN911" s="1"/>
      <c r="AO911" s="1"/>
      <c r="AP911" s="1"/>
      <c r="AQ911" s="1"/>
      <c r="AR911" s="1"/>
      <c r="AS911" s="1"/>
      <c r="AT911" s="1"/>
      <c r="AU911" s="1"/>
    </row>
    <row r="912" spans="1:47" s="527" customFormat="1" ht="17.45" customHeight="1" x14ac:dyDescent="0.25">
      <c r="A912" s="501" t="s">
        <v>1628</v>
      </c>
      <c r="B912" s="407" t="s">
        <v>36</v>
      </c>
      <c r="C912" s="407" t="s">
        <v>675</v>
      </c>
      <c r="D912" s="407" t="s">
        <v>1629</v>
      </c>
      <c r="E912" s="407" t="s">
        <v>1074</v>
      </c>
      <c r="F912" s="404" t="s">
        <v>18</v>
      </c>
      <c r="G912" s="404"/>
      <c r="H912" s="404"/>
      <c r="I912" s="404"/>
      <c r="J912" s="141" t="s">
        <v>8015</v>
      </c>
      <c r="K912" s="152" t="s">
        <v>5779</v>
      </c>
      <c r="L912" s="415">
        <v>43099</v>
      </c>
      <c r="M912" s="409" t="s">
        <v>1630</v>
      </c>
      <c r="N912" s="152" t="s">
        <v>27</v>
      </c>
      <c r="O912" s="415">
        <v>43099</v>
      </c>
      <c r="P912" s="411">
        <v>120000</v>
      </c>
      <c r="Q912" s="412">
        <f t="shared" si="35"/>
        <v>0.12</v>
      </c>
      <c r="R912" s="416">
        <v>12</v>
      </c>
      <c r="S912" s="417" t="s">
        <v>271</v>
      </c>
      <c r="T912" s="152" t="s">
        <v>62</v>
      </c>
      <c r="U912" s="152" t="s">
        <v>2</v>
      </c>
      <c r="V912" s="407" t="s">
        <v>288</v>
      </c>
      <c r="W912" s="407" t="s">
        <v>718</v>
      </c>
      <c r="X912" s="407" t="s">
        <v>4006</v>
      </c>
      <c r="Y912" s="407" t="s">
        <v>183</v>
      </c>
      <c r="Z912" s="528"/>
      <c r="AA912" s="502"/>
      <c r="AB912" s="1"/>
      <c r="AC912" s="1"/>
      <c r="AD912" s="1"/>
      <c r="AE912" s="1"/>
      <c r="AF912" s="1"/>
      <c r="AG912" s="1"/>
      <c r="AH912" s="1"/>
      <c r="AI912" s="1"/>
      <c r="AJ912" s="1"/>
      <c r="AK912" s="1"/>
      <c r="AL912" s="1"/>
      <c r="AM912" s="1"/>
      <c r="AN912" s="1"/>
      <c r="AO912" s="1"/>
      <c r="AP912" s="1"/>
      <c r="AQ912" s="1"/>
      <c r="AR912" s="1"/>
      <c r="AS912" s="1"/>
      <c r="AT912" s="1"/>
      <c r="AU912" s="1"/>
    </row>
    <row r="913" spans="1:47" s="527" customFormat="1" ht="17.45" customHeight="1" x14ac:dyDescent="0.25">
      <c r="A913" s="501" t="s">
        <v>5625</v>
      </c>
      <c r="B913" s="407" t="s">
        <v>36</v>
      </c>
      <c r="C913" s="407" t="s">
        <v>675</v>
      </c>
      <c r="D913" s="407" t="s">
        <v>5626</v>
      </c>
      <c r="E913" s="407" t="s">
        <v>5627</v>
      </c>
      <c r="F913" s="404" t="s">
        <v>17</v>
      </c>
      <c r="G913" s="404"/>
      <c r="H913" s="404"/>
      <c r="I913" s="404"/>
      <c r="J913" s="141" t="s">
        <v>8015</v>
      </c>
      <c r="K913" s="152" t="s">
        <v>5780</v>
      </c>
      <c r="L913" s="415">
        <v>43087</v>
      </c>
      <c r="M913" s="409" t="s">
        <v>5712</v>
      </c>
      <c r="N913" s="152" t="s">
        <v>26</v>
      </c>
      <c r="O913" s="415">
        <v>43087</v>
      </c>
      <c r="P913" s="411">
        <v>120000</v>
      </c>
      <c r="Q913" s="412">
        <f t="shared" si="35"/>
        <v>0.12</v>
      </c>
      <c r="R913" s="416">
        <v>12</v>
      </c>
      <c r="S913" s="417" t="s">
        <v>8616</v>
      </c>
      <c r="T913" s="152" t="s">
        <v>62</v>
      </c>
      <c r="U913" s="152" t="s">
        <v>2</v>
      </c>
      <c r="V913" s="407" t="s">
        <v>288</v>
      </c>
      <c r="W913" s="407" t="s">
        <v>718</v>
      </c>
      <c r="X913" s="407" t="s">
        <v>5748</v>
      </c>
      <c r="Y913" s="407" t="s">
        <v>421</v>
      </c>
      <c r="Z913" s="528"/>
      <c r="AA913" s="502"/>
      <c r="AB913" s="1"/>
      <c r="AC913" s="1"/>
      <c r="AD913" s="1"/>
      <c r="AE913" s="1"/>
      <c r="AF913" s="1"/>
      <c r="AG913" s="1"/>
      <c r="AH913" s="1"/>
      <c r="AI913" s="1"/>
      <c r="AJ913" s="1"/>
      <c r="AK913" s="1"/>
      <c r="AL913" s="1"/>
      <c r="AM913" s="1"/>
      <c r="AN913" s="1"/>
      <c r="AO913" s="1"/>
      <c r="AP913" s="1"/>
      <c r="AQ913" s="1"/>
      <c r="AR913" s="1"/>
      <c r="AS913" s="1"/>
      <c r="AT913" s="1"/>
      <c r="AU913" s="1"/>
    </row>
    <row r="914" spans="1:47" s="527" customFormat="1" ht="17.45" customHeight="1" x14ac:dyDescent="0.25">
      <c r="A914" s="501" t="s">
        <v>1625</v>
      </c>
      <c r="B914" s="407" t="s">
        <v>32</v>
      </c>
      <c r="C914" s="407" t="s">
        <v>235</v>
      </c>
      <c r="D914" s="407" t="s">
        <v>4694</v>
      </c>
      <c r="E914" s="407" t="s">
        <v>1626</v>
      </c>
      <c r="F914" s="404" t="s">
        <v>19</v>
      </c>
      <c r="G914" s="404"/>
      <c r="H914" s="404"/>
      <c r="I914" s="404"/>
      <c r="J914" s="141" t="s">
        <v>8015</v>
      </c>
      <c r="K914" s="152" t="s">
        <v>5782</v>
      </c>
      <c r="L914" s="415">
        <v>43082</v>
      </c>
      <c r="M914" s="409" t="s">
        <v>1627</v>
      </c>
      <c r="N914" s="152" t="s">
        <v>26</v>
      </c>
      <c r="O914" s="415">
        <v>43082</v>
      </c>
      <c r="P914" s="411">
        <v>120000</v>
      </c>
      <c r="Q914" s="412">
        <f t="shared" si="35"/>
        <v>0.12</v>
      </c>
      <c r="R914" s="416">
        <v>12</v>
      </c>
      <c r="S914" s="417" t="s">
        <v>70</v>
      </c>
      <c r="T914" s="152" t="s">
        <v>79</v>
      </c>
      <c r="U914" s="152" t="s">
        <v>2</v>
      </c>
      <c r="V914" s="407" t="s">
        <v>288</v>
      </c>
      <c r="W914" s="407"/>
      <c r="X914" s="407" t="s">
        <v>4018</v>
      </c>
      <c r="Y914" s="407" t="s">
        <v>215</v>
      </c>
      <c r="Z914" s="528"/>
      <c r="AA914" s="502"/>
      <c r="AB914" s="1"/>
      <c r="AC914" s="1"/>
      <c r="AD914" s="1"/>
      <c r="AE914" s="1"/>
      <c r="AF914" s="1"/>
      <c r="AG914" s="1"/>
      <c r="AH914" s="1"/>
      <c r="AI914" s="1"/>
      <c r="AJ914" s="1"/>
      <c r="AK914" s="1"/>
      <c r="AL914" s="1"/>
      <c r="AM914" s="1"/>
      <c r="AN914" s="1"/>
      <c r="AO914" s="1"/>
      <c r="AP914" s="1"/>
      <c r="AQ914" s="1"/>
      <c r="AR914" s="1"/>
      <c r="AS914" s="1"/>
      <c r="AT914" s="1"/>
      <c r="AU914" s="1"/>
    </row>
    <row r="915" spans="1:47" s="527" customFormat="1" ht="17.45" customHeight="1" x14ac:dyDescent="0.25">
      <c r="A915" s="501" t="s">
        <v>3607</v>
      </c>
      <c r="B915" s="407" t="s">
        <v>35</v>
      </c>
      <c r="C915" s="407" t="s">
        <v>227</v>
      </c>
      <c r="D915" s="407" t="s">
        <v>3608</v>
      </c>
      <c r="E915" s="407" t="s">
        <v>4100</v>
      </c>
      <c r="F915" s="404" t="s">
        <v>15</v>
      </c>
      <c r="G915" s="404"/>
      <c r="H915" s="404"/>
      <c r="I915" s="404"/>
      <c r="J915" s="141" t="s">
        <v>8014</v>
      </c>
      <c r="K915" s="152" t="s">
        <v>25</v>
      </c>
      <c r="L915" s="415">
        <v>42965</v>
      </c>
      <c r="M915" s="409" t="s">
        <v>3762</v>
      </c>
      <c r="N915" s="152" t="s">
        <v>28</v>
      </c>
      <c r="O915" s="415">
        <v>42978</v>
      </c>
      <c r="P915" s="411">
        <v>120000</v>
      </c>
      <c r="Q915" s="412">
        <f t="shared" si="35"/>
        <v>0.12</v>
      </c>
      <c r="R915" s="416">
        <v>12</v>
      </c>
      <c r="S915" s="417" t="s">
        <v>7567</v>
      </c>
      <c r="T915" s="152" t="s">
        <v>169</v>
      </c>
      <c r="U915" s="152" t="s">
        <v>2</v>
      </c>
      <c r="V915" s="407" t="s">
        <v>1113</v>
      </c>
      <c r="W915" s="407" t="s">
        <v>3763</v>
      </c>
      <c r="X915" s="407" t="s">
        <v>4191</v>
      </c>
      <c r="Y915" s="407" t="s">
        <v>215</v>
      </c>
      <c r="Z915" s="528"/>
      <c r="AA915" s="502"/>
      <c r="AB915" s="1"/>
      <c r="AC915" s="1"/>
      <c r="AD915" s="1"/>
      <c r="AE915" s="1"/>
      <c r="AF915" s="1"/>
      <c r="AG915" s="1"/>
      <c r="AH915" s="1"/>
      <c r="AI915" s="1"/>
      <c r="AJ915" s="1"/>
      <c r="AK915" s="1"/>
      <c r="AL915" s="1"/>
      <c r="AM915" s="1"/>
      <c r="AN915" s="1"/>
      <c r="AO915" s="1"/>
      <c r="AP915" s="1"/>
      <c r="AQ915" s="1"/>
      <c r="AR915" s="1"/>
      <c r="AS915" s="1"/>
      <c r="AT915" s="1"/>
      <c r="AU915" s="1"/>
    </row>
    <row r="916" spans="1:47" s="527" customFormat="1" ht="17.45" customHeight="1" x14ac:dyDescent="0.25">
      <c r="A916" s="501" t="s">
        <v>1290</v>
      </c>
      <c r="B916" s="407" t="s">
        <v>33</v>
      </c>
      <c r="C916" s="407" t="s">
        <v>33</v>
      </c>
      <c r="D916" s="407" t="s">
        <v>1291</v>
      </c>
      <c r="E916" s="407" t="s">
        <v>7945</v>
      </c>
      <c r="F916" s="404" t="s">
        <v>16</v>
      </c>
      <c r="G916" s="404"/>
      <c r="H916" s="404"/>
      <c r="I916" s="404"/>
      <c r="J916" s="141" t="s">
        <v>8016</v>
      </c>
      <c r="K916" s="152" t="s">
        <v>23</v>
      </c>
      <c r="L916" s="415">
        <v>42916</v>
      </c>
      <c r="M916" s="409" t="s">
        <v>1292</v>
      </c>
      <c r="N916" s="152" t="s">
        <v>28</v>
      </c>
      <c r="O916" s="415">
        <v>42919</v>
      </c>
      <c r="P916" s="411">
        <v>120000</v>
      </c>
      <c r="Q916" s="412">
        <f t="shared" si="35"/>
        <v>0.12</v>
      </c>
      <c r="R916" s="416">
        <v>3</v>
      </c>
      <c r="S916" s="417" t="s">
        <v>8094</v>
      </c>
      <c r="T916" s="152" t="s">
        <v>79</v>
      </c>
      <c r="U916" s="152" t="s">
        <v>6059</v>
      </c>
      <c r="V916" s="407" t="s">
        <v>103</v>
      </c>
      <c r="W916" s="407" t="s">
        <v>8132</v>
      </c>
      <c r="X916" s="407" t="s">
        <v>3729</v>
      </c>
      <c r="Y916" s="407" t="s">
        <v>132</v>
      </c>
      <c r="Z916" s="528"/>
      <c r="AA916" s="502"/>
      <c r="AB916" s="1"/>
      <c r="AC916" s="1"/>
      <c r="AD916" s="1"/>
      <c r="AE916" s="1"/>
      <c r="AF916" s="1"/>
      <c r="AG916" s="1"/>
      <c r="AH916" s="1"/>
      <c r="AI916" s="1"/>
      <c r="AJ916" s="1"/>
      <c r="AK916" s="1"/>
      <c r="AL916" s="1"/>
      <c r="AM916" s="1"/>
      <c r="AN916" s="1"/>
      <c r="AO916" s="1"/>
      <c r="AP916" s="1"/>
      <c r="AQ916" s="1"/>
      <c r="AR916" s="1"/>
      <c r="AS916" s="1"/>
      <c r="AT916" s="1"/>
      <c r="AU916" s="1"/>
    </row>
    <row r="917" spans="1:47" s="527" customFormat="1" ht="17.45" customHeight="1" x14ac:dyDescent="0.25">
      <c r="A917" s="501" t="s">
        <v>6191</v>
      </c>
      <c r="B917" s="407" t="s">
        <v>32</v>
      </c>
      <c r="C917" s="407" t="s">
        <v>832</v>
      </c>
      <c r="D917" s="407" t="s">
        <v>7338</v>
      </c>
      <c r="E917" s="407" t="s">
        <v>6192</v>
      </c>
      <c r="F917" s="404" t="s">
        <v>16</v>
      </c>
      <c r="G917" s="404"/>
      <c r="H917" s="404"/>
      <c r="I917" s="404"/>
      <c r="J917" s="141" t="s">
        <v>8014</v>
      </c>
      <c r="K917" s="141" t="s">
        <v>23</v>
      </c>
      <c r="L917" s="408">
        <v>43008</v>
      </c>
      <c r="M917" s="409">
        <v>42874</v>
      </c>
      <c r="N917" s="141" t="s">
        <v>27</v>
      </c>
      <c r="O917" s="410">
        <v>43008</v>
      </c>
      <c r="P917" s="411">
        <v>120000</v>
      </c>
      <c r="Q917" s="412">
        <f t="shared" si="35"/>
        <v>0.12</v>
      </c>
      <c r="R917" s="413">
        <v>6</v>
      </c>
      <c r="S917" s="414">
        <v>42894</v>
      </c>
      <c r="T917" s="141" t="s">
        <v>62</v>
      </c>
      <c r="U917" s="141" t="s">
        <v>4339</v>
      </c>
      <c r="V917" s="407" t="s">
        <v>92</v>
      </c>
      <c r="W917" s="407" t="s">
        <v>64</v>
      </c>
      <c r="X917" s="407" t="s">
        <v>6619</v>
      </c>
      <c r="Y917" s="407" t="s">
        <v>4218</v>
      </c>
      <c r="Z917" s="528"/>
      <c r="AA917" s="502"/>
      <c r="AB917" s="1"/>
      <c r="AC917" s="1"/>
      <c r="AD917" s="1"/>
      <c r="AE917" s="1"/>
      <c r="AF917" s="1"/>
      <c r="AG917" s="1"/>
      <c r="AH917" s="1"/>
      <c r="AI917" s="1"/>
      <c r="AJ917" s="1"/>
      <c r="AK917" s="1"/>
      <c r="AL917" s="1"/>
      <c r="AM917" s="1"/>
      <c r="AN917" s="1"/>
      <c r="AO917" s="1"/>
      <c r="AP917" s="1"/>
      <c r="AQ917" s="1"/>
      <c r="AR917" s="1"/>
      <c r="AS917" s="1"/>
      <c r="AT917" s="1"/>
      <c r="AU917" s="1"/>
    </row>
    <row r="918" spans="1:47" s="527" customFormat="1" ht="17.45" customHeight="1" x14ac:dyDescent="0.25">
      <c r="A918" s="501" t="s">
        <v>1611</v>
      </c>
      <c r="B918" s="407" t="s">
        <v>32</v>
      </c>
      <c r="C918" s="407" t="s">
        <v>60</v>
      </c>
      <c r="D918" s="407" t="s">
        <v>957</v>
      </c>
      <c r="E918" s="407" t="s">
        <v>1612</v>
      </c>
      <c r="F918" s="404" t="s">
        <v>17</v>
      </c>
      <c r="G918" s="404"/>
      <c r="H918" s="404"/>
      <c r="I918" s="404"/>
      <c r="J918" s="141" t="s">
        <v>8014</v>
      </c>
      <c r="K918" s="152" t="s">
        <v>5780</v>
      </c>
      <c r="L918" s="415">
        <v>42992</v>
      </c>
      <c r="M918" s="409" t="s">
        <v>1613</v>
      </c>
      <c r="N918" s="152" t="s">
        <v>26</v>
      </c>
      <c r="O918" s="415">
        <v>42992</v>
      </c>
      <c r="P918" s="411">
        <v>120000</v>
      </c>
      <c r="Q918" s="412">
        <f t="shared" si="35"/>
        <v>0.12</v>
      </c>
      <c r="R918" s="416">
        <v>12</v>
      </c>
      <c r="S918" s="417" t="s">
        <v>135</v>
      </c>
      <c r="T918" s="152" t="s">
        <v>79</v>
      </c>
      <c r="U918" s="152" t="s">
        <v>231</v>
      </c>
      <c r="V918" s="407" t="s">
        <v>231</v>
      </c>
      <c r="W918" s="407"/>
      <c r="X918" s="407" t="s">
        <v>65</v>
      </c>
      <c r="Y918" s="407" t="s">
        <v>223</v>
      </c>
      <c r="Z918" s="528"/>
      <c r="AA918" s="502"/>
      <c r="AB918" s="1"/>
      <c r="AC918" s="1"/>
      <c r="AD918" s="1"/>
      <c r="AE918" s="1"/>
      <c r="AF918" s="1"/>
      <c r="AG918" s="1"/>
      <c r="AH918" s="1"/>
      <c r="AI918" s="1"/>
      <c r="AJ918" s="1"/>
      <c r="AK918" s="1"/>
      <c r="AL918" s="1"/>
      <c r="AM918" s="1"/>
      <c r="AN918" s="1"/>
      <c r="AO918" s="1"/>
      <c r="AP918" s="1"/>
      <c r="AQ918" s="1"/>
      <c r="AR918" s="1"/>
      <c r="AS918" s="1"/>
      <c r="AT918" s="1"/>
      <c r="AU918" s="1"/>
    </row>
    <row r="919" spans="1:47" s="527" customFormat="1" ht="17.45" customHeight="1" x14ac:dyDescent="0.25">
      <c r="A919" s="501" t="s">
        <v>4692</v>
      </c>
      <c r="B919" s="407" t="s">
        <v>32</v>
      </c>
      <c r="C919" s="407" t="s">
        <v>60</v>
      </c>
      <c r="D919" s="407" t="s">
        <v>7674</v>
      </c>
      <c r="E919" s="407" t="s">
        <v>4693</v>
      </c>
      <c r="F919" s="404" t="s">
        <v>18</v>
      </c>
      <c r="G919" s="404"/>
      <c r="H919" s="404"/>
      <c r="I919" s="404"/>
      <c r="J919" s="141" t="s">
        <v>8015</v>
      </c>
      <c r="K919" s="141" t="s">
        <v>5779</v>
      </c>
      <c r="L919" s="408">
        <v>43091</v>
      </c>
      <c r="M919" s="409">
        <v>42828</v>
      </c>
      <c r="N919" s="141" t="s">
        <v>26</v>
      </c>
      <c r="O919" s="410">
        <v>43091</v>
      </c>
      <c r="P919" s="411">
        <v>120000</v>
      </c>
      <c r="Q919" s="412">
        <f t="shared" si="35"/>
        <v>0.12</v>
      </c>
      <c r="R919" s="413">
        <v>12</v>
      </c>
      <c r="S919" s="414">
        <v>42836</v>
      </c>
      <c r="T919" s="141" t="s">
        <v>62</v>
      </c>
      <c r="U919" s="141" t="s">
        <v>4339</v>
      </c>
      <c r="V919" s="407" t="s">
        <v>92</v>
      </c>
      <c r="W919" s="407" t="s">
        <v>64</v>
      </c>
      <c r="X919" s="407" t="s">
        <v>7014</v>
      </c>
      <c r="Y919" s="407" t="s">
        <v>6116</v>
      </c>
      <c r="Z919" s="528"/>
      <c r="AA919" s="502"/>
      <c r="AB919" s="1"/>
      <c r="AC919" s="1"/>
      <c r="AD919" s="1"/>
      <c r="AE919" s="1"/>
      <c r="AF919" s="1"/>
      <c r="AG919" s="1"/>
      <c r="AH919" s="1"/>
      <c r="AI919" s="1"/>
      <c r="AJ919" s="1"/>
      <c r="AK919" s="1"/>
      <c r="AL919" s="1"/>
      <c r="AM919" s="1"/>
      <c r="AN919" s="1"/>
      <c r="AO919" s="1"/>
      <c r="AP919" s="1"/>
      <c r="AQ919" s="1"/>
      <c r="AR919" s="1"/>
      <c r="AS919" s="1"/>
      <c r="AT919" s="1"/>
      <c r="AU919" s="1"/>
    </row>
    <row r="920" spans="1:47" s="527" customFormat="1" ht="17.45" customHeight="1" x14ac:dyDescent="0.25">
      <c r="A920" s="501" t="s">
        <v>1602</v>
      </c>
      <c r="B920" s="407" t="s">
        <v>32</v>
      </c>
      <c r="C920" s="407" t="s">
        <v>101</v>
      </c>
      <c r="D920" s="407" t="s">
        <v>1603</v>
      </c>
      <c r="E920" s="407" t="s">
        <v>1604</v>
      </c>
      <c r="F920" s="404" t="s">
        <v>19</v>
      </c>
      <c r="G920" s="404"/>
      <c r="H920" s="404"/>
      <c r="I920" s="404"/>
      <c r="J920" s="141" t="s">
        <v>8016</v>
      </c>
      <c r="K920" s="152" t="s">
        <v>24</v>
      </c>
      <c r="L920" s="415">
        <v>42908</v>
      </c>
      <c r="M920" s="409" t="s">
        <v>1605</v>
      </c>
      <c r="N920" s="152" t="s">
        <v>26</v>
      </c>
      <c r="O920" s="415">
        <v>42908</v>
      </c>
      <c r="P920" s="411">
        <v>120000</v>
      </c>
      <c r="Q920" s="412">
        <f t="shared" si="35"/>
        <v>0.12</v>
      </c>
      <c r="R920" s="416">
        <v>12</v>
      </c>
      <c r="S920" s="417" t="s">
        <v>1417</v>
      </c>
      <c r="T920" s="152" t="s">
        <v>79</v>
      </c>
      <c r="U920" s="152" t="s">
        <v>10</v>
      </c>
      <c r="V920" s="407" t="s">
        <v>164</v>
      </c>
      <c r="W920" s="407"/>
      <c r="X920" s="407" t="s">
        <v>3532</v>
      </c>
      <c r="Y920" s="407" t="s">
        <v>8203</v>
      </c>
      <c r="Z920" s="528"/>
      <c r="AA920" s="502"/>
      <c r="AB920" s="1"/>
      <c r="AC920" s="1"/>
      <c r="AD920" s="1"/>
      <c r="AE920" s="1"/>
      <c r="AF920" s="1"/>
      <c r="AG920" s="1"/>
      <c r="AH920" s="1"/>
      <c r="AI920" s="1"/>
      <c r="AJ920" s="1"/>
      <c r="AK920" s="1"/>
      <c r="AL920" s="1"/>
      <c r="AM920" s="1"/>
      <c r="AN920" s="1"/>
      <c r="AO920" s="1"/>
      <c r="AP920" s="1"/>
      <c r="AQ920" s="1"/>
      <c r="AR920" s="1"/>
      <c r="AS920" s="1"/>
      <c r="AT920" s="1"/>
      <c r="AU920" s="1"/>
    </row>
    <row r="921" spans="1:47" s="527" customFormat="1" ht="17.45" customHeight="1" x14ac:dyDescent="0.25">
      <c r="A921" s="501" t="s">
        <v>7794</v>
      </c>
      <c r="B921" s="407" t="s">
        <v>32</v>
      </c>
      <c r="C921" s="407" t="s">
        <v>101</v>
      </c>
      <c r="D921" s="407" t="s">
        <v>7865</v>
      </c>
      <c r="E921" s="407" t="s">
        <v>7954</v>
      </c>
      <c r="F921" s="404" t="s">
        <v>17</v>
      </c>
      <c r="G921" s="404"/>
      <c r="H921" s="404"/>
      <c r="I921" s="404"/>
      <c r="J921" s="141" t="s">
        <v>8014</v>
      </c>
      <c r="K921" s="152" t="s">
        <v>5780</v>
      </c>
      <c r="L921" s="415">
        <v>42997</v>
      </c>
      <c r="M921" s="409" t="s">
        <v>8039</v>
      </c>
      <c r="N921" s="152" t="s">
        <v>28</v>
      </c>
      <c r="O921" s="415">
        <v>42997</v>
      </c>
      <c r="P921" s="411">
        <v>120000</v>
      </c>
      <c r="Q921" s="412">
        <f t="shared" si="35"/>
        <v>0.12</v>
      </c>
      <c r="R921" s="416">
        <v>12</v>
      </c>
      <c r="S921" s="417" t="s">
        <v>8074</v>
      </c>
      <c r="T921" s="152" t="s">
        <v>125</v>
      </c>
      <c r="U921" s="152" t="s">
        <v>2</v>
      </c>
      <c r="V921" s="407" t="s">
        <v>288</v>
      </c>
      <c r="W921" s="407" t="s">
        <v>718</v>
      </c>
      <c r="X921" s="407" t="s">
        <v>8162</v>
      </c>
      <c r="Y921" s="407" t="s">
        <v>215</v>
      </c>
      <c r="Z921" s="528"/>
      <c r="AA921" s="502"/>
      <c r="AB921" s="1"/>
      <c r="AC921" s="1"/>
      <c r="AD921" s="1"/>
      <c r="AE921" s="1"/>
      <c r="AF921" s="1"/>
      <c r="AG921" s="1"/>
      <c r="AH921" s="1"/>
      <c r="AI921" s="1"/>
      <c r="AJ921" s="1"/>
      <c r="AK921" s="1"/>
      <c r="AL921" s="1"/>
      <c r="AM921" s="1"/>
      <c r="AN921" s="1"/>
      <c r="AO921" s="1"/>
      <c r="AP921" s="1"/>
      <c r="AQ921" s="1"/>
      <c r="AR921" s="1"/>
      <c r="AS921" s="1"/>
      <c r="AT921" s="1"/>
      <c r="AU921" s="1"/>
    </row>
    <row r="922" spans="1:47" s="527" customFormat="1" ht="17.45" customHeight="1" x14ac:dyDescent="0.25">
      <c r="A922" s="501" t="s">
        <v>3902</v>
      </c>
      <c r="B922" s="407" t="s">
        <v>35</v>
      </c>
      <c r="C922" s="407" t="s">
        <v>510</v>
      </c>
      <c r="D922" s="407" t="s">
        <v>7337</v>
      </c>
      <c r="E922" s="407" t="s">
        <v>3903</v>
      </c>
      <c r="F922" s="404" t="s">
        <v>18</v>
      </c>
      <c r="G922" s="404"/>
      <c r="H922" s="404"/>
      <c r="I922" s="404"/>
      <c r="J922" s="141" t="s">
        <v>8014</v>
      </c>
      <c r="K922" s="141" t="s">
        <v>4902</v>
      </c>
      <c r="L922" s="408">
        <v>43007</v>
      </c>
      <c r="M922" s="409">
        <v>42814</v>
      </c>
      <c r="N922" s="141" t="s">
        <v>26</v>
      </c>
      <c r="O922" s="410">
        <v>43008</v>
      </c>
      <c r="P922" s="411">
        <v>120000</v>
      </c>
      <c r="Q922" s="412">
        <f t="shared" si="35"/>
        <v>0.12</v>
      </c>
      <c r="R922" s="413">
        <v>12</v>
      </c>
      <c r="S922" s="414">
        <v>42817</v>
      </c>
      <c r="T922" s="141" t="s">
        <v>62</v>
      </c>
      <c r="U922" s="141" t="s">
        <v>12</v>
      </c>
      <c r="V922" s="407" t="s">
        <v>6098</v>
      </c>
      <c r="W922" s="407" t="s">
        <v>8126</v>
      </c>
      <c r="X922" s="407" t="s">
        <v>6855</v>
      </c>
      <c r="Y922" s="407" t="s">
        <v>6116</v>
      </c>
      <c r="Z922" s="528"/>
      <c r="AA922" s="502"/>
      <c r="AB922" s="1"/>
      <c r="AC922" s="1"/>
      <c r="AD922" s="1"/>
      <c r="AE922" s="1"/>
      <c r="AF922" s="1"/>
      <c r="AG922" s="1"/>
      <c r="AH922" s="1"/>
      <c r="AI922" s="1"/>
      <c r="AJ922" s="1"/>
      <c r="AK922" s="1"/>
      <c r="AL922" s="1"/>
      <c r="AM922" s="1"/>
      <c r="AN922" s="1"/>
      <c r="AO922" s="1"/>
      <c r="AP922" s="1"/>
      <c r="AQ922" s="1"/>
      <c r="AR922" s="1"/>
      <c r="AS922" s="1"/>
      <c r="AT922" s="1"/>
      <c r="AU922" s="1"/>
    </row>
    <row r="923" spans="1:47" s="527" customFormat="1" ht="17.45" customHeight="1" x14ac:dyDescent="0.25">
      <c r="A923" s="501" t="s">
        <v>5152</v>
      </c>
      <c r="B923" s="407" t="s">
        <v>31</v>
      </c>
      <c r="C923" s="407" t="s">
        <v>73</v>
      </c>
      <c r="D923" s="407" t="s">
        <v>8255</v>
      </c>
      <c r="E923" s="407" t="s">
        <v>5153</v>
      </c>
      <c r="F923" s="404" t="s">
        <v>16</v>
      </c>
      <c r="G923" s="404"/>
      <c r="H923" s="404"/>
      <c r="I923" s="404"/>
      <c r="J923" s="141" t="s">
        <v>8014</v>
      </c>
      <c r="K923" s="141" t="s">
        <v>5783</v>
      </c>
      <c r="L923" s="408">
        <v>42979</v>
      </c>
      <c r="M923" s="409">
        <v>42850</v>
      </c>
      <c r="N923" s="141" t="s">
        <v>26</v>
      </c>
      <c r="O923" s="410">
        <v>42979</v>
      </c>
      <c r="P923" s="411">
        <v>475000</v>
      </c>
      <c r="Q923" s="412">
        <f t="shared" si="35"/>
        <v>0.47499999999999998</v>
      </c>
      <c r="R923" s="413">
        <v>24</v>
      </c>
      <c r="S923" s="414">
        <v>42899</v>
      </c>
      <c r="T923" s="141" t="s">
        <v>62</v>
      </c>
      <c r="U923" s="141" t="s">
        <v>12</v>
      </c>
      <c r="V923" s="407" t="s">
        <v>6098</v>
      </c>
      <c r="W923" s="407" t="s">
        <v>8599</v>
      </c>
      <c r="X923" s="407" t="s">
        <v>8683</v>
      </c>
      <c r="Y923" s="407" t="s">
        <v>4416</v>
      </c>
      <c r="Z923" s="528"/>
      <c r="AA923" s="502"/>
      <c r="AB923" s="1"/>
      <c r="AC923" s="1"/>
      <c r="AD923" s="1"/>
      <c r="AE923" s="1"/>
      <c r="AF923" s="1"/>
      <c r="AG923" s="1"/>
      <c r="AH923" s="1"/>
      <c r="AI923" s="1"/>
      <c r="AJ923" s="1"/>
      <c r="AK923" s="1"/>
      <c r="AL923" s="1"/>
      <c r="AM923" s="1"/>
      <c r="AN923" s="1"/>
      <c r="AO923" s="1"/>
      <c r="AP923" s="1"/>
      <c r="AQ923" s="1"/>
      <c r="AR923" s="1"/>
      <c r="AS923" s="1"/>
      <c r="AT923" s="1"/>
      <c r="AU923" s="1"/>
    </row>
    <row r="924" spans="1:47" s="527" customFormat="1" ht="17.45" customHeight="1" x14ac:dyDescent="0.25">
      <c r="A924" s="501" t="s">
        <v>475</v>
      </c>
      <c r="B924" s="407" t="s">
        <v>31</v>
      </c>
      <c r="C924" s="407" t="s">
        <v>111</v>
      </c>
      <c r="D924" s="407" t="s">
        <v>476</v>
      </c>
      <c r="E924" s="407" t="s">
        <v>477</v>
      </c>
      <c r="F924" s="404" t="s">
        <v>18</v>
      </c>
      <c r="G924" s="404" t="s">
        <v>2907</v>
      </c>
      <c r="H924" s="404" t="str">
        <f>VLOOKUP(A924,'[1]2017 SalesConnect'!$A:$J,8,0)</f>
        <v>India</v>
      </c>
      <c r="I924" s="404" t="str">
        <f>VLOOKUP(A924,'[1]2017 SalesConnect'!$A:$I,9,0)</f>
        <v>Following up on next steps with the local team in the US. No response yet.</v>
      </c>
      <c r="J924" s="141" t="s">
        <v>8016</v>
      </c>
      <c r="K924" s="141" t="s">
        <v>4902</v>
      </c>
      <c r="L924" s="415">
        <v>42885</v>
      </c>
      <c r="M924" s="409" t="s">
        <v>478</v>
      </c>
      <c r="N924" s="152" t="s">
        <v>28</v>
      </c>
      <c r="O924" s="415">
        <v>42885</v>
      </c>
      <c r="P924" s="411">
        <v>118750</v>
      </c>
      <c r="Q924" s="412">
        <f t="shared" si="35"/>
        <v>0.11874999999999999</v>
      </c>
      <c r="R924" s="416">
        <v>2</v>
      </c>
      <c r="S924" s="417" t="s">
        <v>7137</v>
      </c>
      <c r="T924" s="152" t="s">
        <v>62</v>
      </c>
      <c r="U924" s="152" t="s">
        <v>13</v>
      </c>
      <c r="V924" s="407" t="s">
        <v>4189</v>
      </c>
      <c r="W924" s="407" t="s">
        <v>4190</v>
      </c>
      <c r="X924" s="407" t="s">
        <v>3482</v>
      </c>
      <c r="Y924" s="407" t="s">
        <v>480</v>
      </c>
      <c r="Z924" s="528"/>
      <c r="AA924" s="502"/>
      <c r="AB924" s="1"/>
      <c r="AC924" s="1"/>
      <c r="AD924" s="1"/>
      <c r="AE924" s="1"/>
      <c r="AF924" s="1"/>
      <c r="AG924" s="1"/>
      <c r="AH924" s="1"/>
      <c r="AI924" s="1"/>
      <c r="AJ924" s="1"/>
      <c r="AK924" s="1"/>
      <c r="AL924" s="1"/>
      <c r="AM924" s="1"/>
      <c r="AN924" s="1"/>
      <c r="AO924" s="1"/>
      <c r="AP924" s="1"/>
      <c r="AQ924" s="1"/>
      <c r="AR924" s="1"/>
      <c r="AS924" s="1"/>
      <c r="AT924" s="1"/>
      <c r="AU924" s="1"/>
    </row>
    <row r="925" spans="1:47" s="527" customFormat="1" ht="17.45" customHeight="1" x14ac:dyDescent="0.25">
      <c r="A925" s="501" t="s">
        <v>4848</v>
      </c>
      <c r="B925" s="407" t="s">
        <v>32</v>
      </c>
      <c r="C925" s="407" t="s">
        <v>487</v>
      </c>
      <c r="D925" s="407" t="s">
        <v>8358</v>
      </c>
      <c r="E925" s="407" t="s">
        <v>4849</v>
      </c>
      <c r="F925" s="404" t="s">
        <v>15</v>
      </c>
      <c r="G925" s="404"/>
      <c r="H925" s="404"/>
      <c r="I925" s="404"/>
      <c r="J925" s="141" t="s">
        <v>8016</v>
      </c>
      <c r="K925" s="141" t="s">
        <v>5781</v>
      </c>
      <c r="L925" s="408">
        <v>42866</v>
      </c>
      <c r="M925" s="409">
        <v>42846</v>
      </c>
      <c r="N925" s="141" t="s">
        <v>28</v>
      </c>
      <c r="O925" s="410">
        <v>42866</v>
      </c>
      <c r="P925" s="411">
        <v>118000</v>
      </c>
      <c r="Q925" s="412">
        <f t="shared" si="35"/>
        <v>0.11799999999999999</v>
      </c>
      <c r="R925" s="413">
        <v>3</v>
      </c>
      <c r="S925" s="414">
        <v>42901</v>
      </c>
      <c r="T925" s="141" t="s">
        <v>125</v>
      </c>
      <c r="U925" s="141" t="s">
        <v>4339</v>
      </c>
      <c r="V925" s="407" t="s">
        <v>1038</v>
      </c>
      <c r="W925" s="407" t="s">
        <v>316</v>
      </c>
      <c r="X925" s="407" t="s">
        <v>6627</v>
      </c>
      <c r="Y925" s="407" t="s">
        <v>4218</v>
      </c>
      <c r="Z925" s="528"/>
      <c r="AA925" s="502"/>
      <c r="AB925" s="1"/>
      <c r="AC925" s="1"/>
      <c r="AD925" s="1"/>
      <c r="AE925" s="1"/>
      <c r="AF925" s="1"/>
      <c r="AG925" s="1"/>
      <c r="AH925" s="1"/>
      <c r="AI925" s="1"/>
      <c r="AJ925" s="1"/>
      <c r="AK925" s="1"/>
      <c r="AL925" s="1"/>
      <c r="AM925" s="1"/>
      <c r="AN925" s="1"/>
      <c r="AO925" s="1"/>
      <c r="AP925" s="1"/>
      <c r="AQ925" s="1"/>
      <c r="AR925" s="1"/>
      <c r="AS925" s="1"/>
      <c r="AT925" s="1"/>
      <c r="AU925" s="1"/>
    </row>
    <row r="926" spans="1:47" s="527" customFormat="1" ht="17.45" customHeight="1" x14ac:dyDescent="0.25">
      <c r="A926" s="501" t="s">
        <v>7691</v>
      </c>
      <c r="B926" s="407" t="s">
        <v>31</v>
      </c>
      <c r="C926" s="407" t="s">
        <v>73</v>
      </c>
      <c r="D926" s="407" t="s">
        <v>7692</v>
      </c>
      <c r="E926" s="407" t="s">
        <v>5354</v>
      </c>
      <c r="F926" s="404" t="s">
        <v>16</v>
      </c>
      <c r="G926" s="404"/>
      <c r="H926" s="404"/>
      <c r="I926" s="404"/>
      <c r="J926" s="141" t="s">
        <v>8015</v>
      </c>
      <c r="K926" s="152" t="s">
        <v>23</v>
      </c>
      <c r="L926" s="415">
        <v>43098</v>
      </c>
      <c r="M926" s="409" t="s">
        <v>7743</v>
      </c>
      <c r="N926" s="152" t="s">
        <v>27</v>
      </c>
      <c r="O926" s="415">
        <v>43098</v>
      </c>
      <c r="P926" s="411">
        <v>100000</v>
      </c>
      <c r="Q926" s="412">
        <f t="shared" si="35"/>
        <v>9.9999999999999992E-2</v>
      </c>
      <c r="R926" s="416">
        <v>12</v>
      </c>
      <c r="S926" s="417" t="s">
        <v>7137</v>
      </c>
      <c r="T926" s="152" t="s">
        <v>62</v>
      </c>
      <c r="U926" s="141" t="s">
        <v>4339</v>
      </c>
      <c r="V926" s="407" t="s">
        <v>63</v>
      </c>
      <c r="W926" s="407" t="s">
        <v>71</v>
      </c>
      <c r="X926" s="407" t="s">
        <v>4629</v>
      </c>
      <c r="Y926" s="407" t="s">
        <v>999</v>
      </c>
      <c r="Z926" s="528"/>
      <c r="AA926" s="502"/>
      <c r="AB926" s="1"/>
      <c r="AC926" s="1"/>
      <c r="AD926" s="1"/>
      <c r="AE926" s="1"/>
      <c r="AF926" s="1"/>
      <c r="AG926" s="1"/>
      <c r="AH926" s="1"/>
      <c r="AI926" s="1"/>
      <c r="AJ926" s="1"/>
      <c r="AK926" s="1"/>
      <c r="AL926" s="1"/>
      <c r="AM926" s="1"/>
      <c r="AN926" s="1"/>
      <c r="AO926" s="1"/>
      <c r="AP926" s="1"/>
      <c r="AQ926" s="1"/>
      <c r="AR926" s="1"/>
      <c r="AS926" s="1"/>
      <c r="AT926" s="1"/>
      <c r="AU926" s="1"/>
    </row>
    <row r="927" spans="1:47" s="527" customFormat="1" ht="17.45" customHeight="1" x14ac:dyDescent="0.25">
      <c r="A927" s="501" t="s">
        <v>7691</v>
      </c>
      <c r="B927" s="407" t="s">
        <v>31</v>
      </c>
      <c r="C927" s="407" t="s">
        <v>73</v>
      </c>
      <c r="D927" s="407" t="s">
        <v>7693</v>
      </c>
      <c r="E927" s="407" t="s">
        <v>5354</v>
      </c>
      <c r="F927" s="404" t="s">
        <v>16</v>
      </c>
      <c r="G927" s="404"/>
      <c r="H927" s="404"/>
      <c r="I927" s="404"/>
      <c r="J927" s="141" t="s">
        <v>8015</v>
      </c>
      <c r="K927" s="141" t="s">
        <v>23</v>
      </c>
      <c r="L927" s="408">
        <v>43098</v>
      </c>
      <c r="M927" s="409">
        <v>42899</v>
      </c>
      <c r="N927" s="141" t="s">
        <v>27</v>
      </c>
      <c r="O927" s="410">
        <v>43098</v>
      </c>
      <c r="P927" s="411">
        <v>100000</v>
      </c>
      <c r="Q927" s="412">
        <f t="shared" si="35"/>
        <v>9.9999999999999992E-2</v>
      </c>
      <c r="R927" s="413">
        <v>12</v>
      </c>
      <c r="S927" s="414">
        <v>42901</v>
      </c>
      <c r="T927" s="141" t="s">
        <v>62</v>
      </c>
      <c r="U927" s="141" t="s">
        <v>4339</v>
      </c>
      <c r="V927" s="407" t="s">
        <v>92</v>
      </c>
      <c r="W927" s="407" t="s">
        <v>4892</v>
      </c>
      <c r="X927" s="407" t="s">
        <v>6817</v>
      </c>
      <c r="Y927" s="407" t="s">
        <v>7767</v>
      </c>
      <c r="Z927" s="528"/>
      <c r="AA927" s="502"/>
      <c r="AB927" s="1"/>
      <c r="AC927" s="1"/>
      <c r="AD927" s="1"/>
      <c r="AE927" s="1"/>
      <c r="AF927" s="1"/>
      <c r="AG927" s="1"/>
      <c r="AH927" s="1"/>
      <c r="AI927" s="1"/>
      <c r="AJ927" s="1"/>
      <c r="AK927" s="1"/>
      <c r="AL927" s="1"/>
      <c r="AM927" s="1"/>
      <c r="AN927" s="1"/>
      <c r="AO927" s="1"/>
      <c r="AP927" s="1"/>
      <c r="AQ927" s="1"/>
      <c r="AR927" s="1"/>
      <c r="AS927" s="1"/>
      <c r="AT927" s="1"/>
      <c r="AU927" s="1"/>
    </row>
    <row r="928" spans="1:47" s="527" customFormat="1" ht="17.45" customHeight="1" x14ac:dyDescent="0.25">
      <c r="A928" s="501" t="s">
        <v>1979</v>
      </c>
      <c r="B928" s="407" t="s">
        <v>36</v>
      </c>
      <c r="C928" s="407" t="s">
        <v>675</v>
      </c>
      <c r="D928" s="407" t="s">
        <v>1980</v>
      </c>
      <c r="E928" s="407" t="s">
        <v>4860</v>
      </c>
      <c r="F928" s="404" t="s">
        <v>17</v>
      </c>
      <c r="G928" s="404"/>
      <c r="H928" s="404"/>
      <c r="I928" s="404"/>
      <c r="J928" s="141" t="s">
        <v>8015</v>
      </c>
      <c r="K928" s="152" t="s">
        <v>5780</v>
      </c>
      <c r="L928" s="415">
        <v>43056</v>
      </c>
      <c r="M928" s="409" t="s">
        <v>1981</v>
      </c>
      <c r="N928" s="152" t="s">
        <v>27</v>
      </c>
      <c r="O928" s="415">
        <v>43084</v>
      </c>
      <c r="P928" s="411">
        <v>115000</v>
      </c>
      <c r="Q928" s="412">
        <f t="shared" si="35"/>
        <v>0.11499999999999999</v>
      </c>
      <c r="R928" s="416">
        <v>12</v>
      </c>
      <c r="S928" s="417" t="s">
        <v>8095</v>
      </c>
      <c r="T928" s="152" t="s">
        <v>62</v>
      </c>
      <c r="U928" s="152" t="s">
        <v>2</v>
      </c>
      <c r="V928" s="407" t="s">
        <v>288</v>
      </c>
      <c r="W928" s="407" t="s">
        <v>718</v>
      </c>
      <c r="X928" s="407" t="s">
        <v>3788</v>
      </c>
      <c r="Y928" s="407" t="s">
        <v>470</v>
      </c>
      <c r="Z928" s="528"/>
      <c r="AA928" s="502"/>
      <c r="AB928" s="1"/>
      <c r="AC928" s="1"/>
      <c r="AD928" s="1"/>
      <c r="AE928" s="1"/>
      <c r="AF928" s="1"/>
      <c r="AG928" s="1"/>
      <c r="AH928" s="1"/>
      <c r="AI928" s="1"/>
      <c r="AJ928" s="1"/>
      <c r="AK928" s="1"/>
      <c r="AL928" s="1"/>
      <c r="AM928" s="1"/>
      <c r="AN928" s="1"/>
      <c r="AO928" s="1"/>
      <c r="AP928" s="1"/>
      <c r="AQ928" s="1"/>
      <c r="AR928" s="1"/>
      <c r="AS928" s="1"/>
      <c r="AT928" s="1"/>
      <c r="AU928" s="1"/>
    </row>
    <row r="929" spans="1:47" s="527" customFormat="1" ht="17.45" customHeight="1" x14ac:dyDescent="0.25">
      <c r="A929" s="501" t="s">
        <v>5203</v>
      </c>
      <c r="B929" s="407" t="s">
        <v>36</v>
      </c>
      <c r="C929" s="407" t="s">
        <v>675</v>
      </c>
      <c r="D929" s="407" t="s">
        <v>5204</v>
      </c>
      <c r="E929" s="407" t="s">
        <v>5205</v>
      </c>
      <c r="F929" s="404" t="s">
        <v>17</v>
      </c>
      <c r="G929" s="404"/>
      <c r="H929" s="404"/>
      <c r="I929" s="404"/>
      <c r="J929" s="141" t="s">
        <v>8014</v>
      </c>
      <c r="K929" s="152" t="s">
        <v>5780</v>
      </c>
      <c r="L929" s="415">
        <v>42949</v>
      </c>
      <c r="M929" s="409" t="s">
        <v>5409</v>
      </c>
      <c r="N929" s="152" t="s">
        <v>27</v>
      </c>
      <c r="O929" s="415">
        <v>42949</v>
      </c>
      <c r="P929" s="411">
        <v>115000</v>
      </c>
      <c r="Q929" s="412">
        <f t="shared" si="35"/>
        <v>0.11499999999999999</v>
      </c>
      <c r="R929" s="416">
        <v>12</v>
      </c>
      <c r="S929" s="417" t="s">
        <v>8617</v>
      </c>
      <c r="T929" s="152" t="s">
        <v>62</v>
      </c>
      <c r="U929" s="152" t="s">
        <v>2</v>
      </c>
      <c r="V929" s="407" t="s">
        <v>288</v>
      </c>
      <c r="W929" s="407" t="s">
        <v>718</v>
      </c>
      <c r="X929" s="407" t="s">
        <v>3509</v>
      </c>
      <c r="Y929" s="407" t="s">
        <v>183</v>
      </c>
      <c r="Z929" s="528"/>
      <c r="AA929" s="502"/>
      <c r="AB929" s="1"/>
      <c r="AC929" s="1"/>
      <c r="AD929" s="1"/>
      <c r="AE929" s="1"/>
      <c r="AF929" s="1"/>
      <c r="AG929" s="1"/>
      <c r="AH929" s="1"/>
      <c r="AI929" s="1"/>
      <c r="AJ929" s="1"/>
      <c r="AK929" s="1"/>
      <c r="AL929" s="1"/>
      <c r="AM929" s="1"/>
      <c r="AN929" s="1"/>
      <c r="AO929" s="1"/>
      <c r="AP929" s="1"/>
      <c r="AQ929" s="1"/>
      <c r="AR929" s="1"/>
      <c r="AS929" s="1"/>
      <c r="AT929" s="1"/>
      <c r="AU929" s="1"/>
    </row>
    <row r="930" spans="1:47" s="527" customFormat="1" ht="17.45" customHeight="1" x14ac:dyDescent="0.25">
      <c r="A930" s="501" t="s">
        <v>5206</v>
      </c>
      <c r="B930" s="407" t="s">
        <v>36</v>
      </c>
      <c r="C930" s="407" t="s">
        <v>675</v>
      </c>
      <c r="D930" s="407" t="s">
        <v>1410</v>
      </c>
      <c r="E930" s="407" t="s">
        <v>5207</v>
      </c>
      <c r="F930" s="404" t="s">
        <v>17</v>
      </c>
      <c r="G930" s="404"/>
      <c r="H930" s="404"/>
      <c r="I930" s="404"/>
      <c r="J930" s="141" t="s">
        <v>8014</v>
      </c>
      <c r="K930" s="152" t="s">
        <v>5780</v>
      </c>
      <c r="L930" s="415">
        <v>43000</v>
      </c>
      <c r="M930" s="409" t="s">
        <v>5410</v>
      </c>
      <c r="N930" s="152" t="s">
        <v>27</v>
      </c>
      <c r="O930" s="415">
        <v>43000</v>
      </c>
      <c r="P930" s="411">
        <v>115000</v>
      </c>
      <c r="Q930" s="412">
        <f t="shared" si="35"/>
        <v>0.11499999999999999</v>
      </c>
      <c r="R930" s="416">
        <v>12</v>
      </c>
      <c r="S930" s="417" t="s">
        <v>7137</v>
      </c>
      <c r="T930" s="152" t="s">
        <v>62</v>
      </c>
      <c r="U930" s="152" t="s">
        <v>2</v>
      </c>
      <c r="V930" s="407" t="s">
        <v>288</v>
      </c>
      <c r="W930" s="407" t="s">
        <v>718</v>
      </c>
      <c r="X930" s="407" t="s">
        <v>3509</v>
      </c>
      <c r="Y930" s="407" t="s">
        <v>688</v>
      </c>
      <c r="Z930" s="528"/>
      <c r="AA930" s="502"/>
      <c r="AB930" s="1"/>
      <c r="AC930" s="1"/>
      <c r="AD930" s="1"/>
      <c r="AE930" s="1"/>
      <c r="AF930" s="1"/>
      <c r="AG930" s="1"/>
      <c r="AH930" s="1"/>
      <c r="AI930" s="1"/>
      <c r="AJ930" s="1"/>
      <c r="AK930" s="1"/>
      <c r="AL930" s="1"/>
      <c r="AM930" s="1"/>
      <c r="AN930" s="1"/>
      <c r="AO930" s="1"/>
      <c r="AP930" s="1"/>
      <c r="AQ930" s="1"/>
      <c r="AR930" s="1"/>
      <c r="AS930" s="1"/>
      <c r="AT930" s="1"/>
      <c r="AU930" s="1"/>
    </row>
    <row r="931" spans="1:47" s="527" customFormat="1" ht="17.45" customHeight="1" x14ac:dyDescent="0.25">
      <c r="A931" s="501" t="s">
        <v>475</v>
      </c>
      <c r="B931" s="407" t="s">
        <v>31</v>
      </c>
      <c r="C931" s="407" t="s">
        <v>111</v>
      </c>
      <c r="D931" s="407" t="s">
        <v>476</v>
      </c>
      <c r="E931" s="407" t="s">
        <v>477</v>
      </c>
      <c r="F931" s="404" t="s">
        <v>18</v>
      </c>
      <c r="G931" s="404" t="s">
        <v>2907</v>
      </c>
      <c r="H931" s="404" t="str">
        <f>VLOOKUP(A931,'[1]2017 SalesConnect'!$A:$J,8,0)</f>
        <v>India</v>
      </c>
      <c r="I931" s="404" t="str">
        <f>VLOOKUP(A931,'[1]2017 SalesConnect'!$A:$I,9,0)</f>
        <v>Following up on next steps with the local team in the US. No response yet.</v>
      </c>
      <c r="J931" s="141" t="s">
        <v>8016</v>
      </c>
      <c r="K931" s="141" t="s">
        <v>4902</v>
      </c>
      <c r="L931" s="415">
        <v>42885</v>
      </c>
      <c r="M931" s="409" t="s">
        <v>478</v>
      </c>
      <c r="N931" s="152" t="s">
        <v>28</v>
      </c>
      <c r="O931" s="415">
        <v>42885</v>
      </c>
      <c r="P931" s="411">
        <v>118750</v>
      </c>
      <c r="Q931" s="412">
        <f t="shared" si="35"/>
        <v>0.11874999999999999</v>
      </c>
      <c r="R931" s="416">
        <v>2</v>
      </c>
      <c r="S931" s="417" t="s">
        <v>8074</v>
      </c>
      <c r="T931" s="152" t="s">
        <v>169</v>
      </c>
      <c r="U931" s="141" t="s">
        <v>4339</v>
      </c>
      <c r="V931" s="407" t="s">
        <v>63</v>
      </c>
      <c r="W931" s="407" t="s">
        <v>4188</v>
      </c>
      <c r="X931" s="407" t="s">
        <v>3482</v>
      </c>
      <c r="Y931" s="407" t="s">
        <v>480</v>
      </c>
      <c r="Z931" s="528"/>
      <c r="AA931" s="502"/>
      <c r="AB931" s="1"/>
      <c r="AC931" s="1"/>
      <c r="AD931" s="1"/>
      <c r="AE931" s="1"/>
      <c r="AF931" s="1"/>
      <c r="AG931" s="1"/>
      <c r="AH931" s="1"/>
      <c r="AI931" s="1"/>
      <c r="AJ931" s="1"/>
      <c r="AK931" s="1"/>
      <c r="AL931" s="1"/>
      <c r="AM931" s="1"/>
      <c r="AN931" s="1"/>
      <c r="AO931" s="1"/>
      <c r="AP931" s="1"/>
      <c r="AQ931" s="1"/>
      <c r="AR931" s="1"/>
      <c r="AS931" s="1"/>
      <c r="AT931" s="1"/>
      <c r="AU931" s="1"/>
    </row>
    <row r="932" spans="1:47" s="527" customFormat="1" ht="17.45" customHeight="1" x14ac:dyDescent="0.25">
      <c r="A932" s="504" t="s">
        <v>1635</v>
      </c>
      <c r="B932" s="431" t="s">
        <v>33</v>
      </c>
      <c r="C932" s="431" t="s">
        <v>33</v>
      </c>
      <c r="D932" s="431" t="s">
        <v>5777</v>
      </c>
      <c r="E932" s="431" t="s">
        <v>1636</v>
      </c>
      <c r="F932" s="404" t="s">
        <v>17</v>
      </c>
      <c r="G932" s="404" t="s">
        <v>2907</v>
      </c>
      <c r="H932" s="404" t="str">
        <f>VLOOKUP(A932,'[1]2017 SalesConnect'!$A:$J,8,0)</f>
        <v>India</v>
      </c>
      <c r="I932" s="404" t="str">
        <f>VLOOKUP(A932,'[1]2017 SalesConnect'!$A:$I,9,0)</f>
        <v>Delivery In progress</v>
      </c>
      <c r="J932" s="432" t="s">
        <v>8017</v>
      </c>
      <c r="K932" s="432" t="s">
        <v>5780</v>
      </c>
      <c r="L932" s="433">
        <v>42779</v>
      </c>
      <c r="M932" s="434">
        <v>42454</v>
      </c>
      <c r="N932" s="432" t="s">
        <v>30</v>
      </c>
      <c r="O932" s="433">
        <v>42779</v>
      </c>
      <c r="P932" s="435">
        <v>111428</v>
      </c>
      <c r="Q932" s="436">
        <v>0.111428</v>
      </c>
      <c r="R932" s="437">
        <v>4</v>
      </c>
      <c r="S932" s="438">
        <v>42835</v>
      </c>
      <c r="T932" s="432" t="s">
        <v>366</v>
      </c>
      <c r="U932" s="432" t="s">
        <v>4339</v>
      </c>
      <c r="V932" s="431" t="s">
        <v>92</v>
      </c>
      <c r="W932" s="431" t="s">
        <v>64</v>
      </c>
      <c r="X932" s="395" t="s">
        <v>6058</v>
      </c>
      <c r="Y932" s="395"/>
      <c r="Z932" s="528"/>
      <c r="AA932" s="502"/>
      <c r="AB932" s="1"/>
      <c r="AC932" s="1"/>
      <c r="AD932" s="1"/>
      <c r="AE932" s="1"/>
      <c r="AF932" s="1"/>
      <c r="AG932" s="1"/>
      <c r="AH932" s="1"/>
      <c r="AI932" s="1"/>
      <c r="AJ932" s="1"/>
      <c r="AK932" s="1"/>
      <c r="AL932" s="1"/>
      <c r="AM932" s="1"/>
      <c r="AN932" s="1"/>
      <c r="AO932" s="1"/>
      <c r="AP932" s="1"/>
      <c r="AQ932" s="1"/>
      <c r="AR932" s="1"/>
      <c r="AS932" s="1"/>
      <c r="AT932" s="1"/>
      <c r="AU932" s="1"/>
    </row>
    <row r="933" spans="1:47" s="527" customFormat="1" ht="17.45" customHeight="1" x14ac:dyDescent="0.25">
      <c r="A933" s="506" t="s">
        <v>1635</v>
      </c>
      <c r="B933" s="444" t="s">
        <v>33</v>
      </c>
      <c r="C933" s="444" t="s">
        <v>33</v>
      </c>
      <c r="D933" s="444" t="s">
        <v>347</v>
      </c>
      <c r="E933" s="444" t="s">
        <v>1636</v>
      </c>
      <c r="F933" s="404" t="s">
        <v>17</v>
      </c>
      <c r="G933" s="404" t="s">
        <v>2907</v>
      </c>
      <c r="H933" s="404" t="str">
        <f>VLOOKUP(A933,'[1]2017 SalesConnect'!$A:$J,8,0)</f>
        <v>India</v>
      </c>
      <c r="I933" s="404" t="str">
        <f>VLOOKUP(A933,'[1]2017 SalesConnect'!$A:$I,9,0)</f>
        <v>Delivery In progress</v>
      </c>
      <c r="J933" s="152" t="s">
        <v>8017</v>
      </c>
      <c r="K933" s="445" t="s">
        <v>5780</v>
      </c>
      <c r="L933" s="446">
        <v>42779</v>
      </c>
      <c r="M933" s="447" t="s">
        <v>1637</v>
      </c>
      <c r="N933" s="445" t="s">
        <v>30</v>
      </c>
      <c r="O933" s="446">
        <v>42779</v>
      </c>
      <c r="P933" s="448">
        <v>111428</v>
      </c>
      <c r="Q933" s="449">
        <f t="shared" ref="Q933:Q940" si="36">+P933*0.000001</f>
        <v>0.111428</v>
      </c>
      <c r="R933" s="450">
        <v>4</v>
      </c>
      <c r="S933" s="451" t="s">
        <v>8618</v>
      </c>
      <c r="T933" s="450" t="s">
        <v>366</v>
      </c>
      <c r="U933" s="445" t="s">
        <v>3</v>
      </c>
      <c r="V933" s="444" t="s">
        <v>63</v>
      </c>
      <c r="W933" s="444" t="s">
        <v>64</v>
      </c>
      <c r="X933" s="444" t="s">
        <v>3514</v>
      </c>
      <c r="Y933" s="444" t="s">
        <v>172</v>
      </c>
      <c r="Z933" s="528"/>
      <c r="AA933" s="502"/>
      <c r="AB933" s="1"/>
      <c r="AC933" s="1"/>
      <c r="AD933" s="1"/>
      <c r="AE933" s="1"/>
      <c r="AF933" s="1"/>
      <c r="AG933" s="1"/>
      <c r="AH933" s="1"/>
      <c r="AI933" s="1"/>
      <c r="AJ933" s="1"/>
      <c r="AK933" s="1"/>
      <c r="AL933" s="1"/>
      <c r="AM933" s="1"/>
      <c r="AN933" s="1"/>
      <c r="AO933" s="1"/>
      <c r="AP933" s="1"/>
      <c r="AQ933" s="1"/>
      <c r="AR933" s="1"/>
      <c r="AS933" s="1"/>
      <c r="AT933" s="1"/>
      <c r="AU933" s="1"/>
    </row>
    <row r="934" spans="1:47" s="527" customFormat="1" ht="17.45" customHeight="1" x14ac:dyDescent="0.25">
      <c r="A934" s="501" t="s">
        <v>1648</v>
      </c>
      <c r="B934" s="407" t="s">
        <v>35</v>
      </c>
      <c r="C934" s="407" t="s">
        <v>4069</v>
      </c>
      <c r="D934" s="407" t="s">
        <v>1649</v>
      </c>
      <c r="E934" s="407" t="s">
        <v>1650</v>
      </c>
      <c r="F934" s="404" t="s">
        <v>4069</v>
      </c>
      <c r="G934" s="404"/>
      <c r="H934" s="404"/>
      <c r="I934" s="404"/>
      <c r="J934" s="141" t="s">
        <v>8014</v>
      </c>
      <c r="K934" s="152" t="s">
        <v>5780</v>
      </c>
      <c r="L934" s="415">
        <v>42972</v>
      </c>
      <c r="M934" s="409" t="s">
        <v>1651</v>
      </c>
      <c r="N934" s="152" t="s">
        <v>26</v>
      </c>
      <c r="O934" s="415">
        <v>42972</v>
      </c>
      <c r="P934" s="411">
        <v>111111</v>
      </c>
      <c r="Q934" s="412">
        <f t="shared" si="36"/>
        <v>0.111111</v>
      </c>
      <c r="R934" s="416">
        <v>12</v>
      </c>
      <c r="S934" s="417" t="s">
        <v>3552</v>
      </c>
      <c r="T934" s="152" t="s">
        <v>79</v>
      </c>
      <c r="U934" s="141" t="s">
        <v>4339</v>
      </c>
      <c r="V934" s="407" t="s">
        <v>89</v>
      </c>
      <c r="W934" s="407"/>
      <c r="X934" s="407" t="s">
        <v>3759</v>
      </c>
      <c r="Y934" s="407" t="s">
        <v>6140</v>
      </c>
      <c r="Z934" s="528"/>
      <c r="AA934" s="502"/>
      <c r="AB934" s="1"/>
      <c r="AC934" s="1"/>
      <c r="AD934" s="1"/>
      <c r="AE934" s="1"/>
      <c r="AF934" s="1"/>
      <c r="AG934" s="1"/>
      <c r="AH934" s="1"/>
      <c r="AI934" s="1"/>
      <c r="AJ934" s="1"/>
      <c r="AK934" s="1"/>
      <c r="AL934" s="1"/>
      <c r="AM934" s="1"/>
      <c r="AN934" s="1"/>
      <c r="AO934" s="1"/>
      <c r="AP934" s="1"/>
      <c r="AQ934" s="1"/>
      <c r="AR934" s="1"/>
      <c r="AS934" s="1"/>
      <c r="AT934" s="1"/>
      <c r="AU934" s="1"/>
    </row>
    <row r="935" spans="1:47" s="527" customFormat="1" ht="17.45" customHeight="1" x14ac:dyDescent="0.25">
      <c r="A935" s="501" t="s">
        <v>1644</v>
      </c>
      <c r="B935" s="407" t="s">
        <v>35</v>
      </c>
      <c r="C935" s="407" t="s">
        <v>4069</v>
      </c>
      <c r="D935" s="407" t="s">
        <v>1357</v>
      </c>
      <c r="E935" s="407" t="s">
        <v>1645</v>
      </c>
      <c r="F935" s="404" t="s">
        <v>4069</v>
      </c>
      <c r="G935" s="404"/>
      <c r="H935" s="404"/>
      <c r="I935" s="404"/>
      <c r="J935" s="141" t="s">
        <v>8014</v>
      </c>
      <c r="K935" s="152" t="s">
        <v>5780</v>
      </c>
      <c r="L935" s="415">
        <v>42965</v>
      </c>
      <c r="M935" s="409" t="s">
        <v>1646</v>
      </c>
      <c r="N935" s="152" t="s">
        <v>27</v>
      </c>
      <c r="O935" s="415">
        <v>42965</v>
      </c>
      <c r="P935" s="411">
        <v>111111</v>
      </c>
      <c r="Q935" s="412">
        <f t="shared" si="36"/>
        <v>0.111111</v>
      </c>
      <c r="R935" s="416">
        <v>1</v>
      </c>
      <c r="S935" s="417" t="s">
        <v>4375</v>
      </c>
      <c r="T935" s="152" t="s">
        <v>62</v>
      </c>
      <c r="U935" s="152" t="s">
        <v>2</v>
      </c>
      <c r="V935" s="407" t="s">
        <v>179</v>
      </c>
      <c r="W935" s="407" t="s">
        <v>1647</v>
      </c>
      <c r="X935" s="407" t="s">
        <v>3760</v>
      </c>
      <c r="Y935" s="407" t="s">
        <v>215</v>
      </c>
      <c r="Z935" s="528"/>
      <c r="AA935" s="502"/>
      <c r="AB935" s="1"/>
      <c r="AC935" s="1"/>
      <c r="AD935" s="1"/>
      <c r="AE935" s="1"/>
      <c r="AF935" s="1"/>
      <c r="AG935" s="1"/>
      <c r="AH935" s="1"/>
      <c r="AI935" s="1"/>
      <c r="AJ935" s="1"/>
      <c r="AK935" s="1"/>
      <c r="AL935" s="1"/>
      <c r="AM935" s="1"/>
      <c r="AN935" s="1"/>
      <c r="AO935" s="1"/>
      <c r="AP935" s="1"/>
      <c r="AQ935" s="1"/>
      <c r="AR935" s="1"/>
      <c r="AS935" s="1"/>
      <c r="AT935" s="1"/>
      <c r="AU935" s="1"/>
    </row>
    <row r="936" spans="1:47" s="527" customFormat="1" ht="17.45" customHeight="1" x14ac:dyDescent="0.25">
      <c r="A936" s="501" t="s">
        <v>6457</v>
      </c>
      <c r="B936" s="407" t="s">
        <v>35</v>
      </c>
      <c r="C936" s="407" t="s">
        <v>4069</v>
      </c>
      <c r="D936" s="407" t="s">
        <v>6458</v>
      </c>
      <c r="E936" s="407" t="s">
        <v>6459</v>
      </c>
      <c r="F936" s="404" t="s">
        <v>4069</v>
      </c>
      <c r="G936" s="404"/>
      <c r="H936" s="404"/>
      <c r="I936" s="404"/>
      <c r="J936" s="141" t="s">
        <v>8014</v>
      </c>
      <c r="K936" s="152" t="s">
        <v>5782</v>
      </c>
      <c r="L936" s="415">
        <v>42976</v>
      </c>
      <c r="M936" s="409" t="s">
        <v>6507</v>
      </c>
      <c r="N936" s="152" t="s">
        <v>27</v>
      </c>
      <c r="O936" s="415">
        <v>42976</v>
      </c>
      <c r="P936" s="411">
        <v>111111</v>
      </c>
      <c r="Q936" s="412">
        <f t="shared" si="36"/>
        <v>0.111111</v>
      </c>
      <c r="R936" s="416">
        <v>12</v>
      </c>
      <c r="S936" s="417" t="s">
        <v>8619</v>
      </c>
      <c r="T936" s="152" t="s">
        <v>62</v>
      </c>
      <c r="U936" s="152" t="s">
        <v>2</v>
      </c>
      <c r="V936" s="407" t="s">
        <v>288</v>
      </c>
      <c r="W936" s="407" t="s">
        <v>801</v>
      </c>
      <c r="X936" s="407" t="s">
        <v>8727</v>
      </c>
      <c r="Y936" s="407" t="s">
        <v>421</v>
      </c>
      <c r="Z936" s="528"/>
      <c r="AA936" s="502"/>
      <c r="AB936" s="1"/>
      <c r="AC936" s="1"/>
      <c r="AD936" s="1"/>
      <c r="AE936" s="1"/>
      <c r="AF936" s="1"/>
      <c r="AG936" s="1"/>
      <c r="AH936" s="1"/>
      <c r="AI936" s="1"/>
      <c r="AJ936" s="1"/>
      <c r="AK936" s="1"/>
      <c r="AL936" s="1"/>
      <c r="AM936" s="1"/>
      <c r="AN936" s="1"/>
      <c r="AO936" s="1"/>
      <c r="AP936" s="1"/>
      <c r="AQ936" s="1"/>
      <c r="AR936" s="1"/>
      <c r="AS936" s="1"/>
      <c r="AT936" s="1"/>
      <c r="AU936" s="1"/>
    </row>
    <row r="937" spans="1:47" s="527" customFormat="1" ht="17.45" customHeight="1" x14ac:dyDescent="0.25">
      <c r="A937" s="501" t="s">
        <v>1638</v>
      </c>
      <c r="B937" s="407" t="s">
        <v>35</v>
      </c>
      <c r="C937" s="407" t="s">
        <v>4069</v>
      </c>
      <c r="D937" s="407" t="s">
        <v>7340</v>
      </c>
      <c r="E937" s="407" t="s">
        <v>1639</v>
      </c>
      <c r="F937" s="404" t="s">
        <v>4069</v>
      </c>
      <c r="G937" s="404" t="s">
        <v>2907</v>
      </c>
      <c r="H937" s="404" t="str">
        <f>VLOOKUP(A937,'[1]2017 SalesConnect'!$A:$J,8,0)</f>
        <v>India</v>
      </c>
      <c r="I937" s="404" t="str">
        <f>VLOOKUP(A937,'[1]2017 SalesConnect'!$A:$I,9,0)</f>
        <v>Proposal being developed , to develop a BC solution for OPD Claims</v>
      </c>
      <c r="J937" s="141" t="s">
        <v>8014</v>
      </c>
      <c r="K937" s="141" t="s">
        <v>21</v>
      </c>
      <c r="L937" s="408">
        <v>42943</v>
      </c>
      <c r="M937" s="409">
        <v>42708</v>
      </c>
      <c r="N937" s="141" t="s">
        <v>28</v>
      </c>
      <c r="O937" s="410">
        <v>42943</v>
      </c>
      <c r="P937" s="411">
        <v>111111</v>
      </c>
      <c r="Q937" s="412">
        <f t="shared" si="36"/>
        <v>0.111111</v>
      </c>
      <c r="R937" s="413">
        <v>3</v>
      </c>
      <c r="S937" s="414">
        <v>42887</v>
      </c>
      <c r="T937" s="141" t="s">
        <v>169</v>
      </c>
      <c r="U937" s="141" t="s">
        <v>4339</v>
      </c>
      <c r="V937" s="407" t="s">
        <v>92</v>
      </c>
      <c r="W937" s="407" t="s">
        <v>64</v>
      </c>
      <c r="X937" s="407" t="s">
        <v>6857</v>
      </c>
      <c r="Y937" s="407" t="s">
        <v>4218</v>
      </c>
      <c r="Z937" s="528"/>
      <c r="AA937" s="502"/>
      <c r="AB937" s="1"/>
      <c r="AC937" s="1"/>
      <c r="AD937" s="1"/>
      <c r="AE937" s="1"/>
      <c r="AF937" s="1"/>
      <c r="AG937" s="1"/>
      <c r="AH937" s="1"/>
      <c r="AI937" s="1"/>
      <c r="AJ937" s="1"/>
      <c r="AK937" s="1"/>
      <c r="AL937" s="1"/>
      <c r="AM937" s="1"/>
      <c r="AN937" s="1"/>
      <c r="AO937" s="1"/>
      <c r="AP937" s="1"/>
      <c r="AQ937" s="1"/>
      <c r="AR937" s="1"/>
      <c r="AS937" s="1"/>
      <c r="AT937" s="1"/>
      <c r="AU937" s="1"/>
    </row>
    <row r="938" spans="1:47" s="527" customFormat="1" ht="17.45" customHeight="1" x14ac:dyDescent="0.25">
      <c r="A938" s="501" t="s">
        <v>1100</v>
      </c>
      <c r="B938" s="407" t="s">
        <v>31</v>
      </c>
      <c r="C938" s="407" t="s">
        <v>73</v>
      </c>
      <c r="D938" s="407" t="s">
        <v>7083</v>
      </c>
      <c r="E938" s="407" t="s">
        <v>645</v>
      </c>
      <c r="F938" s="404" t="s">
        <v>16</v>
      </c>
      <c r="G938" s="404" t="s">
        <v>2907</v>
      </c>
      <c r="H938" s="404" t="str">
        <f>VLOOKUP(A938,'[1]2017 SalesConnect'!$A:$J,8,0)</f>
        <v>India</v>
      </c>
      <c r="I938" s="404" t="str">
        <f>VLOOKUP(A938,'[1]2017 SalesConnect'!$A:$I,9,0)</f>
        <v>Presented to client during client visit in Delhi Client Center. Client was very appreciative and keen to start the demo soon</v>
      </c>
      <c r="J938" s="141" t="s">
        <v>8016</v>
      </c>
      <c r="K938" s="141" t="s">
        <v>23</v>
      </c>
      <c r="L938" s="408">
        <v>42916</v>
      </c>
      <c r="M938" s="409">
        <v>42577</v>
      </c>
      <c r="N938" s="141" t="s">
        <v>30</v>
      </c>
      <c r="O938" s="410">
        <v>43100</v>
      </c>
      <c r="P938" s="411">
        <v>110000</v>
      </c>
      <c r="Q938" s="412">
        <f t="shared" si="36"/>
        <v>0.11</v>
      </c>
      <c r="R938" s="413">
        <v>2</v>
      </c>
      <c r="S938" s="414">
        <v>42914</v>
      </c>
      <c r="T938" s="141" t="s">
        <v>366</v>
      </c>
      <c r="U938" s="141" t="s">
        <v>4339</v>
      </c>
      <c r="V938" s="407" t="s">
        <v>92</v>
      </c>
      <c r="W938" s="407" t="s">
        <v>64</v>
      </c>
      <c r="X938" s="407" t="s">
        <v>8729</v>
      </c>
      <c r="Y938" s="407"/>
      <c r="Z938" s="528"/>
      <c r="AA938" s="502"/>
      <c r="AB938" s="1"/>
      <c r="AC938" s="1"/>
      <c r="AD938" s="1"/>
      <c r="AE938" s="1"/>
      <c r="AF938" s="1"/>
      <c r="AG938" s="1"/>
      <c r="AH938" s="1"/>
      <c r="AI938" s="1"/>
      <c r="AJ938" s="1"/>
      <c r="AK938" s="1"/>
      <c r="AL938" s="1"/>
      <c r="AM938" s="1"/>
      <c r="AN938" s="1"/>
      <c r="AO938" s="1"/>
      <c r="AP938" s="1"/>
      <c r="AQ938" s="1"/>
      <c r="AR938" s="1"/>
      <c r="AS938" s="1"/>
      <c r="AT938" s="1"/>
      <c r="AU938" s="1"/>
    </row>
    <row r="939" spans="1:47" s="527" customFormat="1" ht="17.45" customHeight="1" x14ac:dyDescent="0.25">
      <c r="A939" s="501" t="s">
        <v>1768</v>
      </c>
      <c r="B939" s="407" t="s">
        <v>35</v>
      </c>
      <c r="C939" s="407" t="s">
        <v>4069</v>
      </c>
      <c r="D939" s="407" t="s">
        <v>1769</v>
      </c>
      <c r="E939" s="407" t="s">
        <v>1770</v>
      </c>
      <c r="F939" s="404" t="s">
        <v>4069</v>
      </c>
      <c r="G939" s="404" t="s">
        <v>2907</v>
      </c>
      <c r="H939" s="404" t="str">
        <f>VLOOKUP(A939,'[1]2017 SalesConnect'!$A:$J,8,0)</f>
        <v>India</v>
      </c>
      <c r="I939" s="404" t="str">
        <f>VLOOKUP(A939,'[1]2017 SalesConnect'!$A:$I,9,0)</f>
        <v>Initial POC done, proposal being developed for a production engagement</v>
      </c>
      <c r="J939" s="141" t="s">
        <v>8016</v>
      </c>
      <c r="K939" s="152" t="s">
        <v>21</v>
      </c>
      <c r="L939" s="415">
        <v>42916</v>
      </c>
      <c r="M939" s="409" t="s">
        <v>1771</v>
      </c>
      <c r="N939" s="152" t="s">
        <v>27</v>
      </c>
      <c r="O939" s="415">
        <v>42916</v>
      </c>
      <c r="P939" s="411">
        <v>100000</v>
      </c>
      <c r="Q939" s="412">
        <f t="shared" si="36"/>
        <v>9.9999999999999992E-2</v>
      </c>
      <c r="R939" s="416">
        <v>1</v>
      </c>
      <c r="S939" s="417" t="s">
        <v>8595</v>
      </c>
      <c r="T939" s="152" t="s">
        <v>169</v>
      </c>
      <c r="U939" s="152" t="s">
        <v>9</v>
      </c>
      <c r="V939" s="407" t="s">
        <v>582</v>
      </c>
      <c r="W939" s="407" t="s">
        <v>797</v>
      </c>
      <c r="X939" s="407" t="s">
        <v>3497</v>
      </c>
      <c r="Y939" s="407" t="s">
        <v>470</v>
      </c>
      <c r="Z939" s="528"/>
      <c r="AA939" s="502"/>
      <c r="AB939" s="1"/>
      <c r="AC939" s="1"/>
      <c r="AD939" s="1"/>
      <c r="AE939" s="1"/>
      <c r="AF939" s="1"/>
      <c r="AG939" s="1"/>
      <c r="AH939" s="1"/>
      <c r="AI939" s="1"/>
      <c r="AJ939" s="1"/>
      <c r="AK939" s="1"/>
      <c r="AL939" s="1"/>
      <c r="AM939" s="1"/>
      <c r="AN939" s="1"/>
      <c r="AO939" s="1"/>
      <c r="AP939" s="1"/>
      <c r="AQ939" s="1"/>
      <c r="AR939" s="1"/>
      <c r="AS939" s="1"/>
      <c r="AT939" s="1"/>
      <c r="AU939" s="1"/>
    </row>
    <row r="940" spans="1:47" s="527" customFormat="1" ht="17.45" customHeight="1" x14ac:dyDescent="0.25">
      <c r="A940" s="501" t="s">
        <v>1345</v>
      </c>
      <c r="B940" s="407" t="s">
        <v>36</v>
      </c>
      <c r="C940" s="407" t="s">
        <v>675</v>
      </c>
      <c r="D940" s="407" t="s">
        <v>1346</v>
      </c>
      <c r="E940" s="407" t="s">
        <v>7955</v>
      </c>
      <c r="F940" s="404" t="s">
        <v>17</v>
      </c>
      <c r="G940" s="404"/>
      <c r="H940" s="404"/>
      <c r="I940" s="404"/>
      <c r="J940" s="141" t="s">
        <v>8014</v>
      </c>
      <c r="K940" s="152" t="s">
        <v>5780</v>
      </c>
      <c r="L940" s="415">
        <v>43007</v>
      </c>
      <c r="M940" s="409" t="s">
        <v>1347</v>
      </c>
      <c r="N940" s="152" t="s">
        <v>27</v>
      </c>
      <c r="O940" s="415">
        <v>43007</v>
      </c>
      <c r="P940" s="411">
        <v>110000</v>
      </c>
      <c r="Q940" s="412">
        <f t="shared" si="36"/>
        <v>0.11</v>
      </c>
      <c r="R940" s="416">
        <v>12</v>
      </c>
      <c r="S940" s="417" t="s">
        <v>8074</v>
      </c>
      <c r="T940" s="152" t="s">
        <v>125</v>
      </c>
      <c r="U940" s="152" t="s">
        <v>2</v>
      </c>
      <c r="V940" s="407" t="s">
        <v>288</v>
      </c>
      <c r="W940" s="407" t="s">
        <v>718</v>
      </c>
      <c r="X940" s="407" t="s">
        <v>3732</v>
      </c>
      <c r="Y940" s="407" t="s">
        <v>215</v>
      </c>
      <c r="Z940" s="528"/>
      <c r="AA940" s="502"/>
      <c r="AB940" s="1"/>
      <c r="AC940" s="1"/>
      <c r="AD940" s="1"/>
      <c r="AE940" s="1"/>
      <c r="AF940" s="1"/>
      <c r="AG940" s="1"/>
      <c r="AH940" s="1"/>
      <c r="AI940" s="1"/>
      <c r="AJ940" s="1"/>
      <c r="AK940" s="1"/>
      <c r="AL940" s="1"/>
      <c r="AM940" s="1"/>
      <c r="AN940" s="1"/>
      <c r="AO940" s="1"/>
      <c r="AP940" s="1"/>
      <c r="AQ940" s="1"/>
      <c r="AR940" s="1"/>
      <c r="AS940" s="1"/>
      <c r="AT940" s="1"/>
      <c r="AU940" s="1"/>
    </row>
    <row r="941" spans="1:47" s="527" customFormat="1" ht="17.45" customHeight="1" x14ac:dyDescent="0.25">
      <c r="A941" s="504" t="s">
        <v>3904</v>
      </c>
      <c r="B941" s="431" t="s">
        <v>34</v>
      </c>
      <c r="C941" s="431" t="s">
        <v>6387</v>
      </c>
      <c r="D941" s="431" t="s">
        <v>1656</v>
      </c>
      <c r="E941" s="431" t="s">
        <v>1657</v>
      </c>
      <c r="F941" s="404" t="s">
        <v>17</v>
      </c>
      <c r="G941" s="404"/>
      <c r="H941" s="404"/>
      <c r="I941" s="404"/>
      <c r="J941" s="432" t="s">
        <v>8014</v>
      </c>
      <c r="K941" s="432" t="s">
        <v>5780</v>
      </c>
      <c r="L941" s="433">
        <v>43008</v>
      </c>
      <c r="M941" s="434" t="s">
        <v>1658</v>
      </c>
      <c r="N941" s="432" t="s">
        <v>27</v>
      </c>
      <c r="O941" s="433">
        <v>43008</v>
      </c>
      <c r="P941" s="452">
        <v>110000</v>
      </c>
      <c r="Q941" s="436">
        <v>0.11</v>
      </c>
      <c r="R941" s="437">
        <v>1</v>
      </c>
      <c r="S941" s="438" t="s">
        <v>4723</v>
      </c>
      <c r="T941" s="432" t="s">
        <v>62</v>
      </c>
      <c r="U941" s="432" t="s">
        <v>8076</v>
      </c>
      <c r="V941" s="431" t="s">
        <v>80</v>
      </c>
      <c r="W941" s="431" t="s">
        <v>303</v>
      </c>
      <c r="X941" s="395" t="s">
        <v>3951</v>
      </c>
      <c r="Y941" s="395" t="s">
        <v>263</v>
      </c>
      <c r="Z941" s="528"/>
      <c r="AA941" s="502"/>
      <c r="AB941" s="1"/>
      <c r="AC941" s="1"/>
      <c r="AD941" s="1"/>
      <c r="AE941" s="1"/>
      <c r="AF941" s="1"/>
      <c r="AG941" s="1"/>
      <c r="AH941" s="1"/>
      <c r="AI941" s="1"/>
      <c r="AJ941" s="1"/>
      <c r="AK941" s="1"/>
      <c r="AL941" s="1"/>
      <c r="AM941" s="1"/>
      <c r="AN941" s="1"/>
      <c r="AO941" s="1"/>
      <c r="AP941" s="1"/>
      <c r="AQ941" s="1"/>
      <c r="AR941" s="1"/>
      <c r="AS941" s="1"/>
      <c r="AT941" s="1"/>
      <c r="AU941" s="1"/>
    </row>
    <row r="942" spans="1:47" s="527" customFormat="1" ht="17.45" customHeight="1" x14ac:dyDescent="0.25">
      <c r="A942" s="501" t="s">
        <v>4431</v>
      </c>
      <c r="B942" s="407" t="s">
        <v>34</v>
      </c>
      <c r="C942" s="407" t="s">
        <v>6387</v>
      </c>
      <c r="D942" s="407" t="s">
        <v>7342</v>
      </c>
      <c r="E942" s="407" t="s">
        <v>4432</v>
      </c>
      <c r="F942" s="404" t="s">
        <v>17</v>
      </c>
      <c r="G942" s="404"/>
      <c r="H942" s="404"/>
      <c r="I942" s="404"/>
      <c r="J942" s="141" t="s">
        <v>8014</v>
      </c>
      <c r="K942" s="141" t="s">
        <v>5780</v>
      </c>
      <c r="L942" s="408">
        <v>42972</v>
      </c>
      <c r="M942" s="409">
        <v>42829</v>
      </c>
      <c r="N942" s="141" t="s">
        <v>27</v>
      </c>
      <c r="O942" s="410">
        <v>42972</v>
      </c>
      <c r="P942" s="411">
        <v>110000</v>
      </c>
      <c r="Q942" s="412">
        <f t="shared" ref="Q942:Q1005" si="37">+P942*0.000001</f>
        <v>0.11</v>
      </c>
      <c r="R942" s="413">
        <v>12</v>
      </c>
      <c r="S942" s="414">
        <v>42913</v>
      </c>
      <c r="T942" s="141" t="s">
        <v>62</v>
      </c>
      <c r="U942" s="141" t="s">
        <v>4339</v>
      </c>
      <c r="V942" s="407" t="s">
        <v>92</v>
      </c>
      <c r="W942" s="407" t="s">
        <v>64</v>
      </c>
      <c r="X942" s="407" t="s">
        <v>4433</v>
      </c>
      <c r="Y942" s="407"/>
      <c r="Z942" s="528"/>
      <c r="AA942" s="502"/>
      <c r="AB942" s="1"/>
      <c r="AC942" s="1"/>
      <c r="AD942" s="1"/>
      <c r="AE942" s="1"/>
      <c r="AF942" s="1"/>
      <c r="AG942" s="1"/>
      <c r="AH942" s="1"/>
      <c r="AI942" s="1"/>
      <c r="AJ942" s="1"/>
      <c r="AK942" s="1"/>
      <c r="AL942" s="1"/>
      <c r="AM942" s="1"/>
      <c r="AN942" s="1"/>
      <c r="AO942" s="1"/>
      <c r="AP942" s="1"/>
      <c r="AQ942" s="1"/>
      <c r="AR942" s="1"/>
      <c r="AS942" s="1"/>
      <c r="AT942" s="1"/>
      <c r="AU942" s="1"/>
    </row>
    <row r="943" spans="1:47" s="527" customFormat="1" ht="17.45" customHeight="1" x14ac:dyDescent="0.25">
      <c r="A943" s="501" t="s">
        <v>6460</v>
      </c>
      <c r="B943" s="407" t="s">
        <v>32</v>
      </c>
      <c r="C943" s="407" t="s">
        <v>60</v>
      </c>
      <c r="D943" s="407" t="s">
        <v>7341</v>
      </c>
      <c r="E943" s="407" t="s">
        <v>6461</v>
      </c>
      <c r="F943" s="404" t="s">
        <v>19</v>
      </c>
      <c r="G943" s="404"/>
      <c r="H943" s="404"/>
      <c r="I943" s="404"/>
      <c r="J943" s="141" t="s">
        <v>8014</v>
      </c>
      <c r="K943" s="141" t="s">
        <v>5785</v>
      </c>
      <c r="L943" s="408">
        <v>42945</v>
      </c>
      <c r="M943" s="409">
        <v>42885</v>
      </c>
      <c r="N943" s="141" t="s">
        <v>26</v>
      </c>
      <c r="O943" s="410">
        <v>42945</v>
      </c>
      <c r="P943" s="411">
        <v>110000</v>
      </c>
      <c r="Q943" s="412">
        <f t="shared" si="37"/>
        <v>0.11</v>
      </c>
      <c r="R943" s="413">
        <v>12</v>
      </c>
      <c r="S943" s="414">
        <v>42887</v>
      </c>
      <c r="T943" s="141" t="s">
        <v>62</v>
      </c>
      <c r="U943" s="141" t="s">
        <v>4339</v>
      </c>
      <c r="V943" s="407" t="s">
        <v>92</v>
      </c>
      <c r="W943" s="407" t="s">
        <v>64</v>
      </c>
      <c r="X943" s="407" t="s">
        <v>5959</v>
      </c>
      <c r="Y943" s="407" t="s">
        <v>4218</v>
      </c>
      <c r="Z943" s="528"/>
      <c r="AA943" s="502"/>
      <c r="AB943" s="1"/>
      <c r="AC943" s="1"/>
      <c r="AD943" s="1"/>
      <c r="AE943" s="1"/>
      <c r="AF943" s="1"/>
      <c r="AG943" s="1"/>
      <c r="AH943" s="1"/>
      <c r="AI943" s="1"/>
      <c r="AJ943" s="1"/>
      <c r="AK943" s="1"/>
      <c r="AL943" s="1"/>
      <c r="AM943" s="1"/>
      <c r="AN943" s="1"/>
      <c r="AO943" s="1"/>
      <c r="AP943" s="1"/>
      <c r="AQ943" s="1"/>
      <c r="AR943" s="1"/>
      <c r="AS943" s="1"/>
      <c r="AT943" s="1"/>
      <c r="AU943" s="1"/>
    </row>
    <row r="944" spans="1:47" s="527" customFormat="1" ht="17.45" customHeight="1" x14ac:dyDescent="0.25">
      <c r="A944" s="501" t="s">
        <v>684</v>
      </c>
      <c r="B944" s="407" t="s">
        <v>32</v>
      </c>
      <c r="C944" s="407" t="s">
        <v>101</v>
      </c>
      <c r="D944" s="407" t="s">
        <v>7053</v>
      </c>
      <c r="E944" s="407" t="s">
        <v>685</v>
      </c>
      <c r="F944" s="404" t="s">
        <v>17</v>
      </c>
      <c r="G944" s="404" t="s">
        <v>2907</v>
      </c>
      <c r="H944" s="404" t="str">
        <f>VLOOKUP(A944,'[1]2017 SalesConnect'!$A:$J,8,0)</f>
        <v>Gronigen</v>
      </c>
      <c r="I944" s="404" t="str">
        <f>VLOOKUP(A944,'[1]2017 SalesConnect'!$A:$I,9,0)</f>
        <v>CIC Gronigen is being used in all dicussions for ABN, working to get the details</v>
      </c>
      <c r="J944" s="141" t="s">
        <v>8016</v>
      </c>
      <c r="K944" s="141" t="s">
        <v>5780</v>
      </c>
      <c r="L944" s="408">
        <v>42916</v>
      </c>
      <c r="M944" s="409">
        <v>42727</v>
      </c>
      <c r="N944" s="141" t="s">
        <v>29</v>
      </c>
      <c r="O944" s="410">
        <v>42916</v>
      </c>
      <c r="P944" s="411">
        <v>110000</v>
      </c>
      <c r="Q944" s="412">
        <f t="shared" si="37"/>
        <v>0.11</v>
      </c>
      <c r="R944" s="413">
        <v>12</v>
      </c>
      <c r="S944" s="414">
        <v>42878</v>
      </c>
      <c r="T944" s="141" t="s">
        <v>125</v>
      </c>
      <c r="U944" s="141" t="s">
        <v>4339</v>
      </c>
      <c r="V944" s="407" t="s">
        <v>92</v>
      </c>
      <c r="W944" s="407" t="s">
        <v>64</v>
      </c>
      <c r="X944" s="407" t="s">
        <v>3488</v>
      </c>
      <c r="Y944" s="407" t="s">
        <v>4042</v>
      </c>
      <c r="Z944" s="528"/>
      <c r="AA944" s="502"/>
      <c r="AB944" s="1"/>
      <c r="AC944" s="1"/>
      <c r="AD944" s="1"/>
      <c r="AE944" s="1"/>
      <c r="AF944" s="1"/>
      <c r="AG944" s="1"/>
      <c r="AH944" s="1"/>
      <c r="AI944" s="1"/>
      <c r="AJ944" s="1"/>
      <c r="AK944" s="1"/>
      <c r="AL944" s="1"/>
      <c r="AM944" s="1"/>
      <c r="AN944" s="1"/>
      <c r="AO944" s="1"/>
      <c r="AP944" s="1"/>
      <c r="AQ944" s="1"/>
      <c r="AR944" s="1"/>
      <c r="AS944" s="1"/>
      <c r="AT944" s="1"/>
      <c r="AU944" s="1"/>
    </row>
    <row r="945" spans="1:47" s="527" customFormat="1" ht="17.45" customHeight="1" x14ac:dyDescent="0.25">
      <c r="A945" s="501" t="s">
        <v>2524</v>
      </c>
      <c r="B945" s="407" t="s">
        <v>31</v>
      </c>
      <c r="C945" s="407" t="s">
        <v>111</v>
      </c>
      <c r="D945" s="407" t="s">
        <v>2525</v>
      </c>
      <c r="E945" s="407" t="s">
        <v>2526</v>
      </c>
      <c r="F945" s="404" t="s">
        <v>18</v>
      </c>
      <c r="G945" s="404"/>
      <c r="H945" s="404"/>
      <c r="I945" s="404"/>
      <c r="J945" s="141" t="s">
        <v>8014</v>
      </c>
      <c r="K945" s="152" t="s">
        <v>4902</v>
      </c>
      <c r="L945" s="415">
        <v>42972</v>
      </c>
      <c r="M945" s="409" t="s">
        <v>2527</v>
      </c>
      <c r="N945" s="152" t="s">
        <v>27</v>
      </c>
      <c r="O945" s="415">
        <v>42972</v>
      </c>
      <c r="P945" s="411">
        <v>24000</v>
      </c>
      <c r="Q945" s="412">
        <f t="shared" si="37"/>
        <v>2.4E-2</v>
      </c>
      <c r="R945" s="416">
        <v>1</v>
      </c>
      <c r="S945" s="417" t="s">
        <v>4033</v>
      </c>
      <c r="T945" s="152" t="s">
        <v>62</v>
      </c>
      <c r="U945" s="152" t="s">
        <v>2</v>
      </c>
      <c r="V945" s="407" t="s">
        <v>233</v>
      </c>
      <c r="W945" s="407" t="s">
        <v>234</v>
      </c>
      <c r="X945" s="407" t="s">
        <v>6097</v>
      </c>
      <c r="Y945" s="407" t="s">
        <v>215</v>
      </c>
      <c r="Z945" s="528"/>
      <c r="AA945" s="502"/>
      <c r="AB945" s="1"/>
      <c r="AC945" s="1"/>
      <c r="AD945" s="1"/>
      <c r="AE945" s="1"/>
      <c r="AF945" s="1"/>
      <c r="AG945" s="1"/>
      <c r="AH945" s="1"/>
      <c r="AI945" s="1"/>
      <c r="AJ945" s="1"/>
      <c r="AK945" s="1"/>
      <c r="AL945" s="1"/>
      <c r="AM945" s="1"/>
      <c r="AN945" s="1"/>
      <c r="AO945" s="1"/>
      <c r="AP945" s="1"/>
      <c r="AQ945" s="1"/>
      <c r="AR945" s="1"/>
      <c r="AS945" s="1"/>
      <c r="AT945" s="1"/>
      <c r="AU945" s="1"/>
    </row>
    <row r="946" spans="1:47" s="527" customFormat="1" ht="17.45" customHeight="1" x14ac:dyDescent="0.25">
      <c r="A946" s="501" t="s">
        <v>1659</v>
      </c>
      <c r="B946" s="407" t="s">
        <v>32</v>
      </c>
      <c r="C946" s="407" t="s">
        <v>832</v>
      </c>
      <c r="D946" s="407" t="s">
        <v>1660</v>
      </c>
      <c r="E946" s="407" t="s">
        <v>1661</v>
      </c>
      <c r="F946" s="404" t="s">
        <v>19</v>
      </c>
      <c r="G946" s="404"/>
      <c r="H946" s="404"/>
      <c r="I946" s="404"/>
      <c r="J946" s="141" t="s">
        <v>8016</v>
      </c>
      <c r="K946" s="152" t="s">
        <v>5785</v>
      </c>
      <c r="L946" s="415">
        <v>42895</v>
      </c>
      <c r="M946" s="409" t="s">
        <v>1662</v>
      </c>
      <c r="N946" s="152" t="s">
        <v>26</v>
      </c>
      <c r="O946" s="415">
        <v>42895</v>
      </c>
      <c r="P946" s="411">
        <v>105000</v>
      </c>
      <c r="Q946" s="412">
        <f t="shared" si="37"/>
        <v>0.105</v>
      </c>
      <c r="R946" s="416">
        <v>12</v>
      </c>
      <c r="S946" s="417" t="s">
        <v>1249</v>
      </c>
      <c r="T946" s="152" t="s">
        <v>79</v>
      </c>
      <c r="U946" s="152" t="s">
        <v>2</v>
      </c>
      <c r="V946" s="407" t="s">
        <v>288</v>
      </c>
      <c r="W946" s="407"/>
      <c r="X946" s="407" t="s">
        <v>3731</v>
      </c>
      <c r="Y946" s="407" t="s">
        <v>421</v>
      </c>
      <c r="Z946" s="528"/>
      <c r="AA946" s="502"/>
      <c r="AB946" s="1"/>
      <c r="AC946" s="1"/>
      <c r="AD946" s="1"/>
      <c r="AE946" s="1"/>
      <c r="AF946" s="1"/>
      <c r="AG946" s="1"/>
      <c r="AH946" s="1"/>
      <c r="AI946" s="1"/>
      <c r="AJ946" s="1"/>
      <c r="AK946" s="1"/>
      <c r="AL946" s="1"/>
      <c r="AM946" s="1"/>
      <c r="AN946" s="1"/>
      <c r="AO946" s="1"/>
      <c r="AP946" s="1"/>
      <c r="AQ946" s="1"/>
      <c r="AR946" s="1"/>
      <c r="AS946" s="1"/>
      <c r="AT946" s="1"/>
      <c r="AU946" s="1"/>
    </row>
    <row r="947" spans="1:47" s="527" customFormat="1" ht="17.45" customHeight="1" x14ac:dyDescent="0.25">
      <c r="A947" s="501" t="s">
        <v>2664</v>
      </c>
      <c r="B947" s="407" t="s">
        <v>31</v>
      </c>
      <c r="C947" s="407" t="s">
        <v>111</v>
      </c>
      <c r="D947" s="407" t="s">
        <v>2525</v>
      </c>
      <c r="E947" s="407" t="s">
        <v>1839</v>
      </c>
      <c r="F947" s="404" t="s">
        <v>18</v>
      </c>
      <c r="G947" s="404"/>
      <c r="H947" s="404"/>
      <c r="I947" s="404"/>
      <c r="J947" s="141" t="s">
        <v>8015</v>
      </c>
      <c r="K947" s="152" t="s">
        <v>4902</v>
      </c>
      <c r="L947" s="415">
        <v>43098</v>
      </c>
      <c r="M947" s="409" t="s">
        <v>2665</v>
      </c>
      <c r="N947" s="152" t="s">
        <v>85</v>
      </c>
      <c r="O947" s="415">
        <v>43098</v>
      </c>
      <c r="P947" s="411">
        <v>15000</v>
      </c>
      <c r="Q947" s="412">
        <f t="shared" si="37"/>
        <v>1.4999999999999999E-2</v>
      </c>
      <c r="R947" s="416">
        <v>12</v>
      </c>
      <c r="S947" s="417" t="s">
        <v>8651</v>
      </c>
      <c r="T947" s="152" t="s">
        <v>79</v>
      </c>
      <c r="U947" s="141" t="s">
        <v>4339</v>
      </c>
      <c r="V947" s="407" t="s">
        <v>63</v>
      </c>
      <c r="W947" s="407" t="s">
        <v>313</v>
      </c>
      <c r="X947" s="407" t="s">
        <v>4026</v>
      </c>
      <c r="Y947" s="407" t="s">
        <v>6385</v>
      </c>
      <c r="Z947" s="528"/>
      <c r="AA947" s="502"/>
      <c r="AB947" s="1"/>
      <c r="AC947" s="1"/>
      <c r="AD947" s="1"/>
      <c r="AE947" s="1"/>
      <c r="AF947" s="1"/>
      <c r="AG947" s="1"/>
      <c r="AH947" s="1"/>
      <c r="AI947" s="1"/>
      <c r="AJ947" s="1"/>
      <c r="AK947" s="1"/>
      <c r="AL947" s="1"/>
      <c r="AM947" s="1"/>
      <c r="AN947" s="1"/>
      <c r="AO947" s="1"/>
      <c r="AP947" s="1"/>
      <c r="AQ947" s="1"/>
      <c r="AR947" s="1"/>
      <c r="AS947" s="1"/>
      <c r="AT947" s="1"/>
      <c r="AU947" s="1"/>
    </row>
    <row r="948" spans="1:47" s="527" customFormat="1" ht="17.45" customHeight="1" x14ac:dyDescent="0.25">
      <c r="A948" s="501" t="s">
        <v>1948</v>
      </c>
      <c r="B948" s="407" t="s">
        <v>31</v>
      </c>
      <c r="C948" s="407" t="s">
        <v>91</v>
      </c>
      <c r="D948" s="407" t="s">
        <v>1949</v>
      </c>
      <c r="E948" s="407" t="s">
        <v>1950</v>
      </c>
      <c r="F948" s="404" t="s">
        <v>17</v>
      </c>
      <c r="G948" s="404"/>
      <c r="H948" s="404"/>
      <c r="I948" s="404"/>
      <c r="J948" s="141" t="s">
        <v>8014</v>
      </c>
      <c r="K948" s="152" t="s">
        <v>5780</v>
      </c>
      <c r="L948" s="415">
        <v>43008</v>
      </c>
      <c r="M948" s="409" t="s">
        <v>1951</v>
      </c>
      <c r="N948" s="152" t="s">
        <v>27</v>
      </c>
      <c r="O948" s="415">
        <v>43008</v>
      </c>
      <c r="P948" s="411">
        <v>100000</v>
      </c>
      <c r="Q948" s="412">
        <f t="shared" si="37"/>
        <v>9.9999999999999992E-2</v>
      </c>
      <c r="R948" s="416">
        <v>1</v>
      </c>
      <c r="S948" s="417" t="s">
        <v>6419</v>
      </c>
      <c r="T948" s="152" t="s">
        <v>62</v>
      </c>
      <c r="U948" s="152" t="s">
        <v>2</v>
      </c>
      <c r="V948" s="407" t="s">
        <v>233</v>
      </c>
      <c r="W948" s="407" t="s">
        <v>234</v>
      </c>
      <c r="X948" s="407" t="s">
        <v>3957</v>
      </c>
      <c r="Y948" s="407" t="s">
        <v>215</v>
      </c>
      <c r="Z948" s="528"/>
      <c r="AA948" s="502"/>
      <c r="AB948" s="1"/>
      <c r="AC948" s="1"/>
      <c r="AD948" s="1"/>
      <c r="AE948" s="1"/>
      <c r="AF948" s="1"/>
      <c r="AG948" s="1"/>
      <c r="AH948" s="1"/>
      <c r="AI948" s="1"/>
      <c r="AJ948" s="1"/>
      <c r="AK948" s="1"/>
      <c r="AL948" s="1"/>
      <c r="AM948" s="1"/>
      <c r="AN948" s="1"/>
      <c r="AO948" s="1"/>
      <c r="AP948" s="1"/>
      <c r="AQ948" s="1"/>
      <c r="AR948" s="1"/>
      <c r="AS948" s="1"/>
      <c r="AT948" s="1"/>
      <c r="AU948" s="1"/>
    </row>
    <row r="949" spans="1:47" s="527" customFormat="1" ht="17.45" customHeight="1" x14ac:dyDescent="0.25">
      <c r="A949" s="501" t="s">
        <v>2171</v>
      </c>
      <c r="B949" s="407" t="s">
        <v>31</v>
      </c>
      <c r="C949" s="407" t="s">
        <v>73</v>
      </c>
      <c r="D949" s="407" t="s">
        <v>100</v>
      </c>
      <c r="E949" s="407" t="s">
        <v>2172</v>
      </c>
      <c r="F949" s="404" t="s">
        <v>16</v>
      </c>
      <c r="G949" s="404"/>
      <c r="H949" s="404"/>
      <c r="I949" s="404"/>
      <c r="J949" s="141" t="s">
        <v>8014</v>
      </c>
      <c r="K949" s="152" t="s">
        <v>23</v>
      </c>
      <c r="L949" s="415">
        <v>42978</v>
      </c>
      <c r="M949" s="409" t="s">
        <v>2173</v>
      </c>
      <c r="N949" s="152" t="s">
        <v>26</v>
      </c>
      <c r="O949" s="415">
        <v>42978</v>
      </c>
      <c r="P949" s="411">
        <v>75000</v>
      </c>
      <c r="Q949" s="412">
        <f t="shared" si="37"/>
        <v>7.4999999999999997E-2</v>
      </c>
      <c r="R949" s="416">
        <v>12</v>
      </c>
      <c r="S949" s="417" t="s">
        <v>271</v>
      </c>
      <c r="T949" s="152" t="s">
        <v>62</v>
      </c>
      <c r="U949" s="152" t="s">
        <v>2</v>
      </c>
      <c r="V949" s="407" t="s">
        <v>288</v>
      </c>
      <c r="W949" s="407"/>
      <c r="X949" s="407" t="s">
        <v>3807</v>
      </c>
      <c r="Y949" s="407"/>
      <c r="Z949" s="528"/>
      <c r="AA949" s="502"/>
      <c r="AB949" s="1"/>
      <c r="AC949" s="1"/>
      <c r="AD949" s="1"/>
      <c r="AE949" s="1"/>
      <c r="AF949" s="1"/>
      <c r="AG949" s="1"/>
      <c r="AH949" s="1"/>
      <c r="AI949" s="1"/>
      <c r="AJ949" s="1"/>
      <c r="AK949" s="1"/>
      <c r="AL949" s="1"/>
      <c r="AM949" s="1"/>
      <c r="AN949" s="1"/>
      <c r="AO949" s="1"/>
      <c r="AP949" s="1"/>
      <c r="AQ949" s="1"/>
      <c r="AR949" s="1"/>
      <c r="AS949" s="1"/>
      <c r="AT949" s="1"/>
      <c r="AU949" s="1"/>
    </row>
    <row r="950" spans="1:47" s="527" customFormat="1" ht="17.45" customHeight="1" x14ac:dyDescent="0.25">
      <c r="A950" s="501" t="s">
        <v>5863</v>
      </c>
      <c r="B950" s="407" t="s">
        <v>31</v>
      </c>
      <c r="C950" s="407" t="s">
        <v>73</v>
      </c>
      <c r="D950" s="407" t="s">
        <v>8241</v>
      </c>
      <c r="E950" s="407" t="s">
        <v>1466</v>
      </c>
      <c r="F950" s="404" t="s">
        <v>16</v>
      </c>
      <c r="G950" s="404"/>
      <c r="H950" s="404"/>
      <c r="I950" s="404"/>
      <c r="J950" s="141" t="s">
        <v>8014</v>
      </c>
      <c r="K950" s="141" t="s">
        <v>23</v>
      </c>
      <c r="L950" s="408">
        <v>42972</v>
      </c>
      <c r="M950" s="409">
        <v>42870</v>
      </c>
      <c r="N950" s="141" t="s">
        <v>26</v>
      </c>
      <c r="O950" s="410">
        <v>42972</v>
      </c>
      <c r="P950" s="411">
        <v>700000</v>
      </c>
      <c r="Q950" s="412">
        <f t="shared" si="37"/>
        <v>0.7</v>
      </c>
      <c r="R950" s="413">
        <v>4</v>
      </c>
      <c r="S950" s="414">
        <v>42873</v>
      </c>
      <c r="T950" s="141" t="s">
        <v>79</v>
      </c>
      <c r="U950" s="141" t="s">
        <v>4339</v>
      </c>
      <c r="V950" s="407" t="s">
        <v>92</v>
      </c>
      <c r="W950" s="407" t="s">
        <v>4414</v>
      </c>
      <c r="X950" s="407" t="s">
        <v>8675</v>
      </c>
      <c r="Y950" s="407" t="s">
        <v>4416</v>
      </c>
      <c r="Z950" s="528"/>
      <c r="AA950" s="502"/>
      <c r="AB950" s="1"/>
      <c r="AC950" s="1"/>
      <c r="AD950" s="1"/>
      <c r="AE950" s="1"/>
      <c r="AF950" s="1"/>
      <c r="AG950" s="1"/>
      <c r="AH950" s="1"/>
      <c r="AI950" s="1"/>
      <c r="AJ950" s="1"/>
      <c r="AK950" s="1"/>
      <c r="AL950" s="1"/>
      <c r="AM950" s="1"/>
      <c r="AN950" s="1"/>
      <c r="AO950" s="1"/>
      <c r="AP950" s="1"/>
      <c r="AQ950" s="1"/>
      <c r="AR950" s="1"/>
      <c r="AS950" s="1"/>
      <c r="AT950" s="1"/>
      <c r="AU950" s="1"/>
    </row>
    <row r="951" spans="1:47" s="527" customFormat="1" ht="17.45" customHeight="1" x14ac:dyDescent="0.25">
      <c r="A951" s="501" t="s">
        <v>5341</v>
      </c>
      <c r="B951" s="407" t="s">
        <v>31</v>
      </c>
      <c r="C951" s="407" t="s">
        <v>141</v>
      </c>
      <c r="D951" s="407" t="s">
        <v>7493</v>
      </c>
      <c r="E951" s="407" t="s">
        <v>2504</v>
      </c>
      <c r="F951" s="404" t="s">
        <v>19</v>
      </c>
      <c r="G951" s="404"/>
      <c r="H951" s="404"/>
      <c r="I951" s="404"/>
      <c r="J951" s="141" t="s">
        <v>8014</v>
      </c>
      <c r="K951" s="141" t="s">
        <v>5782</v>
      </c>
      <c r="L951" s="408">
        <v>42933</v>
      </c>
      <c r="M951" s="409">
        <v>42843</v>
      </c>
      <c r="N951" s="141" t="s">
        <v>27</v>
      </c>
      <c r="O951" s="410">
        <v>42933</v>
      </c>
      <c r="P951" s="411">
        <v>10000</v>
      </c>
      <c r="Q951" s="412">
        <f t="shared" si="37"/>
        <v>0.01</v>
      </c>
      <c r="R951" s="413">
        <v>1</v>
      </c>
      <c r="S951" s="414">
        <v>42901</v>
      </c>
      <c r="T951" s="141" t="s">
        <v>79</v>
      </c>
      <c r="U951" s="141" t="s">
        <v>4339</v>
      </c>
      <c r="V951" s="407" t="s">
        <v>92</v>
      </c>
      <c r="W951" s="407" t="s">
        <v>64</v>
      </c>
      <c r="X951" s="407" t="s">
        <v>6914</v>
      </c>
      <c r="Y951" s="407" t="s">
        <v>4218</v>
      </c>
      <c r="Z951" s="528"/>
      <c r="AA951" s="502"/>
      <c r="AB951" s="1"/>
      <c r="AC951" s="1"/>
      <c r="AD951" s="1"/>
      <c r="AE951" s="1"/>
      <c r="AF951" s="1"/>
      <c r="AG951" s="1"/>
      <c r="AH951" s="1"/>
      <c r="AI951" s="1"/>
      <c r="AJ951" s="1"/>
      <c r="AK951" s="1"/>
      <c r="AL951" s="1"/>
      <c r="AM951" s="1"/>
      <c r="AN951" s="1"/>
      <c r="AO951" s="1"/>
      <c r="AP951" s="1"/>
      <c r="AQ951" s="1"/>
      <c r="AR951" s="1"/>
      <c r="AS951" s="1"/>
      <c r="AT951" s="1"/>
      <c r="AU951" s="1"/>
    </row>
    <row r="952" spans="1:47" s="527" customFormat="1" ht="17.45" customHeight="1" x14ac:dyDescent="0.25">
      <c r="A952" s="501" t="s">
        <v>4967</v>
      </c>
      <c r="B952" s="407" t="s">
        <v>31</v>
      </c>
      <c r="C952" s="407" t="s">
        <v>73</v>
      </c>
      <c r="D952" s="407" t="s">
        <v>4968</v>
      </c>
      <c r="E952" s="407" t="s">
        <v>4969</v>
      </c>
      <c r="F952" s="404" t="s">
        <v>16</v>
      </c>
      <c r="G952" s="404"/>
      <c r="H952" s="404"/>
      <c r="I952" s="404"/>
      <c r="J952" s="141" t="s">
        <v>8014</v>
      </c>
      <c r="K952" s="152" t="s">
        <v>23</v>
      </c>
      <c r="L952" s="415">
        <v>42948</v>
      </c>
      <c r="M952" s="409" t="s">
        <v>4989</v>
      </c>
      <c r="N952" s="152" t="s">
        <v>27</v>
      </c>
      <c r="O952" s="415">
        <v>42948</v>
      </c>
      <c r="P952" s="411">
        <v>1</v>
      </c>
      <c r="Q952" s="412">
        <f t="shared" si="37"/>
        <v>9.9999999999999995E-7</v>
      </c>
      <c r="R952" s="416">
        <v>12</v>
      </c>
      <c r="S952" s="417" t="s">
        <v>7593</v>
      </c>
      <c r="T952" s="152" t="s">
        <v>79</v>
      </c>
      <c r="U952" s="141" t="s">
        <v>4339</v>
      </c>
      <c r="V952" s="407" t="s">
        <v>63</v>
      </c>
      <c r="W952" s="407" t="s">
        <v>5019</v>
      </c>
      <c r="X952" s="407" t="s">
        <v>5020</v>
      </c>
      <c r="Y952" s="407" t="s">
        <v>1564</v>
      </c>
      <c r="Z952" s="528"/>
      <c r="AA952" s="502"/>
      <c r="AB952" s="1"/>
      <c r="AC952" s="1"/>
      <c r="AD952" s="1"/>
      <c r="AE952" s="1"/>
      <c r="AF952" s="1"/>
      <c r="AG952" s="1"/>
      <c r="AH952" s="1"/>
      <c r="AI952" s="1"/>
      <c r="AJ952" s="1"/>
      <c r="AK952" s="1"/>
      <c r="AL952" s="1"/>
      <c r="AM952" s="1"/>
      <c r="AN952" s="1"/>
      <c r="AO952" s="1"/>
      <c r="AP952" s="1"/>
      <c r="AQ952" s="1"/>
      <c r="AR952" s="1"/>
      <c r="AS952" s="1"/>
      <c r="AT952" s="1"/>
      <c r="AU952" s="1"/>
    </row>
    <row r="953" spans="1:47" s="527" customFormat="1" ht="17.45" customHeight="1" x14ac:dyDescent="0.25">
      <c r="A953" s="501" t="s">
        <v>5636</v>
      </c>
      <c r="B953" s="407" t="s">
        <v>31</v>
      </c>
      <c r="C953" s="407" t="s">
        <v>111</v>
      </c>
      <c r="D953" s="407" t="s">
        <v>7687</v>
      </c>
      <c r="E953" s="407" t="s">
        <v>575</v>
      </c>
      <c r="F953" s="404" t="s">
        <v>18</v>
      </c>
      <c r="G953" s="404"/>
      <c r="H953" s="404"/>
      <c r="I953" s="404"/>
      <c r="J953" s="141" t="s">
        <v>8015</v>
      </c>
      <c r="K953" s="141" t="s">
        <v>4902</v>
      </c>
      <c r="L953" s="408">
        <v>43087</v>
      </c>
      <c r="M953" s="409">
        <v>42844</v>
      </c>
      <c r="N953" s="141" t="s">
        <v>28</v>
      </c>
      <c r="O953" s="410">
        <v>43087</v>
      </c>
      <c r="P953" s="411">
        <v>100000</v>
      </c>
      <c r="Q953" s="412">
        <f t="shared" si="37"/>
        <v>9.9999999999999992E-2</v>
      </c>
      <c r="R953" s="413">
        <v>12</v>
      </c>
      <c r="S953" s="414">
        <v>42845</v>
      </c>
      <c r="T953" s="141" t="s">
        <v>169</v>
      </c>
      <c r="U953" s="141" t="s">
        <v>4339</v>
      </c>
      <c r="V953" s="407" t="s">
        <v>1038</v>
      </c>
      <c r="W953" s="407" t="s">
        <v>316</v>
      </c>
      <c r="X953" s="407" t="s">
        <v>7020</v>
      </c>
      <c r="Y953" s="407" t="s">
        <v>6125</v>
      </c>
      <c r="Z953" s="528"/>
      <c r="AA953" s="502"/>
      <c r="AB953" s="1"/>
      <c r="AC953" s="1"/>
      <c r="AD953" s="1"/>
      <c r="AE953" s="1"/>
      <c r="AF953" s="1"/>
      <c r="AG953" s="1"/>
      <c r="AH953" s="1"/>
      <c r="AI953" s="1"/>
      <c r="AJ953" s="1"/>
      <c r="AK953" s="1"/>
      <c r="AL953" s="1"/>
      <c r="AM953" s="1"/>
      <c r="AN953" s="1"/>
      <c r="AO953" s="1"/>
      <c r="AP953" s="1"/>
      <c r="AQ953" s="1"/>
      <c r="AR953" s="1"/>
      <c r="AS953" s="1"/>
      <c r="AT953" s="1"/>
      <c r="AU953" s="1"/>
    </row>
    <row r="954" spans="1:47" s="527" customFormat="1" ht="17.45" customHeight="1" x14ac:dyDescent="0.25">
      <c r="A954" s="501" t="s">
        <v>4065</v>
      </c>
      <c r="B954" s="407" t="s">
        <v>31</v>
      </c>
      <c r="C954" s="407" t="s">
        <v>141</v>
      </c>
      <c r="D954" s="407" t="s">
        <v>7643</v>
      </c>
      <c r="E954" s="407" t="s">
        <v>186</v>
      </c>
      <c r="F954" s="404" t="s">
        <v>19</v>
      </c>
      <c r="G954" s="404"/>
      <c r="H954" s="404"/>
      <c r="I954" s="404"/>
      <c r="J954" s="141" t="s">
        <v>8015</v>
      </c>
      <c r="K954" s="141" t="s">
        <v>5782</v>
      </c>
      <c r="L954" s="408">
        <v>43098</v>
      </c>
      <c r="M954" s="409">
        <v>42821</v>
      </c>
      <c r="N954" s="141" t="s">
        <v>27</v>
      </c>
      <c r="O954" s="410">
        <v>43098</v>
      </c>
      <c r="P954" s="411">
        <v>250000</v>
      </c>
      <c r="Q954" s="412">
        <f t="shared" si="37"/>
        <v>0.25</v>
      </c>
      <c r="R954" s="413">
        <v>12</v>
      </c>
      <c r="S954" s="414">
        <v>42838</v>
      </c>
      <c r="T954" s="141" t="s">
        <v>62</v>
      </c>
      <c r="U954" s="141" t="s">
        <v>4339</v>
      </c>
      <c r="V954" s="407" t="s">
        <v>1038</v>
      </c>
      <c r="W954" s="407" t="s">
        <v>316</v>
      </c>
      <c r="X954" s="407" t="s">
        <v>6892</v>
      </c>
      <c r="Y954" s="407"/>
      <c r="Z954" s="528"/>
      <c r="AA954" s="502"/>
      <c r="AB954" s="1"/>
      <c r="AC954" s="1"/>
      <c r="AD954" s="1"/>
      <c r="AE954" s="1"/>
      <c r="AF954" s="1"/>
      <c r="AG954" s="1"/>
      <c r="AH954" s="1"/>
      <c r="AI954" s="1"/>
      <c r="AJ954" s="1"/>
      <c r="AK954" s="1"/>
      <c r="AL954" s="1"/>
      <c r="AM954" s="1"/>
      <c r="AN954" s="1"/>
      <c r="AO954" s="1"/>
      <c r="AP954" s="1"/>
      <c r="AQ954" s="1"/>
      <c r="AR954" s="1"/>
      <c r="AS954" s="1"/>
      <c r="AT954" s="1"/>
      <c r="AU954" s="1"/>
    </row>
    <row r="955" spans="1:47" s="527" customFormat="1" ht="17.45" customHeight="1" x14ac:dyDescent="0.25">
      <c r="A955" s="501" t="s">
        <v>4115</v>
      </c>
      <c r="B955" s="407" t="s">
        <v>31</v>
      </c>
      <c r="C955" s="407" t="s">
        <v>310</v>
      </c>
      <c r="D955" s="407" t="s">
        <v>7419</v>
      </c>
      <c r="E955" s="407" t="s">
        <v>4116</v>
      </c>
      <c r="F955" s="404" t="s">
        <v>19</v>
      </c>
      <c r="G955" s="404"/>
      <c r="H955" s="404"/>
      <c r="I955" s="404"/>
      <c r="J955" s="141" t="s">
        <v>8014</v>
      </c>
      <c r="K955" s="141" t="s">
        <v>5784</v>
      </c>
      <c r="L955" s="408">
        <v>43007</v>
      </c>
      <c r="M955" s="409">
        <v>42820</v>
      </c>
      <c r="N955" s="141" t="s">
        <v>27</v>
      </c>
      <c r="O955" s="410">
        <v>43007</v>
      </c>
      <c r="P955" s="411">
        <v>60000</v>
      </c>
      <c r="Q955" s="412">
        <f t="shared" si="37"/>
        <v>0.06</v>
      </c>
      <c r="R955" s="413">
        <v>12</v>
      </c>
      <c r="S955" s="414">
        <v>42908</v>
      </c>
      <c r="T955" s="141" t="s">
        <v>62</v>
      </c>
      <c r="U955" s="141" t="s">
        <v>12</v>
      </c>
      <c r="V955" s="407" t="s">
        <v>6098</v>
      </c>
      <c r="W955" s="407" t="s">
        <v>8125</v>
      </c>
      <c r="X955" s="407" t="s">
        <v>6866</v>
      </c>
      <c r="Y955" s="407" t="s">
        <v>4215</v>
      </c>
      <c r="Z955" s="528"/>
      <c r="AA955" s="502"/>
      <c r="AB955" s="1"/>
      <c r="AC955" s="1"/>
      <c r="AD955" s="1"/>
      <c r="AE955" s="1"/>
      <c r="AF955" s="1"/>
      <c r="AG955" s="1"/>
      <c r="AH955" s="1"/>
      <c r="AI955" s="1"/>
      <c r="AJ955" s="1"/>
      <c r="AK955" s="1"/>
      <c r="AL955" s="1"/>
      <c r="AM955" s="1"/>
      <c r="AN955" s="1"/>
      <c r="AO955" s="1"/>
      <c r="AP955" s="1"/>
      <c r="AQ955" s="1"/>
      <c r="AR955" s="1"/>
      <c r="AS955" s="1"/>
      <c r="AT955" s="1"/>
      <c r="AU955" s="1"/>
    </row>
    <row r="956" spans="1:47" s="527" customFormat="1" ht="17.45" customHeight="1" x14ac:dyDescent="0.25">
      <c r="A956" s="501" t="s">
        <v>5563</v>
      </c>
      <c r="B956" s="407" t="s">
        <v>31</v>
      </c>
      <c r="C956" s="407" t="s">
        <v>310</v>
      </c>
      <c r="D956" s="407" t="s">
        <v>4060</v>
      </c>
      <c r="E956" s="407" t="s">
        <v>5564</v>
      </c>
      <c r="F956" s="404" t="s">
        <v>19</v>
      </c>
      <c r="G956" s="404"/>
      <c r="H956" s="404"/>
      <c r="I956" s="404"/>
      <c r="J956" s="141" t="s">
        <v>8015</v>
      </c>
      <c r="K956" s="152" t="s">
        <v>5784</v>
      </c>
      <c r="L956" s="415">
        <v>43089</v>
      </c>
      <c r="M956" s="409" t="s">
        <v>5697</v>
      </c>
      <c r="N956" s="152" t="s">
        <v>26</v>
      </c>
      <c r="O956" s="415">
        <v>43089</v>
      </c>
      <c r="P956" s="411">
        <v>400000</v>
      </c>
      <c r="Q956" s="412">
        <f t="shared" si="37"/>
        <v>0.39999999999999997</v>
      </c>
      <c r="R956" s="416">
        <v>12</v>
      </c>
      <c r="S956" s="417" t="s">
        <v>4993</v>
      </c>
      <c r="T956" s="152" t="s">
        <v>62</v>
      </c>
      <c r="U956" s="152" t="s">
        <v>2</v>
      </c>
      <c r="V956" s="407" t="s">
        <v>288</v>
      </c>
      <c r="W956" s="407"/>
      <c r="X956" s="407" t="s">
        <v>6835</v>
      </c>
      <c r="Y956" s="407"/>
      <c r="Z956" s="528"/>
      <c r="AA956" s="502"/>
      <c r="AB956" s="1"/>
      <c r="AC956" s="1"/>
      <c r="AD956" s="1"/>
      <c r="AE956" s="1"/>
      <c r="AF956" s="1"/>
      <c r="AG956" s="1"/>
      <c r="AH956" s="1"/>
      <c r="AI956" s="1"/>
      <c r="AJ956" s="1"/>
      <c r="AK956" s="1"/>
      <c r="AL956" s="1"/>
      <c r="AM956" s="1"/>
      <c r="AN956" s="1"/>
      <c r="AO956" s="1"/>
      <c r="AP956" s="1"/>
      <c r="AQ956" s="1"/>
      <c r="AR956" s="1"/>
      <c r="AS956" s="1"/>
      <c r="AT956" s="1"/>
      <c r="AU956" s="1"/>
    </row>
    <row r="957" spans="1:47" s="527" customFormat="1" ht="17.45" customHeight="1" x14ac:dyDescent="0.25">
      <c r="A957" s="501" t="s">
        <v>5164</v>
      </c>
      <c r="B957" s="407" t="s">
        <v>31</v>
      </c>
      <c r="C957" s="407" t="s">
        <v>310</v>
      </c>
      <c r="D957" s="407" t="s">
        <v>4060</v>
      </c>
      <c r="E957" s="407" t="s">
        <v>5165</v>
      </c>
      <c r="F957" s="404" t="s">
        <v>19</v>
      </c>
      <c r="G957" s="404"/>
      <c r="H957" s="404"/>
      <c r="I957" s="404"/>
      <c r="J957" s="141" t="s">
        <v>8014</v>
      </c>
      <c r="K957" s="152" t="s">
        <v>5784</v>
      </c>
      <c r="L957" s="415">
        <v>43007</v>
      </c>
      <c r="M957" s="409" t="s">
        <v>5402</v>
      </c>
      <c r="N957" s="152" t="s">
        <v>26</v>
      </c>
      <c r="O957" s="415">
        <v>43007</v>
      </c>
      <c r="P957" s="411">
        <v>200000</v>
      </c>
      <c r="Q957" s="412">
        <f t="shared" si="37"/>
        <v>0.19999999999999998</v>
      </c>
      <c r="R957" s="416">
        <v>12</v>
      </c>
      <c r="S957" s="417" t="s">
        <v>4990</v>
      </c>
      <c r="T957" s="152" t="s">
        <v>62</v>
      </c>
      <c r="U957" s="152" t="s">
        <v>2</v>
      </c>
      <c r="V957" s="407" t="s">
        <v>288</v>
      </c>
      <c r="W957" s="407"/>
      <c r="X957" s="407" t="s">
        <v>6835</v>
      </c>
      <c r="Y957" s="407"/>
      <c r="Z957" s="528"/>
      <c r="AA957" s="502"/>
      <c r="AB957" s="1"/>
      <c r="AC957" s="1"/>
      <c r="AD957" s="1"/>
      <c r="AE957" s="1"/>
      <c r="AF957" s="1"/>
      <c r="AG957" s="1"/>
      <c r="AH957" s="1"/>
      <c r="AI957" s="1"/>
      <c r="AJ957" s="1"/>
      <c r="AK957" s="1"/>
      <c r="AL957" s="1"/>
      <c r="AM957" s="1"/>
      <c r="AN957" s="1"/>
      <c r="AO957" s="1"/>
      <c r="AP957" s="1"/>
      <c r="AQ957" s="1"/>
      <c r="AR957" s="1"/>
      <c r="AS957" s="1"/>
      <c r="AT957" s="1"/>
      <c r="AU957" s="1"/>
    </row>
    <row r="958" spans="1:47" s="527" customFormat="1" ht="17.45" customHeight="1" x14ac:dyDescent="0.25">
      <c r="A958" s="501" t="s">
        <v>4853</v>
      </c>
      <c r="B958" s="407" t="s">
        <v>31</v>
      </c>
      <c r="C958" s="407" t="s">
        <v>310</v>
      </c>
      <c r="D958" s="407" t="s">
        <v>4060</v>
      </c>
      <c r="E958" s="407" t="s">
        <v>4854</v>
      </c>
      <c r="F958" s="404" t="s">
        <v>19</v>
      </c>
      <c r="G958" s="404"/>
      <c r="H958" s="404"/>
      <c r="I958" s="404"/>
      <c r="J958" s="141" t="s">
        <v>8014</v>
      </c>
      <c r="K958" s="152" t="s">
        <v>5784</v>
      </c>
      <c r="L958" s="415">
        <v>42944</v>
      </c>
      <c r="M958" s="409" t="s">
        <v>7525</v>
      </c>
      <c r="N958" s="152" t="s">
        <v>27</v>
      </c>
      <c r="O958" s="415">
        <v>42978</v>
      </c>
      <c r="P958" s="411">
        <v>100000</v>
      </c>
      <c r="Q958" s="412">
        <f t="shared" si="37"/>
        <v>9.9999999999999992E-2</v>
      </c>
      <c r="R958" s="416">
        <v>12</v>
      </c>
      <c r="S958" s="417" t="s">
        <v>8622</v>
      </c>
      <c r="T958" s="152" t="s">
        <v>62</v>
      </c>
      <c r="U958" s="152" t="s">
        <v>2</v>
      </c>
      <c r="V958" s="407" t="s">
        <v>288</v>
      </c>
      <c r="W958" s="407" t="s">
        <v>718</v>
      </c>
      <c r="X958" s="407" t="s">
        <v>4164</v>
      </c>
      <c r="Y958" s="407" t="s">
        <v>215</v>
      </c>
      <c r="Z958" s="528"/>
      <c r="AA958" s="502"/>
      <c r="AB958" s="1"/>
      <c r="AC958" s="1"/>
      <c r="AD958" s="1"/>
      <c r="AE958" s="1"/>
      <c r="AF958" s="1"/>
      <c r="AG958" s="1"/>
      <c r="AH958" s="1"/>
      <c r="AI958" s="1"/>
      <c r="AJ958" s="1"/>
      <c r="AK958" s="1"/>
      <c r="AL958" s="1"/>
      <c r="AM958" s="1"/>
      <c r="AN958" s="1"/>
      <c r="AO958" s="1"/>
      <c r="AP958" s="1"/>
      <c r="AQ958" s="1"/>
      <c r="AR958" s="1"/>
      <c r="AS958" s="1"/>
      <c r="AT958" s="1"/>
      <c r="AU958" s="1"/>
    </row>
    <row r="959" spans="1:47" s="527" customFormat="1" ht="17.45" customHeight="1" x14ac:dyDescent="0.25">
      <c r="A959" s="501" t="s">
        <v>4943</v>
      </c>
      <c r="B959" s="407" t="s">
        <v>31</v>
      </c>
      <c r="C959" s="407" t="s">
        <v>310</v>
      </c>
      <c r="D959" s="407" t="s">
        <v>4060</v>
      </c>
      <c r="E959" s="407" t="s">
        <v>4944</v>
      </c>
      <c r="F959" s="404" t="s">
        <v>19</v>
      </c>
      <c r="G959" s="404"/>
      <c r="H959" s="404"/>
      <c r="I959" s="404"/>
      <c r="J959" s="141" t="s">
        <v>8014</v>
      </c>
      <c r="K959" s="152" t="s">
        <v>5784</v>
      </c>
      <c r="L959" s="415">
        <v>42944</v>
      </c>
      <c r="M959" s="409" t="s">
        <v>4980</v>
      </c>
      <c r="N959" s="152" t="s">
        <v>27</v>
      </c>
      <c r="O959" s="415">
        <v>42944</v>
      </c>
      <c r="P959" s="411">
        <v>32000</v>
      </c>
      <c r="Q959" s="412">
        <f t="shared" si="37"/>
        <v>3.2000000000000001E-2</v>
      </c>
      <c r="R959" s="416">
        <v>12</v>
      </c>
      <c r="S959" s="417" t="s">
        <v>8645</v>
      </c>
      <c r="T959" s="152" t="s">
        <v>125</v>
      </c>
      <c r="U959" s="152" t="s">
        <v>2</v>
      </c>
      <c r="V959" s="407" t="s">
        <v>288</v>
      </c>
      <c r="W959" s="407" t="s">
        <v>718</v>
      </c>
      <c r="X959" s="407" t="s">
        <v>4164</v>
      </c>
      <c r="Y959" s="407" t="s">
        <v>215</v>
      </c>
      <c r="Z959" s="528"/>
      <c r="AA959" s="502"/>
      <c r="AB959" s="1"/>
      <c r="AC959" s="1"/>
      <c r="AD959" s="1"/>
      <c r="AE959" s="1"/>
      <c r="AF959" s="1"/>
      <c r="AG959" s="1"/>
      <c r="AH959" s="1"/>
      <c r="AI959" s="1"/>
      <c r="AJ959" s="1"/>
      <c r="AK959" s="1"/>
      <c r="AL959" s="1"/>
      <c r="AM959" s="1"/>
      <c r="AN959" s="1"/>
      <c r="AO959" s="1"/>
      <c r="AP959" s="1"/>
      <c r="AQ959" s="1"/>
      <c r="AR959" s="1"/>
      <c r="AS959" s="1"/>
      <c r="AT959" s="1"/>
      <c r="AU959" s="1"/>
    </row>
    <row r="960" spans="1:47" s="527" customFormat="1" ht="17.45" customHeight="1" x14ac:dyDescent="0.25">
      <c r="A960" s="503" t="s">
        <v>8296</v>
      </c>
      <c r="B960" s="418" t="s">
        <v>31</v>
      </c>
      <c r="C960" s="418" t="s">
        <v>310</v>
      </c>
      <c r="D960" s="418" t="s">
        <v>8297</v>
      </c>
      <c r="E960" s="418" t="s">
        <v>8298</v>
      </c>
      <c r="F960" s="404" t="s">
        <v>18</v>
      </c>
      <c r="G960" s="404"/>
      <c r="H960" s="404"/>
      <c r="I960" s="404"/>
      <c r="J960" s="403" t="s">
        <v>8015</v>
      </c>
      <c r="K960" s="403" t="s">
        <v>5779</v>
      </c>
      <c r="L960" s="427">
        <v>43099</v>
      </c>
      <c r="M960" s="421">
        <v>42908</v>
      </c>
      <c r="N960" s="403" t="s">
        <v>26</v>
      </c>
      <c r="O960" s="428">
        <v>42998</v>
      </c>
      <c r="P960" s="422">
        <v>250000</v>
      </c>
      <c r="Q960" s="423">
        <f t="shared" si="37"/>
        <v>0.25</v>
      </c>
      <c r="R960" s="429">
        <v>12</v>
      </c>
      <c r="S960" s="430">
        <v>42908</v>
      </c>
      <c r="T960" s="403" t="s">
        <v>79</v>
      </c>
      <c r="U960" s="403" t="s">
        <v>12</v>
      </c>
      <c r="V960" s="418" t="s">
        <v>6098</v>
      </c>
      <c r="W960" s="418" t="s">
        <v>8599</v>
      </c>
      <c r="X960" s="407" t="s">
        <v>8697</v>
      </c>
      <c r="Y960" s="407" t="s">
        <v>4416</v>
      </c>
      <c r="Z960" s="528"/>
      <c r="AA960" s="502"/>
      <c r="AB960" s="1"/>
      <c r="AC960" s="1"/>
      <c r="AD960" s="1"/>
      <c r="AE960" s="1"/>
      <c r="AF960" s="1"/>
      <c r="AG960" s="1"/>
      <c r="AH960" s="1"/>
      <c r="AI960" s="1"/>
      <c r="AJ960" s="1"/>
      <c r="AK960" s="1"/>
      <c r="AL960" s="1"/>
      <c r="AM960" s="1"/>
      <c r="AN960" s="1"/>
      <c r="AO960" s="1"/>
      <c r="AP960" s="1"/>
      <c r="AQ960" s="1"/>
      <c r="AR960" s="1"/>
      <c r="AS960" s="1"/>
      <c r="AT960" s="1"/>
      <c r="AU960" s="1"/>
    </row>
    <row r="961" spans="1:47" s="527" customFormat="1" ht="17.45" customHeight="1" x14ac:dyDescent="0.25">
      <c r="A961" s="501" t="s">
        <v>4128</v>
      </c>
      <c r="B961" s="407" t="s">
        <v>31</v>
      </c>
      <c r="C961" s="407" t="s">
        <v>310</v>
      </c>
      <c r="D961" s="407" t="s">
        <v>8297</v>
      </c>
      <c r="E961" s="407" t="s">
        <v>4129</v>
      </c>
      <c r="F961" s="404" t="s">
        <v>19</v>
      </c>
      <c r="G961" s="404"/>
      <c r="H961" s="404"/>
      <c r="I961" s="404"/>
      <c r="J961" s="141" t="s">
        <v>8014</v>
      </c>
      <c r="K961" s="141" t="s">
        <v>5784</v>
      </c>
      <c r="L961" s="408">
        <v>42944</v>
      </c>
      <c r="M961" s="409">
        <v>42817</v>
      </c>
      <c r="N961" s="141" t="s">
        <v>26</v>
      </c>
      <c r="O961" s="410">
        <v>42944</v>
      </c>
      <c r="P961" s="411">
        <v>30000</v>
      </c>
      <c r="Q961" s="412">
        <f t="shared" si="37"/>
        <v>0.03</v>
      </c>
      <c r="R961" s="413">
        <v>12</v>
      </c>
      <c r="S961" s="414">
        <v>42824</v>
      </c>
      <c r="T961" s="141" t="s">
        <v>62</v>
      </c>
      <c r="U961" s="141" t="s">
        <v>12</v>
      </c>
      <c r="V961" s="407" t="s">
        <v>6098</v>
      </c>
      <c r="W961" s="407" t="s">
        <v>8599</v>
      </c>
      <c r="X961" s="407" t="s">
        <v>8786</v>
      </c>
      <c r="Y961" s="407" t="s">
        <v>6116</v>
      </c>
      <c r="Z961" s="528"/>
      <c r="AA961" s="502"/>
      <c r="AB961" s="1"/>
      <c r="AC961" s="1"/>
      <c r="AD961" s="1"/>
      <c r="AE961" s="1"/>
      <c r="AF961" s="1"/>
      <c r="AG961" s="1"/>
      <c r="AH961" s="1"/>
      <c r="AI961" s="1"/>
      <c r="AJ961" s="1"/>
      <c r="AK961" s="1"/>
      <c r="AL961" s="1"/>
      <c r="AM961" s="1"/>
      <c r="AN961" s="1"/>
      <c r="AO961" s="1"/>
      <c r="AP961" s="1"/>
      <c r="AQ961" s="1"/>
      <c r="AR961" s="1"/>
      <c r="AS961" s="1"/>
      <c r="AT961" s="1"/>
      <c r="AU961" s="1"/>
    </row>
    <row r="962" spans="1:47" s="527" customFormat="1" ht="17.45" customHeight="1" x14ac:dyDescent="0.25">
      <c r="A962" s="501" t="s">
        <v>6735</v>
      </c>
      <c r="B962" s="407" t="s">
        <v>31</v>
      </c>
      <c r="C962" s="407" t="s">
        <v>91</v>
      </c>
      <c r="D962" s="407" t="s">
        <v>6736</v>
      </c>
      <c r="E962" s="407" t="s">
        <v>6737</v>
      </c>
      <c r="F962" s="404" t="s">
        <v>17</v>
      </c>
      <c r="G962" s="404"/>
      <c r="H962" s="404"/>
      <c r="I962" s="404"/>
      <c r="J962" s="141" t="s">
        <v>8014</v>
      </c>
      <c r="K962" s="152" t="s">
        <v>5780</v>
      </c>
      <c r="L962" s="415">
        <v>42983</v>
      </c>
      <c r="M962" s="409" t="s">
        <v>6761</v>
      </c>
      <c r="N962" s="152" t="s">
        <v>26</v>
      </c>
      <c r="O962" s="415">
        <v>43008</v>
      </c>
      <c r="P962" s="411">
        <v>27000</v>
      </c>
      <c r="Q962" s="412">
        <f t="shared" si="37"/>
        <v>2.7E-2</v>
      </c>
      <c r="R962" s="416">
        <v>12</v>
      </c>
      <c r="S962" s="417" t="s">
        <v>6593</v>
      </c>
      <c r="T962" s="152" t="s">
        <v>62</v>
      </c>
      <c r="U962" s="152" t="s">
        <v>2</v>
      </c>
      <c r="V962" s="407" t="s">
        <v>288</v>
      </c>
      <c r="W962" s="407"/>
      <c r="X962" s="407" t="s">
        <v>6906</v>
      </c>
      <c r="Y962" s="407" t="s">
        <v>737</v>
      </c>
      <c r="Z962" s="528"/>
      <c r="AA962" s="502"/>
      <c r="AB962" s="1"/>
      <c r="AC962" s="1"/>
      <c r="AD962" s="1"/>
      <c r="AE962" s="1"/>
      <c r="AF962" s="1"/>
      <c r="AG962" s="1"/>
      <c r="AH962" s="1"/>
      <c r="AI962" s="1"/>
      <c r="AJ962" s="1"/>
      <c r="AK962" s="1"/>
      <c r="AL962" s="1"/>
      <c r="AM962" s="1"/>
      <c r="AN962" s="1"/>
      <c r="AO962" s="1"/>
      <c r="AP962" s="1"/>
      <c r="AQ962" s="1"/>
      <c r="AR962" s="1"/>
      <c r="AS962" s="1"/>
      <c r="AT962" s="1"/>
      <c r="AU962" s="1"/>
    </row>
    <row r="963" spans="1:47" s="527" customFormat="1" ht="17.45" customHeight="1" x14ac:dyDescent="0.25">
      <c r="A963" s="501" t="s">
        <v>7776</v>
      </c>
      <c r="B963" s="407" t="s">
        <v>31</v>
      </c>
      <c r="C963" s="407" t="s">
        <v>141</v>
      </c>
      <c r="D963" s="407" t="s">
        <v>7844</v>
      </c>
      <c r="E963" s="407" t="s">
        <v>7923</v>
      </c>
      <c r="F963" s="404" t="s">
        <v>15</v>
      </c>
      <c r="G963" s="404"/>
      <c r="H963" s="404"/>
      <c r="I963" s="404"/>
      <c r="J963" s="141" t="s">
        <v>8015</v>
      </c>
      <c r="K963" s="152" t="s">
        <v>25</v>
      </c>
      <c r="L963" s="415">
        <v>43100</v>
      </c>
      <c r="M963" s="409" t="s">
        <v>8023</v>
      </c>
      <c r="N963" s="152" t="s">
        <v>27</v>
      </c>
      <c r="O963" s="415">
        <v>43100</v>
      </c>
      <c r="P963" s="411">
        <v>350000</v>
      </c>
      <c r="Q963" s="412">
        <f t="shared" si="37"/>
        <v>0.35</v>
      </c>
      <c r="R963" s="416">
        <v>1</v>
      </c>
      <c r="S963" s="417" t="s">
        <v>8075</v>
      </c>
      <c r="T963" s="152" t="s">
        <v>62</v>
      </c>
      <c r="U963" s="152" t="s">
        <v>8</v>
      </c>
      <c r="V963" s="407" t="s">
        <v>80</v>
      </c>
      <c r="W963" s="407" t="s">
        <v>303</v>
      </c>
      <c r="X963" s="407" t="s">
        <v>8142</v>
      </c>
      <c r="Y963" s="407" t="s">
        <v>421</v>
      </c>
      <c r="Z963" s="528"/>
      <c r="AA963" s="502"/>
      <c r="AB963" s="1"/>
      <c r="AC963" s="1"/>
      <c r="AD963" s="1"/>
      <c r="AE963" s="1"/>
      <c r="AF963" s="1"/>
      <c r="AG963" s="1"/>
      <c r="AH963" s="1"/>
      <c r="AI963" s="1"/>
      <c r="AJ963" s="1"/>
      <c r="AK963" s="1"/>
      <c r="AL963" s="1"/>
      <c r="AM963" s="1"/>
      <c r="AN963" s="1"/>
      <c r="AO963" s="1"/>
      <c r="AP963" s="1"/>
      <c r="AQ963" s="1"/>
      <c r="AR963" s="1"/>
      <c r="AS963" s="1"/>
      <c r="AT963" s="1"/>
      <c r="AU963" s="1"/>
    </row>
    <row r="964" spans="1:47" s="527" customFormat="1" ht="17.45" customHeight="1" x14ac:dyDescent="0.25">
      <c r="A964" s="501" t="s">
        <v>811</v>
      </c>
      <c r="B964" s="407" t="s">
        <v>31</v>
      </c>
      <c r="C964" s="407" t="s">
        <v>73</v>
      </c>
      <c r="D964" s="407" t="s">
        <v>7215</v>
      </c>
      <c r="E964" s="407" t="s">
        <v>812</v>
      </c>
      <c r="F964" s="404" t="s">
        <v>16</v>
      </c>
      <c r="G964" s="404"/>
      <c r="H964" s="404"/>
      <c r="I964" s="404"/>
      <c r="J964" s="141" t="s">
        <v>8014</v>
      </c>
      <c r="K964" s="141" t="s">
        <v>23</v>
      </c>
      <c r="L964" s="408">
        <v>43007</v>
      </c>
      <c r="M964" s="409">
        <v>42765</v>
      </c>
      <c r="N964" s="141" t="s">
        <v>27</v>
      </c>
      <c r="O964" s="410">
        <v>42997</v>
      </c>
      <c r="P964" s="411">
        <v>300000</v>
      </c>
      <c r="Q964" s="412">
        <f t="shared" si="37"/>
        <v>0.3</v>
      </c>
      <c r="R964" s="413">
        <v>12</v>
      </c>
      <c r="S964" s="414">
        <v>42908</v>
      </c>
      <c r="T964" s="141" t="s">
        <v>62</v>
      </c>
      <c r="U964" s="141" t="s">
        <v>4339</v>
      </c>
      <c r="V964" s="407" t="s">
        <v>92</v>
      </c>
      <c r="W964" s="407" t="s">
        <v>64</v>
      </c>
      <c r="X964" s="407" t="s">
        <v>5944</v>
      </c>
      <c r="Y964" s="407" t="s">
        <v>4218</v>
      </c>
      <c r="Z964" s="528"/>
      <c r="AA964" s="502"/>
      <c r="AB964" s="1"/>
      <c r="AC964" s="1"/>
      <c r="AD964" s="1"/>
      <c r="AE964" s="1"/>
      <c r="AF964" s="1"/>
      <c r="AG964" s="1"/>
      <c r="AH964" s="1"/>
      <c r="AI964" s="1"/>
      <c r="AJ964" s="1"/>
      <c r="AK964" s="1"/>
      <c r="AL964" s="1"/>
      <c r="AM964" s="1"/>
      <c r="AN964" s="1"/>
      <c r="AO964" s="1"/>
      <c r="AP964" s="1"/>
      <c r="AQ964" s="1"/>
      <c r="AR964" s="1"/>
      <c r="AS964" s="1"/>
      <c r="AT964" s="1"/>
      <c r="AU964" s="1"/>
    </row>
    <row r="965" spans="1:47" s="527" customFormat="1" ht="17.45" customHeight="1" x14ac:dyDescent="0.25">
      <c r="A965" s="501" t="s">
        <v>7368</v>
      </c>
      <c r="B965" s="407" t="s">
        <v>31</v>
      </c>
      <c r="C965" s="407" t="s">
        <v>91</v>
      </c>
      <c r="D965" s="407" t="s">
        <v>942</v>
      </c>
      <c r="E965" s="407" t="s">
        <v>7369</v>
      </c>
      <c r="F965" s="404" t="s">
        <v>17</v>
      </c>
      <c r="G965" s="404"/>
      <c r="H965" s="404"/>
      <c r="I965" s="404"/>
      <c r="J965" s="141" t="s">
        <v>8014</v>
      </c>
      <c r="K965" s="152" t="s">
        <v>5780</v>
      </c>
      <c r="L965" s="415">
        <v>43003</v>
      </c>
      <c r="M965" s="409" t="s">
        <v>8043</v>
      </c>
      <c r="N965" s="152" t="s">
        <v>27</v>
      </c>
      <c r="O965" s="415">
        <v>43003</v>
      </c>
      <c r="P965" s="411">
        <v>100000</v>
      </c>
      <c r="Q965" s="412">
        <f t="shared" si="37"/>
        <v>9.9999999999999992E-2</v>
      </c>
      <c r="R965" s="416">
        <v>12</v>
      </c>
      <c r="S965" s="417" t="s">
        <v>8074</v>
      </c>
      <c r="T965" s="152" t="s">
        <v>62</v>
      </c>
      <c r="U965" s="152" t="s">
        <v>6059</v>
      </c>
      <c r="V965" s="407" t="s">
        <v>103</v>
      </c>
      <c r="W965" s="407" t="s">
        <v>8124</v>
      </c>
      <c r="X965" s="407" t="s">
        <v>8167</v>
      </c>
      <c r="Y965" s="407" t="s">
        <v>470</v>
      </c>
      <c r="Z965" s="528"/>
      <c r="AA965" s="502"/>
      <c r="AB965" s="1"/>
      <c r="AC965" s="1"/>
      <c r="AD965" s="1"/>
      <c r="AE965" s="1"/>
      <c r="AF965" s="1"/>
      <c r="AG965" s="1"/>
      <c r="AH965" s="1"/>
      <c r="AI965" s="1"/>
      <c r="AJ965" s="1"/>
      <c r="AK965" s="1"/>
      <c r="AL965" s="1"/>
      <c r="AM965" s="1"/>
      <c r="AN965" s="1"/>
      <c r="AO965" s="1"/>
      <c r="AP965" s="1"/>
      <c r="AQ965" s="1"/>
      <c r="AR965" s="1"/>
      <c r="AS965" s="1"/>
      <c r="AT965" s="1"/>
      <c r="AU965" s="1"/>
    </row>
    <row r="966" spans="1:47" s="527" customFormat="1" ht="17.45" customHeight="1" x14ac:dyDescent="0.25">
      <c r="A966" s="501" t="s">
        <v>6942</v>
      </c>
      <c r="B966" s="407" t="s">
        <v>31</v>
      </c>
      <c r="C966" s="407" t="s">
        <v>73</v>
      </c>
      <c r="D966" s="407" t="s">
        <v>6943</v>
      </c>
      <c r="E966" s="407" t="s">
        <v>186</v>
      </c>
      <c r="F966" s="404" t="s">
        <v>16</v>
      </c>
      <c r="G966" s="404"/>
      <c r="H966" s="404"/>
      <c r="I966" s="404"/>
      <c r="J966" s="141" t="s">
        <v>8015</v>
      </c>
      <c r="K966" s="152" t="s">
        <v>5783</v>
      </c>
      <c r="L966" s="415">
        <v>43084</v>
      </c>
      <c r="M966" s="409" t="s">
        <v>6974</v>
      </c>
      <c r="N966" s="152" t="s">
        <v>27</v>
      </c>
      <c r="O966" s="415">
        <v>43084</v>
      </c>
      <c r="P966" s="411">
        <v>125000</v>
      </c>
      <c r="Q966" s="412">
        <f t="shared" si="37"/>
        <v>0.125</v>
      </c>
      <c r="R966" s="416">
        <v>12</v>
      </c>
      <c r="S966" s="417" t="s">
        <v>7756</v>
      </c>
      <c r="T966" s="152" t="s">
        <v>62</v>
      </c>
      <c r="U966" s="152" t="s">
        <v>2</v>
      </c>
      <c r="V966" s="407" t="s">
        <v>288</v>
      </c>
      <c r="W966" s="407" t="s">
        <v>289</v>
      </c>
      <c r="X966" s="407" t="s">
        <v>7757</v>
      </c>
      <c r="Y966" s="407" t="s">
        <v>470</v>
      </c>
      <c r="Z966" s="528"/>
      <c r="AA966" s="502"/>
      <c r="AB966" s="1"/>
      <c r="AC966" s="1"/>
      <c r="AD966" s="1"/>
      <c r="AE966" s="1"/>
      <c r="AF966" s="1"/>
      <c r="AG966" s="1"/>
      <c r="AH966" s="1"/>
      <c r="AI966" s="1"/>
      <c r="AJ966" s="1"/>
      <c r="AK966" s="1"/>
      <c r="AL966" s="1"/>
      <c r="AM966" s="1"/>
      <c r="AN966" s="1"/>
      <c r="AO966" s="1"/>
      <c r="AP966" s="1"/>
      <c r="AQ966" s="1"/>
      <c r="AR966" s="1"/>
      <c r="AS966" s="1"/>
      <c r="AT966" s="1"/>
      <c r="AU966" s="1"/>
    </row>
    <row r="967" spans="1:47" s="527" customFormat="1" ht="17.45" customHeight="1" x14ac:dyDescent="0.25">
      <c r="A967" s="501" t="s">
        <v>1834</v>
      </c>
      <c r="B967" s="407" t="s">
        <v>31</v>
      </c>
      <c r="C967" s="407" t="s">
        <v>91</v>
      </c>
      <c r="D967" s="407" t="s">
        <v>8368</v>
      </c>
      <c r="E967" s="407" t="s">
        <v>1835</v>
      </c>
      <c r="F967" s="404" t="s">
        <v>17</v>
      </c>
      <c r="G967" s="404"/>
      <c r="H967" s="404"/>
      <c r="I967" s="404"/>
      <c r="J967" s="141" t="s">
        <v>8015</v>
      </c>
      <c r="K967" s="141" t="s">
        <v>5780</v>
      </c>
      <c r="L967" s="408">
        <v>43098</v>
      </c>
      <c r="M967" s="409">
        <v>42535</v>
      </c>
      <c r="N967" s="141" t="s">
        <v>26</v>
      </c>
      <c r="O967" s="410">
        <v>43098</v>
      </c>
      <c r="P967" s="411">
        <v>100000</v>
      </c>
      <c r="Q967" s="412">
        <f t="shared" si="37"/>
        <v>9.9999999999999992E-2</v>
      </c>
      <c r="R967" s="413">
        <v>12</v>
      </c>
      <c r="S967" s="414">
        <v>42811</v>
      </c>
      <c r="T967" s="141" t="s">
        <v>79</v>
      </c>
      <c r="U967" s="141" t="s">
        <v>4339</v>
      </c>
      <c r="V967" s="407" t="s">
        <v>92</v>
      </c>
      <c r="W967" s="407" t="s">
        <v>4414</v>
      </c>
      <c r="X967" s="407" t="s">
        <v>8732</v>
      </c>
      <c r="Y967" s="407" t="s">
        <v>4522</v>
      </c>
      <c r="Z967" s="528"/>
      <c r="AA967" s="502"/>
      <c r="AB967" s="1"/>
      <c r="AC967" s="1"/>
      <c r="AD967" s="1"/>
      <c r="AE967" s="1"/>
      <c r="AF967" s="1"/>
      <c r="AG967" s="1"/>
      <c r="AH967" s="1"/>
      <c r="AI967" s="1"/>
      <c r="AJ967" s="1"/>
      <c r="AK967" s="1"/>
      <c r="AL967" s="1"/>
      <c r="AM967" s="1"/>
      <c r="AN967" s="1"/>
      <c r="AO967" s="1"/>
      <c r="AP967" s="1"/>
      <c r="AQ967" s="1"/>
      <c r="AR967" s="1"/>
      <c r="AS967" s="1"/>
      <c r="AT967" s="1"/>
      <c r="AU967" s="1"/>
    </row>
    <row r="968" spans="1:47" s="527" customFormat="1" ht="17.45" customHeight="1" x14ac:dyDescent="0.25">
      <c r="A968" s="501" t="s">
        <v>93</v>
      </c>
      <c r="B968" s="407" t="s">
        <v>31</v>
      </c>
      <c r="C968" s="407" t="s">
        <v>73</v>
      </c>
      <c r="D968" s="407" t="s">
        <v>7154</v>
      </c>
      <c r="E968" s="407" t="s">
        <v>7909</v>
      </c>
      <c r="F968" s="404" t="s">
        <v>16</v>
      </c>
      <c r="G968" s="404"/>
      <c r="H968" s="404"/>
      <c r="I968" s="404"/>
      <c r="J968" s="141" t="s">
        <v>8014</v>
      </c>
      <c r="K968" s="141" t="s">
        <v>23</v>
      </c>
      <c r="L968" s="408">
        <v>43007</v>
      </c>
      <c r="M968" s="409">
        <v>42760</v>
      </c>
      <c r="N968" s="141" t="s">
        <v>27</v>
      </c>
      <c r="O968" s="410">
        <v>43007</v>
      </c>
      <c r="P968" s="411">
        <v>5000000</v>
      </c>
      <c r="Q968" s="412">
        <f t="shared" si="37"/>
        <v>5</v>
      </c>
      <c r="R968" s="413">
        <v>18</v>
      </c>
      <c r="S968" s="414">
        <v>42908</v>
      </c>
      <c r="T968" s="141" t="s">
        <v>62</v>
      </c>
      <c r="U968" s="141" t="s">
        <v>4339</v>
      </c>
      <c r="V968" s="407" t="s">
        <v>92</v>
      </c>
      <c r="W968" s="407" t="s">
        <v>64</v>
      </c>
      <c r="X968" s="407" t="s">
        <v>6768</v>
      </c>
      <c r="Y968" s="407"/>
      <c r="Z968" s="528"/>
      <c r="AA968" s="502"/>
      <c r="AB968" s="1"/>
      <c r="AC968" s="1"/>
      <c r="AD968" s="1"/>
      <c r="AE968" s="1"/>
      <c r="AF968" s="1"/>
      <c r="AG968" s="1"/>
      <c r="AH968" s="1"/>
      <c r="AI968" s="1"/>
      <c r="AJ968" s="1"/>
      <c r="AK968" s="1"/>
      <c r="AL968" s="1"/>
      <c r="AM968" s="1"/>
      <c r="AN968" s="1"/>
      <c r="AO968" s="1"/>
      <c r="AP968" s="1"/>
      <c r="AQ968" s="1"/>
      <c r="AR968" s="1"/>
      <c r="AS968" s="1"/>
      <c r="AT968" s="1"/>
      <c r="AU968" s="1"/>
    </row>
    <row r="969" spans="1:47" s="527" customFormat="1" ht="17.45" customHeight="1" x14ac:dyDescent="0.25">
      <c r="A969" s="501" t="s">
        <v>4089</v>
      </c>
      <c r="B969" s="407" t="s">
        <v>31</v>
      </c>
      <c r="C969" s="407" t="s">
        <v>141</v>
      </c>
      <c r="D969" s="407" t="s">
        <v>8336</v>
      </c>
      <c r="E969" s="407" t="s">
        <v>4090</v>
      </c>
      <c r="F969" s="404" t="s">
        <v>15</v>
      </c>
      <c r="G969" s="404"/>
      <c r="H969" s="404"/>
      <c r="I969" s="404"/>
      <c r="J969" s="141" t="s">
        <v>8014</v>
      </c>
      <c r="K969" s="141" t="s">
        <v>5781</v>
      </c>
      <c r="L969" s="408">
        <v>42979</v>
      </c>
      <c r="M969" s="409">
        <v>42823</v>
      </c>
      <c r="N969" s="141" t="s">
        <v>26</v>
      </c>
      <c r="O969" s="410">
        <v>42979</v>
      </c>
      <c r="P969" s="411">
        <v>150000</v>
      </c>
      <c r="Q969" s="412">
        <f t="shared" si="37"/>
        <v>0.15</v>
      </c>
      <c r="R969" s="413">
        <v>2</v>
      </c>
      <c r="S969" s="414">
        <v>42891</v>
      </c>
      <c r="T969" s="141" t="s">
        <v>62</v>
      </c>
      <c r="U969" s="141" t="s">
        <v>4339</v>
      </c>
      <c r="V969" s="407" t="s">
        <v>92</v>
      </c>
      <c r="W969" s="407" t="s">
        <v>64</v>
      </c>
      <c r="X969" s="407" t="s">
        <v>6774</v>
      </c>
      <c r="Y969" s="407"/>
      <c r="Z969" s="528"/>
      <c r="AA969" s="502"/>
      <c r="AB969" s="1"/>
      <c r="AC969" s="1"/>
      <c r="AD969" s="1"/>
      <c r="AE969" s="1"/>
      <c r="AF969" s="1"/>
      <c r="AG969" s="1"/>
      <c r="AH969" s="1"/>
      <c r="AI969" s="1"/>
      <c r="AJ969" s="1"/>
      <c r="AK969" s="1"/>
      <c r="AL969" s="1"/>
      <c r="AM969" s="1"/>
      <c r="AN969" s="1"/>
      <c r="AO969" s="1"/>
      <c r="AP969" s="1"/>
      <c r="AQ969" s="1"/>
      <c r="AR969" s="1"/>
      <c r="AS969" s="1"/>
      <c r="AT969" s="1"/>
      <c r="AU969" s="1"/>
    </row>
    <row r="970" spans="1:47" s="527" customFormat="1" ht="17.45" customHeight="1" x14ac:dyDescent="0.25">
      <c r="A970" s="501" t="s">
        <v>5614</v>
      </c>
      <c r="B970" s="407" t="s">
        <v>31</v>
      </c>
      <c r="C970" s="407" t="s">
        <v>141</v>
      </c>
      <c r="D970" s="407" t="s">
        <v>1005</v>
      </c>
      <c r="E970" s="407" t="s">
        <v>5615</v>
      </c>
      <c r="F970" s="404" t="s">
        <v>19</v>
      </c>
      <c r="G970" s="404"/>
      <c r="H970" s="404"/>
      <c r="I970" s="404"/>
      <c r="J970" s="141" t="s">
        <v>8015</v>
      </c>
      <c r="K970" s="152" t="s">
        <v>5782</v>
      </c>
      <c r="L970" s="415">
        <v>43084</v>
      </c>
      <c r="M970" s="409" t="s">
        <v>8037</v>
      </c>
      <c r="N970" s="152" t="s">
        <v>26</v>
      </c>
      <c r="O970" s="415">
        <v>43115</v>
      </c>
      <c r="P970" s="411">
        <v>150000</v>
      </c>
      <c r="Q970" s="412">
        <f t="shared" si="37"/>
        <v>0.15</v>
      </c>
      <c r="R970" s="416">
        <v>12</v>
      </c>
      <c r="S970" s="417" t="s">
        <v>4790</v>
      </c>
      <c r="T970" s="152" t="s">
        <v>62</v>
      </c>
      <c r="U970" s="152" t="s">
        <v>6059</v>
      </c>
      <c r="V970" s="407" t="s">
        <v>103</v>
      </c>
      <c r="W970" s="407" t="s">
        <v>8124</v>
      </c>
      <c r="X970" s="407" t="s">
        <v>8160</v>
      </c>
      <c r="Y970" s="407" t="s">
        <v>215</v>
      </c>
      <c r="Z970" s="528"/>
      <c r="AA970" s="502"/>
      <c r="AB970" s="1"/>
      <c r="AC970" s="1"/>
      <c r="AD970" s="1"/>
      <c r="AE970" s="1"/>
      <c r="AF970" s="1"/>
      <c r="AG970" s="1"/>
      <c r="AH970" s="1"/>
      <c r="AI970" s="1"/>
      <c r="AJ970" s="1"/>
      <c r="AK970" s="1"/>
      <c r="AL970" s="1"/>
      <c r="AM970" s="1"/>
      <c r="AN970" s="1"/>
      <c r="AO970" s="1"/>
      <c r="AP970" s="1"/>
      <c r="AQ970" s="1"/>
      <c r="AR970" s="1"/>
      <c r="AS970" s="1"/>
      <c r="AT970" s="1"/>
      <c r="AU970" s="1"/>
    </row>
    <row r="971" spans="1:47" s="527" customFormat="1" ht="17.45" customHeight="1" x14ac:dyDescent="0.25">
      <c r="A971" s="501" t="s">
        <v>290</v>
      </c>
      <c r="B971" s="407" t="s">
        <v>31</v>
      </c>
      <c r="C971" s="407" t="s">
        <v>73</v>
      </c>
      <c r="D971" s="407" t="s">
        <v>291</v>
      </c>
      <c r="E971" s="407" t="s">
        <v>292</v>
      </c>
      <c r="F971" s="404" t="s">
        <v>19</v>
      </c>
      <c r="G971" s="404"/>
      <c r="H971" s="404"/>
      <c r="I971" s="404"/>
      <c r="J971" s="141" t="s">
        <v>8014</v>
      </c>
      <c r="K971" s="152" t="s">
        <v>5782</v>
      </c>
      <c r="L971" s="415">
        <v>42944</v>
      </c>
      <c r="M971" s="409" t="s">
        <v>293</v>
      </c>
      <c r="N971" s="152" t="s">
        <v>28</v>
      </c>
      <c r="O971" s="415">
        <v>42944</v>
      </c>
      <c r="P971" s="411">
        <v>600000</v>
      </c>
      <c r="Q971" s="412">
        <f t="shared" si="37"/>
        <v>0.6</v>
      </c>
      <c r="R971" s="416">
        <v>6</v>
      </c>
      <c r="S971" s="417" t="s">
        <v>8602</v>
      </c>
      <c r="T971" s="152" t="s">
        <v>62</v>
      </c>
      <c r="U971" s="141" t="s">
        <v>4339</v>
      </c>
      <c r="V971" s="407" t="s">
        <v>63</v>
      </c>
      <c r="W971" s="407" t="s">
        <v>64</v>
      </c>
      <c r="X971" s="407" t="s">
        <v>3660</v>
      </c>
      <c r="Y971" s="407" t="s">
        <v>183</v>
      </c>
      <c r="Z971" s="528"/>
      <c r="AA971" s="502"/>
      <c r="AB971" s="1"/>
      <c r="AC971" s="1"/>
      <c r="AD971" s="1"/>
      <c r="AE971" s="1"/>
      <c r="AF971" s="1"/>
      <c r="AG971" s="1"/>
      <c r="AH971" s="1"/>
      <c r="AI971" s="1"/>
      <c r="AJ971" s="1"/>
      <c r="AK971" s="1"/>
      <c r="AL971" s="1"/>
      <c r="AM971" s="1"/>
      <c r="AN971" s="1"/>
      <c r="AO971" s="1"/>
      <c r="AP971" s="1"/>
      <c r="AQ971" s="1"/>
      <c r="AR971" s="1"/>
      <c r="AS971" s="1"/>
      <c r="AT971" s="1"/>
      <c r="AU971" s="1"/>
    </row>
    <row r="972" spans="1:47" s="527" customFormat="1" ht="17.45" customHeight="1" x14ac:dyDescent="0.25">
      <c r="A972" s="501" t="s">
        <v>290</v>
      </c>
      <c r="B972" s="407" t="s">
        <v>31</v>
      </c>
      <c r="C972" s="407" t="s">
        <v>73</v>
      </c>
      <c r="D972" s="407" t="s">
        <v>291</v>
      </c>
      <c r="E972" s="407" t="s">
        <v>292</v>
      </c>
      <c r="F972" s="404" t="s">
        <v>19</v>
      </c>
      <c r="G972" s="404"/>
      <c r="H972" s="404"/>
      <c r="I972" s="404"/>
      <c r="J972" s="141" t="s">
        <v>8014</v>
      </c>
      <c r="K972" s="152" t="s">
        <v>5782</v>
      </c>
      <c r="L972" s="415">
        <v>42944</v>
      </c>
      <c r="M972" s="409" t="s">
        <v>293</v>
      </c>
      <c r="N972" s="152" t="s">
        <v>28</v>
      </c>
      <c r="O972" s="415">
        <v>42944</v>
      </c>
      <c r="P972" s="411">
        <v>75000</v>
      </c>
      <c r="Q972" s="412">
        <f t="shared" si="37"/>
        <v>7.4999999999999997E-2</v>
      </c>
      <c r="R972" s="416">
        <v>24</v>
      </c>
      <c r="S972" s="417" t="s">
        <v>8636</v>
      </c>
      <c r="T972" s="152" t="s">
        <v>79</v>
      </c>
      <c r="U972" s="152" t="s">
        <v>2</v>
      </c>
      <c r="V972" s="407" t="s">
        <v>288</v>
      </c>
      <c r="W972" s="407" t="s">
        <v>718</v>
      </c>
      <c r="X972" s="407" t="s">
        <v>3660</v>
      </c>
      <c r="Y972" s="407" t="s">
        <v>183</v>
      </c>
      <c r="Z972" s="528"/>
      <c r="AA972" s="502"/>
      <c r="AB972" s="1"/>
      <c r="AC972" s="1"/>
      <c r="AD972" s="1"/>
      <c r="AE972" s="1"/>
      <c r="AF972" s="1"/>
      <c r="AG972" s="1"/>
      <c r="AH972" s="1"/>
      <c r="AI972" s="1"/>
      <c r="AJ972" s="1"/>
      <c r="AK972" s="1"/>
      <c r="AL972" s="1"/>
      <c r="AM972" s="1"/>
      <c r="AN972" s="1"/>
      <c r="AO972" s="1"/>
      <c r="AP972" s="1"/>
      <c r="AQ972" s="1"/>
      <c r="AR972" s="1"/>
      <c r="AS972" s="1"/>
      <c r="AT972" s="1"/>
      <c r="AU972" s="1"/>
    </row>
    <row r="973" spans="1:47" s="527" customFormat="1" ht="17.45" customHeight="1" x14ac:dyDescent="0.25">
      <c r="A973" s="501" t="s">
        <v>1964</v>
      </c>
      <c r="B973" s="407" t="s">
        <v>35</v>
      </c>
      <c r="C973" s="407" t="s">
        <v>4069</v>
      </c>
      <c r="D973" s="407" t="s">
        <v>7346</v>
      </c>
      <c r="E973" s="407" t="s">
        <v>1965</v>
      </c>
      <c r="F973" s="404" t="s">
        <v>4069</v>
      </c>
      <c r="G973" s="404" t="s">
        <v>2907</v>
      </c>
      <c r="H973" s="404" t="str">
        <f>VLOOKUP(A973,'[1]2017 SalesConnect'!$A:$J,8,0)</f>
        <v>India</v>
      </c>
      <c r="I973" s="404" t="str">
        <f>VLOOKUP(A973,'[1]2017 SalesConnect'!$A:$I,9,0)</f>
        <v>Supply Chain PoC, right now doing a prototype</v>
      </c>
      <c r="J973" s="141" t="s">
        <v>8014</v>
      </c>
      <c r="K973" s="141" t="s">
        <v>5784</v>
      </c>
      <c r="L973" s="408">
        <v>42944</v>
      </c>
      <c r="M973" s="409">
        <v>42792</v>
      </c>
      <c r="N973" s="141" t="s">
        <v>27</v>
      </c>
      <c r="O973" s="410">
        <v>42944</v>
      </c>
      <c r="P973" s="411">
        <v>100000</v>
      </c>
      <c r="Q973" s="412">
        <f t="shared" si="37"/>
        <v>9.9999999999999992E-2</v>
      </c>
      <c r="R973" s="413">
        <v>12</v>
      </c>
      <c r="S973" s="414">
        <v>42894</v>
      </c>
      <c r="T973" s="141" t="s">
        <v>62</v>
      </c>
      <c r="U973" s="141" t="s">
        <v>4339</v>
      </c>
      <c r="V973" s="407" t="s">
        <v>92</v>
      </c>
      <c r="W973" s="407" t="s">
        <v>64</v>
      </c>
      <c r="X973" s="407" t="s">
        <v>6861</v>
      </c>
      <c r="Y973" s="407" t="s">
        <v>6116</v>
      </c>
      <c r="Z973" s="528"/>
      <c r="AA973" s="502"/>
      <c r="AB973" s="1"/>
      <c r="AC973" s="1"/>
      <c r="AD973" s="1"/>
      <c r="AE973" s="1"/>
      <c r="AF973" s="1"/>
      <c r="AG973" s="1"/>
      <c r="AH973" s="1"/>
      <c r="AI973" s="1"/>
      <c r="AJ973" s="1"/>
      <c r="AK973" s="1"/>
      <c r="AL973" s="1"/>
      <c r="AM973" s="1"/>
      <c r="AN973" s="1"/>
      <c r="AO973" s="1"/>
      <c r="AP973" s="1"/>
      <c r="AQ973" s="1"/>
      <c r="AR973" s="1"/>
      <c r="AS973" s="1"/>
      <c r="AT973" s="1"/>
      <c r="AU973" s="1"/>
    </row>
    <row r="974" spans="1:47" s="527" customFormat="1" ht="17.45" customHeight="1" x14ac:dyDescent="0.25">
      <c r="A974" s="501" t="s">
        <v>5582</v>
      </c>
      <c r="B974" s="407" t="s">
        <v>31</v>
      </c>
      <c r="C974" s="407" t="s">
        <v>91</v>
      </c>
      <c r="D974" s="407" t="s">
        <v>4045</v>
      </c>
      <c r="E974" s="407" t="s">
        <v>5583</v>
      </c>
      <c r="F974" s="404" t="s">
        <v>17</v>
      </c>
      <c r="G974" s="404"/>
      <c r="H974" s="404"/>
      <c r="I974" s="404"/>
      <c r="J974" s="141" t="s">
        <v>8015</v>
      </c>
      <c r="K974" s="152" t="s">
        <v>21</v>
      </c>
      <c r="L974" s="415">
        <v>43098</v>
      </c>
      <c r="M974" s="409" t="s">
        <v>5702</v>
      </c>
      <c r="N974" s="152" t="s">
        <v>26</v>
      </c>
      <c r="O974" s="415">
        <v>43101</v>
      </c>
      <c r="P974" s="411">
        <v>250000</v>
      </c>
      <c r="Q974" s="412">
        <f t="shared" si="37"/>
        <v>0.25</v>
      </c>
      <c r="R974" s="416">
        <v>12</v>
      </c>
      <c r="S974" s="417" t="s">
        <v>5738</v>
      </c>
      <c r="T974" s="152" t="s">
        <v>79</v>
      </c>
      <c r="U974" s="141" t="s">
        <v>4339</v>
      </c>
      <c r="V974" s="407" t="s">
        <v>89</v>
      </c>
      <c r="W974" s="407"/>
      <c r="X974" s="407" t="s">
        <v>4154</v>
      </c>
      <c r="Y974" s="407" t="s">
        <v>198</v>
      </c>
      <c r="Z974" s="528"/>
      <c r="AA974" s="502"/>
      <c r="AB974" s="1"/>
      <c r="AC974" s="1"/>
      <c r="AD974" s="1"/>
      <c r="AE974" s="1"/>
      <c r="AF974" s="1"/>
      <c r="AG974" s="1"/>
      <c r="AH974" s="1"/>
      <c r="AI974" s="1"/>
      <c r="AJ974" s="1"/>
      <c r="AK974" s="1"/>
      <c r="AL974" s="1"/>
      <c r="AM974" s="1"/>
      <c r="AN974" s="1"/>
      <c r="AO974" s="1"/>
      <c r="AP974" s="1"/>
      <c r="AQ974" s="1"/>
      <c r="AR974" s="1"/>
      <c r="AS974" s="1"/>
      <c r="AT974" s="1"/>
      <c r="AU974" s="1"/>
    </row>
    <row r="975" spans="1:47" s="527" customFormat="1" ht="17.45" customHeight="1" x14ac:dyDescent="0.25">
      <c r="A975" s="501" t="s">
        <v>1825</v>
      </c>
      <c r="B975" s="407" t="s">
        <v>35</v>
      </c>
      <c r="C975" s="407" t="s">
        <v>4069</v>
      </c>
      <c r="D975" s="407" t="s">
        <v>5900</v>
      </c>
      <c r="E975" s="407" t="s">
        <v>1826</v>
      </c>
      <c r="F975" s="404" t="s">
        <v>4069</v>
      </c>
      <c r="G975" s="404" t="s">
        <v>2907</v>
      </c>
      <c r="H975" s="404" t="str">
        <f>VLOOKUP(A975,'[1]2017 SalesConnect'!$A:$J,8,0)</f>
        <v>India</v>
      </c>
      <c r="I975" s="404" t="str">
        <f>VLOOKUP(A975,'[1]2017 SalesConnect'!$A:$I,9,0)</f>
        <v>Have developed a PoC around Loyalty Points,  no further traction.</v>
      </c>
      <c r="J975" s="141" t="s">
        <v>8015</v>
      </c>
      <c r="K975" s="141" t="s">
        <v>5783</v>
      </c>
      <c r="L975" s="408">
        <v>43039</v>
      </c>
      <c r="M975" s="409">
        <v>42795</v>
      </c>
      <c r="N975" s="141" t="s">
        <v>27</v>
      </c>
      <c r="O975" s="410">
        <v>43039</v>
      </c>
      <c r="P975" s="411">
        <v>100000</v>
      </c>
      <c r="Q975" s="412">
        <f t="shared" si="37"/>
        <v>9.9999999999999992E-2</v>
      </c>
      <c r="R975" s="413">
        <v>12</v>
      </c>
      <c r="S975" s="414">
        <v>42901</v>
      </c>
      <c r="T975" s="141" t="s">
        <v>169</v>
      </c>
      <c r="U975" s="141" t="s">
        <v>4339</v>
      </c>
      <c r="V975" s="407" t="s">
        <v>92</v>
      </c>
      <c r="W975" s="407" t="s">
        <v>64</v>
      </c>
      <c r="X975" s="407" t="s">
        <v>5961</v>
      </c>
      <c r="Y975" s="407"/>
      <c r="Z975" s="528"/>
      <c r="AA975" s="502"/>
      <c r="AB975" s="1"/>
      <c r="AC975" s="1"/>
      <c r="AD975" s="1"/>
      <c r="AE975" s="1"/>
      <c r="AF975" s="1"/>
      <c r="AG975" s="1"/>
      <c r="AH975" s="1"/>
      <c r="AI975" s="1"/>
      <c r="AJ975" s="1"/>
      <c r="AK975" s="1"/>
      <c r="AL975" s="1"/>
      <c r="AM975" s="1"/>
      <c r="AN975" s="1"/>
      <c r="AO975" s="1"/>
      <c r="AP975" s="1"/>
      <c r="AQ975" s="1"/>
      <c r="AR975" s="1"/>
      <c r="AS975" s="1"/>
      <c r="AT975" s="1"/>
      <c r="AU975" s="1"/>
    </row>
    <row r="976" spans="1:47" s="527" customFormat="1" ht="17.45" customHeight="1" x14ac:dyDescent="0.25">
      <c r="A976" s="501" t="s">
        <v>6719</v>
      </c>
      <c r="B976" s="407" t="s">
        <v>31</v>
      </c>
      <c r="C976" s="407" t="s">
        <v>68</v>
      </c>
      <c r="D976" s="407" t="s">
        <v>6720</v>
      </c>
      <c r="E976" s="407" t="s">
        <v>6721</v>
      </c>
      <c r="F976" s="404" t="s">
        <v>19</v>
      </c>
      <c r="G976" s="404"/>
      <c r="H976" s="404"/>
      <c r="I976" s="404"/>
      <c r="J976" s="141" t="s">
        <v>8014</v>
      </c>
      <c r="K976" s="152" t="s">
        <v>24</v>
      </c>
      <c r="L976" s="415">
        <v>43007</v>
      </c>
      <c r="M976" s="409" t="s">
        <v>6755</v>
      </c>
      <c r="N976" s="152" t="s">
        <v>27</v>
      </c>
      <c r="O976" s="415">
        <v>43007</v>
      </c>
      <c r="P976" s="411">
        <v>50000</v>
      </c>
      <c r="Q976" s="412">
        <f t="shared" si="37"/>
        <v>4.9999999999999996E-2</v>
      </c>
      <c r="R976" s="416">
        <v>12</v>
      </c>
      <c r="S976" s="417" t="s">
        <v>6612</v>
      </c>
      <c r="T976" s="152" t="s">
        <v>62</v>
      </c>
      <c r="U976" s="152" t="s">
        <v>2</v>
      </c>
      <c r="V976" s="407" t="s">
        <v>233</v>
      </c>
      <c r="W976" s="407" t="s">
        <v>234</v>
      </c>
      <c r="X976" s="407" t="s">
        <v>6893</v>
      </c>
      <c r="Y976" s="407" t="s">
        <v>192</v>
      </c>
      <c r="Z976" s="528"/>
      <c r="AA976" s="502"/>
      <c r="AB976" s="1"/>
      <c r="AC976" s="1"/>
      <c r="AD976" s="1"/>
      <c r="AE976" s="1"/>
      <c r="AF976" s="1"/>
      <c r="AG976" s="1"/>
      <c r="AH976" s="1"/>
      <c r="AI976" s="1"/>
      <c r="AJ976" s="1"/>
      <c r="AK976" s="1"/>
      <c r="AL976" s="1"/>
      <c r="AM976" s="1"/>
      <c r="AN976" s="1"/>
      <c r="AO976" s="1"/>
      <c r="AP976" s="1"/>
      <c r="AQ976" s="1"/>
      <c r="AR976" s="1"/>
      <c r="AS976" s="1"/>
      <c r="AT976" s="1"/>
      <c r="AU976" s="1"/>
    </row>
    <row r="977" spans="1:47" s="527" customFormat="1" ht="17.45" customHeight="1" x14ac:dyDescent="0.25">
      <c r="A977" s="501" t="s">
        <v>199</v>
      </c>
      <c r="B977" s="407" t="s">
        <v>31</v>
      </c>
      <c r="C977" s="407" t="s">
        <v>78</v>
      </c>
      <c r="D977" s="407" t="s">
        <v>200</v>
      </c>
      <c r="E977" s="407" t="s">
        <v>201</v>
      </c>
      <c r="F977" s="404" t="s">
        <v>18</v>
      </c>
      <c r="G977" s="404"/>
      <c r="H977" s="404"/>
      <c r="I977" s="404"/>
      <c r="J977" s="141" t="s">
        <v>8014</v>
      </c>
      <c r="K977" s="152" t="s">
        <v>5779</v>
      </c>
      <c r="L977" s="415">
        <v>42978</v>
      </c>
      <c r="M977" s="409" t="s">
        <v>202</v>
      </c>
      <c r="N977" s="152" t="s">
        <v>27</v>
      </c>
      <c r="O977" s="415">
        <v>42978</v>
      </c>
      <c r="P977" s="411">
        <v>2000011</v>
      </c>
      <c r="Q977" s="412">
        <f t="shared" si="37"/>
        <v>2.0000109999999998</v>
      </c>
      <c r="R977" s="416">
        <v>1</v>
      </c>
      <c r="S977" s="417" t="s">
        <v>6419</v>
      </c>
      <c r="T977" s="152" t="s">
        <v>79</v>
      </c>
      <c r="U977" s="141" t="s">
        <v>4339</v>
      </c>
      <c r="V977" s="407" t="s">
        <v>84</v>
      </c>
      <c r="W977" s="407" t="s">
        <v>203</v>
      </c>
      <c r="X977" s="407" t="s">
        <v>3479</v>
      </c>
      <c r="Y977" s="407" t="s">
        <v>204</v>
      </c>
      <c r="Z977" s="528"/>
      <c r="AA977" s="502"/>
      <c r="AB977" s="1"/>
      <c r="AC977" s="1"/>
      <c r="AD977" s="1"/>
      <c r="AE977" s="1"/>
      <c r="AF977" s="1"/>
      <c r="AG977" s="1"/>
      <c r="AH977" s="1"/>
      <c r="AI977" s="1"/>
      <c r="AJ977" s="1"/>
      <c r="AK977" s="1"/>
      <c r="AL977" s="1"/>
      <c r="AM977" s="1"/>
      <c r="AN977" s="1"/>
      <c r="AO977" s="1"/>
      <c r="AP977" s="1"/>
      <c r="AQ977" s="1"/>
      <c r="AR977" s="1"/>
      <c r="AS977" s="1"/>
      <c r="AT977" s="1"/>
      <c r="AU977" s="1"/>
    </row>
    <row r="978" spans="1:47" s="527" customFormat="1" ht="17.45" customHeight="1" x14ac:dyDescent="0.25">
      <c r="A978" s="501" t="s">
        <v>2011</v>
      </c>
      <c r="B978" s="407" t="s">
        <v>31</v>
      </c>
      <c r="C978" s="407" t="s">
        <v>91</v>
      </c>
      <c r="D978" s="407" t="s">
        <v>2012</v>
      </c>
      <c r="E978" s="407" t="s">
        <v>2013</v>
      </c>
      <c r="F978" s="404" t="s">
        <v>17</v>
      </c>
      <c r="G978" s="404"/>
      <c r="H978" s="404"/>
      <c r="I978" s="404"/>
      <c r="J978" s="141" t="s">
        <v>8015</v>
      </c>
      <c r="K978" s="152" t="s">
        <v>5780</v>
      </c>
      <c r="L978" s="415">
        <v>43068</v>
      </c>
      <c r="M978" s="409" t="s">
        <v>2014</v>
      </c>
      <c r="N978" s="152" t="s">
        <v>27</v>
      </c>
      <c r="O978" s="415">
        <v>43068</v>
      </c>
      <c r="P978" s="411">
        <v>100000</v>
      </c>
      <c r="Q978" s="412">
        <f t="shared" si="37"/>
        <v>9.9999999999999992E-2</v>
      </c>
      <c r="R978" s="416">
        <v>12</v>
      </c>
      <c r="S978" s="417" t="s">
        <v>2015</v>
      </c>
      <c r="T978" s="152" t="s">
        <v>62</v>
      </c>
      <c r="U978" s="152" t="s">
        <v>2</v>
      </c>
      <c r="V978" s="407" t="s">
        <v>233</v>
      </c>
      <c r="W978" s="407" t="s">
        <v>234</v>
      </c>
      <c r="X978" s="407" t="s">
        <v>3540</v>
      </c>
      <c r="Y978" s="407" t="s">
        <v>215</v>
      </c>
      <c r="Z978" s="528"/>
      <c r="AA978" s="502"/>
      <c r="AB978" s="1"/>
      <c r="AC978" s="1"/>
      <c r="AD978" s="1"/>
      <c r="AE978" s="1"/>
      <c r="AF978" s="1"/>
      <c r="AG978" s="1"/>
      <c r="AH978" s="1"/>
      <c r="AI978" s="1"/>
      <c r="AJ978" s="1"/>
      <c r="AK978" s="1"/>
      <c r="AL978" s="1"/>
      <c r="AM978" s="1"/>
      <c r="AN978" s="1"/>
      <c r="AO978" s="1"/>
      <c r="AP978" s="1"/>
      <c r="AQ978" s="1"/>
      <c r="AR978" s="1"/>
      <c r="AS978" s="1"/>
      <c r="AT978" s="1"/>
      <c r="AU978" s="1"/>
    </row>
    <row r="979" spans="1:47" s="527" customFormat="1" ht="17.45" customHeight="1" x14ac:dyDescent="0.25">
      <c r="A979" s="501" t="s">
        <v>5366</v>
      </c>
      <c r="B979" s="407" t="s">
        <v>31</v>
      </c>
      <c r="C979" s="407" t="s">
        <v>141</v>
      </c>
      <c r="D979" s="407" t="s">
        <v>8543</v>
      </c>
      <c r="E979" s="407" t="s">
        <v>1413</v>
      </c>
      <c r="F979" s="404" t="s">
        <v>16</v>
      </c>
      <c r="G979" s="404"/>
      <c r="H979" s="404"/>
      <c r="I979" s="404"/>
      <c r="J979" s="141" t="s">
        <v>8014</v>
      </c>
      <c r="K979" s="141" t="s">
        <v>23</v>
      </c>
      <c r="L979" s="408">
        <v>42923</v>
      </c>
      <c r="M979" s="409">
        <v>42834</v>
      </c>
      <c r="N979" s="141" t="s">
        <v>26</v>
      </c>
      <c r="O979" s="410">
        <v>42923</v>
      </c>
      <c r="P979" s="411">
        <v>0</v>
      </c>
      <c r="Q979" s="412">
        <f t="shared" si="37"/>
        <v>0</v>
      </c>
      <c r="R979" s="413">
        <v>12</v>
      </c>
      <c r="S979" s="414">
        <v>42838</v>
      </c>
      <c r="T979" s="141" t="s">
        <v>79</v>
      </c>
      <c r="U979" s="141" t="s">
        <v>4339</v>
      </c>
      <c r="V979" s="407" t="s">
        <v>92</v>
      </c>
      <c r="W979" s="407" t="s">
        <v>4414</v>
      </c>
      <c r="X979" s="407" t="s">
        <v>8738</v>
      </c>
      <c r="Y979" s="407" t="s">
        <v>4416</v>
      </c>
      <c r="Z979" s="528"/>
      <c r="AA979" s="502"/>
      <c r="AB979" s="1"/>
      <c r="AC979" s="1"/>
      <c r="AD979" s="1"/>
      <c r="AE979" s="1"/>
      <c r="AF979" s="1"/>
      <c r="AG979" s="1"/>
      <c r="AH979" s="1"/>
      <c r="AI979" s="1"/>
      <c r="AJ979" s="1"/>
      <c r="AK979" s="1"/>
      <c r="AL979" s="1"/>
      <c r="AM979" s="1"/>
      <c r="AN979" s="1"/>
      <c r="AO979" s="1"/>
      <c r="AP979" s="1"/>
      <c r="AQ979" s="1"/>
      <c r="AR979" s="1"/>
      <c r="AS979" s="1"/>
      <c r="AT979" s="1"/>
      <c r="AU979" s="1"/>
    </row>
    <row r="980" spans="1:47" s="527" customFormat="1" ht="17.45" customHeight="1" x14ac:dyDescent="0.25">
      <c r="A980" s="501" t="s">
        <v>6678</v>
      </c>
      <c r="B980" s="407" t="s">
        <v>31</v>
      </c>
      <c r="C980" s="407" t="s">
        <v>141</v>
      </c>
      <c r="D980" s="407" t="s">
        <v>6679</v>
      </c>
      <c r="E980" s="407" t="s">
        <v>6680</v>
      </c>
      <c r="F980" s="404" t="s">
        <v>19</v>
      </c>
      <c r="G980" s="404"/>
      <c r="H980" s="404"/>
      <c r="I980" s="404"/>
      <c r="J980" s="141" t="s">
        <v>8014</v>
      </c>
      <c r="K980" s="152" t="s">
        <v>5782</v>
      </c>
      <c r="L980" s="415">
        <v>42947</v>
      </c>
      <c r="M980" s="409" t="s">
        <v>6748</v>
      </c>
      <c r="N980" s="152" t="s">
        <v>27</v>
      </c>
      <c r="O980" s="415">
        <v>42947</v>
      </c>
      <c r="P980" s="411">
        <v>480000</v>
      </c>
      <c r="Q980" s="412">
        <f t="shared" si="37"/>
        <v>0.48</v>
      </c>
      <c r="R980" s="416">
        <v>12</v>
      </c>
      <c r="S980" s="417" t="s">
        <v>8595</v>
      </c>
      <c r="T980" s="152" t="s">
        <v>62</v>
      </c>
      <c r="U980" s="152" t="s">
        <v>10</v>
      </c>
      <c r="V980" s="407" t="s">
        <v>164</v>
      </c>
      <c r="W980" s="407" t="s">
        <v>6796</v>
      </c>
      <c r="X980" s="407" t="s">
        <v>6797</v>
      </c>
      <c r="Y980" s="407" t="s">
        <v>215</v>
      </c>
      <c r="Z980" s="528"/>
      <c r="AA980" s="502"/>
      <c r="AB980" s="1"/>
      <c r="AC980" s="1"/>
      <c r="AD980" s="1"/>
      <c r="AE980" s="1"/>
      <c r="AF980" s="1"/>
      <c r="AG980" s="1"/>
      <c r="AH980" s="1"/>
      <c r="AI980" s="1"/>
      <c r="AJ980" s="1"/>
      <c r="AK980" s="1"/>
      <c r="AL980" s="1"/>
      <c r="AM980" s="1"/>
      <c r="AN980" s="1"/>
      <c r="AO980" s="1"/>
      <c r="AP980" s="1"/>
      <c r="AQ980" s="1"/>
      <c r="AR980" s="1"/>
      <c r="AS980" s="1"/>
      <c r="AT980" s="1"/>
      <c r="AU980" s="1"/>
    </row>
    <row r="981" spans="1:47" s="527" customFormat="1" ht="17.45" customHeight="1" x14ac:dyDescent="0.25">
      <c r="A981" s="501" t="s">
        <v>7708</v>
      </c>
      <c r="B981" s="407" t="s">
        <v>31</v>
      </c>
      <c r="C981" s="407" t="s">
        <v>91</v>
      </c>
      <c r="D981" s="407" t="s">
        <v>7709</v>
      </c>
      <c r="E981" s="407" t="s">
        <v>7710</v>
      </c>
      <c r="F981" s="404" t="s">
        <v>17</v>
      </c>
      <c r="G981" s="404"/>
      <c r="H981" s="404"/>
      <c r="I981" s="404"/>
      <c r="J981" s="141" t="s">
        <v>8015</v>
      </c>
      <c r="K981" s="152" t="s">
        <v>5780</v>
      </c>
      <c r="L981" s="415">
        <v>43084</v>
      </c>
      <c r="M981" s="409" t="s">
        <v>7746</v>
      </c>
      <c r="N981" s="152" t="s">
        <v>28</v>
      </c>
      <c r="O981" s="415">
        <v>43084</v>
      </c>
      <c r="P981" s="411">
        <v>72000</v>
      </c>
      <c r="Q981" s="412">
        <f t="shared" si="37"/>
        <v>7.1999999999999995E-2</v>
      </c>
      <c r="R981" s="416">
        <v>12</v>
      </c>
      <c r="S981" s="417" t="s">
        <v>7762</v>
      </c>
      <c r="T981" s="152" t="s">
        <v>62</v>
      </c>
      <c r="U981" s="152" t="s">
        <v>2</v>
      </c>
      <c r="V981" s="407" t="s">
        <v>288</v>
      </c>
      <c r="W981" s="407" t="s">
        <v>718</v>
      </c>
      <c r="X981" s="407" t="s">
        <v>7763</v>
      </c>
      <c r="Y981" s="407" t="s">
        <v>421</v>
      </c>
      <c r="Z981" s="528"/>
      <c r="AA981" s="502"/>
      <c r="AB981" s="1"/>
      <c r="AC981" s="1"/>
      <c r="AD981" s="1"/>
      <c r="AE981" s="1"/>
      <c r="AF981" s="1"/>
      <c r="AG981" s="1"/>
      <c r="AH981" s="1"/>
      <c r="AI981" s="1"/>
      <c r="AJ981" s="1"/>
      <c r="AK981" s="1"/>
      <c r="AL981" s="1"/>
      <c r="AM981" s="1"/>
      <c r="AN981" s="1"/>
      <c r="AO981" s="1"/>
      <c r="AP981" s="1"/>
      <c r="AQ981" s="1"/>
      <c r="AR981" s="1"/>
      <c r="AS981" s="1"/>
      <c r="AT981" s="1"/>
      <c r="AU981" s="1"/>
    </row>
    <row r="982" spans="1:47" s="527" customFormat="1" ht="17.45" customHeight="1" x14ac:dyDescent="0.25">
      <c r="A982" s="501" t="s">
        <v>4906</v>
      </c>
      <c r="B982" s="407" t="s">
        <v>31</v>
      </c>
      <c r="C982" s="407" t="s">
        <v>91</v>
      </c>
      <c r="D982" s="407" t="s">
        <v>4907</v>
      </c>
      <c r="E982" s="407" t="s">
        <v>186</v>
      </c>
      <c r="F982" s="404" t="s">
        <v>17</v>
      </c>
      <c r="G982" s="404"/>
      <c r="H982" s="404"/>
      <c r="I982" s="404"/>
      <c r="J982" s="141" t="s">
        <v>8015</v>
      </c>
      <c r="K982" s="152" t="s">
        <v>5780</v>
      </c>
      <c r="L982" s="415">
        <v>43098</v>
      </c>
      <c r="M982" s="409" t="s">
        <v>4971</v>
      </c>
      <c r="N982" s="152" t="s">
        <v>27</v>
      </c>
      <c r="O982" s="415">
        <v>43098</v>
      </c>
      <c r="P982" s="411">
        <v>400000</v>
      </c>
      <c r="Q982" s="412">
        <f t="shared" si="37"/>
        <v>0.39999999999999997</v>
      </c>
      <c r="R982" s="416">
        <v>12</v>
      </c>
      <c r="S982" s="417" t="s">
        <v>6419</v>
      </c>
      <c r="T982" s="152" t="s">
        <v>79</v>
      </c>
      <c r="U982" s="152" t="s">
        <v>2</v>
      </c>
      <c r="V982" s="407" t="s">
        <v>288</v>
      </c>
      <c r="W982" s="407" t="s">
        <v>4004</v>
      </c>
      <c r="X982" s="407" t="s">
        <v>4994</v>
      </c>
      <c r="Y982" s="407" t="s">
        <v>6377</v>
      </c>
      <c r="Z982" s="528"/>
      <c r="AA982" s="502"/>
      <c r="AB982" s="1"/>
      <c r="AC982" s="1"/>
      <c r="AD982" s="1"/>
      <c r="AE982" s="1"/>
      <c r="AF982" s="1"/>
      <c r="AG982" s="1"/>
      <c r="AH982" s="1"/>
      <c r="AI982" s="1"/>
      <c r="AJ982" s="1"/>
      <c r="AK982" s="1"/>
      <c r="AL982" s="1"/>
      <c r="AM982" s="1"/>
      <c r="AN982" s="1"/>
      <c r="AO982" s="1"/>
      <c r="AP982" s="1"/>
      <c r="AQ982" s="1"/>
      <c r="AR982" s="1"/>
      <c r="AS982" s="1"/>
      <c r="AT982" s="1"/>
      <c r="AU982" s="1"/>
    </row>
    <row r="983" spans="1:47" s="527" customFormat="1" ht="17.45" customHeight="1" x14ac:dyDescent="0.25">
      <c r="A983" s="501" t="s">
        <v>6154</v>
      </c>
      <c r="B983" s="407" t="s">
        <v>31</v>
      </c>
      <c r="C983" s="407" t="s">
        <v>91</v>
      </c>
      <c r="D983" s="407" t="s">
        <v>7197</v>
      </c>
      <c r="E983" s="407" t="s">
        <v>6155</v>
      </c>
      <c r="F983" s="404" t="s">
        <v>17</v>
      </c>
      <c r="G983" s="404"/>
      <c r="H983" s="404"/>
      <c r="I983" s="404"/>
      <c r="J983" s="141" t="s">
        <v>8014</v>
      </c>
      <c r="K983" s="141" t="s">
        <v>5780</v>
      </c>
      <c r="L983" s="408">
        <v>42968</v>
      </c>
      <c r="M983" s="409">
        <v>42878</v>
      </c>
      <c r="N983" s="141" t="s">
        <v>26</v>
      </c>
      <c r="O983" s="410">
        <v>42949</v>
      </c>
      <c r="P983" s="411">
        <v>400000</v>
      </c>
      <c r="Q983" s="412">
        <f t="shared" si="37"/>
        <v>0.39999999999999997</v>
      </c>
      <c r="R983" s="413">
        <v>4</v>
      </c>
      <c r="S983" s="414">
        <v>42880</v>
      </c>
      <c r="T983" s="141" t="s">
        <v>79</v>
      </c>
      <c r="U983" s="141" t="s">
        <v>4339</v>
      </c>
      <c r="V983" s="407" t="s">
        <v>92</v>
      </c>
      <c r="W983" s="407" t="s">
        <v>64</v>
      </c>
      <c r="X983" s="407" t="s">
        <v>6601</v>
      </c>
      <c r="Y983" s="407" t="s">
        <v>4416</v>
      </c>
      <c r="Z983" s="528"/>
      <c r="AA983" s="502"/>
      <c r="AB983" s="1"/>
      <c r="AC983" s="1"/>
      <c r="AD983" s="1"/>
      <c r="AE983" s="1"/>
      <c r="AF983" s="1"/>
      <c r="AG983" s="1"/>
      <c r="AH983" s="1"/>
      <c r="AI983" s="1"/>
      <c r="AJ983" s="1"/>
      <c r="AK983" s="1"/>
      <c r="AL983" s="1"/>
      <c r="AM983" s="1"/>
      <c r="AN983" s="1"/>
      <c r="AO983" s="1"/>
      <c r="AP983" s="1"/>
      <c r="AQ983" s="1"/>
      <c r="AR983" s="1"/>
      <c r="AS983" s="1"/>
      <c r="AT983" s="1"/>
      <c r="AU983" s="1"/>
    </row>
    <row r="984" spans="1:47" s="527" customFormat="1" ht="17.45" customHeight="1" x14ac:dyDescent="0.25">
      <c r="A984" s="501" t="s">
        <v>4402</v>
      </c>
      <c r="B984" s="407" t="s">
        <v>31</v>
      </c>
      <c r="C984" s="407" t="s">
        <v>91</v>
      </c>
      <c r="D984" s="407" t="s">
        <v>7049</v>
      </c>
      <c r="E984" s="407" t="s">
        <v>218</v>
      </c>
      <c r="F984" s="404" t="s">
        <v>17</v>
      </c>
      <c r="G984" s="404"/>
      <c r="H984" s="404"/>
      <c r="I984" s="404"/>
      <c r="J984" s="141" t="s">
        <v>8014</v>
      </c>
      <c r="K984" s="141" t="s">
        <v>5780</v>
      </c>
      <c r="L984" s="408">
        <v>42948</v>
      </c>
      <c r="M984" s="409">
        <v>42832</v>
      </c>
      <c r="N984" s="141" t="s">
        <v>26</v>
      </c>
      <c r="O984" s="410">
        <v>42948</v>
      </c>
      <c r="P984" s="411">
        <v>400000</v>
      </c>
      <c r="Q984" s="412">
        <f t="shared" si="37"/>
        <v>0.39999999999999997</v>
      </c>
      <c r="R984" s="413">
        <v>5</v>
      </c>
      <c r="S984" s="414">
        <v>42872</v>
      </c>
      <c r="T984" s="141" t="s">
        <v>62</v>
      </c>
      <c r="U984" s="141" t="s">
        <v>4339</v>
      </c>
      <c r="V984" s="407" t="s">
        <v>92</v>
      </c>
      <c r="W984" s="407" t="s">
        <v>64</v>
      </c>
      <c r="X984" s="407" t="s">
        <v>6601</v>
      </c>
      <c r="Y984" s="407"/>
      <c r="Z984" s="528"/>
      <c r="AA984" s="502"/>
      <c r="AB984" s="1"/>
      <c r="AC984" s="1"/>
      <c r="AD984" s="1"/>
      <c r="AE984" s="1"/>
      <c r="AF984" s="1"/>
      <c r="AG984" s="1"/>
      <c r="AH984" s="1"/>
      <c r="AI984" s="1"/>
      <c r="AJ984" s="1"/>
      <c r="AK984" s="1"/>
      <c r="AL984" s="1"/>
      <c r="AM984" s="1"/>
      <c r="AN984" s="1"/>
      <c r="AO984" s="1"/>
      <c r="AP984" s="1"/>
      <c r="AQ984" s="1"/>
      <c r="AR984" s="1"/>
      <c r="AS984" s="1"/>
      <c r="AT984" s="1"/>
      <c r="AU984" s="1"/>
    </row>
    <row r="985" spans="1:47" s="527" customFormat="1" ht="17.45" customHeight="1" x14ac:dyDescent="0.25">
      <c r="A985" s="501" t="s">
        <v>5139</v>
      </c>
      <c r="B985" s="407" t="s">
        <v>31</v>
      </c>
      <c r="C985" s="407" t="s">
        <v>141</v>
      </c>
      <c r="D985" s="407" t="s">
        <v>5140</v>
      </c>
      <c r="E985" s="407" t="s">
        <v>645</v>
      </c>
      <c r="F985" s="404" t="s">
        <v>15</v>
      </c>
      <c r="G985" s="404"/>
      <c r="H985" s="404"/>
      <c r="I985" s="404"/>
      <c r="J985" s="141" t="s">
        <v>8014</v>
      </c>
      <c r="K985" s="152" t="s">
        <v>25</v>
      </c>
      <c r="L985" s="415">
        <v>42930</v>
      </c>
      <c r="M985" s="409" t="s">
        <v>5397</v>
      </c>
      <c r="N985" s="152" t="s">
        <v>27</v>
      </c>
      <c r="O985" s="415">
        <v>42930</v>
      </c>
      <c r="P985" s="411">
        <v>200000</v>
      </c>
      <c r="Q985" s="412">
        <f t="shared" si="37"/>
        <v>0.19999999999999998</v>
      </c>
      <c r="R985" s="416">
        <v>12</v>
      </c>
      <c r="S985" s="417" t="s">
        <v>6612</v>
      </c>
      <c r="T985" s="152" t="s">
        <v>62</v>
      </c>
      <c r="U985" s="141" t="s">
        <v>4339</v>
      </c>
      <c r="V985" s="407" t="s">
        <v>89</v>
      </c>
      <c r="W985" s="407" t="s">
        <v>5476</v>
      </c>
      <c r="X985" s="407" t="s">
        <v>3546</v>
      </c>
      <c r="Y985" s="407" t="s">
        <v>5525</v>
      </c>
      <c r="Z985" s="528"/>
      <c r="AA985" s="502"/>
      <c r="AB985" s="1"/>
      <c r="AC985" s="1"/>
      <c r="AD985" s="1"/>
      <c r="AE985" s="1"/>
      <c r="AF985" s="1"/>
      <c r="AG985" s="1"/>
      <c r="AH985" s="1"/>
      <c r="AI985" s="1"/>
      <c r="AJ985" s="1"/>
      <c r="AK985" s="1"/>
      <c r="AL985" s="1"/>
      <c r="AM985" s="1"/>
      <c r="AN985" s="1"/>
      <c r="AO985" s="1"/>
      <c r="AP985" s="1"/>
      <c r="AQ985" s="1"/>
      <c r="AR985" s="1"/>
      <c r="AS985" s="1"/>
      <c r="AT985" s="1"/>
      <c r="AU985" s="1"/>
    </row>
    <row r="986" spans="1:47" s="527" customFormat="1" ht="17.45" customHeight="1" x14ac:dyDescent="0.25">
      <c r="A986" s="501" t="s">
        <v>5258</v>
      </c>
      <c r="B986" s="407" t="s">
        <v>31</v>
      </c>
      <c r="C986" s="407" t="s">
        <v>141</v>
      </c>
      <c r="D986" s="407" t="s">
        <v>5259</v>
      </c>
      <c r="E986" s="407" t="s">
        <v>7985</v>
      </c>
      <c r="F986" s="404" t="s">
        <v>15</v>
      </c>
      <c r="G986" s="404"/>
      <c r="H986" s="404"/>
      <c r="I986" s="404"/>
      <c r="J986" s="141" t="s">
        <v>8014</v>
      </c>
      <c r="K986" s="152" t="s">
        <v>25</v>
      </c>
      <c r="L986" s="415">
        <v>42954</v>
      </c>
      <c r="M986" s="409" t="s">
        <v>5425</v>
      </c>
      <c r="N986" s="152" t="s">
        <v>26</v>
      </c>
      <c r="O986" s="415">
        <v>42972</v>
      </c>
      <c r="P986" s="411">
        <v>50000</v>
      </c>
      <c r="Q986" s="412">
        <f t="shared" si="37"/>
        <v>4.9999999999999996E-2</v>
      </c>
      <c r="R986" s="416">
        <v>12</v>
      </c>
      <c r="S986" s="417" t="s">
        <v>4991</v>
      </c>
      <c r="T986" s="152" t="s">
        <v>62</v>
      </c>
      <c r="U986" s="152" t="s">
        <v>2</v>
      </c>
      <c r="V986" s="407" t="s">
        <v>288</v>
      </c>
      <c r="W986" s="407"/>
      <c r="X986" s="407" t="s">
        <v>5500</v>
      </c>
      <c r="Y986" s="407"/>
      <c r="Z986" s="528"/>
      <c r="AA986" s="502"/>
      <c r="AB986" s="1"/>
      <c r="AC986" s="1"/>
      <c r="AD986" s="1"/>
      <c r="AE986" s="1"/>
      <c r="AF986" s="1"/>
      <c r="AG986" s="1"/>
      <c r="AH986" s="1"/>
      <c r="AI986" s="1"/>
      <c r="AJ986" s="1"/>
      <c r="AK986" s="1"/>
      <c r="AL986" s="1"/>
      <c r="AM986" s="1"/>
      <c r="AN986" s="1"/>
      <c r="AO986" s="1"/>
      <c r="AP986" s="1"/>
      <c r="AQ986" s="1"/>
      <c r="AR986" s="1"/>
      <c r="AS986" s="1"/>
      <c r="AT986" s="1"/>
      <c r="AU986" s="1"/>
    </row>
    <row r="987" spans="1:47" s="527" customFormat="1" ht="17.45" customHeight="1" x14ac:dyDescent="0.25">
      <c r="A987" s="501" t="s">
        <v>2861</v>
      </c>
      <c r="B987" s="407" t="s">
        <v>31</v>
      </c>
      <c r="C987" s="407" t="s">
        <v>91</v>
      </c>
      <c r="D987" s="407" t="s">
        <v>2862</v>
      </c>
      <c r="E987" s="407" t="s">
        <v>186</v>
      </c>
      <c r="F987" s="404" t="s">
        <v>17</v>
      </c>
      <c r="G987" s="404"/>
      <c r="H987" s="404"/>
      <c r="I987" s="404"/>
      <c r="J987" s="141" t="s">
        <v>8014</v>
      </c>
      <c r="K987" s="152" t="s">
        <v>21</v>
      </c>
      <c r="L987" s="415">
        <v>43007</v>
      </c>
      <c r="M987" s="409" t="s">
        <v>2863</v>
      </c>
      <c r="N987" s="152" t="s">
        <v>26</v>
      </c>
      <c r="O987" s="415">
        <v>43007</v>
      </c>
      <c r="P987" s="411">
        <v>0</v>
      </c>
      <c r="Q987" s="412">
        <f t="shared" si="37"/>
        <v>0</v>
      </c>
      <c r="R987" s="416">
        <v>1</v>
      </c>
      <c r="S987" s="417" t="s">
        <v>97</v>
      </c>
      <c r="T987" s="152" t="s">
        <v>79</v>
      </c>
      <c r="U987" s="152" t="s">
        <v>8</v>
      </c>
      <c r="V987" s="407" t="s">
        <v>80</v>
      </c>
      <c r="W987" s="407"/>
      <c r="X987" s="407" t="s">
        <v>4174</v>
      </c>
      <c r="Y987" s="407" t="s">
        <v>1601</v>
      </c>
      <c r="Z987" s="528"/>
      <c r="AA987" s="502"/>
      <c r="AB987" s="1"/>
      <c r="AC987" s="1"/>
      <c r="AD987" s="1"/>
      <c r="AE987" s="1"/>
      <c r="AF987" s="1"/>
      <c r="AG987" s="1"/>
      <c r="AH987" s="1"/>
      <c r="AI987" s="1"/>
      <c r="AJ987" s="1"/>
      <c r="AK987" s="1"/>
      <c r="AL987" s="1"/>
      <c r="AM987" s="1"/>
      <c r="AN987" s="1"/>
      <c r="AO987" s="1"/>
      <c r="AP987" s="1"/>
      <c r="AQ987" s="1"/>
      <c r="AR987" s="1"/>
      <c r="AS987" s="1"/>
      <c r="AT987" s="1"/>
      <c r="AU987" s="1"/>
    </row>
    <row r="988" spans="1:47" s="527" customFormat="1" ht="17.45" customHeight="1" x14ac:dyDescent="0.25">
      <c r="A988" s="503" t="s">
        <v>8507</v>
      </c>
      <c r="B988" s="418" t="s">
        <v>31</v>
      </c>
      <c r="C988" s="418" t="s">
        <v>68</v>
      </c>
      <c r="D988" s="418" t="s">
        <v>8508</v>
      </c>
      <c r="E988" s="418" t="s">
        <v>8509</v>
      </c>
      <c r="F988" s="404" t="s">
        <v>19</v>
      </c>
      <c r="G988" s="404"/>
      <c r="H988" s="404"/>
      <c r="I988" s="404"/>
      <c r="J988" s="403" t="s">
        <v>8014</v>
      </c>
      <c r="K988" s="419" t="s">
        <v>5784</v>
      </c>
      <c r="L988" s="420">
        <v>43008</v>
      </c>
      <c r="M988" s="421" t="s">
        <v>8583</v>
      </c>
      <c r="N988" s="419" t="s">
        <v>26</v>
      </c>
      <c r="O988" s="420">
        <v>43008</v>
      </c>
      <c r="P988" s="422">
        <v>20000</v>
      </c>
      <c r="Q988" s="423">
        <f t="shared" si="37"/>
        <v>0.02</v>
      </c>
      <c r="R988" s="424">
        <v>12</v>
      </c>
      <c r="S988" s="425" t="s">
        <v>8610</v>
      </c>
      <c r="T988" s="419" t="s">
        <v>79</v>
      </c>
      <c r="U988" s="419" t="s">
        <v>2</v>
      </c>
      <c r="V988" s="418" t="s">
        <v>288</v>
      </c>
      <c r="W988" s="418"/>
      <c r="X988" s="407" t="s">
        <v>6423</v>
      </c>
      <c r="Y988" s="407"/>
      <c r="Z988" s="528"/>
      <c r="AA988" s="502"/>
      <c r="AB988" s="1"/>
      <c r="AC988" s="1"/>
      <c r="AD988" s="1"/>
      <c r="AE988" s="1"/>
      <c r="AF988" s="1"/>
      <c r="AG988" s="1"/>
      <c r="AH988" s="1"/>
      <c r="AI988" s="1"/>
      <c r="AJ988" s="1"/>
      <c r="AK988" s="1"/>
      <c r="AL988" s="1"/>
      <c r="AM988" s="1"/>
      <c r="AN988" s="1"/>
      <c r="AO988" s="1"/>
      <c r="AP988" s="1"/>
      <c r="AQ988" s="1"/>
      <c r="AR988" s="1"/>
      <c r="AS988" s="1"/>
      <c r="AT988" s="1"/>
      <c r="AU988" s="1"/>
    </row>
    <row r="989" spans="1:47" s="527" customFormat="1" ht="17.45" customHeight="1" x14ac:dyDescent="0.25">
      <c r="A989" s="501" t="s">
        <v>6171</v>
      </c>
      <c r="B989" s="407" t="s">
        <v>31</v>
      </c>
      <c r="C989" s="407" t="s">
        <v>68</v>
      </c>
      <c r="D989" s="407" t="s">
        <v>7286</v>
      </c>
      <c r="E989" s="407" t="s">
        <v>525</v>
      </c>
      <c r="F989" s="404" t="s">
        <v>19</v>
      </c>
      <c r="G989" s="404"/>
      <c r="H989" s="404"/>
      <c r="I989" s="404"/>
      <c r="J989" s="141" t="s">
        <v>8014</v>
      </c>
      <c r="K989" s="141" t="s">
        <v>5784</v>
      </c>
      <c r="L989" s="408">
        <v>43008</v>
      </c>
      <c r="M989" s="409">
        <v>42873</v>
      </c>
      <c r="N989" s="141" t="s">
        <v>26</v>
      </c>
      <c r="O989" s="410">
        <v>43010</v>
      </c>
      <c r="P989" s="411">
        <v>200000</v>
      </c>
      <c r="Q989" s="412">
        <f t="shared" si="37"/>
        <v>0.19999999999999998</v>
      </c>
      <c r="R989" s="413">
        <v>4</v>
      </c>
      <c r="S989" s="414">
        <v>42880</v>
      </c>
      <c r="T989" s="141" t="s">
        <v>79</v>
      </c>
      <c r="U989" s="141" t="s">
        <v>4339</v>
      </c>
      <c r="V989" s="407" t="s">
        <v>92</v>
      </c>
      <c r="W989" s="407" t="s">
        <v>64</v>
      </c>
      <c r="X989" s="407" t="s">
        <v>6837</v>
      </c>
      <c r="Y989" s="407" t="s">
        <v>4416</v>
      </c>
      <c r="Z989" s="528"/>
      <c r="AA989" s="502"/>
      <c r="AB989" s="1"/>
      <c r="AC989" s="1"/>
      <c r="AD989" s="1"/>
      <c r="AE989" s="1"/>
      <c r="AF989" s="1"/>
      <c r="AG989" s="1"/>
      <c r="AH989" s="1"/>
      <c r="AI989" s="1"/>
      <c r="AJ989" s="1"/>
      <c r="AK989" s="1"/>
      <c r="AL989" s="1"/>
      <c r="AM989" s="1"/>
      <c r="AN989" s="1"/>
      <c r="AO989" s="1"/>
      <c r="AP989" s="1"/>
      <c r="AQ989" s="1"/>
      <c r="AR989" s="1"/>
      <c r="AS989" s="1"/>
      <c r="AT989" s="1"/>
      <c r="AU989" s="1"/>
    </row>
    <row r="990" spans="1:47" s="527" customFormat="1" ht="17.45" customHeight="1" x14ac:dyDescent="0.25">
      <c r="A990" s="501" t="s">
        <v>7158</v>
      </c>
      <c r="B990" s="407" t="s">
        <v>31</v>
      </c>
      <c r="C990" s="407" t="s">
        <v>141</v>
      </c>
      <c r="D990" s="407" t="s">
        <v>7159</v>
      </c>
      <c r="E990" s="407" t="s">
        <v>7160</v>
      </c>
      <c r="F990" s="404" t="s">
        <v>15</v>
      </c>
      <c r="G990" s="404"/>
      <c r="H990" s="404"/>
      <c r="I990" s="404"/>
      <c r="J990" s="141" t="s">
        <v>8014</v>
      </c>
      <c r="K990" s="141" t="s">
        <v>5781</v>
      </c>
      <c r="L990" s="408">
        <v>42923</v>
      </c>
      <c r="M990" s="409">
        <v>42836</v>
      </c>
      <c r="N990" s="141" t="s">
        <v>27</v>
      </c>
      <c r="O990" s="410">
        <v>42923</v>
      </c>
      <c r="P990" s="411">
        <v>3000000</v>
      </c>
      <c r="Q990" s="412">
        <f t="shared" si="37"/>
        <v>3</v>
      </c>
      <c r="R990" s="413">
        <v>12</v>
      </c>
      <c r="S990" s="414">
        <v>42838</v>
      </c>
      <c r="T990" s="141" t="s">
        <v>62</v>
      </c>
      <c r="U990" s="141" t="s">
        <v>4339</v>
      </c>
      <c r="V990" s="407" t="s">
        <v>92</v>
      </c>
      <c r="W990" s="407" t="s">
        <v>64</v>
      </c>
      <c r="X990" s="407" t="s">
        <v>7546</v>
      </c>
      <c r="Y990" s="407" t="s">
        <v>4218</v>
      </c>
      <c r="Z990" s="528"/>
      <c r="AA990" s="502"/>
      <c r="AB990" s="1"/>
      <c r="AC990" s="1"/>
      <c r="AD990" s="1"/>
      <c r="AE990" s="1"/>
      <c r="AF990" s="1"/>
      <c r="AG990" s="1"/>
      <c r="AH990" s="1"/>
      <c r="AI990" s="1"/>
      <c r="AJ990" s="1"/>
      <c r="AK990" s="1"/>
      <c r="AL990" s="1"/>
      <c r="AM990" s="1"/>
      <c r="AN990" s="1"/>
      <c r="AO990" s="1"/>
      <c r="AP990" s="1"/>
      <c r="AQ990" s="1"/>
      <c r="AR990" s="1"/>
      <c r="AS990" s="1"/>
      <c r="AT990" s="1"/>
      <c r="AU990" s="1"/>
    </row>
    <row r="991" spans="1:47" s="527" customFormat="1" ht="17.45" customHeight="1" x14ac:dyDescent="0.25">
      <c r="A991" s="501" t="s">
        <v>7158</v>
      </c>
      <c r="B991" s="407" t="s">
        <v>31</v>
      </c>
      <c r="C991" s="407" t="s">
        <v>141</v>
      </c>
      <c r="D991" s="407" t="s">
        <v>7159</v>
      </c>
      <c r="E991" s="407" t="s">
        <v>7160</v>
      </c>
      <c r="F991" s="404" t="s">
        <v>15</v>
      </c>
      <c r="G991" s="404"/>
      <c r="H991" s="404"/>
      <c r="I991" s="404"/>
      <c r="J991" s="141" t="s">
        <v>8014</v>
      </c>
      <c r="K991" s="141" t="s">
        <v>5781</v>
      </c>
      <c r="L991" s="408">
        <v>42923</v>
      </c>
      <c r="M991" s="409">
        <v>42836</v>
      </c>
      <c r="N991" s="141" t="s">
        <v>27</v>
      </c>
      <c r="O991" s="410">
        <v>42923</v>
      </c>
      <c r="P991" s="411">
        <v>2000000</v>
      </c>
      <c r="Q991" s="412">
        <f t="shared" si="37"/>
        <v>2</v>
      </c>
      <c r="R991" s="413">
        <v>12</v>
      </c>
      <c r="S991" s="414">
        <v>42894</v>
      </c>
      <c r="T991" s="141" t="s">
        <v>62</v>
      </c>
      <c r="U991" s="141" t="s">
        <v>4339</v>
      </c>
      <c r="V991" s="407" t="s">
        <v>92</v>
      </c>
      <c r="W991" s="407" t="s">
        <v>64</v>
      </c>
      <c r="X991" s="407" t="s">
        <v>7546</v>
      </c>
      <c r="Y991" s="407" t="s">
        <v>4218</v>
      </c>
      <c r="Z991" s="528"/>
      <c r="AA991" s="502"/>
      <c r="AB991" s="1"/>
      <c r="AC991" s="1"/>
      <c r="AD991" s="1"/>
      <c r="AE991" s="1"/>
      <c r="AF991" s="1"/>
      <c r="AG991" s="1"/>
      <c r="AH991" s="1"/>
      <c r="AI991" s="1"/>
      <c r="AJ991" s="1"/>
      <c r="AK991" s="1"/>
      <c r="AL991" s="1"/>
      <c r="AM991" s="1"/>
      <c r="AN991" s="1"/>
      <c r="AO991" s="1"/>
      <c r="AP991" s="1"/>
      <c r="AQ991" s="1"/>
      <c r="AR991" s="1"/>
      <c r="AS991" s="1"/>
      <c r="AT991" s="1"/>
      <c r="AU991" s="1"/>
    </row>
    <row r="992" spans="1:47" s="527" customFormat="1" ht="17.45" customHeight="1" x14ac:dyDescent="0.25">
      <c r="A992" s="501" t="s">
        <v>8444</v>
      </c>
      <c r="B992" s="407" t="s">
        <v>31</v>
      </c>
      <c r="C992" s="407" t="s">
        <v>73</v>
      </c>
      <c r="D992" s="407" t="s">
        <v>8445</v>
      </c>
      <c r="E992" s="407" t="s">
        <v>8446</v>
      </c>
      <c r="F992" s="404" t="s">
        <v>16</v>
      </c>
      <c r="G992" s="404"/>
      <c r="H992" s="404"/>
      <c r="I992" s="404"/>
      <c r="J992" s="141" t="s">
        <v>8014</v>
      </c>
      <c r="K992" s="152" t="s">
        <v>5783</v>
      </c>
      <c r="L992" s="415">
        <v>43000</v>
      </c>
      <c r="M992" s="409" t="s">
        <v>8574</v>
      </c>
      <c r="N992" s="152" t="s">
        <v>28</v>
      </c>
      <c r="O992" s="415">
        <v>43000</v>
      </c>
      <c r="P992" s="411">
        <v>75000</v>
      </c>
      <c r="Q992" s="412">
        <f t="shared" si="37"/>
        <v>7.4999999999999997E-2</v>
      </c>
      <c r="R992" s="416">
        <v>12</v>
      </c>
      <c r="S992" s="417" t="s">
        <v>8635</v>
      </c>
      <c r="T992" s="152" t="s">
        <v>169</v>
      </c>
      <c r="U992" s="152" t="s">
        <v>2</v>
      </c>
      <c r="V992" s="407" t="s">
        <v>288</v>
      </c>
      <c r="W992" s="407" t="s">
        <v>718</v>
      </c>
      <c r="X992" s="407" t="s">
        <v>3807</v>
      </c>
      <c r="Y992" s="407" t="s">
        <v>215</v>
      </c>
      <c r="Z992" s="528"/>
      <c r="AA992" s="502"/>
      <c r="AB992" s="1"/>
      <c r="AC992" s="1"/>
      <c r="AD992" s="1"/>
      <c r="AE992" s="1"/>
      <c r="AF992" s="1"/>
      <c r="AG992" s="1"/>
      <c r="AH992" s="1"/>
      <c r="AI992" s="1"/>
      <c r="AJ992" s="1"/>
      <c r="AK992" s="1"/>
      <c r="AL992" s="1"/>
      <c r="AM992" s="1"/>
      <c r="AN992" s="1"/>
      <c r="AO992" s="1"/>
      <c r="AP992" s="1"/>
      <c r="AQ992" s="1"/>
      <c r="AR992" s="1"/>
      <c r="AS992" s="1"/>
      <c r="AT992" s="1"/>
      <c r="AU992" s="1"/>
    </row>
    <row r="993" spans="1:47" s="527" customFormat="1" ht="17.45" customHeight="1" x14ac:dyDescent="0.25">
      <c r="A993" s="501" t="s">
        <v>8444</v>
      </c>
      <c r="B993" s="407" t="s">
        <v>31</v>
      </c>
      <c r="C993" s="407" t="s">
        <v>73</v>
      </c>
      <c r="D993" s="407" t="s">
        <v>8445</v>
      </c>
      <c r="E993" s="407" t="s">
        <v>8446</v>
      </c>
      <c r="F993" s="404" t="s">
        <v>16</v>
      </c>
      <c r="G993" s="404"/>
      <c r="H993" s="404"/>
      <c r="I993" s="404"/>
      <c r="J993" s="141" t="s">
        <v>8014</v>
      </c>
      <c r="K993" s="152" t="s">
        <v>5783</v>
      </c>
      <c r="L993" s="415">
        <v>43000</v>
      </c>
      <c r="M993" s="409" t="s">
        <v>8574</v>
      </c>
      <c r="N993" s="152" t="s">
        <v>28</v>
      </c>
      <c r="O993" s="415">
        <v>43000</v>
      </c>
      <c r="P993" s="411">
        <v>0</v>
      </c>
      <c r="Q993" s="412">
        <f t="shared" si="37"/>
        <v>0</v>
      </c>
      <c r="R993" s="416">
        <v>12</v>
      </c>
      <c r="S993" s="417" t="s">
        <v>8595</v>
      </c>
      <c r="T993" s="152" t="s">
        <v>79</v>
      </c>
      <c r="U993" s="152" t="s">
        <v>2</v>
      </c>
      <c r="V993" s="407" t="s">
        <v>288</v>
      </c>
      <c r="W993" s="407" t="s">
        <v>718</v>
      </c>
      <c r="X993" s="407" t="s">
        <v>3807</v>
      </c>
      <c r="Y993" s="407" t="s">
        <v>215</v>
      </c>
      <c r="Z993" s="528"/>
      <c r="AA993" s="502"/>
      <c r="AB993" s="1"/>
      <c r="AC993" s="1"/>
      <c r="AD993" s="1"/>
      <c r="AE993" s="1"/>
      <c r="AF993" s="1"/>
      <c r="AG993" s="1"/>
      <c r="AH993" s="1"/>
      <c r="AI993" s="1"/>
      <c r="AJ993" s="1"/>
      <c r="AK993" s="1"/>
      <c r="AL993" s="1"/>
      <c r="AM993" s="1"/>
      <c r="AN993" s="1"/>
      <c r="AO993" s="1"/>
      <c r="AP993" s="1"/>
      <c r="AQ993" s="1"/>
      <c r="AR993" s="1"/>
      <c r="AS993" s="1"/>
      <c r="AT993" s="1"/>
      <c r="AU993" s="1"/>
    </row>
    <row r="994" spans="1:47" s="527" customFormat="1" ht="17.45" customHeight="1" x14ac:dyDescent="0.25">
      <c r="A994" s="501" t="s">
        <v>6936</v>
      </c>
      <c r="B994" s="407" t="s">
        <v>31</v>
      </c>
      <c r="C994" s="407" t="s">
        <v>91</v>
      </c>
      <c r="D994" s="407" t="s">
        <v>6937</v>
      </c>
      <c r="E994" s="407" t="s">
        <v>186</v>
      </c>
      <c r="F994" s="404" t="s">
        <v>17</v>
      </c>
      <c r="G994" s="404"/>
      <c r="H994" s="404"/>
      <c r="I994" s="404"/>
      <c r="J994" s="141" t="s">
        <v>8015</v>
      </c>
      <c r="K994" s="152" t="s">
        <v>21</v>
      </c>
      <c r="L994" s="415">
        <v>43098</v>
      </c>
      <c r="M994" s="409" t="s">
        <v>6972</v>
      </c>
      <c r="N994" s="152" t="s">
        <v>26</v>
      </c>
      <c r="O994" s="415">
        <v>43098</v>
      </c>
      <c r="P994" s="411">
        <v>250000</v>
      </c>
      <c r="Q994" s="412">
        <f t="shared" si="37"/>
        <v>0.25</v>
      </c>
      <c r="R994" s="416">
        <v>12</v>
      </c>
      <c r="S994" s="417" t="s">
        <v>6612</v>
      </c>
      <c r="T994" s="152" t="s">
        <v>62</v>
      </c>
      <c r="U994" s="152" t="s">
        <v>2</v>
      </c>
      <c r="V994" s="407" t="s">
        <v>288</v>
      </c>
      <c r="W994" s="407"/>
      <c r="X994" s="407" t="s">
        <v>7000</v>
      </c>
      <c r="Y994" s="407"/>
      <c r="Z994" s="528"/>
      <c r="AA994" s="502"/>
      <c r="AB994" s="1"/>
      <c r="AC994" s="1"/>
      <c r="AD994" s="1"/>
      <c r="AE994" s="1"/>
      <c r="AF994" s="1"/>
      <c r="AG994" s="1"/>
      <c r="AH994" s="1"/>
      <c r="AI994" s="1"/>
      <c r="AJ994" s="1"/>
      <c r="AK994" s="1"/>
      <c r="AL994" s="1"/>
      <c r="AM994" s="1"/>
      <c r="AN994" s="1"/>
      <c r="AO994" s="1"/>
      <c r="AP994" s="1"/>
      <c r="AQ994" s="1"/>
      <c r="AR994" s="1"/>
      <c r="AS994" s="1"/>
      <c r="AT994" s="1"/>
      <c r="AU994" s="1"/>
    </row>
    <row r="995" spans="1:47" s="527" customFormat="1" ht="17.45" customHeight="1" x14ac:dyDescent="0.25">
      <c r="A995" s="501" t="s">
        <v>5873</v>
      </c>
      <c r="B995" s="407" t="s">
        <v>31</v>
      </c>
      <c r="C995" s="407" t="s">
        <v>68</v>
      </c>
      <c r="D995" s="407" t="s">
        <v>7644</v>
      </c>
      <c r="E995" s="407" t="s">
        <v>5874</v>
      </c>
      <c r="F995" s="404" t="s">
        <v>19</v>
      </c>
      <c r="G995" s="404"/>
      <c r="H995" s="404"/>
      <c r="I995" s="404"/>
      <c r="J995" s="141" t="s">
        <v>8015</v>
      </c>
      <c r="K995" s="141" t="s">
        <v>5785</v>
      </c>
      <c r="L995" s="408">
        <v>43098</v>
      </c>
      <c r="M995" s="409">
        <v>42870</v>
      </c>
      <c r="N995" s="141" t="s">
        <v>27</v>
      </c>
      <c r="O995" s="410">
        <v>43098</v>
      </c>
      <c r="P995" s="411">
        <v>250000</v>
      </c>
      <c r="Q995" s="412">
        <f t="shared" si="37"/>
        <v>0.25</v>
      </c>
      <c r="R995" s="413">
        <v>12</v>
      </c>
      <c r="S995" s="414">
        <v>42887</v>
      </c>
      <c r="T995" s="141" t="s">
        <v>79</v>
      </c>
      <c r="U995" s="141" t="s">
        <v>4339</v>
      </c>
      <c r="V995" s="407" t="s">
        <v>92</v>
      </c>
      <c r="W995" s="407" t="s">
        <v>64</v>
      </c>
      <c r="X995" s="407" t="s">
        <v>6892</v>
      </c>
      <c r="Y995" s="407"/>
      <c r="Z995" s="528"/>
      <c r="AA995" s="502"/>
      <c r="AB995" s="1"/>
      <c r="AC995" s="1"/>
      <c r="AD995" s="1"/>
      <c r="AE995" s="1"/>
      <c r="AF995" s="1"/>
      <c r="AG995" s="1"/>
      <c r="AH995" s="1"/>
      <c r="AI995" s="1"/>
      <c r="AJ995" s="1"/>
      <c r="AK995" s="1"/>
      <c r="AL995" s="1"/>
      <c r="AM995" s="1"/>
      <c r="AN995" s="1"/>
      <c r="AO995" s="1"/>
      <c r="AP995" s="1"/>
      <c r="AQ995" s="1"/>
      <c r="AR995" s="1"/>
      <c r="AS995" s="1"/>
      <c r="AT995" s="1"/>
      <c r="AU995" s="1"/>
    </row>
    <row r="996" spans="1:47" s="527" customFormat="1" ht="17.45" customHeight="1" x14ac:dyDescent="0.25">
      <c r="A996" s="501" t="s">
        <v>4759</v>
      </c>
      <c r="B996" s="407" t="s">
        <v>31</v>
      </c>
      <c r="C996" s="407" t="s">
        <v>78</v>
      </c>
      <c r="D996" s="407" t="s">
        <v>7133</v>
      </c>
      <c r="E996" s="407" t="s">
        <v>4760</v>
      </c>
      <c r="F996" s="404" t="s">
        <v>19</v>
      </c>
      <c r="G996" s="404"/>
      <c r="H996" s="404"/>
      <c r="I996" s="404"/>
      <c r="J996" s="141" t="s">
        <v>8014</v>
      </c>
      <c r="K996" s="141" t="s">
        <v>5782</v>
      </c>
      <c r="L996" s="408">
        <v>43007</v>
      </c>
      <c r="M996" s="409">
        <v>42837</v>
      </c>
      <c r="N996" s="141" t="s">
        <v>26</v>
      </c>
      <c r="O996" s="410">
        <v>43007</v>
      </c>
      <c r="P996" s="411">
        <v>2000</v>
      </c>
      <c r="Q996" s="412">
        <f t="shared" si="37"/>
        <v>2E-3</v>
      </c>
      <c r="R996" s="413">
        <v>1</v>
      </c>
      <c r="S996" s="414">
        <v>42838</v>
      </c>
      <c r="T996" s="141" t="s">
        <v>62</v>
      </c>
      <c r="U996" s="141" t="s">
        <v>4339</v>
      </c>
      <c r="V996" s="407" t="s">
        <v>92</v>
      </c>
      <c r="W996" s="407" t="s">
        <v>4414</v>
      </c>
      <c r="X996" s="407" t="s">
        <v>4521</v>
      </c>
      <c r="Y996" s="407" t="s">
        <v>6136</v>
      </c>
      <c r="Z996" s="528"/>
      <c r="AA996" s="502"/>
      <c r="AB996" s="1"/>
      <c r="AC996" s="1"/>
      <c r="AD996" s="1"/>
      <c r="AE996" s="1"/>
      <c r="AF996" s="1"/>
      <c r="AG996" s="1"/>
      <c r="AH996" s="1"/>
      <c r="AI996" s="1"/>
      <c r="AJ996" s="1"/>
      <c r="AK996" s="1"/>
      <c r="AL996" s="1"/>
      <c r="AM996" s="1"/>
      <c r="AN996" s="1"/>
      <c r="AO996" s="1"/>
      <c r="AP996" s="1"/>
      <c r="AQ996" s="1"/>
      <c r="AR996" s="1"/>
      <c r="AS996" s="1"/>
      <c r="AT996" s="1"/>
      <c r="AU996" s="1"/>
    </row>
    <row r="997" spans="1:47" s="527" customFormat="1" ht="17.45" customHeight="1" x14ac:dyDescent="0.25">
      <c r="A997" s="501" t="s">
        <v>1163</v>
      </c>
      <c r="B997" s="407" t="s">
        <v>31</v>
      </c>
      <c r="C997" s="407" t="s">
        <v>73</v>
      </c>
      <c r="D997" s="407" t="s">
        <v>8307</v>
      </c>
      <c r="E997" s="407" t="s">
        <v>1165</v>
      </c>
      <c r="F997" s="404" t="s">
        <v>16</v>
      </c>
      <c r="G997" s="404"/>
      <c r="H997" s="404"/>
      <c r="I997" s="404"/>
      <c r="J997" s="141" t="s">
        <v>8014</v>
      </c>
      <c r="K997" s="141" t="s">
        <v>23</v>
      </c>
      <c r="L997" s="408">
        <v>42991</v>
      </c>
      <c r="M997" s="409">
        <v>42810</v>
      </c>
      <c r="N997" s="141" t="s">
        <v>26</v>
      </c>
      <c r="O997" s="410">
        <v>42991</v>
      </c>
      <c r="P997" s="411">
        <v>200000</v>
      </c>
      <c r="Q997" s="412">
        <f t="shared" si="37"/>
        <v>0.19999999999999998</v>
      </c>
      <c r="R997" s="413">
        <v>6</v>
      </c>
      <c r="S997" s="414">
        <v>42817</v>
      </c>
      <c r="T997" s="141" t="s">
        <v>79</v>
      </c>
      <c r="U997" s="141" t="s">
        <v>4339</v>
      </c>
      <c r="V997" s="407" t="s">
        <v>92</v>
      </c>
      <c r="W997" s="407" t="s">
        <v>4414</v>
      </c>
      <c r="X997" s="407" t="s">
        <v>8703</v>
      </c>
      <c r="Y997" s="407" t="s">
        <v>4416</v>
      </c>
      <c r="Z997" s="528"/>
      <c r="AA997" s="502"/>
      <c r="AB997" s="1"/>
      <c r="AC997" s="1"/>
      <c r="AD997" s="1"/>
      <c r="AE997" s="1"/>
      <c r="AF997" s="1"/>
      <c r="AG997" s="1"/>
      <c r="AH997" s="1"/>
      <c r="AI997" s="1"/>
      <c r="AJ997" s="1"/>
      <c r="AK997" s="1"/>
      <c r="AL997" s="1"/>
      <c r="AM997" s="1"/>
      <c r="AN997" s="1"/>
      <c r="AO997" s="1"/>
      <c r="AP997" s="1"/>
      <c r="AQ997" s="1"/>
      <c r="AR997" s="1"/>
      <c r="AS997" s="1"/>
      <c r="AT997" s="1"/>
      <c r="AU997" s="1"/>
    </row>
    <row r="998" spans="1:47" s="527" customFormat="1" ht="17.45" customHeight="1" x14ac:dyDescent="0.25">
      <c r="A998" s="501" t="s">
        <v>5313</v>
      </c>
      <c r="B998" s="407" t="s">
        <v>31</v>
      </c>
      <c r="C998" s="407" t="s">
        <v>73</v>
      </c>
      <c r="D998" s="407" t="s">
        <v>1164</v>
      </c>
      <c r="E998" s="407" t="s">
        <v>5314</v>
      </c>
      <c r="F998" s="404" t="s">
        <v>16</v>
      </c>
      <c r="G998" s="404"/>
      <c r="H998" s="404"/>
      <c r="I998" s="404"/>
      <c r="J998" s="141" t="s">
        <v>8014</v>
      </c>
      <c r="K998" s="152" t="s">
        <v>23</v>
      </c>
      <c r="L998" s="415">
        <v>42954</v>
      </c>
      <c r="M998" s="409" t="s">
        <v>5437</v>
      </c>
      <c r="N998" s="152" t="s">
        <v>28</v>
      </c>
      <c r="O998" s="415">
        <v>42954</v>
      </c>
      <c r="P998" s="411">
        <v>50000</v>
      </c>
      <c r="Q998" s="412">
        <f t="shared" si="37"/>
        <v>4.9999999999999996E-2</v>
      </c>
      <c r="R998" s="416">
        <v>12</v>
      </c>
      <c r="S998" s="417" t="s">
        <v>7137</v>
      </c>
      <c r="T998" s="152" t="s">
        <v>125</v>
      </c>
      <c r="U998" s="152" t="s">
        <v>2</v>
      </c>
      <c r="V998" s="407" t="s">
        <v>288</v>
      </c>
      <c r="W998" s="407" t="s">
        <v>718</v>
      </c>
      <c r="X998" s="407" t="s">
        <v>5511</v>
      </c>
      <c r="Y998" s="407" t="s">
        <v>215</v>
      </c>
      <c r="Z998" s="528"/>
      <c r="AA998" s="502"/>
      <c r="AB998" s="1"/>
      <c r="AC998" s="1"/>
      <c r="AD998" s="1"/>
      <c r="AE998" s="1"/>
      <c r="AF998" s="1"/>
      <c r="AG998" s="1"/>
      <c r="AH998" s="1"/>
      <c r="AI998" s="1"/>
      <c r="AJ998" s="1"/>
      <c r="AK998" s="1"/>
      <c r="AL998" s="1"/>
      <c r="AM998" s="1"/>
      <c r="AN998" s="1"/>
      <c r="AO998" s="1"/>
      <c r="AP998" s="1"/>
      <c r="AQ998" s="1"/>
      <c r="AR998" s="1"/>
      <c r="AS998" s="1"/>
      <c r="AT998" s="1"/>
      <c r="AU998" s="1"/>
    </row>
    <row r="999" spans="1:47" s="527" customFormat="1" ht="17.45" customHeight="1" x14ac:dyDescent="0.25">
      <c r="A999" s="501" t="s">
        <v>4121</v>
      </c>
      <c r="B999" s="407" t="s">
        <v>31</v>
      </c>
      <c r="C999" s="407" t="s">
        <v>68</v>
      </c>
      <c r="D999" s="407" t="s">
        <v>4122</v>
      </c>
      <c r="E999" s="407" t="s">
        <v>4123</v>
      </c>
      <c r="F999" s="404" t="s">
        <v>19</v>
      </c>
      <c r="G999" s="404"/>
      <c r="H999" s="404"/>
      <c r="I999" s="404"/>
      <c r="J999" s="141" t="s">
        <v>8016</v>
      </c>
      <c r="K999" s="152" t="s">
        <v>5784</v>
      </c>
      <c r="L999" s="415">
        <v>42914</v>
      </c>
      <c r="M999" s="409" t="s">
        <v>4200</v>
      </c>
      <c r="N999" s="152" t="s">
        <v>26</v>
      </c>
      <c r="O999" s="415">
        <v>42914</v>
      </c>
      <c r="P999" s="411">
        <v>50000</v>
      </c>
      <c r="Q999" s="412">
        <f t="shared" si="37"/>
        <v>4.9999999999999996E-2</v>
      </c>
      <c r="R999" s="416">
        <v>12</v>
      </c>
      <c r="S999" s="417" t="s">
        <v>4376</v>
      </c>
      <c r="T999" s="152" t="s">
        <v>79</v>
      </c>
      <c r="U999" s="152" t="s">
        <v>2</v>
      </c>
      <c r="V999" s="407" t="s">
        <v>288</v>
      </c>
      <c r="W999" s="407"/>
      <c r="X999" s="407" t="s">
        <v>5007</v>
      </c>
      <c r="Y999" s="407"/>
      <c r="Z999" s="528"/>
      <c r="AA999" s="502"/>
      <c r="AB999" s="1"/>
      <c r="AC999" s="1"/>
      <c r="AD999" s="1"/>
      <c r="AE999" s="1"/>
      <c r="AF999" s="1"/>
      <c r="AG999" s="1"/>
      <c r="AH999" s="1"/>
      <c r="AI999" s="1"/>
      <c r="AJ999" s="1"/>
      <c r="AK999" s="1"/>
      <c r="AL999" s="1"/>
      <c r="AM999" s="1"/>
      <c r="AN999" s="1"/>
      <c r="AO999" s="1"/>
      <c r="AP999" s="1"/>
      <c r="AQ999" s="1"/>
      <c r="AR999" s="1"/>
      <c r="AS999" s="1"/>
      <c r="AT999" s="1"/>
      <c r="AU999" s="1"/>
    </row>
    <row r="1000" spans="1:47" s="527" customFormat="1" ht="17.45" customHeight="1" x14ac:dyDescent="0.25">
      <c r="A1000" s="508" t="s">
        <v>2543</v>
      </c>
      <c r="B1000" s="461" t="s">
        <v>31</v>
      </c>
      <c r="C1000" s="461" t="s">
        <v>91</v>
      </c>
      <c r="D1000" s="461" t="s">
        <v>567</v>
      </c>
      <c r="E1000" s="461" t="s">
        <v>2544</v>
      </c>
      <c r="F1000" s="404" t="s">
        <v>17</v>
      </c>
      <c r="G1000" s="404"/>
      <c r="H1000" s="404"/>
      <c r="I1000" s="404"/>
      <c r="J1000" s="141" t="s">
        <v>8017</v>
      </c>
      <c r="K1000" s="462" t="s">
        <v>20</v>
      </c>
      <c r="L1000" s="463">
        <v>42766</v>
      </c>
      <c r="M1000" s="464">
        <v>42692.00271990741</v>
      </c>
      <c r="N1000" s="462" t="s">
        <v>30</v>
      </c>
      <c r="O1000" s="463">
        <v>42766</v>
      </c>
      <c r="P1000" s="465">
        <v>22080</v>
      </c>
      <c r="Q1000" s="412">
        <f t="shared" si="37"/>
        <v>2.2079999999999999E-2</v>
      </c>
      <c r="R1000" s="466">
        <v>1</v>
      </c>
      <c r="S1000" s="467">
        <v>42804</v>
      </c>
      <c r="T1000" s="466" t="s">
        <v>366</v>
      </c>
      <c r="U1000" s="462" t="s">
        <v>4</v>
      </c>
      <c r="V1000" s="461" t="s">
        <v>103</v>
      </c>
      <c r="W1000" s="461" t="s">
        <v>2545</v>
      </c>
      <c r="X1000" s="461" t="s">
        <v>3510</v>
      </c>
      <c r="Y1000" s="461" t="s">
        <v>2546</v>
      </c>
      <c r="Z1000" s="528"/>
      <c r="AA1000" s="502"/>
      <c r="AB1000" s="1"/>
      <c r="AC1000" s="1"/>
      <c r="AD1000" s="1"/>
      <c r="AE1000" s="1"/>
      <c r="AF1000" s="1"/>
      <c r="AG1000" s="1"/>
      <c r="AH1000" s="1"/>
      <c r="AI1000" s="1"/>
      <c r="AJ1000" s="1"/>
      <c r="AK1000" s="1"/>
      <c r="AL1000" s="1"/>
      <c r="AM1000" s="1"/>
      <c r="AN1000" s="1"/>
      <c r="AO1000" s="1"/>
      <c r="AP1000" s="1"/>
      <c r="AQ1000" s="1"/>
      <c r="AR1000" s="1"/>
      <c r="AS1000" s="1"/>
      <c r="AT1000" s="1"/>
      <c r="AU1000" s="1"/>
    </row>
    <row r="1001" spans="1:47" s="527" customFormat="1" ht="17.45" customHeight="1" x14ac:dyDescent="0.25">
      <c r="A1001" s="501" t="s">
        <v>5914</v>
      </c>
      <c r="B1001" s="407" t="s">
        <v>31</v>
      </c>
      <c r="C1001" s="407" t="s">
        <v>310</v>
      </c>
      <c r="D1001" s="407" t="s">
        <v>5915</v>
      </c>
      <c r="E1001" s="407" t="s">
        <v>7996</v>
      </c>
      <c r="F1001" s="404" t="s">
        <v>19</v>
      </c>
      <c r="G1001" s="404"/>
      <c r="H1001" s="404"/>
      <c r="I1001" s="404"/>
      <c r="J1001" s="141" t="s">
        <v>8014</v>
      </c>
      <c r="K1001" s="152" t="s">
        <v>5784</v>
      </c>
      <c r="L1001" s="415">
        <v>42991</v>
      </c>
      <c r="M1001" s="409" t="s">
        <v>5934</v>
      </c>
      <c r="N1001" s="152" t="s">
        <v>27</v>
      </c>
      <c r="O1001" s="415">
        <v>42991</v>
      </c>
      <c r="P1001" s="411">
        <v>30000</v>
      </c>
      <c r="Q1001" s="412">
        <f t="shared" si="37"/>
        <v>0.03</v>
      </c>
      <c r="R1001" s="416">
        <v>12</v>
      </c>
      <c r="S1001" s="417" t="s">
        <v>8074</v>
      </c>
      <c r="T1001" s="152" t="s">
        <v>62</v>
      </c>
      <c r="U1001" s="152" t="s">
        <v>2</v>
      </c>
      <c r="V1001" s="407" t="s">
        <v>288</v>
      </c>
      <c r="W1001" s="407" t="s">
        <v>718</v>
      </c>
      <c r="X1001" s="407" t="s">
        <v>4274</v>
      </c>
      <c r="Y1001" s="407" t="s">
        <v>1564</v>
      </c>
      <c r="Z1001" s="528"/>
      <c r="AA1001" s="502"/>
      <c r="AB1001" s="1"/>
      <c r="AC1001" s="1"/>
      <c r="AD1001" s="1"/>
      <c r="AE1001" s="1"/>
      <c r="AF1001" s="1"/>
      <c r="AG1001" s="1"/>
      <c r="AH1001" s="1"/>
      <c r="AI1001" s="1"/>
      <c r="AJ1001" s="1"/>
      <c r="AK1001" s="1"/>
      <c r="AL1001" s="1"/>
      <c r="AM1001" s="1"/>
      <c r="AN1001" s="1"/>
      <c r="AO1001" s="1"/>
      <c r="AP1001" s="1"/>
      <c r="AQ1001" s="1"/>
      <c r="AR1001" s="1"/>
      <c r="AS1001" s="1"/>
      <c r="AT1001" s="1"/>
      <c r="AU1001" s="1"/>
    </row>
    <row r="1002" spans="1:47" s="527" customFormat="1" ht="17.45" customHeight="1" x14ac:dyDescent="0.25">
      <c r="A1002" s="501" t="s">
        <v>5917</v>
      </c>
      <c r="B1002" s="407" t="s">
        <v>31</v>
      </c>
      <c r="C1002" s="407" t="s">
        <v>310</v>
      </c>
      <c r="D1002" s="407" t="s">
        <v>3640</v>
      </c>
      <c r="E1002" s="407" t="s">
        <v>5918</v>
      </c>
      <c r="F1002" s="404" t="s">
        <v>19</v>
      </c>
      <c r="G1002" s="404"/>
      <c r="H1002" s="404"/>
      <c r="I1002" s="404"/>
      <c r="J1002" s="141" t="s">
        <v>8015</v>
      </c>
      <c r="K1002" s="152" t="s">
        <v>5784</v>
      </c>
      <c r="L1002" s="415">
        <v>43049</v>
      </c>
      <c r="M1002" s="409" t="s">
        <v>5935</v>
      </c>
      <c r="N1002" s="152" t="s">
        <v>26</v>
      </c>
      <c r="O1002" s="415">
        <v>43049</v>
      </c>
      <c r="P1002" s="411">
        <v>30000</v>
      </c>
      <c r="Q1002" s="412">
        <f t="shared" si="37"/>
        <v>0.03</v>
      </c>
      <c r="R1002" s="416">
        <v>12</v>
      </c>
      <c r="S1002" s="417" t="s">
        <v>8111</v>
      </c>
      <c r="T1002" s="152" t="s">
        <v>62</v>
      </c>
      <c r="U1002" s="152" t="s">
        <v>2</v>
      </c>
      <c r="V1002" s="407" t="s">
        <v>288</v>
      </c>
      <c r="W1002" s="407"/>
      <c r="X1002" s="407" t="s">
        <v>4274</v>
      </c>
      <c r="Y1002" s="407"/>
      <c r="Z1002" s="528"/>
      <c r="AA1002" s="502"/>
      <c r="AB1002" s="1"/>
      <c r="AC1002" s="1"/>
      <c r="AD1002" s="1"/>
      <c r="AE1002" s="1"/>
      <c r="AF1002" s="1"/>
      <c r="AG1002" s="1"/>
      <c r="AH1002" s="1"/>
      <c r="AI1002" s="1"/>
      <c r="AJ1002" s="1"/>
      <c r="AK1002" s="1"/>
      <c r="AL1002" s="1"/>
      <c r="AM1002" s="1"/>
      <c r="AN1002" s="1"/>
      <c r="AO1002" s="1"/>
      <c r="AP1002" s="1"/>
      <c r="AQ1002" s="1"/>
      <c r="AR1002" s="1"/>
      <c r="AS1002" s="1"/>
      <c r="AT1002" s="1"/>
      <c r="AU1002" s="1"/>
    </row>
    <row r="1003" spans="1:47" s="527" customFormat="1" ht="17.45" customHeight="1" x14ac:dyDescent="0.25">
      <c r="A1003" s="501" t="s">
        <v>3639</v>
      </c>
      <c r="B1003" s="407" t="s">
        <v>31</v>
      </c>
      <c r="C1003" s="407" t="s">
        <v>310</v>
      </c>
      <c r="D1003" s="407" t="s">
        <v>7424</v>
      </c>
      <c r="E1003" s="407" t="s">
        <v>5807</v>
      </c>
      <c r="F1003" s="404" t="s">
        <v>19</v>
      </c>
      <c r="G1003" s="404"/>
      <c r="H1003" s="404"/>
      <c r="I1003" s="404"/>
      <c r="J1003" s="141" t="s">
        <v>8014</v>
      </c>
      <c r="K1003" s="141" t="s">
        <v>5784</v>
      </c>
      <c r="L1003" s="408">
        <v>42962</v>
      </c>
      <c r="M1003" s="409">
        <v>42817</v>
      </c>
      <c r="N1003" s="141" t="s">
        <v>27</v>
      </c>
      <c r="O1003" s="410">
        <v>42962</v>
      </c>
      <c r="P1003" s="411">
        <v>50000</v>
      </c>
      <c r="Q1003" s="412">
        <f t="shared" si="37"/>
        <v>4.9999999999999996E-2</v>
      </c>
      <c r="R1003" s="413">
        <v>12</v>
      </c>
      <c r="S1003" s="414">
        <v>42887</v>
      </c>
      <c r="T1003" s="141" t="s">
        <v>169</v>
      </c>
      <c r="U1003" s="141" t="s">
        <v>4339</v>
      </c>
      <c r="V1003" s="407" t="s">
        <v>92</v>
      </c>
      <c r="W1003" s="407" t="s">
        <v>4892</v>
      </c>
      <c r="X1003" s="407" t="s">
        <v>8766</v>
      </c>
      <c r="Y1003" s="407" t="s">
        <v>4042</v>
      </c>
      <c r="Z1003" s="528"/>
      <c r="AA1003" s="502"/>
      <c r="AB1003" s="1"/>
      <c r="AC1003" s="1"/>
      <c r="AD1003" s="1"/>
      <c r="AE1003" s="1"/>
      <c r="AF1003" s="1"/>
      <c r="AG1003" s="1"/>
      <c r="AH1003" s="1"/>
      <c r="AI1003" s="1"/>
      <c r="AJ1003" s="1"/>
      <c r="AK1003" s="1"/>
      <c r="AL1003" s="1"/>
      <c r="AM1003" s="1"/>
      <c r="AN1003" s="1"/>
      <c r="AO1003" s="1"/>
      <c r="AP1003" s="1"/>
      <c r="AQ1003" s="1"/>
      <c r="AR1003" s="1"/>
      <c r="AS1003" s="1"/>
      <c r="AT1003" s="1"/>
      <c r="AU1003" s="1"/>
    </row>
    <row r="1004" spans="1:47" s="527" customFormat="1" ht="17.45" customHeight="1" x14ac:dyDescent="0.25">
      <c r="A1004" s="501" t="s">
        <v>1666</v>
      </c>
      <c r="B1004" s="407" t="s">
        <v>31</v>
      </c>
      <c r="C1004" s="407" t="s">
        <v>78</v>
      </c>
      <c r="D1004" s="407" t="s">
        <v>7084</v>
      </c>
      <c r="E1004" s="407" t="s">
        <v>4921</v>
      </c>
      <c r="F1004" s="404" t="s">
        <v>17</v>
      </c>
      <c r="G1004" s="404"/>
      <c r="H1004" s="404"/>
      <c r="I1004" s="404"/>
      <c r="J1004" s="141" t="s">
        <v>8015</v>
      </c>
      <c r="K1004" s="141" t="s">
        <v>5780</v>
      </c>
      <c r="L1004" s="408">
        <v>43035</v>
      </c>
      <c r="M1004" s="409">
        <v>42773</v>
      </c>
      <c r="N1004" s="141" t="s">
        <v>27</v>
      </c>
      <c r="O1004" s="410">
        <v>42935</v>
      </c>
      <c r="P1004" s="411">
        <v>100000</v>
      </c>
      <c r="Q1004" s="412">
        <f t="shared" si="37"/>
        <v>9.9999999999999992E-2</v>
      </c>
      <c r="R1004" s="413">
        <v>12</v>
      </c>
      <c r="S1004" s="414">
        <v>42908</v>
      </c>
      <c r="T1004" s="141" t="s">
        <v>169</v>
      </c>
      <c r="U1004" s="141" t="s">
        <v>4339</v>
      </c>
      <c r="V1004" s="407" t="s">
        <v>92</v>
      </c>
      <c r="W1004" s="407" t="s">
        <v>64</v>
      </c>
      <c r="X1004" s="407" t="s">
        <v>6632</v>
      </c>
      <c r="Y1004" s="407" t="s">
        <v>6064</v>
      </c>
      <c r="Z1004" s="528"/>
      <c r="AA1004" s="502"/>
      <c r="AB1004" s="1"/>
      <c r="AC1004" s="1"/>
      <c r="AD1004" s="1"/>
      <c r="AE1004" s="1"/>
      <c r="AF1004" s="1"/>
      <c r="AG1004" s="1"/>
      <c r="AH1004" s="1"/>
      <c r="AI1004" s="1"/>
      <c r="AJ1004" s="1"/>
      <c r="AK1004" s="1"/>
      <c r="AL1004" s="1"/>
      <c r="AM1004" s="1"/>
      <c r="AN1004" s="1"/>
      <c r="AO1004" s="1"/>
      <c r="AP1004" s="1"/>
      <c r="AQ1004" s="1"/>
      <c r="AR1004" s="1"/>
      <c r="AS1004" s="1"/>
      <c r="AT1004" s="1"/>
      <c r="AU1004" s="1"/>
    </row>
    <row r="1005" spans="1:47" s="527" customFormat="1" ht="17.45" customHeight="1" x14ac:dyDescent="0.25">
      <c r="A1005" s="501" t="s">
        <v>5816</v>
      </c>
      <c r="B1005" s="407" t="s">
        <v>31</v>
      </c>
      <c r="C1005" s="407" t="s">
        <v>78</v>
      </c>
      <c r="D1005" s="407" t="s">
        <v>7084</v>
      </c>
      <c r="E1005" s="407" t="s">
        <v>5817</v>
      </c>
      <c r="F1005" s="404" t="s">
        <v>17</v>
      </c>
      <c r="G1005" s="404"/>
      <c r="H1005" s="404"/>
      <c r="I1005" s="404"/>
      <c r="J1005" s="141" t="s">
        <v>8016</v>
      </c>
      <c r="K1005" s="141" t="s">
        <v>5780</v>
      </c>
      <c r="L1005" s="408">
        <v>42909</v>
      </c>
      <c r="M1005" s="409">
        <v>42857</v>
      </c>
      <c r="N1005" s="141" t="s">
        <v>29</v>
      </c>
      <c r="O1005" s="410">
        <v>42909</v>
      </c>
      <c r="P1005" s="411">
        <v>11666</v>
      </c>
      <c r="Q1005" s="412">
        <f t="shared" si="37"/>
        <v>1.1665999999999999E-2</v>
      </c>
      <c r="R1005" s="413">
        <v>12</v>
      </c>
      <c r="S1005" s="414">
        <v>42914</v>
      </c>
      <c r="T1005" s="141" t="s">
        <v>366</v>
      </c>
      <c r="U1005" s="141" t="s">
        <v>4339</v>
      </c>
      <c r="V1005" s="407" t="s">
        <v>92</v>
      </c>
      <c r="W1005" s="407" t="s">
        <v>64</v>
      </c>
      <c r="X1005" s="407" t="s">
        <v>6632</v>
      </c>
      <c r="Y1005" s="407" t="s">
        <v>4372</v>
      </c>
      <c r="Z1005" s="528"/>
      <c r="AA1005" s="502"/>
      <c r="AB1005" s="1"/>
      <c r="AC1005" s="1"/>
      <c r="AD1005" s="1"/>
      <c r="AE1005" s="1"/>
      <c r="AF1005" s="1"/>
      <c r="AG1005" s="1"/>
      <c r="AH1005" s="1"/>
      <c r="AI1005" s="1"/>
      <c r="AJ1005" s="1"/>
      <c r="AK1005" s="1"/>
      <c r="AL1005" s="1"/>
      <c r="AM1005" s="1"/>
      <c r="AN1005" s="1"/>
      <c r="AO1005" s="1"/>
      <c r="AP1005" s="1"/>
      <c r="AQ1005" s="1"/>
      <c r="AR1005" s="1"/>
      <c r="AS1005" s="1"/>
      <c r="AT1005" s="1"/>
      <c r="AU1005" s="1"/>
    </row>
    <row r="1006" spans="1:47" s="527" customFormat="1" ht="17.45" customHeight="1" x14ac:dyDescent="0.25">
      <c r="A1006" s="501" t="s">
        <v>2562</v>
      </c>
      <c r="B1006" s="407" t="s">
        <v>31</v>
      </c>
      <c r="C1006" s="407" t="s">
        <v>78</v>
      </c>
      <c r="D1006" s="407" t="s">
        <v>83</v>
      </c>
      <c r="E1006" s="407" t="s">
        <v>2563</v>
      </c>
      <c r="F1006" s="404" t="s">
        <v>18</v>
      </c>
      <c r="G1006" s="404"/>
      <c r="H1006" s="404"/>
      <c r="I1006" s="404"/>
      <c r="J1006" s="141" t="s">
        <v>8015</v>
      </c>
      <c r="K1006" s="152" t="s">
        <v>5779</v>
      </c>
      <c r="L1006" s="415">
        <v>43054</v>
      </c>
      <c r="M1006" s="409" t="s">
        <v>2564</v>
      </c>
      <c r="N1006" s="152" t="s">
        <v>27</v>
      </c>
      <c r="O1006" s="415">
        <v>43054</v>
      </c>
      <c r="P1006" s="411">
        <v>13333</v>
      </c>
      <c r="Q1006" s="412">
        <f t="shared" ref="Q1006:Q1069" si="38">+P1006*0.000001</f>
        <v>1.3332999999999999E-2</v>
      </c>
      <c r="R1006" s="416">
        <v>12</v>
      </c>
      <c r="S1006" s="417" t="s">
        <v>4790</v>
      </c>
      <c r="T1006" s="152" t="s">
        <v>79</v>
      </c>
      <c r="U1006" s="141" t="s">
        <v>4339</v>
      </c>
      <c r="V1006" s="407" t="s">
        <v>84</v>
      </c>
      <c r="W1006" s="407" t="s">
        <v>4038</v>
      </c>
      <c r="X1006" s="407" t="s">
        <v>5764</v>
      </c>
      <c r="Y1006" s="407" t="s">
        <v>1057</v>
      </c>
      <c r="Z1006" s="528"/>
      <c r="AA1006" s="502"/>
      <c r="AB1006" s="1"/>
      <c r="AC1006" s="1"/>
      <c r="AD1006" s="1"/>
      <c r="AE1006" s="1"/>
      <c r="AF1006" s="1"/>
      <c r="AG1006" s="1"/>
      <c r="AH1006" s="1"/>
      <c r="AI1006" s="1"/>
      <c r="AJ1006" s="1"/>
      <c r="AK1006" s="1"/>
      <c r="AL1006" s="1"/>
      <c r="AM1006" s="1"/>
      <c r="AN1006" s="1"/>
      <c r="AO1006" s="1"/>
      <c r="AP1006" s="1"/>
      <c r="AQ1006" s="1"/>
      <c r="AR1006" s="1"/>
      <c r="AS1006" s="1"/>
      <c r="AT1006" s="1"/>
      <c r="AU1006" s="1"/>
    </row>
    <row r="1007" spans="1:47" s="527" customFormat="1" ht="17.45" customHeight="1" x14ac:dyDescent="0.25">
      <c r="A1007" s="501" t="s">
        <v>4246</v>
      </c>
      <c r="B1007" s="407" t="s">
        <v>31</v>
      </c>
      <c r="C1007" s="407" t="s">
        <v>310</v>
      </c>
      <c r="D1007" s="407" t="s">
        <v>4251</v>
      </c>
      <c r="E1007" s="407" t="s">
        <v>4247</v>
      </c>
      <c r="F1007" s="404" t="s">
        <v>18</v>
      </c>
      <c r="G1007" s="404"/>
      <c r="H1007" s="404"/>
      <c r="I1007" s="404"/>
      <c r="J1007" s="141" t="s">
        <v>8015</v>
      </c>
      <c r="K1007" s="152" t="s">
        <v>5779</v>
      </c>
      <c r="L1007" s="415">
        <v>43054</v>
      </c>
      <c r="M1007" s="409" t="s">
        <v>4271</v>
      </c>
      <c r="N1007" s="152" t="s">
        <v>27</v>
      </c>
      <c r="O1007" s="415">
        <v>43054</v>
      </c>
      <c r="P1007" s="411">
        <v>200000</v>
      </c>
      <c r="Q1007" s="412">
        <f t="shared" si="38"/>
        <v>0.19999999999999998</v>
      </c>
      <c r="R1007" s="416">
        <v>12</v>
      </c>
      <c r="S1007" s="417" t="s">
        <v>6092</v>
      </c>
      <c r="T1007" s="152" t="s">
        <v>62</v>
      </c>
      <c r="U1007" s="152" t="s">
        <v>2</v>
      </c>
      <c r="V1007" s="407" t="s">
        <v>288</v>
      </c>
      <c r="W1007" s="407" t="s">
        <v>718</v>
      </c>
      <c r="X1007" s="407" t="s">
        <v>4272</v>
      </c>
      <c r="Y1007" s="407" t="s">
        <v>215</v>
      </c>
      <c r="Z1007" s="528"/>
      <c r="AA1007" s="502"/>
      <c r="AB1007" s="1"/>
      <c r="AC1007" s="1"/>
      <c r="AD1007" s="1"/>
      <c r="AE1007" s="1"/>
      <c r="AF1007" s="1"/>
      <c r="AG1007" s="1"/>
      <c r="AH1007" s="1"/>
      <c r="AI1007" s="1"/>
      <c r="AJ1007" s="1"/>
      <c r="AK1007" s="1"/>
      <c r="AL1007" s="1"/>
      <c r="AM1007" s="1"/>
      <c r="AN1007" s="1"/>
      <c r="AO1007" s="1"/>
      <c r="AP1007" s="1"/>
      <c r="AQ1007" s="1"/>
      <c r="AR1007" s="1"/>
      <c r="AS1007" s="1"/>
      <c r="AT1007" s="1"/>
      <c r="AU1007" s="1"/>
    </row>
    <row r="1008" spans="1:47" s="527" customFormat="1" ht="17.45" customHeight="1" x14ac:dyDescent="0.25">
      <c r="A1008" s="503" t="s">
        <v>8380</v>
      </c>
      <c r="B1008" s="418" t="s">
        <v>31</v>
      </c>
      <c r="C1008" s="418" t="s">
        <v>310</v>
      </c>
      <c r="D1008" s="418" t="s">
        <v>8381</v>
      </c>
      <c r="E1008" s="418" t="s">
        <v>8382</v>
      </c>
      <c r="F1008" s="404" t="s">
        <v>18</v>
      </c>
      <c r="G1008" s="404"/>
      <c r="H1008" s="404"/>
      <c r="I1008" s="404"/>
      <c r="J1008" s="403" t="s">
        <v>8015</v>
      </c>
      <c r="K1008" s="419" t="s">
        <v>5779</v>
      </c>
      <c r="L1008" s="420">
        <v>43098</v>
      </c>
      <c r="M1008" s="421" t="s">
        <v>8565</v>
      </c>
      <c r="N1008" s="419" t="s">
        <v>26</v>
      </c>
      <c r="O1008" s="420">
        <v>43098</v>
      </c>
      <c r="P1008" s="422">
        <v>100000</v>
      </c>
      <c r="Q1008" s="423">
        <f t="shared" si="38"/>
        <v>9.9999999999999992E-2</v>
      </c>
      <c r="R1008" s="424">
        <v>12</v>
      </c>
      <c r="S1008" s="425" t="s">
        <v>8595</v>
      </c>
      <c r="T1008" s="419" t="s">
        <v>79</v>
      </c>
      <c r="U1008" s="419" t="s">
        <v>2</v>
      </c>
      <c r="V1008" s="418" t="s">
        <v>288</v>
      </c>
      <c r="W1008" s="418" t="s">
        <v>718</v>
      </c>
      <c r="X1008" s="407" t="s">
        <v>7024</v>
      </c>
      <c r="Y1008" s="407"/>
      <c r="Z1008" s="528"/>
      <c r="AA1008" s="502"/>
      <c r="AB1008" s="1"/>
      <c r="AC1008" s="1"/>
      <c r="AD1008" s="1"/>
      <c r="AE1008" s="1"/>
      <c r="AF1008" s="1"/>
      <c r="AG1008" s="1"/>
      <c r="AH1008" s="1"/>
      <c r="AI1008" s="1"/>
      <c r="AJ1008" s="1"/>
      <c r="AK1008" s="1"/>
      <c r="AL1008" s="1"/>
      <c r="AM1008" s="1"/>
      <c r="AN1008" s="1"/>
      <c r="AO1008" s="1"/>
      <c r="AP1008" s="1"/>
      <c r="AQ1008" s="1"/>
      <c r="AR1008" s="1"/>
      <c r="AS1008" s="1"/>
      <c r="AT1008" s="1"/>
      <c r="AU1008" s="1"/>
    </row>
    <row r="1009" spans="1:47" s="527" customFormat="1" ht="17.45" customHeight="1" x14ac:dyDescent="0.25">
      <c r="A1009" s="501" t="s">
        <v>155</v>
      </c>
      <c r="B1009" s="407" t="s">
        <v>31</v>
      </c>
      <c r="C1009" s="407" t="s">
        <v>68</v>
      </c>
      <c r="D1009" s="407" t="s">
        <v>156</v>
      </c>
      <c r="E1009" s="407" t="s">
        <v>157</v>
      </c>
      <c r="F1009" s="404" t="s">
        <v>19</v>
      </c>
      <c r="G1009" s="404"/>
      <c r="H1009" s="404"/>
      <c r="I1009" s="404"/>
      <c r="J1009" s="141" t="s">
        <v>8014</v>
      </c>
      <c r="K1009" s="152" t="s">
        <v>5784</v>
      </c>
      <c r="L1009" s="415">
        <v>43008</v>
      </c>
      <c r="M1009" s="409" t="s">
        <v>158</v>
      </c>
      <c r="N1009" s="152" t="s">
        <v>26</v>
      </c>
      <c r="O1009" s="415">
        <v>43008</v>
      </c>
      <c r="P1009" s="411">
        <v>3000000</v>
      </c>
      <c r="Q1009" s="412">
        <f t="shared" si="38"/>
        <v>3</v>
      </c>
      <c r="R1009" s="416">
        <v>6</v>
      </c>
      <c r="S1009" s="417" t="s">
        <v>159</v>
      </c>
      <c r="T1009" s="152" t="s">
        <v>62</v>
      </c>
      <c r="U1009" s="141" t="s">
        <v>4339</v>
      </c>
      <c r="V1009" s="407" t="s">
        <v>84</v>
      </c>
      <c r="W1009" s="407"/>
      <c r="X1009" s="407" t="s">
        <v>3914</v>
      </c>
      <c r="Y1009" s="407" t="s">
        <v>105</v>
      </c>
      <c r="Z1009" s="528"/>
      <c r="AA1009" s="502"/>
      <c r="AB1009" s="1"/>
      <c r="AC1009" s="1"/>
      <c r="AD1009" s="1"/>
      <c r="AE1009" s="1"/>
      <c r="AF1009" s="1"/>
      <c r="AG1009" s="1"/>
      <c r="AH1009" s="1"/>
      <c r="AI1009" s="1"/>
      <c r="AJ1009" s="1"/>
      <c r="AK1009" s="1"/>
      <c r="AL1009" s="1"/>
      <c r="AM1009" s="1"/>
      <c r="AN1009" s="1"/>
      <c r="AO1009" s="1"/>
      <c r="AP1009" s="1"/>
      <c r="AQ1009" s="1"/>
      <c r="AR1009" s="1"/>
      <c r="AS1009" s="1"/>
      <c r="AT1009" s="1"/>
      <c r="AU1009" s="1"/>
    </row>
    <row r="1010" spans="1:47" s="527" customFormat="1" ht="17.45" customHeight="1" x14ac:dyDescent="0.25">
      <c r="A1010" s="501" t="s">
        <v>4148</v>
      </c>
      <c r="B1010" s="407" t="s">
        <v>31</v>
      </c>
      <c r="C1010" s="407" t="s">
        <v>78</v>
      </c>
      <c r="D1010" s="407" t="s">
        <v>4149</v>
      </c>
      <c r="E1010" s="407" t="s">
        <v>4150</v>
      </c>
      <c r="F1010" s="404" t="s">
        <v>18</v>
      </c>
      <c r="G1010" s="404"/>
      <c r="H1010" s="404"/>
      <c r="I1010" s="404"/>
      <c r="J1010" s="141" t="s">
        <v>8016</v>
      </c>
      <c r="K1010" s="152" t="s">
        <v>5779</v>
      </c>
      <c r="L1010" s="415">
        <v>42911</v>
      </c>
      <c r="M1010" s="409" t="s">
        <v>4210</v>
      </c>
      <c r="N1010" s="152" t="s">
        <v>26</v>
      </c>
      <c r="O1010" s="415">
        <v>42911</v>
      </c>
      <c r="P1010" s="411">
        <v>10000</v>
      </c>
      <c r="Q1010" s="412">
        <f t="shared" si="38"/>
        <v>0.01</v>
      </c>
      <c r="R1010" s="416">
        <v>12</v>
      </c>
      <c r="S1010" s="417" t="s">
        <v>4033</v>
      </c>
      <c r="T1010" s="152" t="s">
        <v>79</v>
      </c>
      <c r="U1010" s="141" t="s">
        <v>4339</v>
      </c>
      <c r="V1010" s="407" t="s">
        <v>63</v>
      </c>
      <c r="W1010" s="407"/>
      <c r="X1010" s="407" t="s">
        <v>4211</v>
      </c>
      <c r="Y1010" s="407" t="s">
        <v>4221</v>
      </c>
      <c r="Z1010" s="528"/>
      <c r="AA1010" s="502"/>
      <c r="AB1010" s="1"/>
      <c r="AC1010" s="1"/>
      <c r="AD1010" s="1"/>
      <c r="AE1010" s="1"/>
      <c r="AF1010" s="1"/>
      <c r="AG1010" s="1"/>
      <c r="AH1010" s="1"/>
      <c r="AI1010" s="1"/>
      <c r="AJ1010" s="1"/>
      <c r="AK1010" s="1"/>
      <c r="AL1010" s="1"/>
      <c r="AM1010" s="1"/>
      <c r="AN1010" s="1"/>
      <c r="AO1010" s="1"/>
      <c r="AP1010" s="1"/>
      <c r="AQ1010" s="1"/>
      <c r="AR1010" s="1"/>
      <c r="AS1010" s="1"/>
      <c r="AT1010" s="1"/>
      <c r="AU1010" s="1"/>
    </row>
    <row r="1011" spans="1:47" s="527" customFormat="1" ht="17.45" customHeight="1" x14ac:dyDescent="0.25">
      <c r="A1011" s="501" t="s">
        <v>7824</v>
      </c>
      <c r="B1011" s="407" t="s">
        <v>31</v>
      </c>
      <c r="C1011" s="407" t="s">
        <v>141</v>
      </c>
      <c r="D1011" s="407" t="s">
        <v>7897</v>
      </c>
      <c r="E1011" s="407" t="s">
        <v>8494</v>
      </c>
      <c r="F1011" s="404" t="s">
        <v>19</v>
      </c>
      <c r="G1011" s="404"/>
      <c r="H1011" s="404"/>
      <c r="I1011" s="404"/>
      <c r="J1011" s="141" t="s">
        <v>8016</v>
      </c>
      <c r="K1011" s="152" t="s">
        <v>5782</v>
      </c>
      <c r="L1011" s="415">
        <v>42916</v>
      </c>
      <c r="M1011" s="409" t="s">
        <v>8064</v>
      </c>
      <c r="N1011" s="152" t="s">
        <v>29</v>
      </c>
      <c r="O1011" s="415">
        <v>42916</v>
      </c>
      <c r="P1011" s="411">
        <v>32000</v>
      </c>
      <c r="Q1011" s="412">
        <f t="shared" si="38"/>
        <v>3.2000000000000001E-2</v>
      </c>
      <c r="R1011" s="416">
        <v>12</v>
      </c>
      <c r="S1011" s="417" t="s">
        <v>8595</v>
      </c>
      <c r="T1011" s="152" t="s">
        <v>281</v>
      </c>
      <c r="U1011" s="152" t="s">
        <v>2</v>
      </c>
      <c r="V1011" s="407" t="s">
        <v>288</v>
      </c>
      <c r="W1011" s="407" t="s">
        <v>1196</v>
      </c>
      <c r="X1011" s="407" t="s">
        <v>3544</v>
      </c>
      <c r="Y1011" s="407" t="s">
        <v>470</v>
      </c>
      <c r="Z1011" s="528"/>
      <c r="AA1011" s="502"/>
      <c r="AB1011" s="1"/>
      <c r="AC1011" s="1"/>
      <c r="AD1011" s="1"/>
      <c r="AE1011" s="1"/>
      <c r="AF1011" s="1"/>
      <c r="AG1011" s="1"/>
      <c r="AH1011" s="1"/>
      <c r="AI1011" s="1"/>
      <c r="AJ1011" s="1"/>
      <c r="AK1011" s="1"/>
      <c r="AL1011" s="1"/>
      <c r="AM1011" s="1"/>
      <c r="AN1011" s="1"/>
      <c r="AO1011" s="1"/>
      <c r="AP1011" s="1"/>
      <c r="AQ1011" s="1"/>
      <c r="AR1011" s="1"/>
      <c r="AS1011" s="1"/>
      <c r="AT1011" s="1"/>
      <c r="AU1011" s="1"/>
    </row>
    <row r="1012" spans="1:47" s="527" customFormat="1" ht="17.45" customHeight="1" x14ac:dyDescent="0.25">
      <c r="A1012" s="501" t="s">
        <v>6202</v>
      </c>
      <c r="B1012" s="407" t="s">
        <v>31</v>
      </c>
      <c r="C1012" s="407" t="s">
        <v>141</v>
      </c>
      <c r="D1012" s="407" t="s">
        <v>7390</v>
      </c>
      <c r="E1012" s="407" t="s">
        <v>6203</v>
      </c>
      <c r="F1012" s="404" t="s">
        <v>19</v>
      </c>
      <c r="G1012" s="404"/>
      <c r="H1012" s="404"/>
      <c r="I1012" s="404"/>
      <c r="J1012" s="141" t="s">
        <v>8014</v>
      </c>
      <c r="K1012" s="141" t="s">
        <v>5782</v>
      </c>
      <c r="L1012" s="408">
        <v>43008</v>
      </c>
      <c r="M1012" s="409">
        <v>42877</v>
      </c>
      <c r="N1012" s="141" t="s">
        <v>27</v>
      </c>
      <c r="O1012" s="410">
        <v>43008</v>
      </c>
      <c r="P1012" s="411">
        <v>100000</v>
      </c>
      <c r="Q1012" s="412">
        <f t="shared" si="38"/>
        <v>9.9999999999999992E-2</v>
      </c>
      <c r="R1012" s="413">
        <v>12</v>
      </c>
      <c r="S1012" s="414">
        <v>42880</v>
      </c>
      <c r="T1012" s="141" t="s">
        <v>62</v>
      </c>
      <c r="U1012" s="141" t="s">
        <v>12</v>
      </c>
      <c r="V1012" s="407" t="s">
        <v>6098</v>
      </c>
      <c r="W1012" s="407" t="s">
        <v>8125</v>
      </c>
      <c r="X1012" s="407" t="s">
        <v>6873</v>
      </c>
      <c r="Y1012" s="407"/>
      <c r="Z1012" s="528"/>
      <c r="AA1012" s="502"/>
      <c r="AB1012" s="1"/>
      <c r="AC1012" s="1"/>
      <c r="AD1012" s="1"/>
      <c r="AE1012" s="1"/>
      <c r="AF1012" s="1"/>
      <c r="AG1012" s="1"/>
      <c r="AH1012" s="1"/>
      <c r="AI1012" s="1"/>
      <c r="AJ1012" s="1"/>
      <c r="AK1012" s="1"/>
      <c r="AL1012" s="1"/>
      <c r="AM1012" s="1"/>
      <c r="AN1012" s="1"/>
      <c r="AO1012" s="1"/>
      <c r="AP1012" s="1"/>
      <c r="AQ1012" s="1"/>
      <c r="AR1012" s="1"/>
      <c r="AS1012" s="1"/>
      <c r="AT1012" s="1"/>
      <c r="AU1012" s="1"/>
    </row>
    <row r="1013" spans="1:47" s="527" customFormat="1" ht="17.45" customHeight="1" x14ac:dyDescent="0.25">
      <c r="A1013" s="501" t="s">
        <v>7085</v>
      </c>
      <c r="B1013" s="407" t="s">
        <v>31</v>
      </c>
      <c r="C1013" s="407" t="s">
        <v>141</v>
      </c>
      <c r="D1013" s="407" t="s">
        <v>7086</v>
      </c>
      <c r="E1013" s="407" t="s">
        <v>7087</v>
      </c>
      <c r="F1013" s="404" t="s">
        <v>19</v>
      </c>
      <c r="G1013" s="404"/>
      <c r="H1013" s="404"/>
      <c r="I1013" s="404"/>
      <c r="J1013" s="141" t="s">
        <v>8014</v>
      </c>
      <c r="K1013" s="141" t="s">
        <v>5782</v>
      </c>
      <c r="L1013" s="408">
        <v>42944</v>
      </c>
      <c r="M1013" s="409">
        <v>42899</v>
      </c>
      <c r="N1013" s="141" t="s">
        <v>27</v>
      </c>
      <c r="O1013" s="410">
        <v>42989</v>
      </c>
      <c r="P1013" s="411">
        <v>100000</v>
      </c>
      <c r="Q1013" s="412">
        <f t="shared" si="38"/>
        <v>9.9999999999999992E-2</v>
      </c>
      <c r="R1013" s="413">
        <v>12</v>
      </c>
      <c r="S1013" s="414">
        <v>42908</v>
      </c>
      <c r="T1013" s="141" t="s">
        <v>62</v>
      </c>
      <c r="U1013" s="141" t="s">
        <v>12</v>
      </c>
      <c r="V1013" s="407" t="s">
        <v>6098</v>
      </c>
      <c r="W1013" s="407" t="s">
        <v>8125</v>
      </c>
      <c r="X1013" s="407" t="s">
        <v>6892</v>
      </c>
      <c r="Y1013" s="407" t="s">
        <v>6064</v>
      </c>
      <c r="Z1013" s="528"/>
      <c r="AA1013" s="502"/>
      <c r="AB1013" s="1"/>
      <c r="AC1013" s="1"/>
      <c r="AD1013" s="1"/>
      <c r="AE1013" s="1"/>
      <c r="AF1013" s="1"/>
      <c r="AG1013" s="1"/>
      <c r="AH1013" s="1"/>
      <c r="AI1013" s="1"/>
      <c r="AJ1013" s="1"/>
      <c r="AK1013" s="1"/>
      <c r="AL1013" s="1"/>
      <c r="AM1013" s="1"/>
      <c r="AN1013" s="1"/>
      <c r="AO1013" s="1"/>
      <c r="AP1013" s="1"/>
      <c r="AQ1013" s="1"/>
      <c r="AR1013" s="1"/>
      <c r="AS1013" s="1"/>
      <c r="AT1013" s="1"/>
      <c r="AU1013" s="1"/>
    </row>
    <row r="1014" spans="1:47" s="527" customFormat="1" ht="17.45" customHeight="1" x14ac:dyDescent="0.25">
      <c r="A1014" s="501" t="s">
        <v>6202</v>
      </c>
      <c r="B1014" s="407" t="s">
        <v>31</v>
      </c>
      <c r="C1014" s="407" t="s">
        <v>141</v>
      </c>
      <c r="D1014" s="407" t="s">
        <v>7390</v>
      </c>
      <c r="E1014" s="407" t="s">
        <v>6203</v>
      </c>
      <c r="F1014" s="404" t="s">
        <v>19</v>
      </c>
      <c r="G1014" s="404"/>
      <c r="H1014" s="404"/>
      <c r="I1014" s="404"/>
      <c r="J1014" s="141" t="s">
        <v>8014</v>
      </c>
      <c r="K1014" s="141" t="s">
        <v>5782</v>
      </c>
      <c r="L1014" s="408">
        <v>43008</v>
      </c>
      <c r="M1014" s="409">
        <v>42877</v>
      </c>
      <c r="N1014" s="141" t="s">
        <v>27</v>
      </c>
      <c r="O1014" s="410">
        <v>43008</v>
      </c>
      <c r="P1014" s="411">
        <v>40000</v>
      </c>
      <c r="Q1014" s="412">
        <f t="shared" si="38"/>
        <v>0.04</v>
      </c>
      <c r="R1014" s="413">
        <v>12</v>
      </c>
      <c r="S1014" s="414">
        <v>42903</v>
      </c>
      <c r="T1014" s="141" t="s">
        <v>62</v>
      </c>
      <c r="U1014" s="141" t="s">
        <v>12</v>
      </c>
      <c r="V1014" s="407" t="s">
        <v>6098</v>
      </c>
      <c r="W1014" s="407" t="s">
        <v>8126</v>
      </c>
      <c r="X1014" s="407" t="s">
        <v>6873</v>
      </c>
      <c r="Y1014" s="407"/>
      <c r="Z1014" s="528"/>
      <c r="AA1014" s="502"/>
      <c r="AB1014" s="1"/>
      <c r="AC1014" s="1"/>
      <c r="AD1014" s="1"/>
      <c r="AE1014" s="1"/>
      <c r="AF1014" s="1"/>
      <c r="AG1014" s="1"/>
      <c r="AH1014" s="1"/>
      <c r="AI1014" s="1"/>
      <c r="AJ1014" s="1"/>
      <c r="AK1014" s="1"/>
      <c r="AL1014" s="1"/>
      <c r="AM1014" s="1"/>
      <c r="AN1014" s="1"/>
      <c r="AO1014" s="1"/>
      <c r="AP1014" s="1"/>
      <c r="AQ1014" s="1"/>
      <c r="AR1014" s="1"/>
      <c r="AS1014" s="1"/>
      <c r="AT1014" s="1"/>
      <c r="AU1014" s="1"/>
    </row>
    <row r="1015" spans="1:47" s="527" customFormat="1" ht="17.45" customHeight="1" x14ac:dyDescent="0.25">
      <c r="A1015" s="501" t="s">
        <v>7085</v>
      </c>
      <c r="B1015" s="407" t="s">
        <v>31</v>
      </c>
      <c r="C1015" s="407" t="s">
        <v>141</v>
      </c>
      <c r="D1015" s="407" t="s">
        <v>7086</v>
      </c>
      <c r="E1015" s="407" t="s">
        <v>7087</v>
      </c>
      <c r="F1015" s="404" t="s">
        <v>19</v>
      </c>
      <c r="G1015" s="404"/>
      <c r="H1015" s="404"/>
      <c r="I1015" s="404"/>
      <c r="J1015" s="141" t="s">
        <v>8014</v>
      </c>
      <c r="K1015" s="141" t="s">
        <v>5782</v>
      </c>
      <c r="L1015" s="408">
        <v>42944</v>
      </c>
      <c r="M1015" s="409">
        <v>42899</v>
      </c>
      <c r="N1015" s="141" t="s">
        <v>27</v>
      </c>
      <c r="O1015" s="410">
        <v>42989</v>
      </c>
      <c r="P1015" s="411">
        <v>40000</v>
      </c>
      <c r="Q1015" s="412">
        <f t="shared" si="38"/>
        <v>0.04</v>
      </c>
      <c r="R1015" s="413">
        <v>12</v>
      </c>
      <c r="S1015" s="414">
        <v>42908</v>
      </c>
      <c r="T1015" s="141" t="s">
        <v>62</v>
      </c>
      <c r="U1015" s="141" t="s">
        <v>12</v>
      </c>
      <c r="V1015" s="407" t="s">
        <v>6098</v>
      </c>
      <c r="W1015" s="407" t="s">
        <v>8126</v>
      </c>
      <c r="X1015" s="407" t="s">
        <v>6892</v>
      </c>
      <c r="Y1015" s="407" t="s">
        <v>6064</v>
      </c>
      <c r="Z1015" s="528"/>
      <c r="AA1015" s="502"/>
      <c r="AB1015" s="1"/>
      <c r="AC1015" s="1"/>
      <c r="AD1015" s="1"/>
      <c r="AE1015" s="1"/>
      <c r="AF1015" s="1"/>
      <c r="AG1015" s="1"/>
      <c r="AH1015" s="1"/>
      <c r="AI1015" s="1"/>
      <c r="AJ1015" s="1"/>
      <c r="AK1015" s="1"/>
      <c r="AL1015" s="1"/>
      <c r="AM1015" s="1"/>
      <c r="AN1015" s="1"/>
      <c r="AO1015" s="1"/>
      <c r="AP1015" s="1"/>
      <c r="AQ1015" s="1"/>
      <c r="AR1015" s="1"/>
      <c r="AS1015" s="1"/>
      <c r="AT1015" s="1"/>
      <c r="AU1015" s="1"/>
    </row>
    <row r="1016" spans="1:47" s="527" customFormat="1" ht="17.45" customHeight="1" x14ac:dyDescent="0.25">
      <c r="A1016" s="501" t="s">
        <v>6202</v>
      </c>
      <c r="B1016" s="407" t="s">
        <v>31</v>
      </c>
      <c r="C1016" s="407" t="s">
        <v>141</v>
      </c>
      <c r="D1016" s="407" t="s">
        <v>7390</v>
      </c>
      <c r="E1016" s="407" t="s">
        <v>6203</v>
      </c>
      <c r="F1016" s="404" t="s">
        <v>19</v>
      </c>
      <c r="G1016" s="404"/>
      <c r="H1016" s="404"/>
      <c r="I1016" s="404"/>
      <c r="J1016" s="141" t="s">
        <v>8014</v>
      </c>
      <c r="K1016" s="141" t="s">
        <v>5782</v>
      </c>
      <c r="L1016" s="408">
        <v>43008</v>
      </c>
      <c r="M1016" s="409">
        <v>42877</v>
      </c>
      <c r="N1016" s="141" t="s">
        <v>27</v>
      </c>
      <c r="O1016" s="410">
        <v>43008</v>
      </c>
      <c r="P1016" s="411">
        <v>40000</v>
      </c>
      <c r="Q1016" s="412">
        <f t="shared" si="38"/>
        <v>0.04</v>
      </c>
      <c r="R1016" s="413">
        <v>12</v>
      </c>
      <c r="S1016" s="414">
        <v>42903</v>
      </c>
      <c r="T1016" s="141" t="s">
        <v>62</v>
      </c>
      <c r="U1016" s="141" t="s">
        <v>12</v>
      </c>
      <c r="V1016" s="407" t="s">
        <v>6098</v>
      </c>
      <c r="W1016" s="407" t="s">
        <v>8125</v>
      </c>
      <c r="X1016" s="407" t="s">
        <v>6873</v>
      </c>
      <c r="Y1016" s="407"/>
      <c r="Z1016" s="528"/>
      <c r="AA1016" s="502"/>
      <c r="AB1016" s="1"/>
      <c r="AC1016" s="1"/>
      <c r="AD1016" s="1"/>
      <c r="AE1016" s="1"/>
      <c r="AF1016" s="1"/>
      <c r="AG1016" s="1"/>
      <c r="AH1016" s="1"/>
      <c r="AI1016" s="1"/>
      <c r="AJ1016" s="1"/>
      <c r="AK1016" s="1"/>
      <c r="AL1016" s="1"/>
      <c r="AM1016" s="1"/>
      <c r="AN1016" s="1"/>
      <c r="AO1016" s="1"/>
      <c r="AP1016" s="1"/>
      <c r="AQ1016" s="1"/>
      <c r="AR1016" s="1"/>
      <c r="AS1016" s="1"/>
      <c r="AT1016" s="1"/>
      <c r="AU1016" s="1"/>
    </row>
    <row r="1017" spans="1:47" s="527" customFormat="1" ht="17.45" customHeight="1" x14ac:dyDescent="0.25">
      <c r="A1017" s="501" t="s">
        <v>7085</v>
      </c>
      <c r="B1017" s="407" t="s">
        <v>31</v>
      </c>
      <c r="C1017" s="407" t="s">
        <v>141</v>
      </c>
      <c r="D1017" s="407" t="s">
        <v>7086</v>
      </c>
      <c r="E1017" s="407" t="s">
        <v>7087</v>
      </c>
      <c r="F1017" s="404" t="s">
        <v>19</v>
      </c>
      <c r="G1017" s="404"/>
      <c r="H1017" s="404"/>
      <c r="I1017" s="404"/>
      <c r="J1017" s="141" t="s">
        <v>8014</v>
      </c>
      <c r="K1017" s="141" t="s">
        <v>5782</v>
      </c>
      <c r="L1017" s="408">
        <v>42944</v>
      </c>
      <c r="M1017" s="409">
        <v>42899</v>
      </c>
      <c r="N1017" s="141" t="s">
        <v>27</v>
      </c>
      <c r="O1017" s="410">
        <v>42989</v>
      </c>
      <c r="P1017" s="411">
        <v>40000</v>
      </c>
      <c r="Q1017" s="412">
        <f t="shared" si="38"/>
        <v>0.04</v>
      </c>
      <c r="R1017" s="413">
        <v>12</v>
      </c>
      <c r="S1017" s="414">
        <v>42908</v>
      </c>
      <c r="T1017" s="141" t="s">
        <v>62</v>
      </c>
      <c r="U1017" s="141" t="s">
        <v>12</v>
      </c>
      <c r="V1017" s="407" t="s">
        <v>6098</v>
      </c>
      <c r="W1017" s="407" t="s">
        <v>8125</v>
      </c>
      <c r="X1017" s="407" t="s">
        <v>6892</v>
      </c>
      <c r="Y1017" s="407" t="s">
        <v>6064</v>
      </c>
      <c r="Z1017" s="528"/>
      <c r="AA1017" s="502"/>
      <c r="AB1017" s="1"/>
      <c r="AC1017" s="1"/>
      <c r="AD1017" s="1"/>
      <c r="AE1017" s="1"/>
      <c r="AF1017" s="1"/>
      <c r="AG1017" s="1"/>
      <c r="AH1017" s="1"/>
      <c r="AI1017" s="1"/>
      <c r="AJ1017" s="1"/>
      <c r="AK1017" s="1"/>
      <c r="AL1017" s="1"/>
      <c r="AM1017" s="1"/>
      <c r="AN1017" s="1"/>
      <c r="AO1017" s="1"/>
      <c r="AP1017" s="1"/>
      <c r="AQ1017" s="1"/>
      <c r="AR1017" s="1"/>
      <c r="AS1017" s="1"/>
      <c r="AT1017" s="1"/>
      <c r="AU1017" s="1"/>
    </row>
    <row r="1018" spans="1:47" s="527" customFormat="1" ht="17.45" customHeight="1" x14ac:dyDescent="0.25">
      <c r="A1018" s="501" t="s">
        <v>6202</v>
      </c>
      <c r="B1018" s="407" t="s">
        <v>31</v>
      </c>
      <c r="C1018" s="407" t="s">
        <v>141</v>
      </c>
      <c r="D1018" s="407" t="s">
        <v>7390</v>
      </c>
      <c r="E1018" s="407" t="s">
        <v>6203</v>
      </c>
      <c r="F1018" s="404" t="s">
        <v>19</v>
      </c>
      <c r="G1018" s="404"/>
      <c r="H1018" s="404"/>
      <c r="I1018" s="404"/>
      <c r="J1018" s="141" t="s">
        <v>8014</v>
      </c>
      <c r="K1018" s="141" t="s">
        <v>5782</v>
      </c>
      <c r="L1018" s="408">
        <v>43008</v>
      </c>
      <c r="M1018" s="409">
        <v>42877</v>
      </c>
      <c r="N1018" s="141" t="s">
        <v>27</v>
      </c>
      <c r="O1018" s="410">
        <v>43008</v>
      </c>
      <c r="P1018" s="411">
        <v>20000</v>
      </c>
      <c r="Q1018" s="412">
        <f t="shared" si="38"/>
        <v>0.02</v>
      </c>
      <c r="R1018" s="413">
        <v>12</v>
      </c>
      <c r="S1018" s="414">
        <v>42880</v>
      </c>
      <c r="T1018" s="141" t="s">
        <v>62</v>
      </c>
      <c r="U1018" s="141" t="s">
        <v>12</v>
      </c>
      <c r="V1018" s="407" t="s">
        <v>6098</v>
      </c>
      <c r="W1018" s="407" t="s">
        <v>8126</v>
      </c>
      <c r="X1018" s="407" t="s">
        <v>6873</v>
      </c>
      <c r="Y1018" s="407"/>
      <c r="Z1018" s="528"/>
      <c r="AA1018" s="502"/>
      <c r="AB1018" s="1"/>
      <c r="AC1018" s="1"/>
      <c r="AD1018" s="1"/>
      <c r="AE1018" s="1"/>
      <c r="AF1018" s="1"/>
      <c r="AG1018" s="1"/>
      <c r="AH1018" s="1"/>
      <c r="AI1018" s="1"/>
      <c r="AJ1018" s="1"/>
      <c r="AK1018" s="1"/>
      <c r="AL1018" s="1"/>
      <c r="AM1018" s="1"/>
      <c r="AN1018" s="1"/>
      <c r="AO1018" s="1"/>
      <c r="AP1018" s="1"/>
      <c r="AQ1018" s="1"/>
      <c r="AR1018" s="1"/>
      <c r="AS1018" s="1"/>
      <c r="AT1018" s="1"/>
      <c r="AU1018" s="1"/>
    </row>
    <row r="1019" spans="1:47" s="527" customFormat="1" ht="17.45" customHeight="1" x14ac:dyDescent="0.25">
      <c r="A1019" s="501" t="s">
        <v>7085</v>
      </c>
      <c r="B1019" s="407" t="s">
        <v>31</v>
      </c>
      <c r="C1019" s="407" t="s">
        <v>141</v>
      </c>
      <c r="D1019" s="407" t="s">
        <v>7086</v>
      </c>
      <c r="E1019" s="407" t="s">
        <v>7087</v>
      </c>
      <c r="F1019" s="404" t="s">
        <v>19</v>
      </c>
      <c r="G1019" s="404"/>
      <c r="H1019" s="404"/>
      <c r="I1019" s="404"/>
      <c r="J1019" s="141" t="s">
        <v>8014</v>
      </c>
      <c r="K1019" s="141" t="s">
        <v>5782</v>
      </c>
      <c r="L1019" s="408">
        <v>42944</v>
      </c>
      <c r="M1019" s="409">
        <v>42899</v>
      </c>
      <c r="N1019" s="141" t="s">
        <v>27</v>
      </c>
      <c r="O1019" s="410">
        <v>42989</v>
      </c>
      <c r="P1019" s="411">
        <v>20000</v>
      </c>
      <c r="Q1019" s="412">
        <f t="shared" si="38"/>
        <v>0.02</v>
      </c>
      <c r="R1019" s="413">
        <v>12</v>
      </c>
      <c r="S1019" s="414">
        <v>42908</v>
      </c>
      <c r="T1019" s="141" t="s">
        <v>62</v>
      </c>
      <c r="U1019" s="141" t="s">
        <v>12</v>
      </c>
      <c r="V1019" s="407" t="s">
        <v>6098</v>
      </c>
      <c r="W1019" s="407" t="s">
        <v>8126</v>
      </c>
      <c r="X1019" s="407" t="s">
        <v>6892</v>
      </c>
      <c r="Y1019" s="407" t="s">
        <v>6064</v>
      </c>
      <c r="Z1019" s="528"/>
      <c r="AA1019" s="502"/>
      <c r="AB1019" s="1"/>
      <c r="AC1019" s="1"/>
      <c r="AD1019" s="1"/>
      <c r="AE1019" s="1"/>
      <c r="AF1019" s="1"/>
      <c r="AG1019" s="1"/>
      <c r="AH1019" s="1"/>
      <c r="AI1019" s="1"/>
      <c r="AJ1019" s="1"/>
      <c r="AK1019" s="1"/>
      <c r="AL1019" s="1"/>
      <c r="AM1019" s="1"/>
      <c r="AN1019" s="1"/>
      <c r="AO1019" s="1"/>
      <c r="AP1019" s="1"/>
      <c r="AQ1019" s="1"/>
      <c r="AR1019" s="1"/>
      <c r="AS1019" s="1"/>
      <c r="AT1019" s="1"/>
      <c r="AU1019" s="1"/>
    </row>
    <row r="1020" spans="1:47" s="527" customFormat="1" ht="17.45" customHeight="1" x14ac:dyDescent="0.25">
      <c r="A1020" s="501" t="s">
        <v>1581</v>
      </c>
      <c r="B1020" s="407" t="s">
        <v>31</v>
      </c>
      <c r="C1020" s="407" t="s">
        <v>68</v>
      </c>
      <c r="D1020" s="407" t="s">
        <v>1582</v>
      </c>
      <c r="E1020" s="407" t="s">
        <v>645</v>
      </c>
      <c r="F1020" s="404" t="s">
        <v>19</v>
      </c>
      <c r="G1020" s="404"/>
      <c r="H1020" s="404"/>
      <c r="I1020" s="404"/>
      <c r="J1020" s="141" t="s">
        <v>8015</v>
      </c>
      <c r="K1020" s="152" t="s">
        <v>5784</v>
      </c>
      <c r="L1020" s="415">
        <v>43039</v>
      </c>
      <c r="M1020" s="409" t="s">
        <v>1583</v>
      </c>
      <c r="N1020" s="152" t="s">
        <v>26</v>
      </c>
      <c r="O1020" s="415">
        <v>43039</v>
      </c>
      <c r="P1020" s="411">
        <v>125000</v>
      </c>
      <c r="Q1020" s="412">
        <f t="shared" si="38"/>
        <v>0.125</v>
      </c>
      <c r="R1020" s="416">
        <v>1</v>
      </c>
      <c r="S1020" s="417" t="s">
        <v>1584</v>
      </c>
      <c r="T1020" s="152" t="s">
        <v>79</v>
      </c>
      <c r="U1020" s="152" t="s">
        <v>8</v>
      </c>
      <c r="V1020" s="407" t="s">
        <v>80</v>
      </c>
      <c r="W1020" s="407"/>
      <c r="X1020" s="407" t="s">
        <v>5747</v>
      </c>
      <c r="Y1020" s="407" t="s">
        <v>105</v>
      </c>
      <c r="Z1020" s="528"/>
      <c r="AA1020" s="502"/>
      <c r="AB1020" s="1"/>
      <c r="AC1020" s="1"/>
      <c r="AD1020" s="1"/>
      <c r="AE1020" s="1"/>
      <c r="AF1020" s="1"/>
      <c r="AG1020" s="1"/>
      <c r="AH1020" s="1"/>
      <c r="AI1020" s="1"/>
      <c r="AJ1020" s="1"/>
      <c r="AK1020" s="1"/>
      <c r="AL1020" s="1"/>
      <c r="AM1020" s="1"/>
      <c r="AN1020" s="1"/>
      <c r="AO1020" s="1"/>
      <c r="AP1020" s="1"/>
      <c r="AQ1020" s="1"/>
      <c r="AR1020" s="1"/>
      <c r="AS1020" s="1"/>
      <c r="AT1020" s="1"/>
      <c r="AU1020" s="1"/>
    </row>
    <row r="1021" spans="1:47" s="527" customFormat="1" ht="17.45" customHeight="1" x14ac:dyDescent="0.25">
      <c r="A1021" s="503" t="s">
        <v>8361</v>
      </c>
      <c r="B1021" s="418" t="s">
        <v>31</v>
      </c>
      <c r="C1021" s="418" t="s">
        <v>111</v>
      </c>
      <c r="D1021" s="418" t="s">
        <v>8362</v>
      </c>
      <c r="E1021" s="418" t="s">
        <v>8363</v>
      </c>
      <c r="F1021" s="404" t="s">
        <v>17</v>
      </c>
      <c r="G1021" s="404"/>
      <c r="H1021" s="404"/>
      <c r="I1021" s="404"/>
      <c r="J1021" s="403" t="s">
        <v>8015</v>
      </c>
      <c r="K1021" s="419" t="s">
        <v>21</v>
      </c>
      <c r="L1021" s="420">
        <v>43098</v>
      </c>
      <c r="M1021" s="421" t="s">
        <v>8560</v>
      </c>
      <c r="N1021" s="419" t="s">
        <v>26</v>
      </c>
      <c r="O1021" s="420">
        <v>43098</v>
      </c>
      <c r="P1021" s="422">
        <v>100000</v>
      </c>
      <c r="Q1021" s="423">
        <f t="shared" si="38"/>
        <v>9.9999999999999992E-2</v>
      </c>
      <c r="R1021" s="424">
        <v>12</v>
      </c>
      <c r="S1021" s="425" t="s">
        <v>8595</v>
      </c>
      <c r="T1021" s="419" t="s">
        <v>79</v>
      </c>
      <c r="U1021" s="419" t="s">
        <v>2</v>
      </c>
      <c r="V1021" s="418" t="s">
        <v>288</v>
      </c>
      <c r="W1021" s="418" t="s">
        <v>718</v>
      </c>
      <c r="X1021" s="407" t="s">
        <v>7024</v>
      </c>
      <c r="Y1021" s="407"/>
      <c r="Z1021" s="528"/>
      <c r="AA1021" s="502"/>
      <c r="AB1021" s="1"/>
      <c r="AC1021" s="1"/>
      <c r="AD1021" s="1"/>
      <c r="AE1021" s="1"/>
      <c r="AF1021" s="1"/>
      <c r="AG1021" s="1"/>
      <c r="AH1021" s="1"/>
      <c r="AI1021" s="1"/>
      <c r="AJ1021" s="1"/>
      <c r="AK1021" s="1"/>
      <c r="AL1021" s="1"/>
      <c r="AM1021" s="1"/>
      <c r="AN1021" s="1"/>
      <c r="AO1021" s="1"/>
      <c r="AP1021" s="1"/>
      <c r="AQ1021" s="1"/>
      <c r="AR1021" s="1"/>
      <c r="AS1021" s="1"/>
      <c r="AT1021" s="1"/>
      <c r="AU1021" s="1"/>
    </row>
    <row r="1022" spans="1:47" s="527" customFormat="1" ht="17.45" customHeight="1" x14ac:dyDescent="0.25">
      <c r="A1022" s="501" t="s">
        <v>1976</v>
      </c>
      <c r="B1022" s="407" t="s">
        <v>32</v>
      </c>
      <c r="C1022" s="407" t="s">
        <v>194</v>
      </c>
      <c r="D1022" s="407" t="s">
        <v>1977</v>
      </c>
      <c r="E1022" s="407" t="s">
        <v>251</v>
      </c>
      <c r="F1022" s="404" t="s">
        <v>19</v>
      </c>
      <c r="G1022" s="404"/>
      <c r="H1022" s="404"/>
      <c r="I1022" s="404"/>
      <c r="J1022" s="141" t="s">
        <v>8014</v>
      </c>
      <c r="K1022" s="152" t="s">
        <v>5822</v>
      </c>
      <c r="L1022" s="415">
        <v>43008</v>
      </c>
      <c r="M1022" s="409" t="s">
        <v>1978</v>
      </c>
      <c r="N1022" s="152" t="s">
        <v>27</v>
      </c>
      <c r="O1022" s="415">
        <v>43008</v>
      </c>
      <c r="P1022" s="411">
        <v>100000</v>
      </c>
      <c r="Q1022" s="412">
        <f t="shared" si="38"/>
        <v>9.9999999999999992E-2</v>
      </c>
      <c r="R1022" s="416">
        <v>12</v>
      </c>
      <c r="S1022" s="417" t="s">
        <v>4990</v>
      </c>
      <c r="T1022" s="152" t="s">
        <v>62</v>
      </c>
      <c r="U1022" s="152" t="s">
        <v>6059</v>
      </c>
      <c r="V1022" s="407" t="s">
        <v>103</v>
      </c>
      <c r="W1022" s="407" t="s">
        <v>8124</v>
      </c>
      <c r="X1022" s="407" t="s">
        <v>3959</v>
      </c>
      <c r="Y1022" s="407" t="s">
        <v>183</v>
      </c>
      <c r="Z1022" s="528"/>
      <c r="AA1022" s="502"/>
      <c r="AB1022" s="1"/>
      <c r="AC1022" s="1"/>
      <c r="AD1022" s="1"/>
      <c r="AE1022" s="1"/>
      <c r="AF1022" s="1"/>
      <c r="AG1022" s="1"/>
      <c r="AH1022" s="1"/>
      <c r="AI1022" s="1"/>
      <c r="AJ1022" s="1"/>
      <c r="AK1022" s="1"/>
      <c r="AL1022" s="1"/>
      <c r="AM1022" s="1"/>
      <c r="AN1022" s="1"/>
      <c r="AO1022" s="1"/>
      <c r="AP1022" s="1"/>
      <c r="AQ1022" s="1"/>
      <c r="AR1022" s="1"/>
      <c r="AS1022" s="1"/>
      <c r="AT1022" s="1"/>
      <c r="AU1022" s="1"/>
    </row>
    <row r="1023" spans="1:47" s="527" customFormat="1" ht="17.45" customHeight="1" x14ac:dyDescent="0.25">
      <c r="A1023" s="501" t="s">
        <v>5637</v>
      </c>
      <c r="B1023" s="407" t="s">
        <v>32</v>
      </c>
      <c r="C1023" s="407" t="s">
        <v>194</v>
      </c>
      <c r="D1023" s="407" t="s">
        <v>5638</v>
      </c>
      <c r="E1023" s="407" t="s">
        <v>5639</v>
      </c>
      <c r="F1023" s="404" t="s">
        <v>16</v>
      </c>
      <c r="G1023" s="404"/>
      <c r="H1023" s="404"/>
      <c r="I1023" s="404"/>
      <c r="J1023" s="141" t="s">
        <v>8015</v>
      </c>
      <c r="K1023" s="152" t="s">
        <v>23</v>
      </c>
      <c r="L1023" s="415">
        <v>43097</v>
      </c>
      <c r="M1023" s="409" t="s">
        <v>5714</v>
      </c>
      <c r="N1023" s="152" t="s">
        <v>27</v>
      </c>
      <c r="O1023" s="415">
        <v>43097</v>
      </c>
      <c r="P1023" s="411">
        <v>100000</v>
      </c>
      <c r="Q1023" s="412">
        <f t="shared" si="38"/>
        <v>9.9999999999999992E-2</v>
      </c>
      <c r="R1023" s="416">
        <v>12</v>
      </c>
      <c r="S1023" s="417" t="s">
        <v>4790</v>
      </c>
      <c r="T1023" s="152" t="s">
        <v>62</v>
      </c>
      <c r="U1023" s="152" t="s">
        <v>3524</v>
      </c>
      <c r="V1023" s="407" t="s">
        <v>1713</v>
      </c>
      <c r="W1023" s="407" t="s">
        <v>5749</v>
      </c>
      <c r="X1023" s="407" t="s">
        <v>5750</v>
      </c>
      <c r="Y1023" s="407" t="s">
        <v>3564</v>
      </c>
      <c r="Z1023" s="528"/>
      <c r="AA1023" s="502"/>
      <c r="AB1023" s="1"/>
      <c r="AC1023" s="1"/>
      <c r="AD1023" s="1"/>
      <c r="AE1023" s="1"/>
      <c r="AF1023" s="1"/>
      <c r="AG1023" s="1"/>
      <c r="AH1023" s="1"/>
      <c r="AI1023" s="1"/>
      <c r="AJ1023" s="1"/>
      <c r="AK1023" s="1"/>
      <c r="AL1023" s="1"/>
      <c r="AM1023" s="1"/>
      <c r="AN1023" s="1"/>
      <c r="AO1023" s="1"/>
      <c r="AP1023" s="1"/>
      <c r="AQ1023" s="1"/>
      <c r="AR1023" s="1"/>
      <c r="AS1023" s="1"/>
      <c r="AT1023" s="1"/>
      <c r="AU1023" s="1"/>
    </row>
    <row r="1024" spans="1:47" s="527" customFormat="1" ht="17.45" customHeight="1" x14ac:dyDescent="0.25">
      <c r="A1024" s="501" t="s">
        <v>1736</v>
      </c>
      <c r="B1024" s="407" t="s">
        <v>32</v>
      </c>
      <c r="C1024" s="407" t="s">
        <v>194</v>
      </c>
      <c r="D1024" s="407" t="s">
        <v>1737</v>
      </c>
      <c r="E1024" s="407" t="s">
        <v>1738</v>
      </c>
      <c r="F1024" s="404" t="s">
        <v>19</v>
      </c>
      <c r="G1024" s="404"/>
      <c r="H1024" s="404"/>
      <c r="I1024" s="404"/>
      <c r="J1024" s="141" t="s">
        <v>8015</v>
      </c>
      <c r="K1024" s="152" t="s">
        <v>5822</v>
      </c>
      <c r="L1024" s="415">
        <v>43100</v>
      </c>
      <c r="M1024" s="409" t="s">
        <v>1739</v>
      </c>
      <c r="N1024" s="152" t="s">
        <v>27</v>
      </c>
      <c r="O1024" s="415">
        <v>43100</v>
      </c>
      <c r="P1024" s="411">
        <v>100000</v>
      </c>
      <c r="Q1024" s="412">
        <f t="shared" si="38"/>
        <v>9.9999999999999992E-2</v>
      </c>
      <c r="R1024" s="416">
        <v>12</v>
      </c>
      <c r="S1024" s="417" t="s">
        <v>7139</v>
      </c>
      <c r="T1024" s="152" t="s">
        <v>62</v>
      </c>
      <c r="U1024" s="152" t="s">
        <v>6059</v>
      </c>
      <c r="V1024" s="407" t="s">
        <v>103</v>
      </c>
      <c r="W1024" s="407" t="s">
        <v>8124</v>
      </c>
      <c r="X1024" s="407" t="s">
        <v>3959</v>
      </c>
      <c r="Y1024" s="407" t="s">
        <v>105</v>
      </c>
      <c r="Z1024" s="528"/>
      <c r="AA1024" s="502"/>
      <c r="AB1024" s="1"/>
      <c r="AC1024" s="1"/>
      <c r="AD1024" s="1"/>
      <c r="AE1024" s="1"/>
      <c r="AF1024" s="1"/>
      <c r="AG1024" s="1"/>
      <c r="AH1024" s="1"/>
      <c r="AI1024" s="1"/>
      <c r="AJ1024" s="1"/>
      <c r="AK1024" s="1"/>
      <c r="AL1024" s="1"/>
      <c r="AM1024" s="1"/>
      <c r="AN1024" s="1"/>
      <c r="AO1024" s="1"/>
      <c r="AP1024" s="1"/>
      <c r="AQ1024" s="1"/>
      <c r="AR1024" s="1"/>
      <c r="AS1024" s="1"/>
      <c r="AT1024" s="1"/>
      <c r="AU1024" s="1"/>
    </row>
    <row r="1025" spans="1:47" s="527" customFormat="1" ht="17.45" customHeight="1" x14ac:dyDescent="0.25">
      <c r="A1025" s="501" t="s">
        <v>6313</v>
      </c>
      <c r="B1025" s="407" t="s">
        <v>32</v>
      </c>
      <c r="C1025" s="407" t="s">
        <v>194</v>
      </c>
      <c r="D1025" s="407" t="s">
        <v>7696</v>
      </c>
      <c r="E1025" s="407" t="s">
        <v>186</v>
      </c>
      <c r="F1025" s="404" t="s">
        <v>19</v>
      </c>
      <c r="G1025" s="404"/>
      <c r="H1025" s="404"/>
      <c r="I1025" s="404"/>
      <c r="J1025" s="141" t="s">
        <v>8015</v>
      </c>
      <c r="K1025" s="141" t="s">
        <v>5782</v>
      </c>
      <c r="L1025" s="408">
        <v>43099</v>
      </c>
      <c r="M1025" s="409">
        <v>42877</v>
      </c>
      <c r="N1025" s="141" t="s">
        <v>27</v>
      </c>
      <c r="O1025" s="410">
        <v>43099</v>
      </c>
      <c r="P1025" s="411">
        <v>100000</v>
      </c>
      <c r="Q1025" s="412">
        <f t="shared" si="38"/>
        <v>9.9999999999999992E-2</v>
      </c>
      <c r="R1025" s="413">
        <v>12</v>
      </c>
      <c r="S1025" s="414">
        <v>42880</v>
      </c>
      <c r="T1025" s="141" t="s">
        <v>62</v>
      </c>
      <c r="U1025" s="141" t="s">
        <v>4339</v>
      </c>
      <c r="V1025" s="407" t="s">
        <v>92</v>
      </c>
      <c r="W1025" s="407" t="s">
        <v>64</v>
      </c>
      <c r="X1025" s="407" t="s">
        <v>7025</v>
      </c>
      <c r="Y1025" s="407" t="s">
        <v>4215</v>
      </c>
      <c r="Z1025" s="528"/>
      <c r="AA1025" s="502"/>
      <c r="AB1025" s="1"/>
      <c r="AC1025" s="1"/>
      <c r="AD1025" s="1"/>
      <c r="AE1025" s="1"/>
      <c r="AF1025" s="1"/>
      <c r="AG1025" s="1"/>
      <c r="AH1025" s="1"/>
      <c r="AI1025" s="1"/>
      <c r="AJ1025" s="1"/>
      <c r="AK1025" s="1"/>
      <c r="AL1025" s="1"/>
      <c r="AM1025" s="1"/>
      <c r="AN1025" s="1"/>
      <c r="AO1025" s="1"/>
      <c r="AP1025" s="1"/>
      <c r="AQ1025" s="1"/>
      <c r="AR1025" s="1"/>
      <c r="AS1025" s="1"/>
      <c r="AT1025" s="1"/>
      <c r="AU1025" s="1"/>
    </row>
    <row r="1026" spans="1:47" s="527" customFormat="1" ht="17.45" customHeight="1" x14ac:dyDescent="0.25">
      <c r="A1026" s="501" t="s">
        <v>7799</v>
      </c>
      <c r="B1026" s="407" t="s">
        <v>32</v>
      </c>
      <c r="C1026" s="407" t="s">
        <v>194</v>
      </c>
      <c r="D1026" s="407" t="s">
        <v>7873</v>
      </c>
      <c r="E1026" s="407" t="s">
        <v>7960</v>
      </c>
      <c r="F1026" s="404" t="s">
        <v>19</v>
      </c>
      <c r="G1026" s="404"/>
      <c r="H1026" s="404"/>
      <c r="I1026" s="404"/>
      <c r="J1026" s="141" t="s">
        <v>8015</v>
      </c>
      <c r="K1026" s="141" t="s">
        <v>5784</v>
      </c>
      <c r="L1026" s="408">
        <v>43098</v>
      </c>
      <c r="M1026" s="409">
        <v>42907</v>
      </c>
      <c r="N1026" s="141" t="s">
        <v>26</v>
      </c>
      <c r="O1026" s="410">
        <v>43098</v>
      </c>
      <c r="P1026" s="411">
        <v>100000</v>
      </c>
      <c r="Q1026" s="412">
        <f t="shared" si="38"/>
        <v>9.9999999999999992E-2</v>
      </c>
      <c r="R1026" s="413">
        <v>12</v>
      </c>
      <c r="S1026" s="414">
        <v>42908</v>
      </c>
      <c r="T1026" s="141" t="s">
        <v>62</v>
      </c>
      <c r="U1026" s="141" t="s">
        <v>4339</v>
      </c>
      <c r="V1026" s="407" t="s">
        <v>92</v>
      </c>
      <c r="W1026" s="407" t="s">
        <v>64</v>
      </c>
      <c r="X1026" s="407" t="s">
        <v>8168</v>
      </c>
      <c r="Y1026" s="407" t="s">
        <v>4416</v>
      </c>
      <c r="Z1026" s="528"/>
      <c r="AA1026" s="502"/>
      <c r="AB1026" s="1"/>
      <c r="AC1026" s="1"/>
      <c r="AD1026" s="1"/>
      <c r="AE1026" s="1"/>
      <c r="AF1026" s="1"/>
      <c r="AG1026" s="1"/>
      <c r="AH1026" s="1"/>
      <c r="AI1026" s="1"/>
      <c r="AJ1026" s="1"/>
      <c r="AK1026" s="1"/>
      <c r="AL1026" s="1"/>
      <c r="AM1026" s="1"/>
      <c r="AN1026" s="1"/>
      <c r="AO1026" s="1"/>
      <c r="AP1026" s="1"/>
      <c r="AQ1026" s="1"/>
      <c r="AR1026" s="1"/>
      <c r="AS1026" s="1"/>
      <c r="AT1026" s="1"/>
      <c r="AU1026" s="1"/>
    </row>
    <row r="1027" spans="1:47" s="527" customFormat="1" ht="17.45" customHeight="1" x14ac:dyDescent="0.25">
      <c r="A1027" s="501" t="s">
        <v>4097</v>
      </c>
      <c r="B1027" s="407" t="s">
        <v>32</v>
      </c>
      <c r="C1027" s="407" t="s">
        <v>194</v>
      </c>
      <c r="D1027" s="407" t="s">
        <v>4098</v>
      </c>
      <c r="E1027" s="407" t="s">
        <v>7963</v>
      </c>
      <c r="F1027" s="404" t="s">
        <v>17</v>
      </c>
      <c r="G1027" s="404"/>
      <c r="H1027" s="404"/>
      <c r="I1027" s="404"/>
      <c r="J1027" s="141" t="s">
        <v>8014</v>
      </c>
      <c r="K1027" s="152" t="s">
        <v>21</v>
      </c>
      <c r="L1027" s="415">
        <v>42986</v>
      </c>
      <c r="M1027" s="409" t="s">
        <v>4187</v>
      </c>
      <c r="N1027" s="152" t="s">
        <v>27</v>
      </c>
      <c r="O1027" s="415">
        <v>42986</v>
      </c>
      <c r="P1027" s="411">
        <v>100000</v>
      </c>
      <c r="Q1027" s="412">
        <f t="shared" si="38"/>
        <v>9.9999999999999992E-2</v>
      </c>
      <c r="R1027" s="416">
        <v>12</v>
      </c>
      <c r="S1027" s="417" t="s">
        <v>6419</v>
      </c>
      <c r="T1027" s="152" t="s">
        <v>62</v>
      </c>
      <c r="U1027" s="152" t="s">
        <v>2</v>
      </c>
      <c r="V1027" s="407" t="s">
        <v>288</v>
      </c>
      <c r="W1027" s="407" t="s">
        <v>749</v>
      </c>
      <c r="X1027" s="407" t="s">
        <v>3757</v>
      </c>
      <c r="Y1027" s="407" t="s">
        <v>105</v>
      </c>
      <c r="Z1027" s="528"/>
      <c r="AA1027" s="502"/>
      <c r="AB1027" s="1"/>
      <c r="AC1027" s="1"/>
      <c r="AD1027" s="1"/>
      <c r="AE1027" s="1"/>
      <c r="AF1027" s="1"/>
      <c r="AG1027" s="1"/>
      <c r="AH1027" s="1"/>
      <c r="AI1027" s="1"/>
      <c r="AJ1027" s="1"/>
      <c r="AK1027" s="1"/>
      <c r="AL1027" s="1"/>
      <c r="AM1027" s="1"/>
      <c r="AN1027" s="1"/>
      <c r="AO1027" s="1"/>
      <c r="AP1027" s="1"/>
      <c r="AQ1027" s="1"/>
      <c r="AR1027" s="1"/>
      <c r="AS1027" s="1"/>
      <c r="AT1027" s="1"/>
      <c r="AU1027" s="1"/>
    </row>
    <row r="1028" spans="1:47" s="527" customFormat="1" ht="17.45" customHeight="1" x14ac:dyDescent="0.25">
      <c r="A1028" s="501" t="s">
        <v>5217</v>
      </c>
      <c r="B1028" s="407" t="s">
        <v>32</v>
      </c>
      <c r="C1028" s="407" t="s">
        <v>194</v>
      </c>
      <c r="D1028" s="407" t="s">
        <v>5218</v>
      </c>
      <c r="E1028" s="407" t="s">
        <v>5219</v>
      </c>
      <c r="F1028" s="404" t="s">
        <v>19</v>
      </c>
      <c r="G1028" s="404"/>
      <c r="H1028" s="404"/>
      <c r="I1028" s="404"/>
      <c r="J1028" s="141" t="s">
        <v>8014</v>
      </c>
      <c r="K1028" s="152" t="s">
        <v>5822</v>
      </c>
      <c r="L1028" s="415">
        <v>42955</v>
      </c>
      <c r="M1028" s="409" t="s">
        <v>5414</v>
      </c>
      <c r="N1028" s="152" t="s">
        <v>26</v>
      </c>
      <c r="O1028" s="415">
        <v>42955</v>
      </c>
      <c r="P1028" s="411">
        <v>100000</v>
      </c>
      <c r="Q1028" s="412">
        <f t="shared" si="38"/>
        <v>9.9999999999999992E-2</v>
      </c>
      <c r="R1028" s="416">
        <v>12</v>
      </c>
      <c r="S1028" s="417" t="s">
        <v>4991</v>
      </c>
      <c r="T1028" s="152" t="s">
        <v>79</v>
      </c>
      <c r="U1028" s="152" t="s">
        <v>2</v>
      </c>
      <c r="V1028" s="407" t="s">
        <v>288</v>
      </c>
      <c r="W1028" s="407"/>
      <c r="X1028" s="407" t="s">
        <v>3750</v>
      </c>
      <c r="Y1028" s="407" t="s">
        <v>105</v>
      </c>
      <c r="Z1028" s="528"/>
      <c r="AA1028" s="502"/>
      <c r="AB1028" s="1"/>
      <c r="AC1028" s="1"/>
      <c r="AD1028" s="1"/>
      <c r="AE1028" s="1"/>
      <c r="AF1028" s="1"/>
      <c r="AG1028" s="1"/>
      <c r="AH1028" s="1"/>
      <c r="AI1028" s="1"/>
      <c r="AJ1028" s="1"/>
      <c r="AK1028" s="1"/>
      <c r="AL1028" s="1"/>
      <c r="AM1028" s="1"/>
      <c r="AN1028" s="1"/>
      <c r="AO1028" s="1"/>
      <c r="AP1028" s="1"/>
      <c r="AQ1028" s="1"/>
      <c r="AR1028" s="1"/>
      <c r="AS1028" s="1"/>
      <c r="AT1028" s="1"/>
      <c r="AU1028" s="1"/>
    </row>
    <row r="1029" spans="1:47" s="527" customFormat="1" ht="17.45" customHeight="1" x14ac:dyDescent="0.25">
      <c r="A1029" s="501" t="s">
        <v>2001</v>
      </c>
      <c r="B1029" s="407" t="s">
        <v>32</v>
      </c>
      <c r="C1029" s="407" t="s">
        <v>194</v>
      </c>
      <c r="D1029" s="407" t="s">
        <v>4698</v>
      </c>
      <c r="E1029" s="407" t="s">
        <v>251</v>
      </c>
      <c r="F1029" s="404" t="s">
        <v>16</v>
      </c>
      <c r="G1029" s="404"/>
      <c r="H1029" s="404"/>
      <c r="I1029" s="404"/>
      <c r="J1029" s="141" t="s">
        <v>8015</v>
      </c>
      <c r="K1029" s="152" t="s">
        <v>23</v>
      </c>
      <c r="L1029" s="415">
        <v>43084</v>
      </c>
      <c r="M1029" s="409" t="s">
        <v>2003</v>
      </c>
      <c r="N1029" s="152" t="s">
        <v>26</v>
      </c>
      <c r="O1029" s="415">
        <v>43084</v>
      </c>
      <c r="P1029" s="411">
        <v>100000</v>
      </c>
      <c r="Q1029" s="412">
        <f t="shared" si="38"/>
        <v>9.9999999999999992E-2</v>
      </c>
      <c r="R1029" s="416">
        <v>12</v>
      </c>
      <c r="S1029" s="417" t="s">
        <v>4699</v>
      </c>
      <c r="T1029" s="152" t="s">
        <v>79</v>
      </c>
      <c r="U1029" s="152" t="s">
        <v>2</v>
      </c>
      <c r="V1029" s="407" t="s">
        <v>288</v>
      </c>
      <c r="W1029" s="407"/>
      <c r="X1029" s="407" t="s">
        <v>4019</v>
      </c>
      <c r="Y1029" s="407"/>
      <c r="Z1029" s="528"/>
      <c r="AA1029" s="502"/>
      <c r="AB1029" s="1"/>
      <c r="AC1029" s="1"/>
      <c r="AD1029" s="1"/>
      <c r="AE1029" s="1"/>
      <c r="AF1029" s="1"/>
      <c r="AG1029" s="1"/>
      <c r="AH1029" s="1"/>
      <c r="AI1029" s="1"/>
      <c r="AJ1029" s="1"/>
      <c r="AK1029" s="1"/>
      <c r="AL1029" s="1"/>
      <c r="AM1029" s="1"/>
      <c r="AN1029" s="1"/>
      <c r="AO1029" s="1"/>
      <c r="AP1029" s="1"/>
      <c r="AQ1029" s="1"/>
      <c r="AR1029" s="1"/>
      <c r="AS1029" s="1"/>
      <c r="AT1029" s="1"/>
      <c r="AU1029" s="1"/>
    </row>
    <row r="1030" spans="1:47" s="527" customFormat="1" ht="17.45" customHeight="1" x14ac:dyDescent="0.25">
      <c r="A1030" s="501" t="s">
        <v>8390</v>
      </c>
      <c r="B1030" s="407" t="s">
        <v>32</v>
      </c>
      <c r="C1030" s="407" t="s">
        <v>194</v>
      </c>
      <c r="D1030" s="407" t="s">
        <v>8391</v>
      </c>
      <c r="E1030" s="407" t="s">
        <v>8392</v>
      </c>
      <c r="F1030" s="404" t="s">
        <v>16</v>
      </c>
      <c r="G1030" s="404"/>
      <c r="H1030" s="404"/>
      <c r="I1030" s="404"/>
      <c r="J1030" s="141" t="s">
        <v>8015</v>
      </c>
      <c r="K1030" s="152" t="s">
        <v>5783</v>
      </c>
      <c r="L1030" s="415">
        <v>43054</v>
      </c>
      <c r="M1030" s="409" t="s">
        <v>8566</v>
      </c>
      <c r="N1030" s="152" t="s">
        <v>26</v>
      </c>
      <c r="O1030" s="415">
        <v>43099</v>
      </c>
      <c r="P1030" s="411">
        <v>100000</v>
      </c>
      <c r="Q1030" s="412">
        <f t="shared" si="38"/>
        <v>9.9999999999999992E-2</v>
      </c>
      <c r="R1030" s="416">
        <v>1</v>
      </c>
      <c r="S1030" s="417" t="s">
        <v>8623</v>
      </c>
      <c r="T1030" s="152" t="s">
        <v>62</v>
      </c>
      <c r="U1030" s="152" t="s">
        <v>2</v>
      </c>
      <c r="V1030" s="407" t="s">
        <v>179</v>
      </c>
      <c r="W1030" s="407" t="s">
        <v>8624</v>
      </c>
      <c r="X1030" s="407" t="s">
        <v>8739</v>
      </c>
      <c r="Y1030" s="407" t="s">
        <v>8819</v>
      </c>
      <c r="Z1030" s="528"/>
      <c r="AA1030" s="502"/>
      <c r="AB1030" s="1"/>
      <c r="AC1030" s="1"/>
      <c r="AD1030" s="1"/>
      <c r="AE1030" s="1"/>
      <c r="AF1030" s="1"/>
      <c r="AG1030" s="1"/>
      <c r="AH1030" s="1"/>
      <c r="AI1030" s="1"/>
      <c r="AJ1030" s="1"/>
      <c r="AK1030" s="1"/>
      <c r="AL1030" s="1"/>
      <c r="AM1030" s="1"/>
      <c r="AN1030" s="1"/>
      <c r="AO1030" s="1"/>
      <c r="AP1030" s="1"/>
      <c r="AQ1030" s="1"/>
      <c r="AR1030" s="1"/>
      <c r="AS1030" s="1"/>
      <c r="AT1030" s="1"/>
      <c r="AU1030" s="1"/>
    </row>
    <row r="1031" spans="1:47" s="527" customFormat="1" ht="17.45" customHeight="1" x14ac:dyDescent="0.25">
      <c r="A1031" s="501" t="s">
        <v>1958</v>
      </c>
      <c r="B1031" s="407" t="s">
        <v>36</v>
      </c>
      <c r="C1031" s="407" t="s">
        <v>675</v>
      </c>
      <c r="D1031" s="407" t="s">
        <v>1959</v>
      </c>
      <c r="E1031" s="407" t="s">
        <v>186</v>
      </c>
      <c r="F1031" s="404" t="s">
        <v>18</v>
      </c>
      <c r="G1031" s="404"/>
      <c r="H1031" s="404"/>
      <c r="I1031" s="404"/>
      <c r="J1031" s="141" t="s">
        <v>8014</v>
      </c>
      <c r="K1031" s="152" t="s">
        <v>4902</v>
      </c>
      <c r="L1031" s="415">
        <v>42947</v>
      </c>
      <c r="M1031" s="409" t="s">
        <v>1960</v>
      </c>
      <c r="N1031" s="152" t="s">
        <v>27</v>
      </c>
      <c r="O1031" s="415">
        <v>42947</v>
      </c>
      <c r="P1031" s="411">
        <v>100000</v>
      </c>
      <c r="Q1031" s="412">
        <f t="shared" si="38"/>
        <v>9.9999999999999992E-2</v>
      </c>
      <c r="R1031" s="416">
        <v>12</v>
      </c>
      <c r="S1031" s="417" t="s">
        <v>7137</v>
      </c>
      <c r="T1031" s="152" t="s">
        <v>169</v>
      </c>
      <c r="U1031" s="152" t="s">
        <v>6059</v>
      </c>
      <c r="V1031" s="407" t="s">
        <v>103</v>
      </c>
      <c r="W1031" s="407" t="s">
        <v>8124</v>
      </c>
      <c r="X1031" s="407" t="s">
        <v>3520</v>
      </c>
      <c r="Y1031" s="407" t="s">
        <v>987</v>
      </c>
      <c r="Z1031" s="528"/>
      <c r="AA1031" s="502"/>
      <c r="AB1031" s="1"/>
      <c r="AC1031" s="1"/>
      <c r="AD1031" s="1"/>
      <c r="AE1031" s="1"/>
      <c r="AF1031" s="1"/>
      <c r="AG1031" s="1"/>
      <c r="AH1031" s="1"/>
      <c r="AI1031" s="1"/>
      <c r="AJ1031" s="1"/>
      <c r="AK1031" s="1"/>
      <c r="AL1031" s="1"/>
      <c r="AM1031" s="1"/>
      <c r="AN1031" s="1"/>
      <c r="AO1031" s="1"/>
      <c r="AP1031" s="1"/>
      <c r="AQ1031" s="1"/>
      <c r="AR1031" s="1"/>
      <c r="AS1031" s="1"/>
      <c r="AT1031" s="1"/>
      <c r="AU1031" s="1"/>
    </row>
    <row r="1032" spans="1:47" s="527" customFormat="1" ht="17.45" customHeight="1" x14ac:dyDescent="0.25">
      <c r="A1032" s="501" t="s">
        <v>7361</v>
      </c>
      <c r="B1032" s="407" t="s">
        <v>36</v>
      </c>
      <c r="C1032" s="407" t="s">
        <v>675</v>
      </c>
      <c r="D1032" s="407" t="s">
        <v>7871</v>
      </c>
      <c r="E1032" s="407" t="s">
        <v>7362</v>
      </c>
      <c r="F1032" s="404" t="s">
        <v>18</v>
      </c>
      <c r="G1032" s="404"/>
      <c r="H1032" s="404"/>
      <c r="I1032" s="404"/>
      <c r="J1032" s="141" t="s">
        <v>8014</v>
      </c>
      <c r="K1032" s="152" t="s">
        <v>4902</v>
      </c>
      <c r="L1032" s="415">
        <v>42989</v>
      </c>
      <c r="M1032" s="409" t="s">
        <v>8041</v>
      </c>
      <c r="N1032" s="152" t="s">
        <v>27</v>
      </c>
      <c r="O1032" s="415">
        <v>42989</v>
      </c>
      <c r="P1032" s="411">
        <v>100000</v>
      </c>
      <c r="Q1032" s="412">
        <f t="shared" si="38"/>
        <v>9.9999999999999992E-2</v>
      </c>
      <c r="R1032" s="416">
        <v>12</v>
      </c>
      <c r="S1032" s="417" t="s">
        <v>8074</v>
      </c>
      <c r="T1032" s="152" t="s">
        <v>62</v>
      </c>
      <c r="U1032" s="152" t="s">
        <v>6059</v>
      </c>
      <c r="V1032" s="407" t="s">
        <v>103</v>
      </c>
      <c r="W1032" s="407" t="s">
        <v>8124</v>
      </c>
      <c r="X1032" s="407" t="s">
        <v>3520</v>
      </c>
      <c r="Y1032" s="407" t="s">
        <v>421</v>
      </c>
      <c r="Z1032" s="528"/>
      <c r="AA1032" s="502"/>
      <c r="AB1032" s="1"/>
      <c r="AC1032" s="1"/>
      <c r="AD1032" s="1"/>
      <c r="AE1032" s="1"/>
      <c r="AF1032" s="1"/>
      <c r="AG1032" s="1"/>
      <c r="AH1032" s="1"/>
      <c r="AI1032" s="1"/>
      <c r="AJ1032" s="1"/>
      <c r="AK1032" s="1"/>
      <c r="AL1032" s="1"/>
      <c r="AM1032" s="1"/>
      <c r="AN1032" s="1"/>
      <c r="AO1032" s="1"/>
      <c r="AP1032" s="1"/>
      <c r="AQ1032" s="1"/>
      <c r="AR1032" s="1"/>
      <c r="AS1032" s="1"/>
      <c r="AT1032" s="1"/>
      <c r="AU1032" s="1"/>
    </row>
    <row r="1033" spans="1:47" s="527" customFormat="1" ht="17.45" customHeight="1" x14ac:dyDescent="0.25">
      <c r="A1033" s="501" t="s">
        <v>7347</v>
      </c>
      <c r="B1033" s="407" t="s">
        <v>36</v>
      </c>
      <c r="C1033" s="407" t="s">
        <v>675</v>
      </c>
      <c r="D1033" s="407" t="s">
        <v>7872</v>
      </c>
      <c r="E1033" s="407" t="s">
        <v>7348</v>
      </c>
      <c r="F1033" s="404" t="s">
        <v>17</v>
      </c>
      <c r="G1033" s="404"/>
      <c r="H1033" s="404"/>
      <c r="I1033" s="404"/>
      <c r="J1033" s="141" t="s">
        <v>8014</v>
      </c>
      <c r="K1033" s="152" t="s">
        <v>5780</v>
      </c>
      <c r="L1033" s="415">
        <v>42947</v>
      </c>
      <c r="M1033" s="409" t="s">
        <v>8042</v>
      </c>
      <c r="N1033" s="152" t="s">
        <v>27</v>
      </c>
      <c r="O1033" s="415">
        <v>42947</v>
      </c>
      <c r="P1033" s="411">
        <v>100000</v>
      </c>
      <c r="Q1033" s="412">
        <f t="shared" si="38"/>
        <v>9.9999999999999992E-2</v>
      </c>
      <c r="R1033" s="416">
        <v>12</v>
      </c>
      <c r="S1033" s="417" t="s">
        <v>8074</v>
      </c>
      <c r="T1033" s="152" t="s">
        <v>62</v>
      </c>
      <c r="U1033" s="152" t="s">
        <v>6059</v>
      </c>
      <c r="V1033" s="407" t="s">
        <v>103</v>
      </c>
      <c r="W1033" s="407" t="s">
        <v>8124</v>
      </c>
      <c r="X1033" s="407" t="s">
        <v>8166</v>
      </c>
      <c r="Y1033" s="407" t="s">
        <v>470</v>
      </c>
      <c r="Z1033" s="528"/>
      <c r="AA1033" s="502"/>
      <c r="AB1033" s="1"/>
      <c r="AC1033" s="1"/>
      <c r="AD1033" s="1"/>
      <c r="AE1033" s="1"/>
      <c r="AF1033" s="1"/>
      <c r="AG1033" s="1"/>
      <c r="AH1033" s="1"/>
      <c r="AI1033" s="1"/>
      <c r="AJ1033" s="1"/>
      <c r="AK1033" s="1"/>
      <c r="AL1033" s="1"/>
      <c r="AM1033" s="1"/>
      <c r="AN1033" s="1"/>
      <c r="AO1033" s="1"/>
      <c r="AP1033" s="1"/>
      <c r="AQ1033" s="1"/>
      <c r="AR1033" s="1"/>
      <c r="AS1033" s="1"/>
      <c r="AT1033" s="1"/>
      <c r="AU1033" s="1"/>
    </row>
    <row r="1034" spans="1:47" s="527" customFormat="1" ht="17.45" customHeight="1" x14ac:dyDescent="0.25">
      <c r="A1034" s="501" t="s">
        <v>4091</v>
      </c>
      <c r="B1034" s="407" t="s">
        <v>36</v>
      </c>
      <c r="C1034" s="407" t="s">
        <v>675</v>
      </c>
      <c r="D1034" s="407" t="s">
        <v>7677</v>
      </c>
      <c r="E1034" s="407" t="s">
        <v>4092</v>
      </c>
      <c r="F1034" s="404" t="s">
        <v>17</v>
      </c>
      <c r="G1034" s="404"/>
      <c r="H1034" s="404"/>
      <c r="I1034" s="404"/>
      <c r="J1034" s="141" t="s">
        <v>8015</v>
      </c>
      <c r="K1034" s="141" t="s">
        <v>21</v>
      </c>
      <c r="L1034" s="408">
        <v>43035</v>
      </c>
      <c r="M1034" s="409">
        <v>42817</v>
      </c>
      <c r="N1034" s="141" t="s">
        <v>27</v>
      </c>
      <c r="O1034" s="410">
        <v>43035</v>
      </c>
      <c r="P1034" s="411">
        <v>100000</v>
      </c>
      <c r="Q1034" s="412">
        <f t="shared" si="38"/>
        <v>9.9999999999999992E-2</v>
      </c>
      <c r="R1034" s="413">
        <v>12</v>
      </c>
      <c r="S1034" s="414">
        <v>42831</v>
      </c>
      <c r="T1034" s="141" t="s">
        <v>169</v>
      </c>
      <c r="U1034" s="141" t="s">
        <v>12</v>
      </c>
      <c r="V1034" s="407" t="s">
        <v>6098</v>
      </c>
      <c r="W1034" s="407" t="s">
        <v>8125</v>
      </c>
      <c r="X1034" s="407" t="s">
        <v>6862</v>
      </c>
      <c r="Y1034" s="407"/>
      <c r="Z1034" s="528"/>
      <c r="AA1034" s="502"/>
      <c r="AB1034" s="1"/>
      <c r="AC1034" s="1"/>
      <c r="AD1034" s="1"/>
      <c r="AE1034" s="1"/>
      <c r="AF1034" s="1"/>
      <c r="AG1034" s="1"/>
      <c r="AH1034" s="1"/>
      <c r="AI1034" s="1"/>
      <c r="AJ1034" s="1"/>
      <c r="AK1034" s="1"/>
      <c r="AL1034" s="1"/>
      <c r="AM1034" s="1"/>
      <c r="AN1034" s="1"/>
      <c r="AO1034" s="1"/>
      <c r="AP1034" s="1"/>
      <c r="AQ1034" s="1"/>
      <c r="AR1034" s="1"/>
      <c r="AS1034" s="1"/>
      <c r="AT1034" s="1"/>
      <c r="AU1034" s="1"/>
    </row>
    <row r="1035" spans="1:47" s="527" customFormat="1" ht="17.45" customHeight="1" x14ac:dyDescent="0.25">
      <c r="A1035" s="501" t="s">
        <v>6468</v>
      </c>
      <c r="B1035" s="407" t="s">
        <v>36</v>
      </c>
      <c r="C1035" s="407" t="s">
        <v>675</v>
      </c>
      <c r="D1035" s="407" t="s">
        <v>7393</v>
      </c>
      <c r="E1035" s="407" t="s">
        <v>186</v>
      </c>
      <c r="F1035" s="404" t="s">
        <v>16</v>
      </c>
      <c r="G1035" s="404"/>
      <c r="H1035" s="404"/>
      <c r="I1035" s="404"/>
      <c r="J1035" s="141" t="s">
        <v>8014</v>
      </c>
      <c r="K1035" s="141" t="s">
        <v>23</v>
      </c>
      <c r="L1035" s="408">
        <v>43008</v>
      </c>
      <c r="M1035" s="409">
        <v>42887</v>
      </c>
      <c r="N1035" s="141" t="s">
        <v>27</v>
      </c>
      <c r="O1035" s="410">
        <v>43008</v>
      </c>
      <c r="P1035" s="411">
        <v>100000</v>
      </c>
      <c r="Q1035" s="412">
        <f t="shared" si="38"/>
        <v>9.9999999999999992E-2</v>
      </c>
      <c r="R1035" s="413">
        <v>12</v>
      </c>
      <c r="S1035" s="414">
        <v>42901</v>
      </c>
      <c r="T1035" s="141" t="s">
        <v>62</v>
      </c>
      <c r="U1035" s="141" t="s">
        <v>4339</v>
      </c>
      <c r="V1035" s="407" t="s">
        <v>92</v>
      </c>
      <c r="W1035" s="407" t="s">
        <v>64</v>
      </c>
      <c r="X1035" s="407" t="s">
        <v>6862</v>
      </c>
      <c r="Y1035" s="407" t="s">
        <v>6116</v>
      </c>
      <c r="Z1035" s="528"/>
      <c r="AA1035" s="502"/>
      <c r="AB1035" s="1"/>
      <c r="AC1035" s="1"/>
      <c r="AD1035" s="1"/>
      <c r="AE1035" s="1"/>
      <c r="AF1035" s="1"/>
      <c r="AG1035" s="1"/>
      <c r="AH1035" s="1"/>
      <c r="AI1035" s="1"/>
      <c r="AJ1035" s="1"/>
      <c r="AK1035" s="1"/>
      <c r="AL1035" s="1"/>
      <c r="AM1035" s="1"/>
      <c r="AN1035" s="1"/>
      <c r="AO1035" s="1"/>
      <c r="AP1035" s="1"/>
      <c r="AQ1035" s="1"/>
      <c r="AR1035" s="1"/>
      <c r="AS1035" s="1"/>
      <c r="AT1035" s="1"/>
      <c r="AU1035" s="1"/>
    </row>
    <row r="1036" spans="1:47" s="527" customFormat="1" ht="17.45" customHeight="1" x14ac:dyDescent="0.25">
      <c r="A1036" s="501" t="s">
        <v>6696</v>
      </c>
      <c r="B1036" s="407" t="s">
        <v>36</v>
      </c>
      <c r="C1036" s="407" t="s">
        <v>675</v>
      </c>
      <c r="D1036" s="407" t="s">
        <v>7353</v>
      </c>
      <c r="E1036" s="407" t="s">
        <v>6697</v>
      </c>
      <c r="F1036" s="404" t="s">
        <v>18</v>
      </c>
      <c r="G1036" s="404"/>
      <c r="H1036" s="404"/>
      <c r="I1036" s="404"/>
      <c r="J1036" s="141" t="s">
        <v>8014</v>
      </c>
      <c r="K1036" s="141" t="s">
        <v>5779</v>
      </c>
      <c r="L1036" s="408">
        <v>42974</v>
      </c>
      <c r="M1036" s="409">
        <v>42884</v>
      </c>
      <c r="N1036" s="141" t="s">
        <v>26</v>
      </c>
      <c r="O1036" s="410">
        <v>42974</v>
      </c>
      <c r="P1036" s="411">
        <v>100000</v>
      </c>
      <c r="Q1036" s="412">
        <f t="shared" si="38"/>
        <v>9.9999999999999992E-2</v>
      </c>
      <c r="R1036" s="413">
        <v>12</v>
      </c>
      <c r="S1036" s="414">
        <v>42887</v>
      </c>
      <c r="T1036" s="141" t="s">
        <v>79</v>
      </c>
      <c r="U1036" s="141" t="s">
        <v>4339</v>
      </c>
      <c r="V1036" s="407" t="s">
        <v>92</v>
      </c>
      <c r="W1036" s="407" t="s">
        <v>4414</v>
      </c>
      <c r="X1036" s="407" t="s">
        <v>6865</v>
      </c>
      <c r="Y1036" s="407" t="s">
        <v>4218</v>
      </c>
      <c r="Z1036" s="528"/>
      <c r="AA1036" s="502"/>
      <c r="AB1036" s="1"/>
      <c r="AC1036" s="1"/>
      <c r="AD1036" s="1"/>
      <c r="AE1036" s="1"/>
      <c r="AF1036" s="1"/>
      <c r="AG1036" s="1"/>
      <c r="AH1036" s="1"/>
      <c r="AI1036" s="1"/>
      <c r="AJ1036" s="1"/>
      <c r="AK1036" s="1"/>
      <c r="AL1036" s="1"/>
      <c r="AM1036" s="1"/>
      <c r="AN1036" s="1"/>
      <c r="AO1036" s="1"/>
      <c r="AP1036" s="1"/>
      <c r="AQ1036" s="1"/>
      <c r="AR1036" s="1"/>
      <c r="AS1036" s="1"/>
      <c r="AT1036" s="1"/>
      <c r="AU1036" s="1"/>
    </row>
    <row r="1037" spans="1:47" s="527" customFormat="1" ht="17.45" customHeight="1" x14ac:dyDescent="0.25">
      <c r="A1037" s="501" t="s">
        <v>1982</v>
      </c>
      <c r="B1037" s="407" t="s">
        <v>36</v>
      </c>
      <c r="C1037" s="407" t="s">
        <v>675</v>
      </c>
      <c r="D1037" s="407" t="s">
        <v>1983</v>
      </c>
      <c r="E1037" s="407" t="s">
        <v>1984</v>
      </c>
      <c r="F1037" s="404" t="s">
        <v>17</v>
      </c>
      <c r="G1037" s="404"/>
      <c r="H1037" s="404"/>
      <c r="I1037" s="404"/>
      <c r="J1037" s="141" t="s">
        <v>8014</v>
      </c>
      <c r="K1037" s="152" t="s">
        <v>5780</v>
      </c>
      <c r="L1037" s="415">
        <v>42972</v>
      </c>
      <c r="M1037" s="409" t="s">
        <v>1985</v>
      </c>
      <c r="N1037" s="152" t="s">
        <v>26</v>
      </c>
      <c r="O1037" s="415">
        <v>42972</v>
      </c>
      <c r="P1037" s="411">
        <v>100000</v>
      </c>
      <c r="Q1037" s="412">
        <f t="shared" si="38"/>
        <v>9.9999999999999992E-2</v>
      </c>
      <c r="R1037" s="416">
        <v>12</v>
      </c>
      <c r="S1037" s="417" t="s">
        <v>232</v>
      </c>
      <c r="T1037" s="152" t="s">
        <v>79</v>
      </c>
      <c r="U1037" s="141" t="s">
        <v>4339</v>
      </c>
      <c r="V1037" s="407" t="s">
        <v>84</v>
      </c>
      <c r="W1037" s="407"/>
      <c r="X1037" s="407" t="s">
        <v>3960</v>
      </c>
      <c r="Y1037" s="407" t="s">
        <v>6063</v>
      </c>
      <c r="Z1037" s="528"/>
      <c r="AA1037" s="502"/>
      <c r="AB1037" s="1"/>
      <c r="AC1037" s="1"/>
      <c r="AD1037" s="1"/>
      <c r="AE1037" s="1"/>
      <c r="AF1037" s="1"/>
      <c r="AG1037" s="1"/>
      <c r="AH1037" s="1"/>
      <c r="AI1037" s="1"/>
      <c r="AJ1037" s="1"/>
      <c r="AK1037" s="1"/>
      <c r="AL1037" s="1"/>
      <c r="AM1037" s="1"/>
      <c r="AN1037" s="1"/>
      <c r="AO1037" s="1"/>
      <c r="AP1037" s="1"/>
      <c r="AQ1037" s="1"/>
      <c r="AR1037" s="1"/>
      <c r="AS1037" s="1"/>
      <c r="AT1037" s="1"/>
      <c r="AU1037" s="1"/>
    </row>
    <row r="1038" spans="1:47" s="527" customFormat="1" ht="17.45" customHeight="1" x14ac:dyDescent="0.25">
      <c r="A1038" s="501" t="s">
        <v>1697</v>
      </c>
      <c r="B1038" s="407" t="s">
        <v>36</v>
      </c>
      <c r="C1038" s="407" t="s">
        <v>675</v>
      </c>
      <c r="D1038" s="407" t="s">
        <v>1698</v>
      </c>
      <c r="E1038" s="407" t="s">
        <v>4860</v>
      </c>
      <c r="F1038" s="404" t="s">
        <v>18</v>
      </c>
      <c r="G1038" s="404"/>
      <c r="H1038" s="404"/>
      <c r="I1038" s="404"/>
      <c r="J1038" s="141" t="s">
        <v>8014</v>
      </c>
      <c r="K1038" s="152" t="s">
        <v>4902</v>
      </c>
      <c r="L1038" s="415">
        <v>43007</v>
      </c>
      <c r="M1038" s="409" t="s">
        <v>1699</v>
      </c>
      <c r="N1038" s="152" t="s">
        <v>28</v>
      </c>
      <c r="O1038" s="415">
        <v>43007</v>
      </c>
      <c r="P1038" s="411">
        <v>100000</v>
      </c>
      <c r="Q1038" s="412">
        <f t="shared" si="38"/>
        <v>9.9999999999999992E-2</v>
      </c>
      <c r="R1038" s="416">
        <v>1</v>
      </c>
      <c r="S1038" s="417" t="s">
        <v>8625</v>
      </c>
      <c r="T1038" s="152" t="s">
        <v>169</v>
      </c>
      <c r="U1038" s="152" t="s">
        <v>2</v>
      </c>
      <c r="V1038" s="407" t="s">
        <v>288</v>
      </c>
      <c r="W1038" s="407" t="s">
        <v>718</v>
      </c>
      <c r="X1038" s="407" t="s">
        <v>3520</v>
      </c>
      <c r="Y1038" s="407" t="s">
        <v>183</v>
      </c>
      <c r="Z1038" s="528"/>
      <c r="AA1038" s="502"/>
      <c r="AB1038" s="1"/>
      <c r="AC1038" s="1"/>
      <c r="AD1038" s="1"/>
      <c r="AE1038" s="1"/>
      <c r="AF1038" s="1"/>
      <c r="AG1038" s="1"/>
      <c r="AH1038" s="1"/>
      <c r="AI1038" s="1"/>
      <c r="AJ1038" s="1"/>
      <c r="AK1038" s="1"/>
      <c r="AL1038" s="1"/>
      <c r="AM1038" s="1"/>
      <c r="AN1038" s="1"/>
      <c r="AO1038" s="1"/>
      <c r="AP1038" s="1"/>
      <c r="AQ1038" s="1"/>
      <c r="AR1038" s="1"/>
      <c r="AS1038" s="1"/>
      <c r="AT1038" s="1"/>
      <c r="AU1038" s="1"/>
    </row>
    <row r="1039" spans="1:47" s="527" customFormat="1" ht="17.45" customHeight="1" x14ac:dyDescent="0.25">
      <c r="A1039" s="501" t="s">
        <v>1706</v>
      </c>
      <c r="B1039" s="407" t="s">
        <v>36</v>
      </c>
      <c r="C1039" s="407" t="s">
        <v>675</v>
      </c>
      <c r="D1039" s="407" t="s">
        <v>1707</v>
      </c>
      <c r="E1039" s="407" t="s">
        <v>186</v>
      </c>
      <c r="F1039" s="404" t="s">
        <v>19</v>
      </c>
      <c r="G1039" s="404"/>
      <c r="H1039" s="404"/>
      <c r="I1039" s="404"/>
      <c r="J1039" s="141" t="s">
        <v>8014</v>
      </c>
      <c r="K1039" s="152" t="s">
        <v>5782</v>
      </c>
      <c r="L1039" s="415">
        <v>43007</v>
      </c>
      <c r="M1039" s="409" t="s">
        <v>1708</v>
      </c>
      <c r="N1039" s="152" t="s">
        <v>27</v>
      </c>
      <c r="O1039" s="415">
        <v>43007</v>
      </c>
      <c r="P1039" s="411">
        <v>100000</v>
      </c>
      <c r="Q1039" s="412">
        <f t="shared" si="38"/>
        <v>9.9999999999999992E-2</v>
      </c>
      <c r="R1039" s="416">
        <v>1</v>
      </c>
      <c r="S1039" s="417" t="s">
        <v>8595</v>
      </c>
      <c r="T1039" s="152" t="s">
        <v>62</v>
      </c>
      <c r="U1039" s="152" t="s">
        <v>2</v>
      </c>
      <c r="V1039" s="407" t="s">
        <v>288</v>
      </c>
      <c r="W1039" s="407" t="s">
        <v>718</v>
      </c>
      <c r="X1039" s="407" t="s">
        <v>3501</v>
      </c>
      <c r="Y1039" s="407" t="s">
        <v>183</v>
      </c>
      <c r="Z1039" s="528"/>
      <c r="AA1039" s="502"/>
      <c r="AB1039" s="1"/>
      <c r="AC1039" s="1"/>
      <c r="AD1039" s="1"/>
      <c r="AE1039" s="1"/>
      <c r="AF1039" s="1"/>
      <c r="AG1039" s="1"/>
      <c r="AH1039" s="1"/>
      <c r="AI1039" s="1"/>
      <c r="AJ1039" s="1"/>
      <c r="AK1039" s="1"/>
      <c r="AL1039" s="1"/>
      <c r="AM1039" s="1"/>
      <c r="AN1039" s="1"/>
      <c r="AO1039" s="1"/>
      <c r="AP1039" s="1"/>
      <c r="AQ1039" s="1"/>
      <c r="AR1039" s="1"/>
      <c r="AS1039" s="1"/>
      <c r="AT1039" s="1"/>
      <c r="AU1039" s="1"/>
    </row>
    <row r="1040" spans="1:47" s="527" customFormat="1" ht="17.45" customHeight="1" x14ac:dyDescent="0.25">
      <c r="A1040" s="501" t="s">
        <v>1896</v>
      </c>
      <c r="B1040" s="407" t="s">
        <v>36</v>
      </c>
      <c r="C1040" s="407" t="s">
        <v>675</v>
      </c>
      <c r="D1040" s="407" t="s">
        <v>1897</v>
      </c>
      <c r="E1040" s="407" t="s">
        <v>1898</v>
      </c>
      <c r="F1040" s="404" t="s">
        <v>18</v>
      </c>
      <c r="G1040" s="404"/>
      <c r="H1040" s="404"/>
      <c r="I1040" s="404"/>
      <c r="J1040" s="141" t="s">
        <v>8016</v>
      </c>
      <c r="K1040" s="152" t="s">
        <v>4902</v>
      </c>
      <c r="L1040" s="415">
        <v>42908</v>
      </c>
      <c r="M1040" s="409" t="s">
        <v>1899</v>
      </c>
      <c r="N1040" s="152" t="s">
        <v>27</v>
      </c>
      <c r="O1040" s="415">
        <v>43062</v>
      </c>
      <c r="P1040" s="411">
        <v>100000</v>
      </c>
      <c r="Q1040" s="412">
        <f t="shared" si="38"/>
        <v>9.9999999999999992E-2</v>
      </c>
      <c r="R1040" s="416">
        <v>1</v>
      </c>
      <c r="S1040" s="417" t="s">
        <v>4375</v>
      </c>
      <c r="T1040" s="152" t="s">
        <v>62</v>
      </c>
      <c r="U1040" s="152" t="s">
        <v>2</v>
      </c>
      <c r="V1040" s="407" t="s">
        <v>288</v>
      </c>
      <c r="W1040" s="407" t="s">
        <v>718</v>
      </c>
      <c r="X1040" s="407" t="s">
        <v>3520</v>
      </c>
      <c r="Y1040" s="407" t="s">
        <v>183</v>
      </c>
      <c r="Z1040" s="528"/>
      <c r="AA1040" s="502"/>
      <c r="AB1040" s="1"/>
      <c r="AC1040" s="1"/>
      <c r="AD1040" s="1"/>
      <c r="AE1040" s="1"/>
      <c r="AF1040" s="1"/>
      <c r="AG1040" s="1"/>
      <c r="AH1040" s="1"/>
      <c r="AI1040" s="1"/>
      <c r="AJ1040" s="1"/>
      <c r="AK1040" s="1"/>
      <c r="AL1040" s="1"/>
      <c r="AM1040" s="1"/>
      <c r="AN1040" s="1"/>
      <c r="AO1040" s="1"/>
      <c r="AP1040" s="1"/>
      <c r="AQ1040" s="1"/>
      <c r="AR1040" s="1"/>
      <c r="AS1040" s="1"/>
      <c r="AT1040" s="1"/>
      <c r="AU1040" s="1"/>
    </row>
    <row r="1041" spans="1:47" s="527" customFormat="1" ht="17.45" customHeight="1" x14ac:dyDescent="0.25">
      <c r="A1041" s="501" t="s">
        <v>1816</v>
      </c>
      <c r="B1041" s="407" t="s">
        <v>36</v>
      </c>
      <c r="C1041" s="407" t="s">
        <v>675</v>
      </c>
      <c r="D1041" s="407" t="s">
        <v>1817</v>
      </c>
      <c r="E1041" s="407" t="s">
        <v>4845</v>
      </c>
      <c r="F1041" s="404" t="s">
        <v>19</v>
      </c>
      <c r="G1041" s="404"/>
      <c r="H1041" s="404"/>
      <c r="I1041" s="404"/>
      <c r="J1041" s="141" t="s">
        <v>8015</v>
      </c>
      <c r="K1041" s="152" t="s">
        <v>5822</v>
      </c>
      <c r="L1041" s="415">
        <v>43082</v>
      </c>
      <c r="M1041" s="409" t="s">
        <v>1818</v>
      </c>
      <c r="N1041" s="152" t="s">
        <v>27</v>
      </c>
      <c r="O1041" s="415">
        <v>43082</v>
      </c>
      <c r="P1041" s="411">
        <v>100000</v>
      </c>
      <c r="Q1041" s="412">
        <f t="shared" si="38"/>
        <v>9.9999999999999992E-2</v>
      </c>
      <c r="R1041" s="416">
        <v>12</v>
      </c>
      <c r="S1041" s="417" t="s">
        <v>4991</v>
      </c>
      <c r="T1041" s="152" t="s">
        <v>62</v>
      </c>
      <c r="U1041" s="152" t="s">
        <v>2</v>
      </c>
      <c r="V1041" s="407" t="s">
        <v>288</v>
      </c>
      <c r="W1041" s="407" t="s">
        <v>718</v>
      </c>
      <c r="X1041" s="407" t="s">
        <v>3778</v>
      </c>
      <c r="Y1041" s="407" t="s">
        <v>421</v>
      </c>
      <c r="Z1041" s="528"/>
      <c r="AA1041" s="502"/>
      <c r="AB1041" s="1"/>
      <c r="AC1041" s="1"/>
      <c r="AD1041" s="1"/>
      <c r="AE1041" s="1"/>
      <c r="AF1041" s="1"/>
      <c r="AG1041" s="1"/>
      <c r="AH1041" s="1"/>
      <c r="AI1041" s="1"/>
      <c r="AJ1041" s="1"/>
      <c r="AK1041" s="1"/>
      <c r="AL1041" s="1"/>
      <c r="AM1041" s="1"/>
      <c r="AN1041" s="1"/>
      <c r="AO1041" s="1"/>
      <c r="AP1041" s="1"/>
      <c r="AQ1041" s="1"/>
      <c r="AR1041" s="1"/>
      <c r="AS1041" s="1"/>
      <c r="AT1041" s="1"/>
      <c r="AU1041" s="1"/>
    </row>
    <row r="1042" spans="1:47" s="527" customFormat="1" ht="17.45" customHeight="1" x14ac:dyDescent="0.25">
      <c r="A1042" s="501" t="s">
        <v>1992</v>
      </c>
      <c r="B1042" s="407" t="s">
        <v>36</v>
      </c>
      <c r="C1042" s="407" t="s">
        <v>675</v>
      </c>
      <c r="D1042" s="407" t="s">
        <v>1993</v>
      </c>
      <c r="E1042" s="407" t="s">
        <v>1074</v>
      </c>
      <c r="F1042" s="404" t="s">
        <v>18</v>
      </c>
      <c r="G1042" s="404"/>
      <c r="H1042" s="404"/>
      <c r="I1042" s="404"/>
      <c r="J1042" s="141" t="s">
        <v>8015</v>
      </c>
      <c r="K1042" s="152" t="s">
        <v>5779</v>
      </c>
      <c r="L1042" s="415">
        <v>43099</v>
      </c>
      <c r="M1042" s="409" t="s">
        <v>1994</v>
      </c>
      <c r="N1042" s="152" t="s">
        <v>27</v>
      </c>
      <c r="O1042" s="415">
        <v>43099</v>
      </c>
      <c r="P1042" s="411">
        <v>100000</v>
      </c>
      <c r="Q1042" s="412">
        <f t="shared" si="38"/>
        <v>9.9999999999999992E-2</v>
      </c>
      <c r="R1042" s="416">
        <v>1</v>
      </c>
      <c r="S1042" s="417" t="s">
        <v>178</v>
      </c>
      <c r="T1042" s="152" t="s">
        <v>62</v>
      </c>
      <c r="U1042" s="152" t="s">
        <v>2</v>
      </c>
      <c r="V1042" s="407" t="s">
        <v>288</v>
      </c>
      <c r="W1042" s="407" t="s">
        <v>718</v>
      </c>
      <c r="X1042" s="407" t="s">
        <v>3501</v>
      </c>
      <c r="Y1042" s="407" t="s">
        <v>183</v>
      </c>
      <c r="Z1042" s="528"/>
      <c r="AA1042" s="502"/>
      <c r="AB1042" s="1"/>
      <c r="AC1042" s="1"/>
      <c r="AD1042" s="1"/>
      <c r="AE1042" s="1"/>
      <c r="AF1042" s="1"/>
      <c r="AG1042" s="1"/>
      <c r="AH1042" s="1"/>
      <c r="AI1042" s="1"/>
      <c r="AJ1042" s="1"/>
      <c r="AK1042" s="1"/>
      <c r="AL1042" s="1"/>
      <c r="AM1042" s="1"/>
      <c r="AN1042" s="1"/>
      <c r="AO1042" s="1"/>
      <c r="AP1042" s="1"/>
      <c r="AQ1042" s="1"/>
      <c r="AR1042" s="1"/>
      <c r="AS1042" s="1"/>
      <c r="AT1042" s="1"/>
      <c r="AU1042" s="1"/>
    </row>
    <row r="1043" spans="1:47" s="527" customFormat="1" ht="17.45" customHeight="1" x14ac:dyDescent="0.25">
      <c r="A1043" s="501" t="s">
        <v>7387</v>
      </c>
      <c r="B1043" s="407" t="s">
        <v>36</v>
      </c>
      <c r="C1043" s="407" t="s">
        <v>675</v>
      </c>
      <c r="D1043" s="407" t="s">
        <v>7388</v>
      </c>
      <c r="E1043" s="407" t="s">
        <v>7389</v>
      </c>
      <c r="F1043" s="404" t="s">
        <v>16</v>
      </c>
      <c r="G1043" s="404"/>
      <c r="H1043" s="404"/>
      <c r="I1043" s="404"/>
      <c r="J1043" s="141" t="s">
        <v>8014</v>
      </c>
      <c r="K1043" s="152" t="s">
        <v>5783</v>
      </c>
      <c r="L1043" s="415">
        <v>43007</v>
      </c>
      <c r="M1043" s="409" t="s">
        <v>7532</v>
      </c>
      <c r="N1043" s="152" t="s">
        <v>27</v>
      </c>
      <c r="O1043" s="415">
        <v>43007</v>
      </c>
      <c r="P1043" s="411">
        <v>100000</v>
      </c>
      <c r="Q1043" s="412">
        <f t="shared" si="38"/>
        <v>9.9999999999999992E-2</v>
      </c>
      <c r="R1043" s="416">
        <v>12</v>
      </c>
      <c r="S1043" s="417" t="s">
        <v>8075</v>
      </c>
      <c r="T1043" s="152" t="s">
        <v>62</v>
      </c>
      <c r="U1043" s="152" t="s">
        <v>2</v>
      </c>
      <c r="V1043" s="407" t="s">
        <v>288</v>
      </c>
      <c r="W1043" s="407" t="s">
        <v>718</v>
      </c>
      <c r="X1043" s="407" t="s">
        <v>7578</v>
      </c>
      <c r="Y1043" s="407" t="s">
        <v>183</v>
      </c>
      <c r="Z1043" s="528"/>
      <c r="AA1043" s="502"/>
      <c r="AB1043" s="1"/>
      <c r="AC1043" s="1"/>
      <c r="AD1043" s="1"/>
      <c r="AE1043" s="1"/>
      <c r="AF1043" s="1"/>
      <c r="AG1043" s="1"/>
      <c r="AH1043" s="1"/>
      <c r="AI1043" s="1"/>
      <c r="AJ1043" s="1"/>
      <c r="AK1043" s="1"/>
      <c r="AL1043" s="1"/>
      <c r="AM1043" s="1"/>
      <c r="AN1043" s="1"/>
      <c r="AO1043" s="1"/>
      <c r="AP1043" s="1"/>
      <c r="AQ1043" s="1"/>
      <c r="AR1043" s="1"/>
      <c r="AS1043" s="1"/>
      <c r="AT1043" s="1"/>
      <c r="AU1043" s="1"/>
    </row>
    <row r="1044" spans="1:47" s="527" customFormat="1" ht="17.45" customHeight="1" x14ac:dyDescent="0.25">
      <c r="A1044" s="503" t="s">
        <v>8393</v>
      </c>
      <c r="B1044" s="418" t="s">
        <v>36</v>
      </c>
      <c r="C1044" s="418" t="s">
        <v>675</v>
      </c>
      <c r="D1044" s="418" t="s">
        <v>8394</v>
      </c>
      <c r="E1044" s="418" t="s">
        <v>8395</v>
      </c>
      <c r="F1044" s="404" t="s">
        <v>16</v>
      </c>
      <c r="G1044" s="404"/>
      <c r="H1044" s="404"/>
      <c r="I1044" s="404"/>
      <c r="J1044" s="403" t="s">
        <v>8014</v>
      </c>
      <c r="K1044" s="419" t="s">
        <v>23</v>
      </c>
      <c r="L1044" s="420">
        <v>43003</v>
      </c>
      <c r="M1044" s="421" t="s">
        <v>8567</v>
      </c>
      <c r="N1044" s="419" t="s">
        <v>26</v>
      </c>
      <c r="O1044" s="420">
        <v>43003</v>
      </c>
      <c r="P1044" s="422">
        <v>100000</v>
      </c>
      <c r="Q1044" s="423">
        <f t="shared" si="38"/>
        <v>9.9999999999999992E-2</v>
      </c>
      <c r="R1044" s="424">
        <v>12</v>
      </c>
      <c r="S1044" s="425" t="s">
        <v>8626</v>
      </c>
      <c r="T1044" s="419" t="s">
        <v>62</v>
      </c>
      <c r="U1044" s="419" t="s">
        <v>2</v>
      </c>
      <c r="V1044" s="418" t="s">
        <v>288</v>
      </c>
      <c r="W1044" s="418" t="s">
        <v>718</v>
      </c>
      <c r="X1044" s="407" t="s">
        <v>7578</v>
      </c>
      <c r="Y1044" s="407" t="s">
        <v>183</v>
      </c>
      <c r="Z1044" s="528"/>
      <c r="AA1044" s="502"/>
      <c r="AB1044" s="1"/>
      <c r="AC1044" s="1"/>
      <c r="AD1044" s="1"/>
      <c r="AE1044" s="1"/>
      <c r="AF1044" s="1"/>
      <c r="AG1044" s="1"/>
      <c r="AH1044" s="1"/>
      <c r="AI1044" s="1"/>
      <c r="AJ1044" s="1"/>
      <c r="AK1044" s="1"/>
      <c r="AL1044" s="1"/>
      <c r="AM1044" s="1"/>
      <c r="AN1044" s="1"/>
      <c r="AO1044" s="1"/>
      <c r="AP1044" s="1"/>
      <c r="AQ1044" s="1"/>
      <c r="AR1044" s="1"/>
      <c r="AS1044" s="1"/>
      <c r="AT1044" s="1"/>
      <c r="AU1044" s="1"/>
    </row>
    <row r="1045" spans="1:47" s="527" customFormat="1" ht="17.45" customHeight="1" x14ac:dyDescent="0.25">
      <c r="A1045" s="503" t="s">
        <v>8396</v>
      </c>
      <c r="B1045" s="418" t="s">
        <v>32</v>
      </c>
      <c r="C1045" s="418" t="s">
        <v>235</v>
      </c>
      <c r="D1045" s="418" t="s">
        <v>8397</v>
      </c>
      <c r="E1045" s="418" t="s">
        <v>682</v>
      </c>
      <c r="F1045" s="404" t="s">
        <v>16</v>
      </c>
      <c r="G1045" s="404"/>
      <c r="H1045" s="404"/>
      <c r="I1045" s="404"/>
      <c r="J1045" s="403" t="s">
        <v>8014</v>
      </c>
      <c r="K1045" s="419" t="s">
        <v>5783</v>
      </c>
      <c r="L1045" s="420">
        <v>43003</v>
      </c>
      <c r="M1045" s="421" t="s">
        <v>8568</v>
      </c>
      <c r="N1045" s="419" t="s">
        <v>27</v>
      </c>
      <c r="O1045" s="420">
        <v>43003</v>
      </c>
      <c r="P1045" s="422">
        <v>100000</v>
      </c>
      <c r="Q1045" s="423">
        <f t="shared" si="38"/>
        <v>9.9999999999999992E-2</v>
      </c>
      <c r="R1045" s="424">
        <v>1</v>
      </c>
      <c r="S1045" s="425" t="s">
        <v>8595</v>
      </c>
      <c r="T1045" s="419" t="s">
        <v>79</v>
      </c>
      <c r="U1045" s="419" t="s">
        <v>9</v>
      </c>
      <c r="V1045" s="418" t="s">
        <v>582</v>
      </c>
      <c r="W1045" s="418" t="s">
        <v>8627</v>
      </c>
      <c r="X1045" s="407" t="s">
        <v>3528</v>
      </c>
      <c r="Y1045" s="407" t="s">
        <v>183</v>
      </c>
      <c r="Z1045" s="528"/>
      <c r="AA1045" s="502"/>
      <c r="AB1045" s="1"/>
      <c r="AC1045" s="1"/>
      <c r="AD1045" s="1"/>
      <c r="AE1045" s="1"/>
      <c r="AF1045" s="1"/>
      <c r="AG1045" s="1"/>
      <c r="AH1045" s="1"/>
      <c r="AI1045" s="1"/>
      <c r="AJ1045" s="1"/>
      <c r="AK1045" s="1"/>
      <c r="AL1045" s="1"/>
      <c r="AM1045" s="1"/>
      <c r="AN1045" s="1"/>
      <c r="AO1045" s="1"/>
      <c r="AP1045" s="1"/>
      <c r="AQ1045" s="1"/>
      <c r="AR1045" s="1"/>
      <c r="AS1045" s="1"/>
      <c r="AT1045" s="1"/>
      <c r="AU1045" s="1"/>
    </row>
    <row r="1046" spans="1:47" s="527" customFormat="1" ht="17.45" customHeight="1" x14ac:dyDescent="0.25">
      <c r="A1046" s="501" t="s">
        <v>7374</v>
      </c>
      <c r="B1046" s="407" t="s">
        <v>32</v>
      </c>
      <c r="C1046" s="407" t="s">
        <v>235</v>
      </c>
      <c r="D1046" s="407" t="s">
        <v>8398</v>
      </c>
      <c r="E1046" s="407" t="s">
        <v>186</v>
      </c>
      <c r="F1046" s="404" t="s">
        <v>17</v>
      </c>
      <c r="G1046" s="404"/>
      <c r="H1046" s="404"/>
      <c r="I1046" s="404"/>
      <c r="J1046" s="141" t="s">
        <v>8014</v>
      </c>
      <c r="K1046" s="141" t="s">
        <v>5780</v>
      </c>
      <c r="L1046" s="408">
        <v>43006</v>
      </c>
      <c r="M1046" s="409">
        <v>42894</v>
      </c>
      <c r="N1046" s="141" t="s">
        <v>26</v>
      </c>
      <c r="O1046" s="410">
        <v>43006</v>
      </c>
      <c r="P1046" s="411">
        <v>100000</v>
      </c>
      <c r="Q1046" s="412">
        <f t="shared" si="38"/>
        <v>9.9999999999999992E-2</v>
      </c>
      <c r="R1046" s="413">
        <v>12</v>
      </c>
      <c r="S1046" s="414">
        <v>42901</v>
      </c>
      <c r="T1046" s="141" t="s">
        <v>62</v>
      </c>
      <c r="U1046" s="141" t="s">
        <v>12</v>
      </c>
      <c r="V1046" s="407" t="s">
        <v>6098</v>
      </c>
      <c r="W1046" s="407" t="s">
        <v>8125</v>
      </c>
      <c r="X1046" s="407" t="s">
        <v>7575</v>
      </c>
      <c r="Y1046" s="407" t="s">
        <v>6382</v>
      </c>
      <c r="Z1046" s="528"/>
      <c r="AA1046" s="502"/>
      <c r="AB1046" s="1"/>
      <c r="AC1046" s="1"/>
      <c r="AD1046" s="1"/>
      <c r="AE1046" s="1"/>
      <c r="AF1046" s="1"/>
      <c r="AG1046" s="1"/>
      <c r="AH1046" s="1"/>
      <c r="AI1046" s="1"/>
      <c r="AJ1046" s="1"/>
      <c r="AK1046" s="1"/>
      <c r="AL1046" s="1"/>
      <c r="AM1046" s="1"/>
      <c r="AN1046" s="1"/>
      <c r="AO1046" s="1"/>
      <c r="AP1046" s="1"/>
      <c r="AQ1046" s="1"/>
      <c r="AR1046" s="1"/>
      <c r="AS1046" s="1"/>
      <c r="AT1046" s="1"/>
      <c r="AU1046" s="1"/>
    </row>
    <row r="1047" spans="1:47" s="527" customFormat="1" ht="17.45" customHeight="1" x14ac:dyDescent="0.25">
      <c r="A1047" s="501" t="s">
        <v>1917</v>
      </c>
      <c r="B1047" s="407" t="s">
        <v>32</v>
      </c>
      <c r="C1047" s="407" t="s">
        <v>235</v>
      </c>
      <c r="D1047" s="407" t="s">
        <v>1918</v>
      </c>
      <c r="E1047" s="407" t="s">
        <v>251</v>
      </c>
      <c r="F1047" s="404" t="s">
        <v>17</v>
      </c>
      <c r="G1047" s="404"/>
      <c r="H1047" s="404"/>
      <c r="I1047" s="404"/>
      <c r="J1047" s="141" t="s">
        <v>8014</v>
      </c>
      <c r="K1047" s="152" t="s">
        <v>5780</v>
      </c>
      <c r="L1047" s="415">
        <v>43008</v>
      </c>
      <c r="M1047" s="409" t="s">
        <v>1919</v>
      </c>
      <c r="N1047" s="152" t="s">
        <v>27</v>
      </c>
      <c r="O1047" s="415">
        <v>43008</v>
      </c>
      <c r="P1047" s="411">
        <v>100000</v>
      </c>
      <c r="Q1047" s="412">
        <f t="shared" si="38"/>
        <v>9.9999999999999992E-2</v>
      </c>
      <c r="R1047" s="416">
        <v>12</v>
      </c>
      <c r="S1047" s="417" t="s">
        <v>8595</v>
      </c>
      <c r="T1047" s="152" t="s">
        <v>62</v>
      </c>
      <c r="U1047" s="141" t="s">
        <v>4339</v>
      </c>
      <c r="V1047" s="407" t="s">
        <v>84</v>
      </c>
      <c r="W1047" s="407" t="s">
        <v>6051</v>
      </c>
      <c r="X1047" s="407" t="s">
        <v>3790</v>
      </c>
      <c r="Y1047" s="407" t="s">
        <v>421</v>
      </c>
      <c r="Z1047" s="528"/>
      <c r="AA1047" s="502"/>
      <c r="AB1047" s="1"/>
      <c r="AC1047" s="1"/>
      <c r="AD1047" s="1"/>
      <c r="AE1047" s="1"/>
      <c r="AF1047" s="1"/>
      <c r="AG1047" s="1"/>
      <c r="AH1047" s="1"/>
      <c r="AI1047" s="1"/>
      <c r="AJ1047" s="1"/>
      <c r="AK1047" s="1"/>
      <c r="AL1047" s="1"/>
      <c r="AM1047" s="1"/>
      <c r="AN1047" s="1"/>
      <c r="AO1047" s="1"/>
      <c r="AP1047" s="1"/>
      <c r="AQ1047" s="1"/>
      <c r="AR1047" s="1"/>
      <c r="AS1047" s="1"/>
      <c r="AT1047" s="1"/>
      <c r="AU1047" s="1"/>
    </row>
    <row r="1048" spans="1:47" s="527" customFormat="1" ht="17.45" customHeight="1" x14ac:dyDescent="0.25">
      <c r="A1048" s="501" t="s">
        <v>6200</v>
      </c>
      <c r="B1048" s="407" t="s">
        <v>32</v>
      </c>
      <c r="C1048" s="407" t="s">
        <v>235</v>
      </c>
      <c r="D1048" s="407" t="s">
        <v>236</v>
      </c>
      <c r="E1048" s="407" t="s">
        <v>6201</v>
      </c>
      <c r="F1048" s="404" t="s">
        <v>17</v>
      </c>
      <c r="G1048" s="404"/>
      <c r="H1048" s="404"/>
      <c r="I1048" s="404"/>
      <c r="J1048" s="141" t="s">
        <v>8014</v>
      </c>
      <c r="K1048" s="152" t="s">
        <v>5780</v>
      </c>
      <c r="L1048" s="415">
        <v>43007</v>
      </c>
      <c r="M1048" s="409" t="s">
        <v>6232</v>
      </c>
      <c r="N1048" s="152" t="s">
        <v>27</v>
      </c>
      <c r="O1048" s="415">
        <v>43007</v>
      </c>
      <c r="P1048" s="411">
        <v>100000</v>
      </c>
      <c r="Q1048" s="412">
        <f t="shared" si="38"/>
        <v>9.9999999999999992E-2</v>
      </c>
      <c r="R1048" s="416">
        <v>12</v>
      </c>
      <c r="S1048" s="417" t="s">
        <v>7137</v>
      </c>
      <c r="T1048" s="152" t="s">
        <v>62</v>
      </c>
      <c r="U1048" s="141" t="s">
        <v>4339</v>
      </c>
      <c r="V1048" s="407" t="s">
        <v>63</v>
      </c>
      <c r="W1048" s="407" t="s">
        <v>211</v>
      </c>
      <c r="X1048" s="407" t="s">
        <v>3916</v>
      </c>
      <c r="Y1048" s="407" t="s">
        <v>6061</v>
      </c>
      <c r="Z1048" s="528"/>
      <c r="AA1048" s="502"/>
      <c r="AB1048" s="1"/>
      <c r="AC1048" s="1"/>
      <c r="AD1048" s="1"/>
      <c r="AE1048" s="1"/>
      <c r="AF1048" s="1"/>
      <c r="AG1048" s="1"/>
      <c r="AH1048" s="1"/>
      <c r="AI1048" s="1"/>
      <c r="AJ1048" s="1"/>
      <c r="AK1048" s="1"/>
      <c r="AL1048" s="1"/>
      <c r="AM1048" s="1"/>
      <c r="AN1048" s="1"/>
      <c r="AO1048" s="1"/>
      <c r="AP1048" s="1"/>
      <c r="AQ1048" s="1"/>
      <c r="AR1048" s="1"/>
      <c r="AS1048" s="1"/>
      <c r="AT1048" s="1"/>
      <c r="AU1048" s="1"/>
    </row>
    <row r="1049" spans="1:47" s="527" customFormat="1" ht="17.45" customHeight="1" x14ac:dyDescent="0.25">
      <c r="A1049" s="501" t="s">
        <v>1863</v>
      </c>
      <c r="B1049" s="407" t="s">
        <v>32</v>
      </c>
      <c r="C1049" s="407" t="s">
        <v>663</v>
      </c>
      <c r="D1049" s="407" t="s">
        <v>678</v>
      </c>
      <c r="E1049" s="407" t="s">
        <v>1864</v>
      </c>
      <c r="F1049" s="404" t="s">
        <v>18</v>
      </c>
      <c r="G1049" s="404"/>
      <c r="H1049" s="404"/>
      <c r="I1049" s="404"/>
      <c r="J1049" s="141" t="s">
        <v>8015</v>
      </c>
      <c r="K1049" s="152" t="s">
        <v>5779</v>
      </c>
      <c r="L1049" s="415">
        <v>43053</v>
      </c>
      <c r="M1049" s="409" t="s">
        <v>1865</v>
      </c>
      <c r="N1049" s="152" t="s">
        <v>26</v>
      </c>
      <c r="O1049" s="415">
        <v>43053</v>
      </c>
      <c r="P1049" s="411">
        <v>100000</v>
      </c>
      <c r="Q1049" s="412">
        <f t="shared" si="38"/>
        <v>9.9999999999999992E-2</v>
      </c>
      <c r="R1049" s="416">
        <v>1</v>
      </c>
      <c r="S1049" s="417" t="s">
        <v>1866</v>
      </c>
      <c r="T1049" s="152" t="s">
        <v>62</v>
      </c>
      <c r="U1049" s="152" t="s">
        <v>6</v>
      </c>
      <c r="V1049" s="407" t="s">
        <v>6</v>
      </c>
      <c r="W1049" s="407" t="s">
        <v>855</v>
      </c>
      <c r="X1049" s="407" t="s">
        <v>3707</v>
      </c>
      <c r="Y1049" s="407" t="s">
        <v>105</v>
      </c>
      <c r="Z1049" s="528"/>
      <c r="AA1049" s="502"/>
      <c r="AB1049" s="1"/>
      <c r="AC1049" s="1"/>
      <c r="AD1049" s="1"/>
      <c r="AE1049" s="1"/>
      <c r="AF1049" s="1"/>
      <c r="AG1049" s="1"/>
      <c r="AH1049" s="1"/>
      <c r="AI1049" s="1"/>
      <c r="AJ1049" s="1"/>
      <c r="AK1049" s="1"/>
      <c r="AL1049" s="1"/>
      <c r="AM1049" s="1"/>
      <c r="AN1049" s="1"/>
      <c r="AO1049" s="1"/>
      <c r="AP1049" s="1"/>
      <c r="AQ1049" s="1"/>
      <c r="AR1049" s="1"/>
      <c r="AS1049" s="1"/>
      <c r="AT1049" s="1"/>
      <c r="AU1049" s="1"/>
    </row>
    <row r="1050" spans="1:47" s="527" customFormat="1" ht="17.45" customHeight="1" x14ac:dyDescent="0.25">
      <c r="A1050" s="501" t="s">
        <v>1804</v>
      </c>
      <c r="B1050" s="407" t="s">
        <v>32</v>
      </c>
      <c r="C1050" s="407" t="s">
        <v>663</v>
      </c>
      <c r="D1050" s="407" t="s">
        <v>1805</v>
      </c>
      <c r="E1050" s="407" t="s">
        <v>1806</v>
      </c>
      <c r="F1050" s="404" t="s">
        <v>19</v>
      </c>
      <c r="G1050" s="404"/>
      <c r="H1050" s="404"/>
      <c r="I1050" s="404"/>
      <c r="J1050" s="141" t="s">
        <v>8015</v>
      </c>
      <c r="K1050" s="152" t="s">
        <v>5784</v>
      </c>
      <c r="L1050" s="415">
        <v>43056</v>
      </c>
      <c r="M1050" s="409" t="s">
        <v>1807</v>
      </c>
      <c r="N1050" s="152" t="s">
        <v>26</v>
      </c>
      <c r="O1050" s="415">
        <v>43056</v>
      </c>
      <c r="P1050" s="411">
        <v>100000</v>
      </c>
      <c r="Q1050" s="412">
        <f t="shared" si="38"/>
        <v>9.9999999999999992E-2</v>
      </c>
      <c r="R1050" s="416">
        <v>12</v>
      </c>
      <c r="S1050" s="417" t="s">
        <v>306</v>
      </c>
      <c r="T1050" s="152" t="s">
        <v>79</v>
      </c>
      <c r="U1050" s="152" t="s">
        <v>6059</v>
      </c>
      <c r="V1050" s="407" t="s">
        <v>103</v>
      </c>
      <c r="W1050" s="407" t="s">
        <v>8124</v>
      </c>
      <c r="X1050" s="407" t="s">
        <v>3771</v>
      </c>
      <c r="Y1050" s="407" t="s">
        <v>183</v>
      </c>
      <c r="Z1050" s="528"/>
      <c r="AA1050" s="502"/>
      <c r="AB1050" s="1"/>
      <c r="AC1050" s="1"/>
      <c r="AD1050" s="1"/>
      <c r="AE1050" s="1"/>
      <c r="AF1050" s="1"/>
      <c r="AG1050" s="1"/>
      <c r="AH1050" s="1"/>
      <c r="AI1050" s="1"/>
      <c r="AJ1050" s="1"/>
      <c r="AK1050" s="1"/>
      <c r="AL1050" s="1"/>
      <c r="AM1050" s="1"/>
      <c r="AN1050" s="1"/>
      <c r="AO1050" s="1"/>
      <c r="AP1050" s="1"/>
      <c r="AQ1050" s="1"/>
      <c r="AR1050" s="1"/>
      <c r="AS1050" s="1"/>
      <c r="AT1050" s="1"/>
      <c r="AU1050" s="1"/>
    </row>
    <row r="1051" spans="1:47" s="527" customFormat="1" ht="17.45" customHeight="1" x14ac:dyDescent="0.25">
      <c r="A1051" s="501" t="s">
        <v>2645</v>
      </c>
      <c r="B1051" s="407" t="s">
        <v>32</v>
      </c>
      <c r="C1051" s="407" t="s">
        <v>663</v>
      </c>
      <c r="D1051" s="407" t="s">
        <v>2646</v>
      </c>
      <c r="E1051" s="407" t="s">
        <v>186</v>
      </c>
      <c r="F1051" s="404" t="s">
        <v>16</v>
      </c>
      <c r="G1051" s="404"/>
      <c r="H1051" s="404"/>
      <c r="I1051" s="404"/>
      <c r="J1051" s="141" t="s">
        <v>8015</v>
      </c>
      <c r="K1051" s="152" t="s">
        <v>23</v>
      </c>
      <c r="L1051" s="415">
        <v>43035</v>
      </c>
      <c r="M1051" s="409" t="s">
        <v>1239</v>
      </c>
      <c r="N1051" s="152" t="s">
        <v>26</v>
      </c>
      <c r="O1051" s="415">
        <v>43035</v>
      </c>
      <c r="P1051" s="411">
        <v>100000</v>
      </c>
      <c r="Q1051" s="412">
        <f t="shared" si="38"/>
        <v>9.9999999999999992E-2</v>
      </c>
      <c r="R1051" s="416">
        <v>12</v>
      </c>
      <c r="S1051" s="417" t="s">
        <v>8628</v>
      </c>
      <c r="T1051" s="152" t="s">
        <v>62</v>
      </c>
      <c r="U1051" s="152" t="s">
        <v>6059</v>
      </c>
      <c r="V1051" s="407" t="s">
        <v>103</v>
      </c>
      <c r="W1051" s="407" t="s">
        <v>8124</v>
      </c>
      <c r="X1051" s="407" t="s">
        <v>3866</v>
      </c>
      <c r="Y1051" s="407" t="s">
        <v>105</v>
      </c>
      <c r="Z1051" s="528"/>
      <c r="AA1051" s="502"/>
      <c r="AB1051" s="1"/>
      <c r="AC1051" s="1"/>
      <c r="AD1051" s="1"/>
      <c r="AE1051" s="1"/>
      <c r="AF1051" s="1"/>
      <c r="AG1051" s="1"/>
      <c r="AH1051" s="1"/>
      <c r="AI1051" s="1"/>
      <c r="AJ1051" s="1"/>
      <c r="AK1051" s="1"/>
      <c r="AL1051" s="1"/>
      <c r="AM1051" s="1"/>
      <c r="AN1051" s="1"/>
      <c r="AO1051" s="1"/>
      <c r="AP1051" s="1"/>
      <c r="AQ1051" s="1"/>
      <c r="AR1051" s="1"/>
      <c r="AS1051" s="1"/>
      <c r="AT1051" s="1"/>
      <c r="AU1051" s="1"/>
    </row>
    <row r="1052" spans="1:47" s="527" customFormat="1" ht="17.45" customHeight="1" x14ac:dyDescent="0.25">
      <c r="A1052" s="501" t="s">
        <v>6312</v>
      </c>
      <c r="B1052" s="407" t="s">
        <v>32</v>
      </c>
      <c r="C1052" s="407" t="s">
        <v>663</v>
      </c>
      <c r="D1052" s="407" t="s">
        <v>7684</v>
      </c>
      <c r="E1052" s="407" t="s">
        <v>368</v>
      </c>
      <c r="F1052" s="404" t="s">
        <v>16</v>
      </c>
      <c r="G1052" s="404"/>
      <c r="H1052" s="404"/>
      <c r="I1052" s="404"/>
      <c r="J1052" s="141" t="s">
        <v>8015</v>
      </c>
      <c r="K1052" s="141" t="s">
        <v>23</v>
      </c>
      <c r="L1052" s="408">
        <v>43073</v>
      </c>
      <c r="M1052" s="409">
        <v>42874</v>
      </c>
      <c r="N1052" s="141" t="s">
        <v>26</v>
      </c>
      <c r="O1052" s="410">
        <v>43073</v>
      </c>
      <c r="P1052" s="411">
        <v>100000</v>
      </c>
      <c r="Q1052" s="412">
        <f t="shared" si="38"/>
        <v>9.9999999999999992E-2</v>
      </c>
      <c r="R1052" s="413">
        <v>12</v>
      </c>
      <c r="S1052" s="414">
        <v>42880</v>
      </c>
      <c r="T1052" s="141" t="s">
        <v>79</v>
      </c>
      <c r="U1052" s="141" t="s">
        <v>4339</v>
      </c>
      <c r="V1052" s="407" t="s">
        <v>92</v>
      </c>
      <c r="W1052" s="407" t="s">
        <v>64</v>
      </c>
      <c r="X1052" s="407" t="s">
        <v>7018</v>
      </c>
      <c r="Y1052" s="407" t="s">
        <v>6264</v>
      </c>
      <c r="Z1052" s="528"/>
      <c r="AA1052" s="502"/>
      <c r="AB1052" s="1"/>
      <c r="AC1052" s="1"/>
      <c r="AD1052" s="1"/>
      <c r="AE1052" s="1"/>
      <c r="AF1052" s="1"/>
      <c r="AG1052" s="1"/>
      <c r="AH1052" s="1"/>
      <c r="AI1052" s="1"/>
      <c r="AJ1052" s="1"/>
      <c r="AK1052" s="1"/>
      <c r="AL1052" s="1"/>
      <c r="AM1052" s="1"/>
      <c r="AN1052" s="1"/>
      <c r="AO1052" s="1"/>
      <c r="AP1052" s="1"/>
      <c r="AQ1052" s="1"/>
      <c r="AR1052" s="1"/>
      <c r="AS1052" s="1"/>
      <c r="AT1052" s="1"/>
      <c r="AU1052" s="1"/>
    </row>
    <row r="1053" spans="1:47" s="527" customFormat="1" ht="17.45" customHeight="1" x14ac:dyDescent="0.25">
      <c r="A1053" s="501" t="s">
        <v>4660</v>
      </c>
      <c r="B1053" s="407" t="s">
        <v>32</v>
      </c>
      <c r="C1053" s="407" t="s">
        <v>663</v>
      </c>
      <c r="D1053" s="407" t="s">
        <v>8399</v>
      </c>
      <c r="E1053" s="407" t="s">
        <v>4661</v>
      </c>
      <c r="F1053" s="404" t="s">
        <v>18</v>
      </c>
      <c r="G1053" s="404"/>
      <c r="H1053" s="404"/>
      <c r="I1053" s="404"/>
      <c r="J1053" s="141" t="s">
        <v>8015</v>
      </c>
      <c r="K1053" s="141" t="s">
        <v>5779</v>
      </c>
      <c r="L1053" s="408">
        <v>43063</v>
      </c>
      <c r="M1053" s="409">
        <v>42829</v>
      </c>
      <c r="N1053" s="141" t="s">
        <v>26</v>
      </c>
      <c r="O1053" s="410">
        <v>43063</v>
      </c>
      <c r="P1053" s="411">
        <v>100000</v>
      </c>
      <c r="Q1053" s="412">
        <f t="shared" si="38"/>
        <v>9.9999999999999992E-2</v>
      </c>
      <c r="R1053" s="413">
        <v>12</v>
      </c>
      <c r="S1053" s="414">
        <v>42914</v>
      </c>
      <c r="T1053" s="141" t="s">
        <v>62</v>
      </c>
      <c r="U1053" s="141" t="s">
        <v>4339</v>
      </c>
      <c r="V1053" s="407" t="s">
        <v>92</v>
      </c>
      <c r="W1053" s="407" t="s">
        <v>4414</v>
      </c>
      <c r="X1053" s="407" t="s">
        <v>8740</v>
      </c>
      <c r="Y1053" s="407"/>
      <c r="Z1053" s="528"/>
      <c r="AA1053" s="502"/>
      <c r="AB1053" s="1"/>
      <c r="AC1053" s="1"/>
      <c r="AD1053" s="1"/>
      <c r="AE1053" s="1"/>
      <c r="AF1053" s="1"/>
      <c r="AG1053" s="1"/>
      <c r="AH1053" s="1"/>
      <c r="AI1053" s="1"/>
      <c r="AJ1053" s="1"/>
      <c r="AK1053" s="1"/>
      <c r="AL1053" s="1"/>
      <c r="AM1053" s="1"/>
      <c r="AN1053" s="1"/>
      <c r="AO1053" s="1"/>
      <c r="AP1053" s="1"/>
      <c r="AQ1053" s="1"/>
      <c r="AR1053" s="1"/>
      <c r="AS1053" s="1"/>
      <c r="AT1053" s="1"/>
      <c r="AU1053" s="1"/>
    </row>
    <row r="1054" spans="1:47" s="527" customFormat="1" ht="17.45" customHeight="1" x14ac:dyDescent="0.25">
      <c r="A1054" s="501" t="s">
        <v>4445</v>
      </c>
      <c r="B1054" s="407" t="s">
        <v>32</v>
      </c>
      <c r="C1054" s="407" t="s">
        <v>663</v>
      </c>
      <c r="D1054" s="407" t="s">
        <v>4446</v>
      </c>
      <c r="E1054" s="407" t="s">
        <v>4447</v>
      </c>
      <c r="F1054" s="404" t="s">
        <v>17</v>
      </c>
      <c r="G1054" s="404"/>
      <c r="H1054" s="404"/>
      <c r="I1054" s="404"/>
      <c r="J1054" s="141" t="s">
        <v>8014</v>
      </c>
      <c r="K1054" s="152" t="s">
        <v>21</v>
      </c>
      <c r="L1054" s="415">
        <v>43003</v>
      </c>
      <c r="M1054" s="409" t="s">
        <v>4448</v>
      </c>
      <c r="N1054" s="152" t="s">
        <v>27</v>
      </c>
      <c r="O1054" s="415">
        <v>43003</v>
      </c>
      <c r="P1054" s="411">
        <v>100000</v>
      </c>
      <c r="Q1054" s="412">
        <f t="shared" si="38"/>
        <v>9.9999999999999992E-2</v>
      </c>
      <c r="R1054" s="416">
        <v>12</v>
      </c>
      <c r="S1054" s="417" t="s">
        <v>6612</v>
      </c>
      <c r="T1054" s="152" t="s">
        <v>62</v>
      </c>
      <c r="U1054" s="152" t="s">
        <v>2</v>
      </c>
      <c r="V1054" s="407" t="s">
        <v>288</v>
      </c>
      <c r="W1054" s="407" t="s">
        <v>718</v>
      </c>
      <c r="X1054" s="407" t="s">
        <v>3819</v>
      </c>
      <c r="Y1054" s="407" t="s">
        <v>215</v>
      </c>
      <c r="Z1054" s="528"/>
      <c r="AA1054" s="502"/>
      <c r="AB1054" s="1"/>
      <c r="AC1054" s="1"/>
      <c r="AD1054" s="1"/>
      <c r="AE1054" s="1"/>
      <c r="AF1054" s="1"/>
      <c r="AG1054" s="1"/>
      <c r="AH1054" s="1"/>
      <c r="AI1054" s="1"/>
      <c r="AJ1054" s="1"/>
      <c r="AK1054" s="1"/>
      <c r="AL1054" s="1"/>
      <c r="AM1054" s="1"/>
      <c r="AN1054" s="1"/>
      <c r="AO1054" s="1"/>
      <c r="AP1054" s="1"/>
      <c r="AQ1054" s="1"/>
      <c r="AR1054" s="1"/>
      <c r="AS1054" s="1"/>
      <c r="AT1054" s="1"/>
      <c r="AU1054" s="1"/>
    </row>
    <row r="1055" spans="1:47" s="527" customFormat="1" ht="17.45" customHeight="1" x14ac:dyDescent="0.25">
      <c r="A1055" s="501" t="s">
        <v>5676</v>
      </c>
      <c r="B1055" s="407" t="s">
        <v>32</v>
      </c>
      <c r="C1055" s="407" t="s">
        <v>663</v>
      </c>
      <c r="D1055" s="407" t="s">
        <v>5677</v>
      </c>
      <c r="E1055" s="407" t="s">
        <v>5678</v>
      </c>
      <c r="F1055" s="404" t="s">
        <v>18</v>
      </c>
      <c r="G1055" s="404"/>
      <c r="H1055" s="404"/>
      <c r="I1055" s="404"/>
      <c r="J1055" s="141" t="s">
        <v>8015</v>
      </c>
      <c r="K1055" s="152" t="s">
        <v>5779</v>
      </c>
      <c r="L1055" s="415">
        <v>43069</v>
      </c>
      <c r="M1055" s="409" t="s">
        <v>5725</v>
      </c>
      <c r="N1055" s="152" t="s">
        <v>26</v>
      </c>
      <c r="O1055" s="415">
        <v>43069</v>
      </c>
      <c r="P1055" s="411">
        <v>100000</v>
      </c>
      <c r="Q1055" s="412">
        <f t="shared" si="38"/>
        <v>9.9999999999999992E-2</v>
      </c>
      <c r="R1055" s="416">
        <v>12</v>
      </c>
      <c r="S1055" s="417" t="s">
        <v>7016</v>
      </c>
      <c r="T1055" s="152" t="s">
        <v>79</v>
      </c>
      <c r="U1055" s="152" t="s">
        <v>2</v>
      </c>
      <c r="V1055" s="407" t="s">
        <v>288</v>
      </c>
      <c r="W1055" s="407"/>
      <c r="X1055" s="407" t="s">
        <v>3854</v>
      </c>
      <c r="Y1055" s="407" t="s">
        <v>421</v>
      </c>
      <c r="Z1055" s="528"/>
      <c r="AA1055" s="502"/>
      <c r="AB1055" s="1"/>
      <c r="AC1055" s="1"/>
      <c r="AD1055" s="1"/>
      <c r="AE1055" s="1"/>
      <c r="AF1055" s="1"/>
      <c r="AG1055" s="1"/>
      <c r="AH1055" s="1"/>
      <c r="AI1055" s="1"/>
      <c r="AJ1055" s="1"/>
      <c r="AK1055" s="1"/>
      <c r="AL1055" s="1"/>
      <c r="AM1055" s="1"/>
      <c r="AN1055" s="1"/>
      <c r="AO1055" s="1"/>
      <c r="AP1055" s="1"/>
      <c r="AQ1055" s="1"/>
      <c r="AR1055" s="1"/>
      <c r="AS1055" s="1"/>
      <c r="AT1055" s="1"/>
      <c r="AU1055" s="1"/>
    </row>
    <row r="1056" spans="1:47" s="527" customFormat="1" ht="17.45" customHeight="1" x14ac:dyDescent="0.25">
      <c r="A1056" s="501" t="s">
        <v>2573</v>
      </c>
      <c r="B1056" s="407" t="s">
        <v>32</v>
      </c>
      <c r="C1056" s="407" t="s">
        <v>663</v>
      </c>
      <c r="D1056" s="407" t="s">
        <v>2574</v>
      </c>
      <c r="E1056" s="407" t="s">
        <v>2575</v>
      </c>
      <c r="F1056" s="404" t="s">
        <v>18</v>
      </c>
      <c r="G1056" s="404"/>
      <c r="H1056" s="404"/>
      <c r="I1056" s="404"/>
      <c r="J1056" s="141" t="s">
        <v>8015</v>
      </c>
      <c r="K1056" s="152" t="s">
        <v>5779</v>
      </c>
      <c r="L1056" s="415">
        <v>43084</v>
      </c>
      <c r="M1056" s="409" t="s">
        <v>2576</v>
      </c>
      <c r="N1056" s="152" t="s">
        <v>26</v>
      </c>
      <c r="O1056" s="415">
        <v>43084</v>
      </c>
      <c r="P1056" s="411">
        <v>100000</v>
      </c>
      <c r="Q1056" s="412">
        <f t="shared" si="38"/>
        <v>9.9999999999999992E-2</v>
      </c>
      <c r="R1056" s="416">
        <v>12</v>
      </c>
      <c r="S1056" s="417" t="s">
        <v>7019</v>
      </c>
      <c r="T1056" s="152" t="s">
        <v>79</v>
      </c>
      <c r="U1056" s="152" t="s">
        <v>2</v>
      </c>
      <c r="V1056" s="407" t="s">
        <v>288</v>
      </c>
      <c r="W1056" s="407" t="s">
        <v>718</v>
      </c>
      <c r="X1056" s="407" t="s">
        <v>3854</v>
      </c>
      <c r="Y1056" s="407" t="s">
        <v>421</v>
      </c>
      <c r="Z1056" s="528"/>
      <c r="AA1056" s="502"/>
      <c r="AB1056" s="1"/>
      <c r="AC1056" s="1"/>
      <c r="AD1056" s="1"/>
      <c r="AE1056" s="1"/>
      <c r="AF1056" s="1"/>
      <c r="AG1056" s="1"/>
      <c r="AH1056" s="1"/>
      <c r="AI1056" s="1"/>
      <c r="AJ1056" s="1"/>
      <c r="AK1056" s="1"/>
      <c r="AL1056" s="1"/>
      <c r="AM1056" s="1"/>
      <c r="AN1056" s="1"/>
      <c r="AO1056" s="1"/>
      <c r="AP1056" s="1"/>
      <c r="AQ1056" s="1"/>
      <c r="AR1056" s="1"/>
      <c r="AS1056" s="1"/>
      <c r="AT1056" s="1"/>
      <c r="AU1056" s="1"/>
    </row>
    <row r="1057" spans="1:47" s="527" customFormat="1" ht="17.45" customHeight="1" x14ac:dyDescent="0.25">
      <c r="A1057" s="501" t="s">
        <v>7796</v>
      </c>
      <c r="B1057" s="407" t="s">
        <v>4250</v>
      </c>
      <c r="C1057" s="407" t="s">
        <v>4250</v>
      </c>
      <c r="D1057" s="407" t="s">
        <v>7867</v>
      </c>
      <c r="E1057" s="407" t="s">
        <v>7957</v>
      </c>
      <c r="F1057" s="404" t="s">
        <v>17</v>
      </c>
      <c r="G1057" s="404"/>
      <c r="H1057" s="404"/>
      <c r="I1057" s="404"/>
      <c r="J1057" s="141" t="s">
        <v>8015</v>
      </c>
      <c r="K1057" s="141" t="s">
        <v>5780</v>
      </c>
      <c r="L1057" s="408">
        <v>43089</v>
      </c>
      <c r="M1057" s="409">
        <v>42907</v>
      </c>
      <c r="N1057" s="141" t="s">
        <v>27</v>
      </c>
      <c r="O1057" s="410">
        <v>43089</v>
      </c>
      <c r="P1057" s="411">
        <v>100000</v>
      </c>
      <c r="Q1057" s="412">
        <f t="shared" si="38"/>
        <v>9.9999999999999992E-2</v>
      </c>
      <c r="R1057" s="413">
        <v>12</v>
      </c>
      <c r="S1057" s="414">
        <v>42908</v>
      </c>
      <c r="T1057" s="141" t="s">
        <v>79</v>
      </c>
      <c r="U1057" s="141" t="s">
        <v>12</v>
      </c>
      <c r="V1057" s="407" t="s">
        <v>6098</v>
      </c>
      <c r="W1057" s="407" t="s">
        <v>8125</v>
      </c>
      <c r="X1057" s="407" t="s">
        <v>8163</v>
      </c>
      <c r="Y1057" s="407"/>
      <c r="Z1057" s="528"/>
      <c r="AA1057" s="502"/>
      <c r="AB1057" s="1"/>
      <c r="AC1057" s="1"/>
      <c r="AD1057" s="1"/>
      <c r="AE1057" s="1"/>
      <c r="AF1057" s="1"/>
      <c r="AG1057" s="1"/>
      <c r="AH1057" s="1"/>
      <c r="AI1057" s="1"/>
      <c r="AJ1057" s="1"/>
      <c r="AK1057" s="1"/>
      <c r="AL1057" s="1"/>
      <c r="AM1057" s="1"/>
      <c r="AN1057" s="1"/>
      <c r="AO1057" s="1"/>
      <c r="AP1057" s="1"/>
      <c r="AQ1057" s="1"/>
      <c r="AR1057" s="1"/>
      <c r="AS1057" s="1"/>
      <c r="AT1057" s="1"/>
      <c r="AU1057" s="1"/>
    </row>
    <row r="1058" spans="1:47" s="527" customFormat="1" ht="17.45" customHeight="1" x14ac:dyDescent="0.25">
      <c r="A1058" s="501" t="s">
        <v>7798</v>
      </c>
      <c r="B1058" s="407" t="s">
        <v>4250</v>
      </c>
      <c r="C1058" s="407" t="s">
        <v>4250</v>
      </c>
      <c r="D1058" s="407" t="s">
        <v>7869</v>
      </c>
      <c r="E1058" s="407" t="s">
        <v>7959</v>
      </c>
      <c r="F1058" s="404" t="s">
        <v>17</v>
      </c>
      <c r="G1058" s="404"/>
      <c r="H1058" s="404"/>
      <c r="I1058" s="404"/>
      <c r="J1058" s="141" t="s">
        <v>8014</v>
      </c>
      <c r="K1058" s="141" t="s">
        <v>5780</v>
      </c>
      <c r="L1058" s="408">
        <v>42995</v>
      </c>
      <c r="M1058" s="409">
        <v>42905</v>
      </c>
      <c r="N1058" s="141" t="s">
        <v>27</v>
      </c>
      <c r="O1058" s="410">
        <v>42995</v>
      </c>
      <c r="P1058" s="411">
        <v>100000</v>
      </c>
      <c r="Q1058" s="412">
        <f t="shared" si="38"/>
        <v>9.9999999999999992E-2</v>
      </c>
      <c r="R1058" s="413">
        <v>12</v>
      </c>
      <c r="S1058" s="414">
        <v>42908</v>
      </c>
      <c r="T1058" s="141" t="s">
        <v>79</v>
      </c>
      <c r="U1058" s="141" t="s">
        <v>12</v>
      </c>
      <c r="V1058" s="407" t="s">
        <v>6098</v>
      </c>
      <c r="W1058" s="407" t="s">
        <v>8125</v>
      </c>
      <c r="X1058" s="407" t="s">
        <v>8163</v>
      </c>
      <c r="Y1058" s="407"/>
      <c r="Z1058" s="528"/>
      <c r="AA1058" s="502"/>
      <c r="AB1058" s="1"/>
      <c r="AC1058" s="1"/>
      <c r="AD1058" s="1"/>
      <c r="AE1058" s="1"/>
      <c r="AF1058" s="1"/>
      <c r="AG1058" s="1"/>
      <c r="AH1058" s="1"/>
      <c r="AI1058" s="1"/>
      <c r="AJ1058" s="1"/>
      <c r="AK1058" s="1"/>
      <c r="AL1058" s="1"/>
      <c r="AM1058" s="1"/>
      <c r="AN1058" s="1"/>
      <c r="AO1058" s="1"/>
      <c r="AP1058" s="1"/>
      <c r="AQ1058" s="1"/>
      <c r="AR1058" s="1"/>
      <c r="AS1058" s="1"/>
      <c r="AT1058" s="1"/>
      <c r="AU1058" s="1"/>
    </row>
    <row r="1059" spans="1:47" s="527" customFormat="1" ht="17.45" customHeight="1" x14ac:dyDescent="0.25">
      <c r="A1059" s="501" t="s">
        <v>1966</v>
      </c>
      <c r="B1059" s="407" t="s">
        <v>4250</v>
      </c>
      <c r="C1059" s="407" t="s">
        <v>4250</v>
      </c>
      <c r="D1059" s="407" t="s">
        <v>7351</v>
      </c>
      <c r="E1059" s="407" t="s">
        <v>1967</v>
      </c>
      <c r="F1059" s="404" t="s">
        <v>17</v>
      </c>
      <c r="G1059" s="404"/>
      <c r="H1059" s="404"/>
      <c r="I1059" s="404"/>
      <c r="J1059" s="141" t="s">
        <v>8014</v>
      </c>
      <c r="K1059" s="141" t="s">
        <v>5780</v>
      </c>
      <c r="L1059" s="408">
        <v>42970</v>
      </c>
      <c r="M1059" s="409">
        <v>42788</v>
      </c>
      <c r="N1059" s="141" t="s">
        <v>27</v>
      </c>
      <c r="O1059" s="410">
        <v>43008</v>
      </c>
      <c r="P1059" s="411">
        <v>100000</v>
      </c>
      <c r="Q1059" s="412">
        <f t="shared" si="38"/>
        <v>9.9999999999999992E-2</v>
      </c>
      <c r="R1059" s="413">
        <v>12</v>
      </c>
      <c r="S1059" s="414">
        <v>42908</v>
      </c>
      <c r="T1059" s="141" t="s">
        <v>62</v>
      </c>
      <c r="U1059" s="141" t="s">
        <v>4339</v>
      </c>
      <c r="V1059" s="407" t="s">
        <v>1038</v>
      </c>
      <c r="W1059" s="407" t="s">
        <v>316</v>
      </c>
      <c r="X1059" s="407" t="s">
        <v>3958</v>
      </c>
      <c r="Y1059" s="407" t="s">
        <v>8204</v>
      </c>
      <c r="Z1059" s="528"/>
      <c r="AA1059" s="502"/>
      <c r="AB1059" s="1"/>
      <c r="AC1059" s="1"/>
      <c r="AD1059" s="1"/>
      <c r="AE1059" s="1"/>
      <c r="AF1059" s="1"/>
      <c r="AG1059" s="1"/>
      <c r="AH1059" s="1"/>
      <c r="AI1059" s="1"/>
      <c r="AJ1059" s="1"/>
      <c r="AK1059" s="1"/>
      <c r="AL1059" s="1"/>
      <c r="AM1059" s="1"/>
      <c r="AN1059" s="1"/>
      <c r="AO1059" s="1"/>
      <c r="AP1059" s="1"/>
      <c r="AQ1059" s="1"/>
      <c r="AR1059" s="1"/>
      <c r="AS1059" s="1"/>
      <c r="AT1059" s="1"/>
      <c r="AU1059" s="1"/>
    </row>
    <row r="1060" spans="1:47" s="527" customFormat="1" ht="17.45" customHeight="1" x14ac:dyDescent="0.25">
      <c r="A1060" s="501" t="s">
        <v>4805</v>
      </c>
      <c r="B1060" s="407" t="s">
        <v>4250</v>
      </c>
      <c r="C1060" s="407" t="s">
        <v>4250</v>
      </c>
      <c r="D1060" s="407" t="s">
        <v>8400</v>
      </c>
      <c r="E1060" s="407" t="s">
        <v>464</v>
      </c>
      <c r="F1060" s="404" t="s">
        <v>17</v>
      </c>
      <c r="G1060" s="404"/>
      <c r="H1060" s="404"/>
      <c r="I1060" s="404"/>
      <c r="J1060" s="141" t="s">
        <v>8015</v>
      </c>
      <c r="K1060" s="141" t="s">
        <v>5780</v>
      </c>
      <c r="L1060" s="408">
        <v>43081</v>
      </c>
      <c r="M1060" s="409">
        <v>42843</v>
      </c>
      <c r="N1060" s="141" t="s">
        <v>26</v>
      </c>
      <c r="O1060" s="410">
        <v>43081</v>
      </c>
      <c r="P1060" s="411">
        <v>100000</v>
      </c>
      <c r="Q1060" s="412">
        <f t="shared" si="38"/>
        <v>9.9999999999999992E-2</v>
      </c>
      <c r="R1060" s="413">
        <v>12</v>
      </c>
      <c r="S1060" s="414">
        <v>42845</v>
      </c>
      <c r="T1060" s="141" t="s">
        <v>62</v>
      </c>
      <c r="U1060" s="141" t="s">
        <v>4339</v>
      </c>
      <c r="V1060" s="407" t="s">
        <v>92</v>
      </c>
      <c r="W1060" s="407" t="s">
        <v>4414</v>
      </c>
      <c r="X1060" s="407" t="s">
        <v>8741</v>
      </c>
      <c r="Y1060" s="407"/>
      <c r="Z1060" s="528"/>
      <c r="AA1060" s="502"/>
      <c r="AB1060" s="1"/>
      <c r="AC1060" s="1"/>
      <c r="AD1060" s="1"/>
      <c r="AE1060" s="1"/>
      <c r="AF1060" s="1"/>
      <c r="AG1060" s="1"/>
      <c r="AH1060" s="1"/>
      <c r="AI1060" s="1"/>
      <c r="AJ1060" s="1"/>
      <c r="AK1060" s="1"/>
      <c r="AL1060" s="1"/>
      <c r="AM1060" s="1"/>
      <c r="AN1060" s="1"/>
      <c r="AO1060" s="1"/>
      <c r="AP1060" s="1"/>
      <c r="AQ1060" s="1"/>
      <c r="AR1060" s="1"/>
      <c r="AS1060" s="1"/>
      <c r="AT1060" s="1"/>
      <c r="AU1060" s="1"/>
    </row>
    <row r="1061" spans="1:47" s="527" customFormat="1" ht="17.45" customHeight="1" x14ac:dyDescent="0.25">
      <c r="A1061" s="501" t="s">
        <v>5634</v>
      </c>
      <c r="B1061" s="407" t="s">
        <v>4250</v>
      </c>
      <c r="C1061" s="407" t="s">
        <v>4250</v>
      </c>
      <c r="D1061" s="407" t="s">
        <v>7682</v>
      </c>
      <c r="E1061" s="407" t="s">
        <v>5635</v>
      </c>
      <c r="F1061" s="404" t="s">
        <v>18</v>
      </c>
      <c r="G1061" s="404"/>
      <c r="H1061" s="404"/>
      <c r="I1061" s="404"/>
      <c r="J1061" s="141" t="s">
        <v>8015</v>
      </c>
      <c r="K1061" s="141" t="s">
        <v>5779</v>
      </c>
      <c r="L1061" s="408">
        <v>43069</v>
      </c>
      <c r="M1061" s="409">
        <v>42850</v>
      </c>
      <c r="N1061" s="141" t="s">
        <v>26</v>
      </c>
      <c r="O1061" s="410">
        <v>43069</v>
      </c>
      <c r="P1061" s="411">
        <v>100000</v>
      </c>
      <c r="Q1061" s="412">
        <f t="shared" si="38"/>
        <v>9.9999999999999992E-2</v>
      </c>
      <c r="R1061" s="413">
        <v>3</v>
      </c>
      <c r="S1061" s="414">
        <v>42859</v>
      </c>
      <c r="T1061" s="141" t="s">
        <v>79</v>
      </c>
      <c r="U1061" s="141" t="s">
        <v>4339</v>
      </c>
      <c r="V1061" s="407" t="s">
        <v>92</v>
      </c>
      <c r="W1061" s="407" t="s">
        <v>64</v>
      </c>
      <c r="X1061" s="407" t="s">
        <v>7017</v>
      </c>
      <c r="Y1061" s="407"/>
      <c r="Z1061" s="528"/>
      <c r="AA1061" s="502"/>
      <c r="AB1061" s="1"/>
      <c r="AC1061" s="1"/>
      <c r="AD1061" s="1"/>
      <c r="AE1061" s="1"/>
      <c r="AF1061" s="1"/>
      <c r="AG1061" s="1"/>
      <c r="AH1061" s="1"/>
      <c r="AI1061" s="1"/>
      <c r="AJ1061" s="1"/>
      <c r="AK1061" s="1"/>
      <c r="AL1061" s="1"/>
      <c r="AM1061" s="1"/>
      <c r="AN1061" s="1"/>
      <c r="AO1061" s="1"/>
      <c r="AP1061" s="1"/>
      <c r="AQ1061" s="1"/>
      <c r="AR1061" s="1"/>
      <c r="AS1061" s="1"/>
      <c r="AT1061" s="1"/>
      <c r="AU1061" s="1"/>
    </row>
    <row r="1062" spans="1:47" s="527" customFormat="1" ht="17.45" customHeight="1" x14ac:dyDescent="0.25">
      <c r="A1062" s="501" t="s">
        <v>7685</v>
      </c>
      <c r="B1062" s="407" t="s">
        <v>4250</v>
      </c>
      <c r="C1062" s="407" t="s">
        <v>4250</v>
      </c>
      <c r="D1062" s="407" t="s">
        <v>7686</v>
      </c>
      <c r="E1062" s="407" t="s">
        <v>186</v>
      </c>
      <c r="F1062" s="404" t="s">
        <v>17</v>
      </c>
      <c r="G1062" s="404"/>
      <c r="H1062" s="404"/>
      <c r="I1062" s="404"/>
      <c r="J1062" s="141" t="s">
        <v>8015</v>
      </c>
      <c r="K1062" s="152" t="s">
        <v>5780</v>
      </c>
      <c r="L1062" s="415">
        <v>43084</v>
      </c>
      <c r="M1062" s="409" t="s">
        <v>7742</v>
      </c>
      <c r="N1062" s="152" t="s">
        <v>26</v>
      </c>
      <c r="O1062" s="415">
        <v>43084</v>
      </c>
      <c r="P1062" s="411">
        <v>100000</v>
      </c>
      <c r="Q1062" s="412">
        <f t="shared" si="38"/>
        <v>9.9999999999999992E-2</v>
      </c>
      <c r="R1062" s="416">
        <v>12</v>
      </c>
      <c r="S1062" s="417" t="s">
        <v>7139</v>
      </c>
      <c r="T1062" s="152" t="s">
        <v>79</v>
      </c>
      <c r="U1062" s="152" t="s">
        <v>2</v>
      </c>
      <c r="V1062" s="407" t="s">
        <v>288</v>
      </c>
      <c r="W1062" s="407" t="s">
        <v>5482</v>
      </c>
      <c r="X1062" s="407" t="s">
        <v>7760</v>
      </c>
      <c r="Y1062" s="407" t="s">
        <v>215</v>
      </c>
      <c r="Z1062" s="528"/>
      <c r="AA1062" s="502"/>
      <c r="AB1062" s="1"/>
      <c r="AC1062" s="1"/>
      <c r="AD1062" s="1"/>
      <c r="AE1062" s="1"/>
      <c r="AF1062" s="1"/>
      <c r="AG1062" s="1"/>
      <c r="AH1062" s="1"/>
      <c r="AI1062" s="1"/>
      <c r="AJ1062" s="1"/>
      <c r="AK1062" s="1"/>
      <c r="AL1062" s="1"/>
      <c r="AM1062" s="1"/>
      <c r="AN1062" s="1"/>
      <c r="AO1062" s="1"/>
      <c r="AP1062" s="1"/>
      <c r="AQ1062" s="1"/>
      <c r="AR1062" s="1"/>
      <c r="AS1062" s="1"/>
      <c r="AT1062" s="1"/>
      <c r="AU1062" s="1"/>
    </row>
    <row r="1063" spans="1:47" s="527" customFormat="1" ht="17.45" customHeight="1" x14ac:dyDescent="0.25">
      <c r="A1063" s="501" t="s">
        <v>7795</v>
      </c>
      <c r="B1063" s="407" t="s">
        <v>4250</v>
      </c>
      <c r="C1063" s="407" t="s">
        <v>4250</v>
      </c>
      <c r="D1063" s="407" t="s">
        <v>8401</v>
      </c>
      <c r="E1063" s="407" t="s">
        <v>1413</v>
      </c>
      <c r="F1063" s="404" t="s">
        <v>16</v>
      </c>
      <c r="G1063" s="404"/>
      <c r="H1063" s="404"/>
      <c r="I1063" s="404"/>
      <c r="J1063" s="141" t="s">
        <v>8015</v>
      </c>
      <c r="K1063" s="141" t="s">
        <v>5783</v>
      </c>
      <c r="L1063" s="408">
        <v>43100</v>
      </c>
      <c r="M1063" s="409">
        <v>42907</v>
      </c>
      <c r="N1063" s="141" t="s">
        <v>85</v>
      </c>
      <c r="O1063" s="410">
        <v>43100</v>
      </c>
      <c r="P1063" s="411">
        <v>100000</v>
      </c>
      <c r="Q1063" s="412">
        <f t="shared" si="38"/>
        <v>9.9999999999999992E-2</v>
      </c>
      <c r="R1063" s="413">
        <v>12</v>
      </c>
      <c r="S1063" s="414">
        <v>42908</v>
      </c>
      <c r="T1063" s="141" t="s">
        <v>79</v>
      </c>
      <c r="U1063" s="141" t="s">
        <v>12</v>
      </c>
      <c r="V1063" s="407" t="s">
        <v>6098</v>
      </c>
      <c r="W1063" s="407" t="s">
        <v>8599</v>
      </c>
      <c r="X1063" s="407" t="s">
        <v>8742</v>
      </c>
      <c r="Y1063" s="407" t="s">
        <v>4416</v>
      </c>
      <c r="Z1063" s="528"/>
      <c r="AA1063" s="502"/>
      <c r="AB1063" s="1"/>
      <c r="AC1063" s="1"/>
      <c r="AD1063" s="1"/>
      <c r="AE1063" s="1"/>
      <c r="AF1063" s="1"/>
      <c r="AG1063" s="1"/>
      <c r="AH1063" s="1"/>
      <c r="AI1063" s="1"/>
      <c r="AJ1063" s="1"/>
      <c r="AK1063" s="1"/>
      <c r="AL1063" s="1"/>
      <c r="AM1063" s="1"/>
      <c r="AN1063" s="1"/>
      <c r="AO1063" s="1"/>
      <c r="AP1063" s="1"/>
      <c r="AQ1063" s="1"/>
      <c r="AR1063" s="1"/>
      <c r="AS1063" s="1"/>
      <c r="AT1063" s="1"/>
      <c r="AU1063" s="1"/>
    </row>
    <row r="1064" spans="1:47" s="527" customFormat="1" ht="17.45" customHeight="1" x14ac:dyDescent="0.25">
      <c r="A1064" s="501" t="s">
        <v>7380</v>
      </c>
      <c r="B1064" s="407" t="s">
        <v>35</v>
      </c>
      <c r="C1064" s="407" t="s">
        <v>227</v>
      </c>
      <c r="D1064" s="407" t="s">
        <v>7381</v>
      </c>
      <c r="E1064" s="407" t="s">
        <v>7382</v>
      </c>
      <c r="F1064" s="404" t="s">
        <v>17</v>
      </c>
      <c r="G1064" s="404"/>
      <c r="H1064" s="404"/>
      <c r="I1064" s="404"/>
      <c r="J1064" s="141" t="s">
        <v>8014</v>
      </c>
      <c r="K1064" s="152" t="s">
        <v>5780</v>
      </c>
      <c r="L1064" s="415">
        <v>43007</v>
      </c>
      <c r="M1064" s="409" t="s">
        <v>7530</v>
      </c>
      <c r="N1064" s="152" t="s">
        <v>27</v>
      </c>
      <c r="O1064" s="415">
        <v>43007</v>
      </c>
      <c r="P1064" s="411">
        <v>100000</v>
      </c>
      <c r="Q1064" s="412">
        <f t="shared" si="38"/>
        <v>9.9999999999999992E-2</v>
      </c>
      <c r="R1064" s="416">
        <v>24</v>
      </c>
      <c r="S1064" s="417" t="s">
        <v>7139</v>
      </c>
      <c r="T1064" s="152" t="s">
        <v>79</v>
      </c>
      <c r="U1064" s="152" t="s">
        <v>231</v>
      </c>
      <c r="V1064" s="407" t="s">
        <v>231</v>
      </c>
      <c r="W1064" s="407" t="s">
        <v>2177</v>
      </c>
      <c r="X1064" s="407" t="s">
        <v>7577</v>
      </c>
      <c r="Y1064" s="407" t="s">
        <v>421</v>
      </c>
      <c r="Z1064" s="528"/>
      <c r="AA1064" s="502"/>
      <c r="AB1064" s="1"/>
      <c r="AC1064" s="1"/>
      <c r="AD1064" s="1"/>
      <c r="AE1064" s="1"/>
      <c r="AF1064" s="1"/>
      <c r="AG1064" s="1"/>
      <c r="AH1064" s="1"/>
      <c r="AI1064" s="1"/>
      <c r="AJ1064" s="1"/>
      <c r="AK1064" s="1"/>
      <c r="AL1064" s="1"/>
      <c r="AM1064" s="1"/>
      <c r="AN1064" s="1"/>
      <c r="AO1064" s="1"/>
      <c r="AP1064" s="1"/>
      <c r="AQ1064" s="1"/>
      <c r="AR1064" s="1"/>
      <c r="AS1064" s="1"/>
      <c r="AT1064" s="1"/>
      <c r="AU1064" s="1"/>
    </row>
    <row r="1065" spans="1:47" s="527" customFormat="1" ht="17.45" customHeight="1" x14ac:dyDescent="0.25">
      <c r="A1065" s="501" t="s">
        <v>4741</v>
      </c>
      <c r="B1065" s="407" t="s">
        <v>35</v>
      </c>
      <c r="C1065" s="407" t="s">
        <v>227</v>
      </c>
      <c r="D1065" s="407" t="s">
        <v>4381</v>
      </c>
      <c r="E1065" s="407" t="s">
        <v>7956</v>
      </c>
      <c r="F1065" s="404" t="s">
        <v>19</v>
      </c>
      <c r="G1065" s="404"/>
      <c r="H1065" s="404"/>
      <c r="I1065" s="404"/>
      <c r="J1065" s="141" t="s">
        <v>8014</v>
      </c>
      <c r="K1065" s="152" t="s">
        <v>24</v>
      </c>
      <c r="L1065" s="415">
        <v>42999</v>
      </c>
      <c r="M1065" s="409" t="s">
        <v>4768</v>
      </c>
      <c r="N1065" s="152" t="s">
        <v>85</v>
      </c>
      <c r="O1065" s="415">
        <v>42999</v>
      </c>
      <c r="P1065" s="411">
        <v>100000</v>
      </c>
      <c r="Q1065" s="412">
        <f t="shared" si="38"/>
        <v>9.9999999999999992E-2</v>
      </c>
      <c r="R1065" s="416">
        <v>1</v>
      </c>
      <c r="S1065" s="417" t="s">
        <v>4724</v>
      </c>
      <c r="T1065" s="152" t="s">
        <v>62</v>
      </c>
      <c r="U1065" s="152" t="s">
        <v>10</v>
      </c>
      <c r="V1065" s="407" t="s">
        <v>164</v>
      </c>
      <c r="W1065" s="407"/>
      <c r="X1065" s="407" t="s">
        <v>4383</v>
      </c>
      <c r="Y1065" s="407" t="s">
        <v>4786</v>
      </c>
      <c r="Z1065" s="528"/>
      <c r="AA1065" s="502"/>
      <c r="AB1065" s="1"/>
      <c r="AC1065" s="1"/>
      <c r="AD1065" s="1"/>
      <c r="AE1065" s="1"/>
      <c r="AF1065" s="1"/>
      <c r="AG1065" s="1"/>
      <c r="AH1065" s="1"/>
      <c r="AI1065" s="1"/>
      <c r="AJ1065" s="1"/>
      <c r="AK1065" s="1"/>
      <c r="AL1065" s="1"/>
      <c r="AM1065" s="1"/>
      <c r="AN1065" s="1"/>
      <c r="AO1065" s="1"/>
      <c r="AP1065" s="1"/>
      <c r="AQ1065" s="1"/>
      <c r="AR1065" s="1"/>
      <c r="AS1065" s="1"/>
      <c r="AT1065" s="1"/>
      <c r="AU1065" s="1"/>
    </row>
    <row r="1066" spans="1:47" s="527" customFormat="1" ht="17.45" customHeight="1" x14ac:dyDescent="0.25">
      <c r="A1066" s="501" t="s">
        <v>4813</v>
      </c>
      <c r="B1066" s="407" t="s">
        <v>35</v>
      </c>
      <c r="C1066" s="407" t="s">
        <v>227</v>
      </c>
      <c r="D1066" s="407" t="s">
        <v>8402</v>
      </c>
      <c r="E1066" s="407" t="s">
        <v>4814</v>
      </c>
      <c r="F1066" s="404" t="s">
        <v>18</v>
      </c>
      <c r="G1066" s="404"/>
      <c r="H1066" s="404"/>
      <c r="I1066" s="404"/>
      <c r="J1066" s="141" t="s">
        <v>8014</v>
      </c>
      <c r="K1066" s="141" t="s">
        <v>5779</v>
      </c>
      <c r="L1066" s="408">
        <v>43007</v>
      </c>
      <c r="M1066" s="409">
        <v>42844</v>
      </c>
      <c r="N1066" s="141" t="s">
        <v>27</v>
      </c>
      <c r="O1066" s="410">
        <v>43007</v>
      </c>
      <c r="P1066" s="411">
        <v>100000</v>
      </c>
      <c r="Q1066" s="412">
        <f t="shared" si="38"/>
        <v>9.9999999999999992E-2</v>
      </c>
      <c r="R1066" s="413">
        <v>2</v>
      </c>
      <c r="S1066" s="414">
        <v>42901</v>
      </c>
      <c r="T1066" s="141" t="s">
        <v>62</v>
      </c>
      <c r="U1066" s="141" t="s">
        <v>4339</v>
      </c>
      <c r="V1066" s="407" t="s">
        <v>92</v>
      </c>
      <c r="W1066" s="407" t="s">
        <v>64</v>
      </c>
      <c r="X1066" s="407" t="s">
        <v>5827</v>
      </c>
      <c r="Y1066" s="407" t="s">
        <v>6131</v>
      </c>
      <c r="Z1066" s="528"/>
      <c r="AA1066" s="502"/>
      <c r="AB1066" s="1"/>
      <c r="AC1066" s="1"/>
      <c r="AD1066" s="1"/>
      <c r="AE1066" s="1"/>
      <c r="AF1066" s="1"/>
      <c r="AG1066" s="1"/>
      <c r="AH1066" s="1"/>
      <c r="AI1066" s="1"/>
      <c r="AJ1066" s="1"/>
      <c r="AK1066" s="1"/>
      <c r="AL1066" s="1"/>
      <c r="AM1066" s="1"/>
      <c r="AN1066" s="1"/>
      <c r="AO1066" s="1"/>
      <c r="AP1066" s="1"/>
      <c r="AQ1066" s="1"/>
      <c r="AR1066" s="1"/>
      <c r="AS1066" s="1"/>
      <c r="AT1066" s="1"/>
      <c r="AU1066" s="1"/>
    </row>
    <row r="1067" spans="1:47" s="527" customFormat="1" ht="17.45" customHeight="1" x14ac:dyDescent="0.25">
      <c r="A1067" s="501" t="s">
        <v>1823</v>
      </c>
      <c r="B1067" s="407" t="s">
        <v>35</v>
      </c>
      <c r="C1067" s="407" t="s">
        <v>227</v>
      </c>
      <c r="D1067" s="407" t="s">
        <v>7169</v>
      </c>
      <c r="E1067" s="407" t="s">
        <v>1824</v>
      </c>
      <c r="F1067" s="404" t="s">
        <v>16</v>
      </c>
      <c r="G1067" s="404"/>
      <c r="H1067" s="404"/>
      <c r="I1067" s="404"/>
      <c r="J1067" s="141" t="s">
        <v>8014</v>
      </c>
      <c r="K1067" s="141" t="s">
        <v>23</v>
      </c>
      <c r="L1067" s="408">
        <v>43000</v>
      </c>
      <c r="M1067" s="409">
        <v>42807</v>
      </c>
      <c r="N1067" s="141" t="s">
        <v>27</v>
      </c>
      <c r="O1067" s="410">
        <v>43000</v>
      </c>
      <c r="P1067" s="411">
        <v>100000</v>
      </c>
      <c r="Q1067" s="412">
        <f t="shared" si="38"/>
        <v>9.9999999999999992E-2</v>
      </c>
      <c r="R1067" s="413">
        <v>4</v>
      </c>
      <c r="S1067" s="414">
        <v>42901</v>
      </c>
      <c r="T1067" s="141" t="s">
        <v>62</v>
      </c>
      <c r="U1067" s="141" t="s">
        <v>4339</v>
      </c>
      <c r="V1067" s="407" t="s">
        <v>92</v>
      </c>
      <c r="W1067" s="407" t="s">
        <v>64</v>
      </c>
      <c r="X1067" s="407" t="s">
        <v>5838</v>
      </c>
      <c r="Y1067" s="407" t="s">
        <v>6116</v>
      </c>
      <c r="Z1067" s="528"/>
      <c r="AA1067" s="502"/>
      <c r="AB1067" s="1"/>
      <c r="AC1067" s="1"/>
      <c r="AD1067" s="1"/>
      <c r="AE1067" s="1"/>
      <c r="AF1067" s="1"/>
      <c r="AG1067" s="1"/>
      <c r="AH1067" s="1"/>
      <c r="AI1067" s="1"/>
      <c r="AJ1067" s="1"/>
      <c r="AK1067" s="1"/>
      <c r="AL1067" s="1"/>
      <c r="AM1067" s="1"/>
      <c r="AN1067" s="1"/>
      <c r="AO1067" s="1"/>
      <c r="AP1067" s="1"/>
      <c r="AQ1067" s="1"/>
      <c r="AR1067" s="1"/>
      <c r="AS1067" s="1"/>
      <c r="AT1067" s="1"/>
      <c r="AU1067" s="1"/>
    </row>
    <row r="1068" spans="1:47" s="527" customFormat="1" ht="17.45" customHeight="1" x14ac:dyDescent="0.25">
      <c r="A1068" s="501" t="s">
        <v>5632</v>
      </c>
      <c r="B1068" s="407" t="s">
        <v>35</v>
      </c>
      <c r="C1068" s="407" t="s">
        <v>227</v>
      </c>
      <c r="D1068" s="407" t="s">
        <v>7680</v>
      </c>
      <c r="E1068" s="407" t="s">
        <v>5633</v>
      </c>
      <c r="F1068" s="404" t="s">
        <v>17</v>
      </c>
      <c r="G1068" s="404"/>
      <c r="H1068" s="404"/>
      <c r="I1068" s="404"/>
      <c r="J1068" s="141" t="s">
        <v>8015</v>
      </c>
      <c r="K1068" s="141" t="s">
        <v>5780</v>
      </c>
      <c r="L1068" s="408">
        <v>43056</v>
      </c>
      <c r="M1068" s="409">
        <v>42853</v>
      </c>
      <c r="N1068" s="141" t="s">
        <v>27</v>
      </c>
      <c r="O1068" s="410">
        <v>43056</v>
      </c>
      <c r="P1068" s="411">
        <v>100000</v>
      </c>
      <c r="Q1068" s="412">
        <f t="shared" si="38"/>
        <v>9.9999999999999992E-2</v>
      </c>
      <c r="R1068" s="413">
        <v>3</v>
      </c>
      <c r="S1068" s="414">
        <v>42859</v>
      </c>
      <c r="T1068" s="141" t="s">
        <v>62</v>
      </c>
      <c r="U1068" s="141" t="s">
        <v>4339</v>
      </c>
      <c r="V1068" s="407" t="s">
        <v>92</v>
      </c>
      <c r="W1068" s="407" t="s">
        <v>64</v>
      </c>
      <c r="X1068" s="407" t="s">
        <v>6039</v>
      </c>
      <c r="Y1068" s="407"/>
      <c r="Z1068" s="528"/>
      <c r="AA1068" s="502"/>
      <c r="AB1068" s="1"/>
      <c r="AC1068" s="1"/>
      <c r="AD1068" s="1"/>
      <c r="AE1068" s="1"/>
      <c r="AF1068" s="1"/>
      <c r="AG1068" s="1"/>
      <c r="AH1068" s="1"/>
      <c r="AI1068" s="1"/>
      <c r="AJ1068" s="1"/>
      <c r="AK1068" s="1"/>
      <c r="AL1068" s="1"/>
      <c r="AM1068" s="1"/>
      <c r="AN1068" s="1"/>
      <c r="AO1068" s="1"/>
      <c r="AP1068" s="1"/>
      <c r="AQ1068" s="1"/>
      <c r="AR1068" s="1"/>
      <c r="AS1068" s="1"/>
      <c r="AT1068" s="1"/>
      <c r="AU1068" s="1"/>
    </row>
    <row r="1069" spans="1:47" s="527" customFormat="1" ht="17.45" customHeight="1" x14ac:dyDescent="0.25">
      <c r="A1069" s="501" t="s">
        <v>1730</v>
      </c>
      <c r="B1069" s="407" t="s">
        <v>35</v>
      </c>
      <c r="C1069" s="407" t="s">
        <v>227</v>
      </c>
      <c r="D1069" s="407" t="s">
        <v>7367</v>
      </c>
      <c r="E1069" s="407" t="s">
        <v>1731</v>
      </c>
      <c r="F1069" s="404" t="s">
        <v>17</v>
      </c>
      <c r="G1069" s="404"/>
      <c r="H1069" s="404"/>
      <c r="I1069" s="404"/>
      <c r="J1069" s="141" t="s">
        <v>8014</v>
      </c>
      <c r="K1069" s="141" t="s">
        <v>5780</v>
      </c>
      <c r="L1069" s="408">
        <v>43000</v>
      </c>
      <c r="M1069" s="409">
        <v>42808</v>
      </c>
      <c r="N1069" s="141" t="s">
        <v>27</v>
      </c>
      <c r="O1069" s="410">
        <v>43000</v>
      </c>
      <c r="P1069" s="411">
        <v>100000</v>
      </c>
      <c r="Q1069" s="412">
        <f t="shared" si="38"/>
        <v>9.9999999999999992E-2</v>
      </c>
      <c r="R1069" s="413">
        <v>3</v>
      </c>
      <c r="S1069" s="414">
        <v>42901</v>
      </c>
      <c r="T1069" s="141" t="s">
        <v>62</v>
      </c>
      <c r="U1069" s="141" t="s">
        <v>4339</v>
      </c>
      <c r="V1069" s="407" t="s">
        <v>92</v>
      </c>
      <c r="W1069" s="407" t="s">
        <v>64</v>
      </c>
      <c r="X1069" s="407" t="s">
        <v>5839</v>
      </c>
      <c r="Y1069" s="407"/>
      <c r="Z1069" s="528"/>
      <c r="AA1069" s="502"/>
      <c r="AB1069" s="1"/>
      <c r="AC1069" s="1"/>
      <c r="AD1069" s="1"/>
      <c r="AE1069" s="1"/>
      <c r="AF1069" s="1"/>
      <c r="AG1069" s="1"/>
      <c r="AH1069" s="1"/>
      <c r="AI1069" s="1"/>
      <c r="AJ1069" s="1"/>
      <c r="AK1069" s="1"/>
      <c r="AL1069" s="1"/>
      <c r="AM1069" s="1"/>
      <c r="AN1069" s="1"/>
      <c r="AO1069" s="1"/>
      <c r="AP1069" s="1"/>
      <c r="AQ1069" s="1"/>
      <c r="AR1069" s="1"/>
      <c r="AS1069" s="1"/>
      <c r="AT1069" s="1"/>
      <c r="AU1069" s="1"/>
    </row>
    <row r="1070" spans="1:47" s="527" customFormat="1" ht="17.45" customHeight="1" x14ac:dyDescent="0.25">
      <c r="A1070" s="501" t="s">
        <v>1458</v>
      </c>
      <c r="B1070" s="407" t="s">
        <v>35</v>
      </c>
      <c r="C1070" s="407" t="s">
        <v>227</v>
      </c>
      <c r="D1070" s="407" t="s">
        <v>1459</v>
      </c>
      <c r="E1070" s="407" t="s">
        <v>7949</v>
      </c>
      <c r="F1070" s="404" t="s">
        <v>17</v>
      </c>
      <c r="G1070" s="404"/>
      <c r="H1070" s="404"/>
      <c r="I1070" s="404"/>
      <c r="J1070" s="141" t="s">
        <v>8016</v>
      </c>
      <c r="K1070" s="152" t="s">
        <v>5780</v>
      </c>
      <c r="L1070" s="415">
        <v>42916</v>
      </c>
      <c r="M1070" s="409" t="s">
        <v>1460</v>
      </c>
      <c r="N1070" s="152" t="s">
        <v>28</v>
      </c>
      <c r="O1070" s="415">
        <v>42977</v>
      </c>
      <c r="P1070" s="411">
        <v>100000</v>
      </c>
      <c r="Q1070" s="412">
        <f t="shared" ref="Q1070:Q1133" si="39">+P1070*0.000001</f>
        <v>9.9999999999999992E-2</v>
      </c>
      <c r="R1070" s="416">
        <v>12</v>
      </c>
      <c r="S1070" s="417" t="s">
        <v>8595</v>
      </c>
      <c r="T1070" s="152" t="s">
        <v>169</v>
      </c>
      <c r="U1070" s="152" t="s">
        <v>2</v>
      </c>
      <c r="V1070" s="407" t="s">
        <v>288</v>
      </c>
      <c r="W1070" s="407" t="s">
        <v>718</v>
      </c>
      <c r="X1070" s="407" t="s">
        <v>3713</v>
      </c>
      <c r="Y1070" s="407" t="s">
        <v>215</v>
      </c>
      <c r="Z1070" s="528"/>
      <c r="AA1070" s="502"/>
      <c r="AB1070" s="1"/>
      <c r="AC1070" s="1"/>
      <c r="AD1070" s="1"/>
      <c r="AE1070" s="1"/>
      <c r="AF1070" s="1"/>
      <c r="AG1070" s="1"/>
      <c r="AH1070" s="1"/>
      <c r="AI1070" s="1"/>
      <c r="AJ1070" s="1"/>
      <c r="AK1070" s="1"/>
      <c r="AL1070" s="1"/>
      <c r="AM1070" s="1"/>
      <c r="AN1070" s="1"/>
      <c r="AO1070" s="1"/>
      <c r="AP1070" s="1"/>
      <c r="AQ1070" s="1"/>
      <c r="AR1070" s="1"/>
      <c r="AS1070" s="1"/>
      <c r="AT1070" s="1"/>
      <c r="AU1070" s="1"/>
    </row>
    <row r="1071" spans="1:47" s="527" customFormat="1" ht="17.45" customHeight="1" x14ac:dyDescent="0.25">
      <c r="A1071" s="501" t="s">
        <v>7377</v>
      </c>
      <c r="B1071" s="407" t="s">
        <v>35</v>
      </c>
      <c r="C1071" s="407" t="s">
        <v>227</v>
      </c>
      <c r="D1071" s="407" t="s">
        <v>7378</v>
      </c>
      <c r="E1071" s="407" t="s">
        <v>7379</v>
      </c>
      <c r="F1071" s="404" t="s">
        <v>17</v>
      </c>
      <c r="G1071" s="404"/>
      <c r="H1071" s="404"/>
      <c r="I1071" s="404"/>
      <c r="J1071" s="141" t="s">
        <v>8014</v>
      </c>
      <c r="K1071" s="152" t="s">
        <v>5780</v>
      </c>
      <c r="L1071" s="415">
        <v>43007</v>
      </c>
      <c r="M1071" s="409" t="s">
        <v>7529</v>
      </c>
      <c r="N1071" s="152" t="s">
        <v>27</v>
      </c>
      <c r="O1071" s="415">
        <v>43007</v>
      </c>
      <c r="P1071" s="411">
        <v>100000</v>
      </c>
      <c r="Q1071" s="412">
        <f t="shared" si="39"/>
        <v>9.9999999999999992E-2</v>
      </c>
      <c r="R1071" s="416">
        <v>12</v>
      </c>
      <c r="S1071" s="417" t="s">
        <v>8595</v>
      </c>
      <c r="T1071" s="152" t="s">
        <v>62</v>
      </c>
      <c r="U1071" s="152" t="s">
        <v>2</v>
      </c>
      <c r="V1071" s="407" t="s">
        <v>288</v>
      </c>
      <c r="W1071" s="407" t="s">
        <v>718</v>
      </c>
      <c r="X1071" s="407" t="s">
        <v>7576</v>
      </c>
      <c r="Y1071" s="407" t="s">
        <v>3564</v>
      </c>
      <c r="Z1071" s="528"/>
      <c r="AA1071" s="502"/>
      <c r="AB1071" s="1"/>
      <c r="AC1071" s="1"/>
      <c r="AD1071" s="1"/>
      <c r="AE1071" s="1"/>
      <c r="AF1071" s="1"/>
      <c r="AG1071" s="1"/>
      <c r="AH1071" s="1"/>
      <c r="AI1071" s="1"/>
      <c r="AJ1071" s="1"/>
      <c r="AK1071" s="1"/>
      <c r="AL1071" s="1"/>
      <c r="AM1071" s="1"/>
      <c r="AN1071" s="1"/>
      <c r="AO1071" s="1"/>
      <c r="AP1071" s="1"/>
      <c r="AQ1071" s="1"/>
      <c r="AR1071" s="1"/>
      <c r="AS1071" s="1"/>
      <c r="AT1071" s="1"/>
      <c r="AU1071" s="1"/>
    </row>
    <row r="1072" spans="1:47" s="527" customFormat="1" ht="17.45" customHeight="1" x14ac:dyDescent="0.25">
      <c r="A1072" s="501" t="s">
        <v>4811</v>
      </c>
      <c r="B1072" s="407" t="s">
        <v>35</v>
      </c>
      <c r="C1072" s="407" t="s">
        <v>227</v>
      </c>
      <c r="D1072" s="407" t="s">
        <v>541</v>
      </c>
      <c r="E1072" s="407" t="s">
        <v>4812</v>
      </c>
      <c r="F1072" s="404" t="s">
        <v>17</v>
      </c>
      <c r="G1072" s="404"/>
      <c r="H1072" s="404"/>
      <c r="I1072" s="404"/>
      <c r="J1072" s="141" t="s">
        <v>8014</v>
      </c>
      <c r="K1072" s="152" t="s">
        <v>5780</v>
      </c>
      <c r="L1072" s="415">
        <v>42965</v>
      </c>
      <c r="M1072" s="409" t="s">
        <v>4825</v>
      </c>
      <c r="N1072" s="152" t="s">
        <v>27</v>
      </c>
      <c r="O1072" s="415">
        <v>42965</v>
      </c>
      <c r="P1072" s="411">
        <v>100000</v>
      </c>
      <c r="Q1072" s="412">
        <f t="shared" si="39"/>
        <v>9.9999999999999992E-2</v>
      </c>
      <c r="R1072" s="416">
        <v>12</v>
      </c>
      <c r="S1072" s="417" t="s">
        <v>6593</v>
      </c>
      <c r="T1072" s="152" t="s">
        <v>79</v>
      </c>
      <c r="U1072" s="152" t="s">
        <v>2</v>
      </c>
      <c r="V1072" s="407" t="s">
        <v>288</v>
      </c>
      <c r="W1072" s="407" t="s">
        <v>718</v>
      </c>
      <c r="X1072" s="407" t="s">
        <v>3670</v>
      </c>
      <c r="Y1072" s="407" t="s">
        <v>421</v>
      </c>
      <c r="Z1072" s="528"/>
      <c r="AA1072" s="502"/>
      <c r="AB1072" s="1"/>
      <c r="AC1072" s="1"/>
      <c r="AD1072" s="1"/>
      <c r="AE1072" s="1"/>
      <c r="AF1072" s="1"/>
      <c r="AG1072" s="1"/>
      <c r="AH1072" s="1"/>
      <c r="AI1072" s="1"/>
      <c r="AJ1072" s="1"/>
      <c r="AK1072" s="1"/>
      <c r="AL1072" s="1"/>
      <c r="AM1072" s="1"/>
      <c r="AN1072" s="1"/>
      <c r="AO1072" s="1"/>
      <c r="AP1072" s="1"/>
      <c r="AQ1072" s="1"/>
      <c r="AR1072" s="1"/>
      <c r="AS1072" s="1"/>
      <c r="AT1072" s="1"/>
      <c r="AU1072" s="1"/>
    </row>
    <row r="1073" spans="1:47" s="527" customFormat="1" ht="17.45" customHeight="1" x14ac:dyDescent="0.25">
      <c r="A1073" s="501" t="s">
        <v>7385</v>
      </c>
      <c r="B1073" s="407" t="s">
        <v>35</v>
      </c>
      <c r="C1073" s="407" t="s">
        <v>227</v>
      </c>
      <c r="D1073" s="407" t="s">
        <v>1172</v>
      </c>
      <c r="E1073" s="407" t="s">
        <v>7386</v>
      </c>
      <c r="F1073" s="404" t="s">
        <v>19</v>
      </c>
      <c r="G1073" s="404"/>
      <c r="H1073" s="404"/>
      <c r="I1073" s="404"/>
      <c r="J1073" s="141" t="s">
        <v>8014</v>
      </c>
      <c r="K1073" s="152" t="s">
        <v>24</v>
      </c>
      <c r="L1073" s="415">
        <v>43007</v>
      </c>
      <c r="M1073" s="409" t="s">
        <v>7531</v>
      </c>
      <c r="N1073" s="152" t="s">
        <v>27</v>
      </c>
      <c r="O1073" s="415">
        <v>43007</v>
      </c>
      <c r="P1073" s="411">
        <v>100000</v>
      </c>
      <c r="Q1073" s="412">
        <f t="shared" si="39"/>
        <v>9.9999999999999992E-2</v>
      </c>
      <c r="R1073" s="416">
        <v>12</v>
      </c>
      <c r="S1073" s="417" t="s">
        <v>8629</v>
      </c>
      <c r="T1073" s="152" t="s">
        <v>79</v>
      </c>
      <c r="U1073" s="152" t="s">
        <v>2</v>
      </c>
      <c r="V1073" s="407" t="s">
        <v>1113</v>
      </c>
      <c r="W1073" s="407" t="s">
        <v>3763</v>
      </c>
      <c r="X1073" s="407" t="s">
        <v>7576</v>
      </c>
      <c r="Y1073" s="407" t="s">
        <v>215</v>
      </c>
      <c r="Z1073" s="528"/>
      <c r="AA1073" s="502"/>
      <c r="AB1073" s="1"/>
      <c r="AC1073" s="1"/>
      <c r="AD1073" s="1"/>
      <c r="AE1073" s="1"/>
      <c r="AF1073" s="1"/>
      <c r="AG1073" s="1"/>
      <c r="AH1073" s="1"/>
      <c r="AI1073" s="1"/>
      <c r="AJ1073" s="1"/>
      <c r="AK1073" s="1"/>
      <c r="AL1073" s="1"/>
      <c r="AM1073" s="1"/>
      <c r="AN1073" s="1"/>
      <c r="AO1073" s="1"/>
      <c r="AP1073" s="1"/>
      <c r="AQ1073" s="1"/>
      <c r="AR1073" s="1"/>
      <c r="AS1073" s="1"/>
      <c r="AT1073" s="1"/>
      <c r="AU1073" s="1"/>
    </row>
    <row r="1074" spans="1:47" s="527" customFormat="1" ht="17.45" customHeight="1" x14ac:dyDescent="0.25">
      <c r="A1074" s="501" t="s">
        <v>1870</v>
      </c>
      <c r="B1074" s="407" t="s">
        <v>32</v>
      </c>
      <c r="C1074" s="407" t="s">
        <v>832</v>
      </c>
      <c r="D1074" s="407" t="s">
        <v>8403</v>
      </c>
      <c r="E1074" s="407" t="s">
        <v>1871</v>
      </c>
      <c r="F1074" s="404" t="s">
        <v>17</v>
      </c>
      <c r="G1074" s="404"/>
      <c r="H1074" s="404"/>
      <c r="I1074" s="404"/>
      <c r="J1074" s="141" t="s">
        <v>8015</v>
      </c>
      <c r="K1074" s="141" t="s">
        <v>5780</v>
      </c>
      <c r="L1074" s="408">
        <v>43097</v>
      </c>
      <c r="M1074" s="409">
        <v>42579</v>
      </c>
      <c r="N1074" s="141" t="s">
        <v>26</v>
      </c>
      <c r="O1074" s="410">
        <v>43097</v>
      </c>
      <c r="P1074" s="411">
        <v>100000</v>
      </c>
      <c r="Q1074" s="412">
        <f t="shared" si="39"/>
        <v>9.9999999999999992E-2</v>
      </c>
      <c r="R1074" s="413">
        <v>12</v>
      </c>
      <c r="S1074" s="414">
        <v>42908</v>
      </c>
      <c r="T1074" s="141" t="s">
        <v>62</v>
      </c>
      <c r="U1074" s="141" t="s">
        <v>4339</v>
      </c>
      <c r="V1074" s="407" t="s">
        <v>92</v>
      </c>
      <c r="W1074" s="407" t="s">
        <v>4414</v>
      </c>
      <c r="X1074" s="407" t="s">
        <v>6619</v>
      </c>
      <c r="Y1074" s="407" t="s">
        <v>4042</v>
      </c>
      <c r="Z1074" s="528"/>
      <c r="AA1074" s="502"/>
      <c r="AB1074" s="1"/>
      <c r="AC1074" s="1"/>
      <c r="AD1074" s="1"/>
      <c r="AE1074" s="1"/>
      <c r="AF1074" s="1"/>
      <c r="AG1074" s="1"/>
      <c r="AH1074" s="1"/>
      <c r="AI1074" s="1"/>
      <c r="AJ1074" s="1"/>
      <c r="AK1074" s="1"/>
      <c r="AL1074" s="1"/>
      <c r="AM1074" s="1"/>
      <c r="AN1074" s="1"/>
      <c r="AO1074" s="1"/>
      <c r="AP1074" s="1"/>
      <c r="AQ1074" s="1"/>
      <c r="AR1074" s="1"/>
      <c r="AS1074" s="1"/>
      <c r="AT1074" s="1"/>
      <c r="AU1074" s="1"/>
    </row>
    <row r="1075" spans="1:47" s="527" customFormat="1" ht="17.45" customHeight="1" x14ac:dyDescent="0.25">
      <c r="A1075" s="501" t="s">
        <v>1972</v>
      </c>
      <c r="B1075" s="407" t="s">
        <v>32</v>
      </c>
      <c r="C1075" s="407" t="s">
        <v>832</v>
      </c>
      <c r="D1075" s="407" t="s">
        <v>1973</v>
      </c>
      <c r="E1075" s="407" t="s">
        <v>645</v>
      </c>
      <c r="F1075" s="404" t="s">
        <v>17</v>
      </c>
      <c r="G1075" s="404"/>
      <c r="H1075" s="404"/>
      <c r="I1075" s="404"/>
      <c r="J1075" s="141" t="s">
        <v>8014</v>
      </c>
      <c r="K1075" s="152" t="s">
        <v>5780</v>
      </c>
      <c r="L1075" s="415">
        <v>43008</v>
      </c>
      <c r="M1075" s="409" t="s">
        <v>1974</v>
      </c>
      <c r="N1075" s="152" t="s">
        <v>27</v>
      </c>
      <c r="O1075" s="415">
        <v>43008</v>
      </c>
      <c r="P1075" s="411">
        <v>100000</v>
      </c>
      <c r="Q1075" s="412">
        <f t="shared" si="39"/>
        <v>9.9999999999999992E-2</v>
      </c>
      <c r="R1075" s="416">
        <v>12</v>
      </c>
      <c r="S1075" s="417" t="s">
        <v>4991</v>
      </c>
      <c r="T1075" s="152" t="s">
        <v>62</v>
      </c>
      <c r="U1075" s="152" t="s">
        <v>2</v>
      </c>
      <c r="V1075" s="407" t="s">
        <v>288</v>
      </c>
      <c r="W1075" s="407" t="s">
        <v>289</v>
      </c>
      <c r="X1075" s="407" t="s">
        <v>3712</v>
      </c>
      <c r="Y1075" s="407" t="s">
        <v>1975</v>
      </c>
      <c r="Z1075" s="528"/>
      <c r="AA1075" s="502"/>
      <c r="AB1075" s="1"/>
      <c r="AC1075" s="1"/>
      <c r="AD1075" s="1"/>
      <c r="AE1075" s="1"/>
      <c r="AF1075" s="1"/>
      <c r="AG1075" s="1"/>
      <c r="AH1075" s="1"/>
      <c r="AI1075" s="1"/>
      <c r="AJ1075" s="1"/>
      <c r="AK1075" s="1"/>
      <c r="AL1075" s="1"/>
      <c r="AM1075" s="1"/>
      <c r="AN1075" s="1"/>
      <c r="AO1075" s="1"/>
      <c r="AP1075" s="1"/>
      <c r="AQ1075" s="1"/>
      <c r="AR1075" s="1"/>
      <c r="AS1075" s="1"/>
      <c r="AT1075" s="1"/>
      <c r="AU1075" s="1"/>
    </row>
    <row r="1076" spans="1:47" s="527" customFormat="1" ht="17.45" customHeight="1" x14ac:dyDescent="0.25">
      <c r="A1076" s="501" t="s">
        <v>4439</v>
      </c>
      <c r="B1076" s="407" t="s">
        <v>32</v>
      </c>
      <c r="C1076" s="407" t="s">
        <v>832</v>
      </c>
      <c r="D1076" s="407" t="s">
        <v>7113</v>
      </c>
      <c r="E1076" s="407" t="s">
        <v>1624</v>
      </c>
      <c r="F1076" s="404" t="s">
        <v>17</v>
      </c>
      <c r="G1076" s="404"/>
      <c r="H1076" s="404"/>
      <c r="I1076" s="404"/>
      <c r="J1076" s="141" t="s">
        <v>8015</v>
      </c>
      <c r="K1076" s="141" t="s">
        <v>5780</v>
      </c>
      <c r="L1076" s="408">
        <v>43100</v>
      </c>
      <c r="M1076" s="409">
        <v>42825</v>
      </c>
      <c r="N1076" s="141" t="s">
        <v>26</v>
      </c>
      <c r="O1076" s="410">
        <v>43100</v>
      </c>
      <c r="P1076" s="411">
        <v>100000</v>
      </c>
      <c r="Q1076" s="412">
        <f t="shared" si="39"/>
        <v>9.9999999999999992E-2</v>
      </c>
      <c r="R1076" s="413">
        <v>12</v>
      </c>
      <c r="S1076" s="414">
        <v>42831</v>
      </c>
      <c r="T1076" s="141" t="s">
        <v>79</v>
      </c>
      <c r="U1076" s="141" t="s">
        <v>12</v>
      </c>
      <c r="V1076" s="407" t="s">
        <v>6098</v>
      </c>
      <c r="W1076" s="407" t="s">
        <v>8599</v>
      </c>
      <c r="X1076" s="407" t="s">
        <v>8743</v>
      </c>
      <c r="Y1076" s="407" t="s">
        <v>6116</v>
      </c>
      <c r="Z1076" s="528"/>
      <c r="AA1076" s="502"/>
      <c r="AB1076" s="1"/>
      <c r="AC1076" s="1"/>
      <c r="AD1076" s="1"/>
      <c r="AE1076" s="1"/>
      <c r="AF1076" s="1"/>
      <c r="AG1076" s="1"/>
      <c r="AH1076" s="1"/>
      <c r="AI1076" s="1"/>
      <c r="AJ1076" s="1"/>
      <c r="AK1076" s="1"/>
      <c r="AL1076" s="1"/>
      <c r="AM1076" s="1"/>
      <c r="AN1076" s="1"/>
      <c r="AO1076" s="1"/>
      <c r="AP1076" s="1"/>
      <c r="AQ1076" s="1"/>
      <c r="AR1076" s="1"/>
      <c r="AS1076" s="1"/>
      <c r="AT1076" s="1"/>
      <c r="AU1076" s="1"/>
    </row>
    <row r="1077" spans="1:47" s="527" customFormat="1" ht="17.45" customHeight="1" x14ac:dyDescent="0.25">
      <c r="A1077" s="501" t="s">
        <v>1787</v>
      </c>
      <c r="B1077" s="407" t="s">
        <v>35</v>
      </c>
      <c r="C1077" s="407" t="s">
        <v>4069</v>
      </c>
      <c r="D1077" s="407" t="s">
        <v>1357</v>
      </c>
      <c r="E1077" s="407" t="s">
        <v>1788</v>
      </c>
      <c r="F1077" s="404" t="s">
        <v>4069</v>
      </c>
      <c r="G1077" s="404"/>
      <c r="H1077" s="404"/>
      <c r="I1077" s="404"/>
      <c r="J1077" s="141" t="s">
        <v>8014</v>
      </c>
      <c r="K1077" s="152" t="s">
        <v>5780</v>
      </c>
      <c r="L1077" s="415">
        <v>42944</v>
      </c>
      <c r="M1077" s="409" t="s">
        <v>1789</v>
      </c>
      <c r="N1077" s="152" t="s">
        <v>27</v>
      </c>
      <c r="O1077" s="415">
        <v>42944</v>
      </c>
      <c r="P1077" s="411">
        <v>100000</v>
      </c>
      <c r="Q1077" s="412">
        <f t="shared" si="39"/>
        <v>9.9999999999999992E-2</v>
      </c>
      <c r="R1077" s="416">
        <v>1</v>
      </c>
      <c r="S1077" s="417" t="s">
        <v>8074</v>
      </c>
      <c r="T1077" s="152" t="s">
        <v>62</v>
      </c>
      <c r="U1077" s="152" t="s">
        <v>9</v>
      </c>
      <c r="V1077" s="407" t="s">
        <v>582</v>
      </c>
      <c r="W1077" s="407" t="s">
        <v>1790</v>
      </c>
      <c r="X1077" s="407" t="s">
        <v>3497</v>
      </c>
      <c r="Y1077" s="407" t="s">
        <v>263</v>
      </c>
      <c r="Z1077" s="528"/>
      <c r="AA1077" s="502"/>
      <c r="AB1077" s="1"/>
      <c r="AC1077" s="1"/>
      <c r="AD1077" s="1"/>
      <c r="AE1077" s="1"/>
      <c r="AF1077" s="1"/>
      <c r="AG1077" s="1"/>
      <c r="AH1077" s="1"/>
      <c r="AI1077" s="1"/>
      <c r="AJ1077" s="1"/>
      <c r="AK1077" s="1"/>
      <c r="AL1077" s="1"/>
      <c r="AM1077" s="1"/>
      <c r="AN1077" s="1"/>
      <c r="AO1077" s="1"/>
      <c r="AP1077" s="1"/>
      <c r="AQ1077" s="1"/>
      <c r="AR1077" s="1"/>
      <c r="AS1077" s="1"/>
      <c r="AT1077" s="1"/>
      <c r="AU1077" s="1"/>
    </row>
    <row r="1078" spans="1:47" s="527" customFormat="1" ht="17.45" customHeight="1" x14ac:dyDescent="0.25">
      <c r="A1078" s="501" t="s">
        <v>4105</v>
      </c>
      <c r="B1078" s="407" t="s">
        <v>35</v>
      </c>
      <c r="C1078" s="407" t="s">
        <v>4069</v>
      </c>
      <c r="D1078" s="407" t="s">
        <v>4106</v>
      </c>
      <c r="E1078" s="407" t="s">
        <v>4107</v>
      </c>
      <c r="F1078" s="404" t="s">
        <v>4069</v>
      </c>
      <c r="G1078" s="404" t="s">
        <v>2907</v>
      </c>
      <c r="H1078" s="404" t="str">
        <f>VLOOKUP(A1078,'[1]2017 SalesConnect'!$A:$J,8,0)</f>
        <v>India</v>
      </c>
      <c r="I1078" s="404" t="str">
        <f>VLOOKUP(A1078,'[1]2017 SalesConnect'!$A:$I,9,0)</f>
        <v>Inttial discussions, Will get involved</v>
      </c>
      <c r="J1078" s="141" t="s">
        <v>8014</v>
      </c>
      <c r="K1078" s="152" t="s">
        <v>5779</v>
      </c>
      <c r="L1078" s="415">
        <v>43007</v>
      </c>
      <c r="M1078" s="409" t="s">
        <v>4193</v>
      </c>
      <c r="N1078" s="152" t="s">
        <v>26</v>
      </c>
      <c r="O1078" s="415">
        <v>43007</v>
      </c>
      <c r="P1078" s="411">
        <v>100000</v>
      </c>
      <c r="Q1078" s="412">
        <f t="shared" si="39"/>
        <v>9.9999999999999992E-2</v>
      </c>
      <c r="R1078" s="416">
        <v>12</v>
      </c>
      <c r="S1078" s="417" t="s">
        <v>4194</v>
      </c>
      <c r="T1078" s="152" t="s">
        <v>79</v>
      </c>
      <c r="U1078" s="141" t="s">
        <v>4339</v>
      </c>
      <c r="V1078" s="407" t="s">
        <v>84</v>
      </c>
      <c r="W1078" s="407" t="s">
        <v>769</v>
      </c>
      <c r="X1078" s="407" t="s">
        <v>4195</v>
      </c>
      <c r="Y1078" s="407"/>
      <c r="Z1078" s="528"/>
      <c r="AA1078" s="502"/>
      <c r="AB1078" s="1"/>
      <c r="AC1078" s="1"/>
      <c r="AD1078" s="1"/>
      <c r="AE1078" s="1"/>
      <c r="AF1078" s="1"/>
      <c r="AG1078" s="1"/>
      <c r="AH1078" s="1"/>
      <c r="AI1078" s="1"/>
      <c r="AJ1078" s="1"/>
      <c r="AK1078" s="1"/>
      <c r="AL1078" s="1"/>
      <c r="AM1078" s="1"/>
      <c r="AN1078" s="1"/>
      <c r="AO1078" s="1"/>
      <c r="AP1078" s="1"/>
      <c r="AQ1078" s="1"/>
      <c r="AR1078" s="1"/>
      <c r="AS1078" s="1"/>
      <c r="AT1078" s="1"/>
      <c r="AU1078" s="1"/>
    </row>
    <row r="1079" spans="1:47" s="527" customFormat="1" ht="17.45" customHeight="1" x14ac:dyDescent="0.25">
      <c r="A1079" s="501" t="s">
        <v>5208</v>
      </c>
      <c r="B1079" s="407" t="s">
        <v>35</v>
      </c>
      <c r="C1079" s="407" t="s">
        <v>4069</v>
      </c>
      <c r="D1079" s="407" t="s">
        <v>5209</v>
      </c>
      <c r="E1079" s="407" t="s">
        <v>5210</v>
      </c>
      <c r="F1079" s="404" t="s">
        <v>4069</v>
      </c>
      <c r="G1079" s="404"/>
      <c r="H1079" s="404"/>
      <c r="I1079" s="404"/>
      <c r="J1079" s="141" t="s">
        <v>8015</v>
      </c>
      <c r="K1079" s="152" t="s">
        <v>5779</v>
      </c>
      <c r="L1079" s="415">
        <v>43097</v>
      </c>
      <c r="M1079" s="409" t="s">
        <v>5411</v>
      </c>
      <c r="N1079" s="152" t="s">
        <v>26</v>
      </c>
      <c r="O1079" s="415">
        <v>43097</v>
      </c>
      <c r="P1079" s="411">
        <v>100000</v>
      </c>
      <c r="Q1079" s="412">
        <f t="shared" si="39"/>
        <v>9.9999999999999992E-2</v>
      </c>
      <c r="R1079" s="416">
        <v>1</v>
      </c>
      <c r="S1079" s="417" t="s">
        <v>4828</v>
      </c>
      <c r="T1079" s="152" t="s">
        <v>79</v>
      </c>
      <c r="U1079" s="152" t="s">
        <v>1</v>
      </c>
      <c r="V1079" s="407" t="s">
        <v>4792</v>
      </c>
      <c r="W1079" s="407"/>
      <c r="X1079" s="407" t="s">
        <v>4195</v>
      </c>
      <c r="Y1079" s="407" t="s">
        <v>802</v>
      </c>
      <c r="Z1079" s="528"/>
      <c r="AA1079" s="502"/>
      <c r="AB1079" s="1"/>
      <c r="AC1079" s="1"/>
      <c r="AD1079" s="1"/>
      <c r="AE1079" s="1"/>
      <c r="AF1079" s="1"/>
      <c r="AG1079" s="1"/>
      <c r="AH1079" s="1"/>
      <c r="AI1079" s="1"/>
      <c r="AJ1079" s="1"/>
      <c r="AK1079" s="1"/>
      <c r="AL1079" s="1"/>
      <c r="AM1079" s="1"/>
      <c r="AN1079" s="1"/>
      <c r="AO1079" s="1"/>
      <c r="AP1079" s="1"/>
      <c r="AQ1079" s="1"/>
      <c r="AR1079" s="1"/>
      <c r="AS1079" s="1"/>
      <c r="AT1079" s="1"/>
      <c r="AU1079" s="1"/>
    </row>
    <row r="1080" spans="1:47" s="527" customFormat="1" ht="17.45" customHeight="1" x14ac:dyDescent="0.25">
      <c r="A1080" s="501" t="s">
        <v>1751</v>
      </c>
      <c r="B1080" s="407" t="s">
        <v>35</v>
      </c>
      <c r="C1080" s="407" t="s">
        <v>4069</v>
      </c>
      <c r="D1080" s="407" t="s">
        <v>1752</v>
      </c>
      <c r="E1080" s="407" t="s">
        <v>4926</v>
      </c>
      <c r="F1080" s="404" t="s">
        <v>4069</v>
      </c>
      <c r="G1080" s="404" t="s">
        <v>2907</v>
      </c>
      <c r="H1080" s="404" t="str">
        <f>VLOOKUP(A1080,'[1]2017 SalesConnect'!$A:$J,8,0)</f>
        <v>India</v>
      </c>
      <c r="I1080" s="404" t="str">
        <f>VLOOKUP(A1080,'[1]2017 SalesConnect'!$A:$I,9,0)</f>
        <v>Involved in initial dicussions, need to finalize use case</v>
      </c>
      <c r="J1080" s="141" t="s">
        <v>8014</v>
      </c>
      <c r="K1080" s="152" t="s">
        <v>5781</v>
      </c>
      <c r="L1080" s="415">
        <v>42964</v>
      </c>
      <c r="M1080" s="409" t="s">
        <v>1753</v>
      </c>
      <c r="N1080" s="152" t="s">
        <v>26</v>
      </c>
      <c r="O1080" s="415">
        <v>42964</v>
      </c>
      <c r="P1080" s="411">
        <v>100000</v>
      </c>
      <c r="Q1080" s="412">
        <f t="shared" si="39"/>
        <v>9.9999999999999992E-2</v>
      </c>
      <c r="R1080" s="416">
        <v>12</v>
      </c>
      <c r="S1080" s="417" t="s">
        <v>97</v>
      </c>
      <c r="T1080" s="152" t="s">
        <v>62</v>
      </c>
      <c r="U1080" s="152" t="s">
        <v>2</v>
      </c>
      <c r="V1080" s="407" t="s">
        <v>1113</v>
      </c>
      <c r="W1080" s="407" t="s">
        <v>1754</v>
      </c>
      <c r="X1080" s="407" t="s">
        <v>3765</v>
      </c>
      <c r="Y1080" s="407"/>
      <c r="Z1080" s="528"/>
      <c r="AA1080" s="502"/>
      <c r="AB1080" s="1"/>
      <c r="AC1080" s="1"/>
      <c r="AD1080" s="1"/>
      <c r="AE1080" s="1"/>
      <c r="AF1080" s="1"/>
      <c r="AG1080" s="1"/>
      <c r="AH1080" s="1"/>
      <c r="AI1080" s="1"/>
      <c r="AJ1080" s="1"/>
      <c r="AK1080" s="1"/>
      <c r="AL1080" s="1"/>
      <c r="AM1080" s="1"/>
      <c r="AN1080" s="1"/>
      <c r="AO1080" s="1"/>
      <c r="AP1080" s="1"/>
      <c r="AQ1080" s="1"/>
      <c r="AR1080" s="1"/>
      <c r="AS1080" s="1"/>
      <c r="AT1080" s="1"/>
      <c r="AU1080" s="1"/>
    </row>
    <row r="1081" spans="1:47" s="527" customFormat="1" ht="17.45" customHeight="1" x14ac:dyDescent="0.25">
      <c r="A1081" s="501" t="s">
        <v>4417</v>
      </c>
      <c r="B1081" s="407" t="s">
        <v>35</v>
      </c>
      <c r="C1081" s="407" t="s">
        <v>4069</v>
      </c>
      <c r="D1081" s="407" t="s">
        <v>7270</v>
      </c>
      <c r="E1081" s="407" t="s">
        <v>4418</v>
      </c>
      <c r="F1081" s="404" t="s">
        <v>4069</v>
      </c>
      <c r="G1081" s="404"/>
      <c r="H1081" s="404"/>
      <c r="I1081" s="404"/>
      <c r="J1081" s="141" t="s">
        <v>8015</v>
      </c>
      <c r="K1081" s="141" t="s">
        <v>5784</v>
      </c>
      <c r="L1081" s="408">
        <v>43100</v>
      </c>
      <c r="M1081" s="409">
        <v>42828</v>
      </c>
      <c r="N1081" s="141" t="s">
        <v>27</v>
      </c>
      <c r="O1081" s="410">
        <v>42911</v>
      </c>
      <c r="P1081" s="411">
        <v>100000</v>
      </c>
      <c r="Q1081" s="412">
        <f t="shared" si="39"/>
        <v>9.9999999999999992E-2</v>
      </c>
      <c r="R1081" s="413">
        <v>12</v>
      </c>
      <c r="S1081" s="414">
        <v>42838</v>
      </c>
      <c r="T1081" s="141" t="s">
        <v>62</v>
      </c>
      <c r="U1081" s="141" t="s">
        <v>4339</v>
      </c>
      <c r="V1081" s="407" t="s">
        <v>92</v>
      </c>
      <c r="W1081" s="407" t="s">
        <v>64</v>
      </c>
      <c r="X1081" s="407" t="s">
        <v>4419</v>
      </c>
      <c r="Y1081" s="407" t="s">
        <v>4218</v>
      </c>
      <c r="Z1081" s="528"/>
      <c r="AA1081" s="502"/>
      <c r="AB1081" s="1"/>
      <c r="AC1081" s="1"/>
      <c r="AD1081" s="1"/>
      <c r="AE1081" s="1"/>
      <c r="AF1081" s="1"/>
      <c r="AG1081" s="1"/>
      <c r="AH1081" s="1"/>
      <c r="AI1081" s="1"/>
      <c r="AJ1081" s="1"/>
      <c r="AK1081" s="1"/>
      <c r="AL1081" s="1"/>
      <c r="AM1081" s="1"/>
      <c r="AN1081" s="1"/>
      <c r="AO1081" s="1"/>
      <c r="AP1081" s="1"/>
      <c r="AQ1081" s="1"/>
      <c r="AR1081" s="1"/>
      <c r="AS1081" s="1"/>
      <c r="AT1081" s="1"/>
      <c r="AU1081" s="1"/>
    </row>
    <row r="1082" spans="1:47" s="527" customFormat="1" ht="17.45" customHeight="1" x14ac:dyDescent="0.25">
      <c r="A1082" s="501" t="s">
        <v>4440</v>
      </c>
      <c r="B1082" s="407" t="s">
        <v>32</v>
      </c>
      <c r="C1082" s="407" t="s">
        <v>487</v>
      </c>
      <c r="D1082" s="407" t="s">
        <v>5805</v>
      </c>
      <c r="E1082" s="407" t="s">
        <v>4442</v>
      </c>
      <c r="F1082" s="404" t="s">
        <v>17</v>
      </c>
      <c r="G1082" s="404" t="s">
        <v>2907</v>
      </c>
      <c r="H1082" s="404" t="str">
        <f>VLOOKUP(A1082,'[1]2017 SalesConnect'!$A:$J,8,0)</f>
        <v>India</v>
      </c>
      <c r="I1082" s="404" t="str">
        <f>VLOOKUP(A1082,'[1]2017 SalesConnect'!$A:$I,9,0)</f>
        <v>CIB Internal Clearing using Blockchain being explored, Initial discussions with client, a potential need to land resources in PARIS</v>
      </c>
      <c r="J1082" s="141" t="s">
        <v>8016</v>
      </c>
      <c r="K1082" s="141" t="s">
        <v>5780</v>
      </c>
      <c r="L1082" s="408">
        <v>42916</v>
      </c>
      <c r="M1082" s="409">
        <v>42830</v>
      </c>
      <c r="N1082" s="141" t="s">
        <v>27</v>
      </c>
      <c r="O1082" s="410">
        <v>42916</v>
      </c>
      <c r="P1082" s="411">
        <v>100000</v>
      </c>
      <c r="Q1082" s="412">
        <f t="shared" si="39"/>
        <v>9.9999999999999992E-2</v>
      </c>
      <c r="R1082" s="413">
        <v>12</v>
      </c>
      <c r="S1082" s="414">
        <v>42880</v>
      </c>
      <c r="T1082" s="141" t="s">
        <v>79</v>
      </c>
      <c r="U1082" s="141" t="s">
        <v>4339</v>
      </c>
      <c r="V1082" s="407" t="s">
        <v>92</v>
      </c>
      <c r="W1082" s="407" t="s">
        <v>64</v>
      </c>
      <c r="X1082" s="407" t="s">
        <v>6633</v>
      </c>
      <c r="Y1082" s="407"/>
      <c r="Z1082" s="528"/>
      <c r="AA1082" s="502"/>
      <c r="AB1082" s="1"/>
      <c r="AC1082" s="1"/>
      <c r="AD1082" s="1"/>
      <c r="AE1082" s="1"/>
      <c r="AF1082" s="1"/>
      <c r="AG1082" s="1"/>
      <c r="AH1082" s="1"/>
      <c r="AI1082" s="1"/>
      <c r="AJ1082" s="1"/>
      <c r="AK1082" s="1"/>
      <c r="AL1082" s="1"/>
      <c r="AM1082" s="1"/>
      <c r="AN1082" s="1"/>
      <c r="AO1082" s="1"/>
      <c r="AP1082" s="1"/>
      <c r="AQ1082" s="1"/>
      <c r="AR1082" s="1"/>
      <c r="AS1082" s="1"/>
      <c r="AT1082" s="1"/>
      <c r="AU1082" s="1"/>
    </row>
    <row r="1083" spans="1:47" s="527" customFormat="1" ht="17.45" customHeight="1" x14ac:dyDescent="0.25">
      <c r="A1083" s="503" t="s">
        <v>8404</v>
      </c>
      <c r="B1083" s="418" t="s">
        <v>35</v>
      </c>
      <c r="C1083" s="418" t="s">
        <v>4069</v>
      </c>
      <c r="D1083" s="418" t="s">
        <v>8405</v>
      </c>
      <c r="E1083" s="418" t="s">
        <v>186</v>
      </c>
      <c r="F1083" s="404" t="s">
        <v>4069</v>
      </c>
      <c r="G1083" s="404"/>
      <c r="H1083" s="404"/>
      <c r="I1083" s="404"/>
      <c r="J1083" s="403" t="s">
        <v>8014</v>
      </c>
      <c r="K1083" s="403" t="s">
        <v>5780</v>
      </c>
      <c r="L1083" s="427">
        <v>43008</v>
      </c>
      <c r="M1083" s="421">
        <v>42914</v>
      </c>
      <c r="N1083" s="403" t="s">
        <v>26</v>
      </c>
      <c r="O1083" s="428">
        <v>43008</v>
      </c>
      <c r="P1083" s="422">
        <v>100000</v>
      </c>
      <c r="Q1083" s="423">
        <f t="shared" si="39"/>
        <v>9.9999999999999992E-2</v>
      </c>
      <c r="R1083" s="429">
        <v>12</v>
      </c>
      <c r="S1083" s="430">
        <v>42914</v>
      </c>
      <c r="T1083" s="403" t="s">
        <v>79</v>
      </c>
      <c r="U1083" s="403" t="s">
        <v>4339</v>
      </c>
      <c r="V1083" s="418" t="s">
        <v>92</v>
      </c>
      <c r="W1083" s="418" t="s">
        <v>4414</v>
      </c>
      <c r="X1083" s="407" t="s">
        <v>8744</v>
      </c>
      <c r="Y1083" s="407" t="s">
        <v>4416</v>
      </c>
      <c r="Z1083" s="528"/>
      <c r="AA1083" s="502"/>
      <c r="AB1083" s="1"/>
      <c r="AC1083" s="1"/>
      <c r="AD1083" s="1"/>
      <c r="AE1083" s="1"/>
      <c r="AF1083" s="1"/>
      <c r="AG1083" s="1"/>
      <c r="AH1083" s="1"/>
      <c r="AI1083" s="1"/>
      <c r="AJ1083" s="1"/>
      <c r="AK1083" s="1"/>
      <c r="AL1083" s="1"/>
      <c r="AM1083" s="1"/>
      <c r="AN1083" s="1"/>
      <c r="AO1083" s="1"/>
      <c r="AP1083" s="1"/>
      <c r="AQ1083" s="1"/>
      <c r="AR1083" s="1"/>
      <c r="AS1083" s="1"/>
      <c r="AT1083" s="1"/>
      <c r="AU1083" s="1"/>
    </row>
    <row r="1084" spans="1:47" s="527" customFormat="1" ht="17.45" customHeight="1" x14ac:dyDescent="0.25">
      <c r="A1084" s="501" t="s">
        <v>1827</v>
      </c>
      <c r="B1084" s="407" t="s">
        <v>35</v>
      </c>
      <c r="C1084" s="407" t="s">
        <v>4069</v>
      </c>
      <c r="D1084" s="407" t="s">
        <v>7356</v>
      </c>
      <c r="E1084" s="407" t="s">
        <v>1828</v>
      </c>
      <c r="F1084" s="404" t="s">
        <v>4069</v>
      </c>
      <c r="G1084" s="404"/>
      <c r="H1084" s="404"/>
      <c r="I1084" s="404"/>
      <c r="J1084" s="141" t="s">
        <v>8014</v>
      </c>
      <c r="K1084" s="141" t="s">
        <v>5780</v>
      </c>
      <c r="L1084" s="408">
        <v>42984</v>
      </c>
      <c r="M1084" s="409">
        <v>42759</v>
      </c>
      <c r="N1084" s="141" t="s">
        <v>26</v>
      </c>
      <c r="O1084" s="410">
        <v>42984</v>
      </c>
      <c r="P1084" s="411">
        <v>100000</v>
      </c>
      <c r="Q1084" s="412">
        <f t="shared" si="39"/>
        <v>9.9999999999999992E-2</v>
      </c>
      <c r="R1084" s="413">
        <v>12</v>
      </c>
      <c r="S1084" s="414">
        <v>42761</v>
      </c>
      <c r="T1084" s="141" t="s">
        <v>79</v>
      </c>
      <c r="U1084" s="141" t="s">
        <v>4339</v>
      </c>
      <c r="V1084" s="407" t="s">
        <v>92</v>
      </c>
      <c r="W1084" s="407" t="s">
        <v>64</v>
      </c>
      <c r="X1084" s="407" t="s">
        <v>5955</v>
      </c>
      <c r="Y1084" s="407" t="s">
        <v>4218</v>
      </c>
      <c r="Z1084" s="528"/>
      <c r="AA1084" s="502"/>
      <c r="AB1084" s="1"/>
      <c r="AC1084" s="1"/>
      <c r="AD1084" s="1"/>
      <c r="AE1084" s="1"/>
      <c r="AF1084" s="1"/>
      <c r="AG1084" s="1"/>
      <c r="AH1084" s="1"/>
      <c r="AI1084" s="1"/>
      <c r="AJ1084" s="1"/>
      <c r="AK1084" s="1"/>
      <c r="AL1084" s="1"/>
      <c r="AM1084" s="1"/>
      <c r="AN1084" s="1"/>
      <c r="AO1084" s="1"/>
      <c r="AP1084" s="1"/>
      <c r="AQ1084" s="1"/>
      <c r="AR1084" s="1"/>
      <c r="AS1084" s="1"/>
      <c r="AT1084" s="1"/>
      <c r="AU1084" s="1"/>
    </row>
    <row r="1085" spans="1:47" s="527" customFormat="1" ht="17.45" customHeight="1" x14ac:dyDescent="0.25">
      <c r="A1085" s="501" t="s">
        <v>1813</v>
      </c>
      <c r="B1085" s="407" t="s">
        <v>35</v>
      </c>
      <c r="C1085" s="407" t="s">
        <v>4069</v>
      </c>
      <c r="D1085" s="407" t="s">
        <v>8406</v>
      </c>
      <c r="E1085" s="407" t="s">
        <v>1814</v>
      </c>
      <c r="F1085" s="404" t="s">
        <v>4069</v>
      </c>
      <c r="G1085" s="404"/>
      <c r="H1085" s="404"/>
      <c r="I1085" s="404"/>
      <c r="J1085" s="141" t="s">
        <v>8016</v>
      </c>
      <c r="K1085" s="141" t="s">
        <v>24</v>
      </c>
      <c r="L1085" s="408">
        <v>42916</v>
      </c>
      <c r="M1085" s="409">
        <v>42807</v>
      </c>
      <c r="N1085" s="141" t="s">
        <v>85</v>
      </c>
      <c r="O1085" s="410">
        <v>42916</v>
      </c>
      <c r="P1085" s="411">
        <v>100000</v>
      </c>
      <c r="Q1085" s="412">
        <f t="shared" si="39"/>
        <v>9.9999999999999992E-2</v>
      </c>
      <c r="R1085" s="413">
        <v>12</v>
      </c>
      <c r="S1085" s="414">
        <v>42810</v>
      </c>
      <c r="T1085" s="141" t="s">
        <v>79</v>
      </c>
      <c r="U1085" s="141" t="s">
        <v>4339</v>
      </c>
      <c r="V1085" s="407" t="s">
        <v>92</v>
      </c>
      <c r="W1085" s="407" t="s">
        <v>4414</v>
      </c>
      <c r="X1085" s="407" t="s">
        <v>8745</v>
      </c>
      <c r="Y1085" s="407" t="s">
        <v>4416</v>
      </c>
      <c r="Z1085" s="528"/>
      <c r="AA1085" s="502"/>
      <c r="AB1085" s="1"/>
      <c r="AC1085" s="1"/>
      <c r="AD1085" s="1"/>
      <c r="AE1085" s="1"/>
      <c r="AF1085" s="1"/>
      <c r="AG1085" s="1"/>
      <c r="AH1085" s="1"/>
      <c r="AI1085" s="1"/>
      <c r="AJ1085" s="1"/>
      <c r="AK1085" s="1"/>
      <c r="AL1085" s="1"/>
      <c r="AM1085" s="1"/>
      <c r="AN1085" s="1"/>
      <c r="AO1085" s="1"/>
      <c r="AP1085" s="1"/>
      <c r="AQ1085" s="1"/>
      <c r="AR1085" s="1"/>
      <c r="AS1085" s="1"/>
      <c r="AT1085" s="1"/>
      <c r="AU1085" s="1"/>
    </row>
    <row r="1086" spans="1:47" s="527" customFormat="1" ht="17.45" customHeight="1" x14ac:dyDescent="0.25">
      <c r="A1086" s="501" t="s">
        <v>1791</v>
      </c>
      <c r="B1086" s="407" t="s">
        <v>35</v>
      </c>
      <c r="C1086" s="407" t="s">
        <v>4069</v>
      </c>
      <c r="D1086" s="407" t="s">
        <v>8407</v>
      </c>
      <c r="E1086" s="407" t="s">
        <v>8408</v>
      </c>
      <c r="F1086" s="404" t="s">
        <v>4069</v>
      </c>
      <c r="G1086" s="404"/>
      <c r="H1086" s="404"/>
      <c r="I1086" s="404"/>
      <c r="J1086" s="141" t="s">
        <v>8014</v>
      </c>
      <c r="K1086" s="141" t="s">
        <v>5780</v>
      </c>
      <c r="L1086" s="408">
        <v>42933</v>
      </c>
      <c r="M1086" s="409">
        <v>42801</v>
      </c>
      <c r="N1086" s="141" t="s">
        <v>85</v>
      </c>
      <c r="O1086" s="410">
        <v>42964</v>
      </c>
      <c r="P1086" s="411">
        <v>100000</v>
      </c>
      <c r="Q1086" s="412">
        <f t="shared" si="39"/>
        <v>9.9999999999999992E-2</v>
      </c>
      <c r="R1086" s="413">
        <v>3</v>
      </c>
      <c r="S1086" s="414">
        <v>42894</v>
      </c>
      <c r="T1086" s="141" t="s">
        <v>62</v>
      </c>
      <c r="U1086" s="141" t="s">
        <v>4339</v>
      </c>
      <c r="V1086" s="407" t="s">
        <v>92</v>
      </c>
      <c r="W1086" s="407" t="s">
        <v>4414</v>
      </c>
      <c r="X1086" s="407" t="s">
        <v>8746</v>
      </c>
      <c r="Y1086" s="407"/>
      <c r="Z1086" s="528"/>
      <c r="AA1086" s="502"/>
      <c r="AB1086" s="1"/>
      <c r="AC1086" s="1"/>
      <c r="AD1086" s="1"/>
      <c r="AE1086" s="1"/>
      <c r="AF1086" s="1"/>
      <c r="AG1086" s="1"/>
      <c r="AH1086" s="1"/>
      <c r="AI1086" s="1"/>
      <c r="AJ1086" s="1"/>
      <c r="AK1086" s="1"/>
      <c r="AL1086" s="1"/>
      <c r="AM1086" s="1"/>
      <c r="AN1086" s="1"/>
      <c r="AO1086" s="1"/>
      <c r="AP1086" s="1"/>
      <c r="AQ1086" s="1"/>
      <c r="AR1086" s="1"/>
      <c r="AS1086" s="1"/>
      <c r="AT1086" s="1"/>
      <c r="AU1086" s="1"/>
    </row>
    <row r="1087" spans="1:47" s="527" customFormat="1" ht="17.45" customHeight="1" x14ac:dyDescent="0.25">
      <c r="A1087" s="501" t="s">
        <v>933</v>
      </c>
      <c r="B1087" s="407" t="s">
        <v>32</v>
      </c>
      <c r="C1087" s="407" t="s">
        <v>101</v>
      </c>
      <c r="D1087" s="407" t="s">
        <v>7247</v>
      </c>
      <c r="E1087" s="407" t="s">
        <v>934</v>
      </c>
      <c r="F1087" s="404" t="s">
        <v>15</v>
      </c>
      <c r="G1087" s="404" t="s">
        <v>2907</v>
      </c>
      <c r="H1087" s="404" t="str">
        <f>VLOOKUP(A1087,'[1]2017 SalesConnect'!$A:$J,8,0)</f>
        <v>India</v>
      </c>
      <c r="I1087" s="404" t="str">
        <f>VLOOKUP(A1087,'[1]2017 SalesConnect'!$A:$I,9,0)</f>
        <v>Engaged in a Client Visit, No Further Progress, Need further updates</v>
      </c>
      <c r="J1087" s="141" t="s">
        <v>8014</v>
      </c>
      <c r="K1087" s="141" t="s">
        <v>5781</v>
      </c>
      <c r="L1087" s="408">
        <v>42944</v>
      </c>
      <c r="M1087" s="409">
        <v>42527</v>
      </c>
      <c r="N1087" s="141" t="s">
        <v>28</v>
      </c>
      <c r="O1087" s="410">
        <v>42944</v>
      </c>
      <c r="P1087" s="411">
        <v>100000</v>
      </c>
      <c r="Q1087" s="412">
        <f t="shared" si="39"/>
        <v>9.9999999999999992E-2</v>
      </c>
      <c r="R1087" s="413">
        <v>12</v>
      </c>
      <c r="S1087" s="414">
        <v>42894</v>
      </c>
      <c r="T1087" s="141" t="s">
        <v>62</v>
      </c>
      <c r="U1087" s="141" t="s">
        <v>4339</v>
      </c>
      <c r="V1087" s="407" t="s">
        <v>92</v>
      </c>
      <c r="W1087" s="407" t="s">
        <v>64</v>
      </c>
      <c r="X1087" s="407" t="s">
        <v>7569</v>
      </c>
      <c r="Y1087" s="407"/>
      <c r="Z1087" s="528"/>
      <c r="AA1087" s="502"/>
      <c r="AB1087" s="1"/>
      <c r="AC1087" s="1"/>
      <c r="AD1087" s="1"/>
      <c r="AE1087" s="1"/>
      <c r="AF1087" s="1"/>
      <c r="AG1087" s="1"/>
      <c r="AH1087" s="1"/>
      <c r="AI1087" s="1"/>
      <c r="AJ1087" s="1"/>
      <c r="AK1087" s="1"/>
      <c r="AL1087" s="1"/>
      <c r="AM1087" s="1"/>
      <c r="AN1087" s="1"/>
      <c r="AO1087" s="1"/>
      <c r="AP1087" s="1"/>
      <c r="AQ1087" s="1"/>
      <c r="AR1087" s="1"/>
      <c r="AS1087" s="1"/>
      <c r="AT1087" s="1"/>
      <c r="AU1087" s="1"/>
    </row>
    <row r="1088" spans="1:47" s="527" customFormat="1" ht="17.45" customHeight="1" x14ac:dyDescent="0.25">
      <c r="A1088" s="501" t="s">
        <v>1719</v>
      </c>
      <c r="B1088" s="407" t="s">
        <v>35</v>
      </c>
      <c r="C1088" s="407" t="s">
        <v>510</v>
      </c>
      <c r="D1088" s="407" t="s">
        <v>511</v>
      </c>
      <c r="E1088" s="407" t="s">
        <v>4099</v>
      </c>
      <c r="F1088" s="404" t="s">
        <v>17</v>
      </c>
      <c r="G1088" s="404" t="s">
        <v>2907</v>
      </c>
      <c r="H1088" s="404" t="str">
        <f>VLOOKUP(A1088,'[1]2017 SalesConnect'!$A:$J,8,0)</f>
        <v>India</v>
      </c>
      <c r="I1088" s="404" t="str">
        <f>VLOOKUP(A1088,'[1]2017 SalesConnect'!$A:$I,9,0)</f>
        <v>Will get involved</v>
      </c>
      <c r="J1088" s="141" t="s">
        <v>8016</v>
      </c>
      <c r="K1088" s="152" t="s">
        <v>5780</v>
      </c>
      <c r="L1088" s="415">
        <v>42853</v>
      </c>
      <c r="M1088" s="409" t="s">
        <v>1720</v>
      </c>
      <c r="N1088" s="152" t="s">
        <v>30</v>
      </c>
      <c r="O1088" s="415">
        <v>42886</v>
      </c>
      <c r="P1088" s="411">
        <v>100000</v>
      </c>
      <c r="Q1088" s="412">
        <f t="shared" si="39"/>
        <v>9.9999999999999992E-2</v>
      </c>
      <c r="R1088" s="416">
        <v>12</v>
      </c>
      <c r="S1088" s="417" t="s">
        <v>4993</v>
      </c>
      <c r="T1088" s="152" t="s">
        <v>366</v>
      </c>
      <c r="U1088" s="141" t="s">
        <v>4339</v>
      </c>
      <c r="V1088" s="407" t="s">
        <v>84</v>
      </c>
      <c r="W1088" s="407" t="s">
        <v>6099</v>
      </c>
      <c r="X1088" s="407" t="s">
        <v>3534</v>
      </c>
      <c r="Y1088" s="407" t="s">
        <v>6063</v>
      </c>
      <c r="Z1088" s="528"/>
      <c r="AA1088" s="502"/>
      <c r="AB1088" s="1"/>
      <c r="AC1088" s="1"/>
      <c r="AD1088" s="1"/>
      <c r="AE1088" s="1"/>
      <c r="AF1088" s="1"/>
      <c r="AG1088" s="1"/>
      <c r="AH1088" s="1"/>
      <c r="AI1088" s="1"/>
      <c r="AJ1088" s="1"/>
      <c r="AK1088" s="1"/>
      <c r="AL1088" s="1"/>
      <c r="AM1088" s="1"/>
      <c r="AN1088" s="1"/>
      <c r="AO1088" s="1"/>
      <c r="AP1088" s="1"/>
      <c r="AQ1088" s="1"/>
      <c r="AR1088" s="1"/>
      <c r="AS1088" s="1"/>
      <c r="AT1088" s="1"/>
      <c r="AU1088" s="1"/>
    </row>
    <row r="1089" spans="1:47" s="527" customFormat="1" ht="17.45" customHeight="1" x14ac:dyDescent="0.25">
      <c r="A1089" s="501" t="s">
        <v>798</v>
      </c>
      <c r="B1089" s="407" t="s">
        <v>34</v>
      </c>
      <c r="C1089" s="407" t="s">
        <v>6387</v>
      </c>
      <c r="D1089" s="407" t="s">
        <v>7088</v>
      </c>
      <c r="E1089" s="407" t="s">
        <v>4928</v>
      </c>
      <c r="F1089" s="404" t="s">
        <v>19</v>
      </c>
      <c r="G1089" s="404"/>
      <c r="H1089" s="404"/>
      <c r="I1089" s="404"/>
      <c r="J1089" s="141" t="s">
        <v>8016</v>
      </c>
      <c r="K1089" s="141" t="s">
        <v>5822</v>
      </c>
      <c r="L1089" s="408">
        <v>42916</v>
      </c>
      <c r="M1089" s="409">
        <v>42717</v>
      </c>
      <c r="N1089" s="141" t="s">
        <v>28</v>
      </c>
      <c r="O1089" s="410">
        <v>42947</v>
      </c>
      <c r="P1089" s="411">
        <v>100000</v>
      </c>
      <c r="Q1089" s="412">
        <f t="shared" si="39"/>
        <v>9.9999999999999992E-2</v>
      </c>
      <c r="R1089" s="413">
        <v>12</v>
      </c>
      <c r="S1089" s="414">
        <v>42914</v>
      </c>
      <c r="T1089" s="141" t="s">
        <v>62</v>
      </c>
      <c r="U1089" s="141" t="s">
        <v>4339</v>
      </c>
      <c r="V1089" s="407" t="s">
        <v>92</v>
      </c>
      <c r="W1089" s="407" t="s">
        <v>64</v>
      </c>
      <c r="X1089" s="407" t="s">
        <v>6629</v>
      </c>
      <c r="Y1089" s="407"/>
      <c r="Z1089" s="528"/>
      <c r="AA1089" s="502"/>
      <c r="AB1089" s="1"/>
      <c r="AC1089" s="1"/>
      <c r="AD1089" s="1"/>
      <c r="AE1089" s="1"/>
      <c r="AF1089" s="1"/>
      <c r="AG1089" s="1"/>
      <c r="AH1089" s="1"/>
      <c r="AI1089" s="1"/>
      <c r="AJ1089" s="1"/>
      <c r="AK1089" s="1"/>
      <c r="AL1089" s="1"/>
      <c r="AM1089" s="1"/>
      <c r="AN1089" s="1"/>
      <c r="AO1089" s="1"/>
      <c r="AP1089" s="1"/>
      <c r="AQ1089" s="1"/>
      <c r="AR1089" s="1"/>
      <c r="AS1089" s="1"/>
      <c r="AT1089" s="1"/>
      <c r="AU1089" s="1"/>
    </row>
    <row r="1090" spans="1:47" s="527" customFormat="1" ht="17.45" customHeight="1" x14ac:dyDescent="0.25">
      <c r="A1090" s="501" t="s">
        <v>5220</v>
      </c>
      <c r="B1090" s="407" t="s">
        <v>34</v>
      </c>
      <c r="C1090" s="407" t="s">
        <v>6387</v>
      </c>
      <c r="D1090" s="407" t="s">
        <v>7350</v>
      </c>
      <c r="E1090" s="407" t="s">
        <v>4605</v>
      </c>
      <c r="F1090" s="404" t="s">
        <v>16</v>
      </c>
      <c r="G1090" s="404"/>
      <c r="H1090" s="404"/>
      <c r="I1090" s="404"/>
      <c r="J1090" s="141" t="s">
        <v>8014</v>
      </c>
      <c r="K1090" s="141" t="s">
        <v>23</v>
      </c>
      <c r="L1090" s="408">
        <v>42955</v>
      </c>
      <c r="M1090" s="409">
        <v>42865</v>
      </c>
      <c r="N1090" s="141" t="s">
        <v>28</v>
      </c>
      <c r="O1090" s="410">
        <v>42955</v>
      </c>
      <c r="P1090" s="411">
        <v>100000</v>
      </c>
      <c r="Q1090" s="412">
        <f t="shared" si="39"/>
        <v>9.9999999999999992E-2</v>
      </c>
      <c r="R1090" s="413">
        <v>12</v>
      </c>
      <c r="S1090" s="414">
        <v>42907</v>
      </c>
      <c r="T1090" s="141" t="s">
        <v>62</v>
      </c>
      <c r="U1090" s="141" t="s">
        <v>4339</v>
      </c>
      <c r="V1090" s="407" t="s">
        <v>92</v>
      </c>
      <c r="W1090" s="407" t="s">
        <v>64</v>
      </c>
      <c r="X1090" s="407" t="s">
        <v>6863</v>
      </c>
      <c r="Y1090" s="407"/>
      <c r="Z1090" s="528"/>
      <c r="AA1090" s="502"/>
      <c r="AB1090" s="1"/>
      <c r="AC1090" s="1"/>
      <c r="AD1090" s="1"/>
      <c r="AE1090" s="1"/>
      <c r="AF1090" s="1"/>
      <c r="AG1090" s="1"/>
      <c r="AH1090" s="1"/>
      <c r="AI1090" s="1"/>
      <c r="AJ1090" s="1"/>
      <c r="AK1090" s="1"/>
      <c r="AL1090" s="1"/>
      <c r="AM1090" s="1"/>
      <c r="AN1090" s="1"/>
      <c r="AO1090" s="1"/>
      <c r="AP1090" s="1"/>
      <c r="AQ1090" s="1"/>
      <c r="AR1090" s="1"/>
      <c r="AS1090" s="1"/>
      <c r="AT1090" s="1"/>
      <c r="AU1090" s="1"/>
    </row>
    <row r="1091" spans="1:47" s="527" customFormat="1" ht="17.45" customHeight="1" x14ac:dyDescent="0.25">
      <c r="A1091" s="501" t="s">
        <v>5901</v>
      </c>
      <c r="B1091" s="407" t="s">
        <v>34</v>
      </c>
      <c r="C1091" s="407" t="s">
        <v>6387</v>
      </c>
      <c r="D1091" s="407" t="s">
        <v>8409</v>
      </c>
      <c r="E1091" s="407" t="s">
        <v>5902</v>
      </c>
      <c r="F1091" s="404" t="s">
        <v>17</v>
      </c>
      <c r="G1091" s="404"/>
      <c r="H1091" s="404"/>
      <c r="I1091" s="404"/>
      <c r="J1091" s="141" t="s">
        <v>8014</v>
      </c>
      <c r="K1091" s="141" t="s">
        <v>5780</v>
      </c>
      <c r="L1091" s="408">
        <v>42978</v>
      </c>
      <c r="M1091" s="409">
        <v>42869</v>
      </c>
      <c r="N1091" s="141" t="s">
        <v>27</v>
      </c>
      <c r="O1091" s="410">
        <v>42978</v>
      </c>
      <c r="P1091" s="411">
        <v>100000</v>
      </c>
      <c r="Q1091" s="412">
        <f t="shared" si="39"/>
        <v>9.9999999999999992E-2</v>
      </c>
      <c r="R1091" s="413">
        <v>12</v>
      </c>
      <c r="S1091" s="414">
        <v>42914</v>
      </c>
      <c r="T1091" s="141" t="s">
        <v>62</v>
      </c>
      <c r="U1091" s="141" t="s">
        <v>4339</v>
      </c>
      <c r="V1091" s="407" t="s">
        <v>92</v>
      </c>
      <c r="W1091" s="407" t="s">
        <v>64</v>
      </c>
      <c r="X1091" s="407" t="s">
        <v>8747</v>
      </c>
      <c r="Y1091" s="407"/>
      <c r="Z1091" s="528"/>
      <c r="AA1091" s="502"/>
      <c r="AB1091" s="1"/>
      <c r="AC1091" s="1"/>
      <c r="AD1091" s="1"/>
      <c r="AE1091" s="1"/>
      <c r="AF1091" s="1"/>
      <c r="AG1091" s="1"/>
      <c r="AH1091" s="1"/>
      <c r="AI1091" s="1"/>
      <c r="AJ1091" s="1"/>
      <c r="AK1091" s="1"/>
      <c r="AL1091" s="1"/>
      <c r="AM1091" s="1"/>
      <c r="AN1091" s="1"/>
      <c r="AO1091" s="1"/>
      <c r="AP1091" s="1"/>
      <c r="AQ1091" s="1"/>
      <c r="AR1091" s="1"/>
      <c r="AS1091" s="1"/>
      <c r="AT1091" s="1"/>
      <c r="AU1091" s="1"/>
    </row>
    <row r="1092" spans="1:47" s="527" customFormat="1" ht="17.45" customHeight="1" x14ac:dyDescent="0.25">
      <c r="A1092" s="501" t="s">
        <v>4927</v>
      </c>
      <c r="B1092" s="407" t="s">
        <v>34</v>
      </c>
      <c r="C1092" s="407" t="s">
        <v>6387</v>
      </c>
      <c r="D1092" s="407" t="s">
        <v>7354</v>
      </c>
      <c r="E1092" s="407" t="s">
        <v>7961</v>
      </c>
      <c r="F1092" s="404" t="s">
        <v>17</v>
      </c>
      <c r="G1092" s="404"/>
      <c r="H1092" s="404"/>
      <c r="I1092" s="404"/>
      <c r="J1092" s="141" t="s">
        <v>8014</v>
      </c>
      <c r="K1092" s="141" t="s">
        <v>5780</v>
      </c>
      <c r="L1092" s="408">
        <v>42977</v>
      </c>
      <c r="M1092" s="409">
        <v>42859</v>
      </c>
      <c r="N1092" s="141" t="s">
        <v>27</v>
      </c>
      <c r="O1092" s="410">
        <v>42977</v>
      </c>
      <c r="P1092" s="411">
        <v>100000</v>
      </c>
      <c r="Q1092" s="412">
        <f t="shared" si="39"/>
        <v>9.9999999999999992E-2</v>
      </c>
      <c r="R1092" s="413">
        <v>12</v>
      </c>
      <c r="S1092" s="414">
        <v>42907</v>
      </c>
      <c r="T1092" s="141" t="s">
        <v>62</v>
      </c>
      <c r="U1092" s="141" t="s">
        <v>4339</v>
      </c>
      <c r="V1092" s="407" t="s">
        <v>92</v>
      </c>
      <c r="W1092" s="407" t="s">
        <v>64</v>
      </c>
      <c r="X1092" s="407" t="s">
        <v>5004</v>
      </c>
      <c r="Y1092" s="407"/>
      <c r="Z1092" s="528"/>
      <c r="AA1092" s="502"/>
      <c r="AB1092" s="1"/>
      <c r="AC1092" s="1"/>
      <c r="AD1092" s="1"/>
      <c r="AE1092" s="1"/>
      <c r="AF1092" s="1"/>
      <c r="AG1092" s="1"/>
      <c r="AH1092" s="1"/>
      <c r="AI1092" s="1"/>
      <c r="AJ1092" s="1"/>
      <c r="AK1092" s="1"/>
      <c r="AL1092" s="1"/>
      <c r="AM1092" s="1"/>
      <c r="AN1092" s="1"/>
      <c r="AO1092" s="1"/>
      <c r="AP1092" s="1"/>
      <c r="AQ1092" s="1"/>
      <c r="AR1092" s="1"/>
      <c r="AS1092" s="1"/>
      <c r="AT1092" s="1"/>
      <c r="AU1092" s="1"/>
    </row>
    <row r="1093" spans="1:47" s="527" customFormat="1" ht="17.45" customHeight="1" x14ac:dyDescent="0.25">
      <c r="A1093" s="501" t="s">
        <v>1845</v>
      </c>
      <c r="B1093" s="407" t="s">
        <v>34</v>
      </c>
      <c r="C1093" s="407" t="s">
        <v>6387</v>
      </c>
      <c r="D1093" s="407" t="s">
        <v>7681</v>
      </c>
      <c r="E1093" s="407" t="s">
        <v>645</v>
      </c>
      <c r="F1093" s="404" t="s">
        <v>17</v>
      </c>
      <c r="G1093" s="404"/>
      <c r="H1093" s="404"/>
      <c r="I1093" s="404"/>
      <c r="J1093" s="141" t="s">
        <v>8015</v>
      </c>
      <c r="K1093" s="141" t="s">
        <v>5780</v>
      </c>
      <c r="L1093" s="408">
        <v>43068</v>
      </c>
      <c r="M1093" s="409">
        <v>42807</v>
      </c>
      <c r="N1093" s="141" t="s">
        <v>27</v>
      </c>
      <c r="O1093" s="410">
        <v>43068</v>
      </c>
      <c r="P1093" s="411">
        <v>100000</v>
      </c>
      <c r="Q1093" s="412">
        <f t="shared" si="39"/>
        <v>9.9999999999999992E-2</v>
      </c>
      <c r="R1093" s="413">
        <v>12</v>
      </c>
      <c r="S1093" s="414">
        <v>42817</v>
      </c>
      <c r="T1093" s="141" t="s">
        <v>62</v>
      </c>
      <c r="U1093" s="141" t="s">
        <v>4339</v>
      </c>
      <c r="V1093" s="407" t="s">
        <v>92</v>
      </c>
      <c r="W1093" s="407" t="s">
        <v>64</v>
      </c>
      <c r="X1093" s="407" t="s">
        <v>6040</v>
      </c>
      <c r="Y1093" s="407"/>
      <c r="Z1093" s="528"/>
      <c r="AA1093" s="502"/>
      <c r="AB1093" s="1"/>
      <c r="AC1093" s="1"/>
      <c r="AD1093" s="1"/>
      <c r="AE1093" s="1"/>
      <c r="AF1093" s="1"/>
      <c r="AG1093" s="1"/>
      <c r="AH1093" s="1"/>
      <c r="AI1093" s="1"/>
      <c r="AJ1093" s="1"/>
      <c r="AK1093" s="1"/>
      <c r="AL1093" s="1"/>
      <c r="AM1093" s="1"/>
      <c r="AN1093" s="1"/>
      <c r="AO1093" s="1"/>
      <c r="AP1093" s="1"/>
      <c r="AQ1093" s="1"/>
      <c r="AR1093" s="1"/>
      <c r="AS1093" s="1"/>
      <c r="AT1093" s="1"/>
      <c r="AU1093" s="1"/>
    </row>
    <row r="1094" spans="1:47" s="527" customFormat="1" ht="17.45" customHeight="1" x14ac:dyDescent="0.25">
      <c r="A1094" s="501" t="s">
        <v>7394</v>
      </c>
      <c r="B1094" s="407" t="s">
        <v>34</v>
      </c>
      <c r="C1094" s="407" t="s">
        <v>6387</v>
      </c>
      <c r="D1094" s="407" t="s">
        <v>7395</v>
      </c>
      <c r="E1094" s="407" t="s">
        <v>645</v>
      </c>
      <c r="F1094" s="404" t="s">
        <v>18</v>
      </c>
      <c r="G1094" s="404"/>
      <c r="H1094" s="404"/>
      <c r="I1094" s="404"/>
      <c r="J1094" s="141" t="s">
        <v>8014</v>
      </c>
      <c r="K1094" s="141" t="s">
        <v>4902</v>
      </c>
      <c r="L1094" s="408">
        <v>43008</v>
      </c>
      <c r="M1094" s="409">
        <v>42900</v>
      </c>
      <c r="N1094" s="141" t="s">
        <v>27</v>
      </c>
      <c r="O1094" s="410">
        <v>43008</v>
      </c>
      <c r="P1094" s="411">
        <v>100000</v>
      </c>
      <c r="Q1094" s="412">
        <f t="shared" si="39"/>
        <v>9.9999999999999992E-2</v>
      </c>
      <c r="R1094" s="413">
        <v>12</v>
      </c>
      <c r="S1094" s="414">
        <v>42901</v>
      </c>
      <c r="T1094" s="141" t="s">
        <v>62</v>
      </c>
      <c r="U1094" s="141" t="s">
        <v>4339</v>
      </c>
      <c r="V1094" s="407" t="s">
        <v>92</v>
      </c>
      <c r="W1094" s="407" t="s">
        <v>64</v>
      </c>
      <c r="X1094" s="407" t="s">
        <v>7579</v>
      </c>
      <c r="Y1094" s="407" t="s">
        <v>4041</v>
      </c>
      <c r="Z1094" s="528"/>
      <c r="AA1094" s="502"/>
      <c r="AB1094" s="1"/>
      <c r="AC1094" s="1"/>
      <c r="AD1094" s="1"/>
      <c r="AE1094" s="1"/>
      <c r="AF1094" s="1"/>
      <c r="AG1094" s="1"/>
      <c r="AH1094" s="1"/>
      <c r="AI1094" s="1"/>
      <c r="AJ1094" s="1"/>
      <c r="AK1094" s="1"/>
      <c r="AL1094" s="1"/>
      <c r="AM1094" s="1"/>
      <c r="AN1094" s="1"/>
      <c r="AO1094" s="1"/>
      <c r="AP1094" s="1"/>
      <c r="AQ1094" s="1"/>
      <c r="AR1094" s="1"/>
      <c r="AS1094" s="1"/>
      <c r="AT1094" s="1"/>
      <c r="AU1094" s="1"/>
    </row>
    <row r="1095" spans="1:47" s="527" customFormat="1" ht="17.45" customHeight="1" x14ac:dyDescent="0.25">
      <c r="A1095" s="501" t="s">
        <v>1986</v>
      </c>
      <c r="B1095" s="407" t="s">
        <v>34</v>
      </c>
      <c r="C1095" s="407" t="s">
        <v>6387</v>
      </c>
      <c r="D1095" s="407" t="s">
        <v>7376</v>
      </c>
      <c r="E1095" s="407" t="s">
        <v>1987</v>
      </c>
      <c r="F1095" s="404" t="s">
        <v>17</v>
      </c>
      <c r="G1095" s="404"/>
      <c r="H1095" s="404"/>
      <c r="I1095" s="404"/>
      <c r="J1095" s="141" t="s">
        <v>8014</v>
      </c>
      <c r="K1095" s="141" t="s">
        <v>21</v>
      </c>
      <c r="L1095" s="408">
        <v>43007</v>
      </c>
      <c r="M1095" s="409">
        <v>42799</v>
      </c>
      <c r="N1095" s="141" t="s">
        <v>26</v>
      </c>
      <c r="O1095" s="410">
        <v>43007</v>
      </c>
      <c r="P1095" s="411">
        <v>100000</v>
      </c>
      <c r="Q1095" s="412">
        <f t="shared" si="39"/>
        <v>9.9999999999999992E-2</v>
      </c>
      <c r="R1095" s="413">
        <v>12</v>
      </c>
      <c r="S1095" s="414">
        <v>42803</v>
      </c>
      <c r="T1095" s="141" t="s">
        <v>79</v>
      </c>
      <c r="U1095" s="141" t="s">
        <v>4339</v>
      </c>
      <c r="V1095" s="407" t="s">
        <v>92</v>
      </c>
      <c r="W1095" s="407" t="s">
        <v>64</v>
      </c>
      <c r="X1095" s="407" t="s">
        <v>5962</v>
      </c>
      <c r="Y1095" s="407"/>
      <c r="Z1095" s="528"/>
      <c r="AA1095" s="502"/>
      <c r="AB1095" s="1"/>
      <c r="AC1095" s="1"/>
      <c r="AD1095" s="1"/>
      <c r="AE1095" s="1"/>
      <c r="AF1095" s="1"/>
      <c r="AG1095" s="1"/>
      <c r="AH1095" s="1"/>
      <c r="AI1095" s="1"/>
      <c r="AJ1095" s="1"/>
      <c r="AK1095" s="1"/>
      <c r="AL1095" s="1"/>
      <c r="AM1095" s="1"/>
      <c r="AN1095" s="1"/>
      <c r="AO1095" s="1"/>
      <c r="AP1095" s="1"/>
      <c r="AQ1095" s="1"/>
      <c r="AR1095" s="1"/>
      <c r="AS1095" s="1"/>
      <c r="AT1095" s="1"/>
      <c r="AU1095" s="1"/>
    </row>
    <row r="1096" spans="1:47" s="527" customFormat="1" ht="17.45" customHeight="1" x14ac:dyDescent="0.25">
      <c r="A1096" s="501" t="s">
        <v>798</v>
      </c>
      <c r="B1096" s="407" t="s">
        <v>34</v>
      </c>
      <c r="C1096" s="407" t="s">
        <v>6387</v>
      </c>
      <c r="D1096" s="407" t="s">
        <v>6404</v>
      </c>
      <c r="E1096" s="407" t="s">
        <v>4928</v>
      </c>
      <c r="F1096" s="404" t="s">
        <v>19</v>
      </c>
      <c r="G1096" s="404"/>
      <c r="H1096" s="404"/>
      <c r="I1096" s="404"/>
      <c r="J1096" s="141" t="s">
        <v>8014</v>
      </c>
      <c r="K1096" s="152" t="s">
        <v>5822</v>
      </c>
      <c r="L1096" s="415">
        <v>42947</v>
      </c>
      <c r="M1096" s="409" t="s">
        <v>800</v>
      </c>
      <c r="N1096" s="152" t="s">
        <v>28</v>
      </c>
      <c r="O1096" s="415">
        <v>42947</v>
      </c>
      <c r="P1096" s="411">
        <v>100000</v>
      </c>
      <c r="Q1096" s="412">
        <f t="shared" si="39"/>
        <v>9.9999999999999992E-2</v>
      </c>
      <c r="R1096" s="416">
        <v>12</v>
      </c>
      <c r="S1096" s="417" t="s">
        <v>8097</v>
      </c>
      <c r="T1096" s="152" t="s">
        <v>62</v>
      </c>
      <c r="U1096" s="141" t="s">
        <v>4339</v>
      </c>
      <c r="V1096" s="407" t="s">
        <v>84</v>
      </c>
      <c r="W1096" s="407" t="s">
        <v>709</v>
      </c>
      <c r="X1096" s="407" t="s">
        <v>5005</v>
      </c>
      <c r="Y1096" s="407" t="s">
        <v>132</v>
      </c>
      <c r="Z1096" s="528"/>
      <c r="AA1096" s="502"/>
      <c r="AB1096" s="1"/>
      <c r="AC1096" s="1"/>
      <c r="AD1096" s="1"/>
      <c r="AE1096" s="1"/>
      <c r="AF1096" s="1"/>
      <c r="AG1096" s="1"/>
      <c r="AH1096" s="1"/>
      <c r="AI1096" s="1"/>
      <c r="AJ1096" s="1"/>
      <c r="AK1096" s="1"/>
      <c r="AL1096" s="1"/>
      <c r="AM1096" s="1"/>
      <c r="AN1096" s="1"/>
      <c r="AO1096" s="1"/>
      <c r="AP1096" s="1"/>
      <c r="AQ1096" s="1"/>
      <c r="AR1096" s="1"/>
      <c r="AS1096" s="1"/>
      <c r="AT1096" s="1"/>
      <c r="AU1096" s="1"/>
    </row>
    <row r="1097" spans="1:47" s="527" customFormat="1" ht="17.45" customHeight="1" x14ac:dyDescent="0.25">
      <c r="A1097" s="501" t="s">
        <v>6551</v>
      </c>
      <c r="B1097" s="407" t="s">
        <v>34</v>
      </c>
      <c r="C1097" s="407" t="s">
        <v>6387</v>
      </c>
      <c r="D1097" s="407" t="s">
        <v>799</v>
      </c>
      <c r="E1097" s="407" t="s">
        <v>6552</v>
      </c>
      <c r="F1097" s="404" t="s">
        <v>19</v>
      </c>
      <c r="G1097" s="404"/>
      <c r="H1097" s="404"/>
      <c r="I1097" s="404"/>
      <c r="J1097" s="141" t="s">
        <v>8015</v>
      </c>
      <c r="K1097" s="152" t="s">
        <v>5822</v>
      </c>
      <c r="L1097" s="415">
        <v>43098</v>
      </c>
      <c r="M1097" s="409" t="s">
        <v>6569</v>
      </c>
      <c r="N1097" s="152" t="s">
        <v>27</v>
      </c>
      <c r="O1097" s="415">
        <v>43098</v>
      </c>
      <c r="P1097" s="411">
        <v>100000</v>
      </c>
      <c r="Q1097" s="412">
        <f t="shared" si="39"/>
        <v>9.9999999999999992E-2</v>
      </c>
      <c r="R1097" s="416">
        <v>12</v>
      </c>
      <c r="S1097" s="417" t="s">
        <v>7023</v>
      </c>
      <c r="T1097" s="152" t="s">
        <v>62</v>
      </c>
      <c r="U1097" s="152" t="s">
        <v>2</v>
      </c>
      <c r="V1097" s="407" t="s">
        <v>233</v>
      </c>
      <c r="W1097" s="407" t="s">
        <v>234</v>
      </c>
      <c r="X1097" s="407" t="s">
        <v>3832</v>
      </c>
      <c r="Y1097" s="407" t="s">
        <v>132</v>
      </c>
      <c r="Z1097" s="528"/>
      <c r="AA1097" s="502"/>
      <c r="AB1097" s="1"/>
      <c r="AC1097" s="1"/>
      <c r="AD1097" s="1"/>
      <c r="AE1097" s="1"/>
      <c r="AF1097" s="1"/>
      <c r="AG1097" s="1"/>
      <c r="AH1097" s="1"/>
      <c r="AI1097" s="1"/>
      <c r="AJ1097" s="1"/>
      <c r="AK1097" s="1"/>
      <c r="AL1097" s="1"/>
      <c r="AM1097" s="1"/>
      <c r="AN1097" s="1"/>
      <c r="AO1097" s="1"/>
      <c r="AP1097" s="1"/>
      <c r="AQ1097" s="1"/>
      <c r="AR1097" s="1"/>
      <c r="AS1097" s="1"/>
      <c r="AT1097" s="1"/>
      <c r="AU1097" s="1"/>
    </row>
    <row r="1098" spans="1:47" s="527" customFormat="1" ht="17.45" customHeight="1" x14ac:dyDescent="0.25">
      <c r="A1098" s="501" t="s">
        <v>6198</v>
      </c>
      <c r="B1098" s="407" t="s">
        <v>34</v>
      </c>
      <c r="C1098" s="407" t="s">
        <v>6387</v>
      </c>
      <c r="D1098" s="407" t="s">
        <v>6199</v>
      </c>
      <c r="E1098" s="407" t="s">
        <v>863</v>
      </c>
      <c r="F1098" s="404" t="s">
        <v>17</v>
      </c>
      <c r="G1098" s="404"/>
      <c r="H1098" s="404"/>
      <c r="I1098" s="404"/>
      <c r="J1098" s="141" t="s">
        <v>8014</v>
      </c>
      <c r="K1098" s="152" t="s">
        <v>5780</v>
      </c>
      <c r="L1098" s="415">
        <v>42969</v>
      </c>
      <c r="M1098" s="409" t="s">
        <v>6231</v>
      </c>
      <c r="N1098" s="152" t="s">
        <v>27</v>
      </c>
      <c r="O1098" s="415">
        <v>42969</v>
      </c>
      <c r="P1098" s="411">
        <v>100000</v>
      </c>
      <c r="Q1098" s="412">
        <f t="shared" si="39"/>
        <v>9.9999999999999992E-2</v>
      </c>
      <c r="R1098" s="416">
        <v>12</v>
      </c>
      <c r="S1098" s="417" t="s">
        <v>8074</v>
      </c>
      <c r="T1098" s="152" t="s">
        <v>62</v>
      </c>
      <c r="U1098" s="152" t="s">
        <v>2</v>
      </c>
      <c r="V1098" s="407" t="s">
        <v>288</v>
      </c>
      <c r="W1098" s="407" t="s">
        <v>749</v>
      </c>
      <c r="X1098" s="407" t="s">
        <v>6252</v>
      </c>
      <c r="Y1098" s="407" t="s">
        <v>421</v>
      </c>
      <c r="Z1098" s="528"/>
      <c r="AA1098" s="502"/>
      <c r="AB1098" s="1"/>
      <c r="AC1098" s="1"/>
      <c r="AD1098" s="1"/>
      <c r="AE1098" s="1"/>
      <c r="AF1098" s="1"/>
      <c r="AG1098" s="1"/>
      <c r="AH1098" s="1"/>
      <c r="AI1098" s="1"/>
      <c r="AJ1098" s="1"/>
      <c r="AK1098" s="1"/>
      <c r="AL1098" s="1"/>
      <c r="AM1098" s="1"/>
      <c r="AN1098" s="1"/>
      <c r="AO1098" s="1"/>
      <c r="AP1098" s="1"/>
      <c r="AQ1098" s="1"/>
      <c r="AR1098" s="1"/>
      <c r="AS1098" s="1"/>
      <c r="AT1098" s="1"/>
      <c r="AU1098" s="1"/>
    </row>
    <row r="1099" spans="1:47" s="527" customFormat="1" ht="17.45" customHeight="1" x14ac:dyDescent="0.25">
      <c r="A1099" s="501" t="s">
        <v>7802</v>
      </c>
      <c r="B1099" s="407" t="s">
        <v>34</v>
      </c>
      <c r="C1099" s="407" t="s">
        <v>6387</v>
      </c>
      <c r="D1099" s="407" t="s">
        <v>7875</v>
      </c>
      <c r="E1099" s="407" t="s">
        <v>7965</v>
      </c>
      <c r="F1099" s="404" t="s">
        <v>17</v>
      </c>
      <c r="G1099" s="404"/>
      <c r="H1099" s="404"/>
      <c r="I1099" s="404"/>
      <c r="J1099" s="141" t="s">
        <v>8014</v>
      </c>
      <c r="K1099" s="152" t="s">
        <v>21</v>
      </c>
      <c r="L1099" s="415">
        <v>42995</v>
      </c>
      <c r="M1099" s="409" t="s">
        <v>8045</v>
      </c>
      <c r="N1099" s="152" t="s">
        <v>26</v>
      </c>
      <c r="O1099" s="415">
        <v>42995</v>
      </c>
      <c r="P1099" s="411">
        <v>100000</v>
      </c>
      <c r="Q1099" s="412">
        <f t="shared" si="39"/>
        <v>9.9999999999999992E-2</v>
      </c>
      <c r="R1099" s="416">
        <v>12</v>
      </c>
      <c r="S1099" s="417" t="s">
        <v>8074</v>
      </c>
      <c r="T1099" s="152" t="s">
        <v>79</v>
      </c>
      <c r="U1099" s="152" t="s">
        <v>2</v>
      </c>
      <c r="V1099" s="407" t="s">
        <v>233</v>
      </c>
      <c r="W1099" s="407"/>
      <c r="X1099" s="407" t="s">
        <v>5479</v>
      </c>
      <c r="Y1099" s="407" t="s">
        <v>132</v>
      </c>
      <c r="Z1099" s="528"/>
      <c r="AA1099" s="502"/>
      <c r="AB1099" s="1"/>
      <c r="AC1099" s="1"/>
      <c r="AD1099" s="1"/>
      <c r="AE1099" s="1"/>
      <c r="AF1099" s="1"/>
      <c r="AG1099" s="1"/>
      <c r="AH1099" s="1"/>
      <c r="AI1099" s="1"/>
      <c r="AJ1099" s="1"/>
      <c r="AK1099" s="1"/>
      <c r="AL1099" s="1"/>
      <c r="AM1099" s="1"/>
      <c r="AN1099" s="1"/>
      <c r="AO1099" s="1"/>
      <c r="AP1099" s="1"/>
      <c r="AQ1099" s="1"/>
      <c r="AR1099" s="1"/>
      <c r="AS1099" s="1"/>
      <c r="AT1099" s="1"/>
      <c r="AU1099" s="1"/>
    </row>
    <row r="1100" spans="1:47" s="527" customFormat="1" ht="17.45" customHeight="1" x14ac:dyDescent="0.25">
      <c r="A1100" s="501" t="s">
        <v>7357</v>
      </c>
      <c r="B1100" s="407" t="s">
        <v>34</v>
      </c>
      <c r="C1100" s="407" t="s">
        <v>6387</v>
      </c>
      <c r="D1100" s="407" t="s">
        <v>8410</v>
      </c>
      <c r="E1100" s="407" t="s">
        <v>7358</v>
      </c>
      <c r="F1100" s="404" t="s">
        <v>17</v>
      </c>
      <c r="G1100" s="404"/>
      <c r="H1100" s="404"/>
      <c r="I1100" s="404"/>
      <c r="J1100" s="141" t="s">
        <v>8014</v>
      </c>
      <c r="K1100" s="152" t="s">
        <v>21</v>
      </c>
      <c r="L1100" s="415">
        <v>42985</v>
      </c>
      <c r="M1100" s="409" t="s">
        <v>7526</v>
      </c>
      <c r="N1100" s="152" t="s">
        <v>26</v>
      </c>
      <c r="O1100" s="415">
        <v>42985</v>
      </c>
      <c r="P1100" s="411">
        <v>100000</v>
      </c>
      <c r="Q1100" s="412">
        <f t="shared" si="39"/>
        <v>9.9999999999999992E-2</v>
      </c>
      <c r="R1100" s="416">
        <v>8</v>
      </c>
      <c r="S1100" s="417" t="s">
        <v>7137</v>
      </c>
      <c r="T1100" s="152" t="s">
        <v>62</v>
      </c>
      <c r="U1100" s="152" t="s">
        <v>2</v>
      </c>
      <c r="V1100" s="407" t="s">
        <v>288</v>
      </c>
      <c r="W1100" s="407"/>
      <c r="X1100" s="407" t="s">
        <v>3542</v>
      </c>
      <c r="Y1100" s="407" t="s">
        <v>105</v>
      </c>
      <c r="Z1100" s="528"/>
      <c r="AA1100" s="502"/>
      <c r="AB1100" s="1"/>
      <c r="AC1100" s="1"/>
      <c r="AD1100" s="1"/>
      <c r="AE1100" s="1"/>
      <c r="AF1100" s="1"/>
      <c r="AG1100" s="1"/>
      <c r="AH1100" s="1"/>
      <c r="AI1100" s="1"/>
      <c r="AJ1100" s="1"/>
      <c r="AK1100" s="1"/>
      <c r="AL1100" s="1"/>
      <c r="AM1100" s="1"/>
      <c r="AN1100" s="1"/>
      <c r="AO1100" s="1"/>
      <c r="AP1100" s="1"/>
      <c r="AQ1100" s="1"/>
      <c r="AR1100" s="1"/>
      <c r="AS1100" s="1"/>
      <c r="AT1100" s="1"/>
      <c r="AU1100" s="1"/>
    </row>
    <row r="1101" spans="1:47" s="527" customFormat="1" ht="17.45" customHeight="1" x14ac:dyDescent="0.25">
      <c r="A1101" s="501" t="s">
        <v>1496</v>
      </c>
      <c r="B1101" s="407" t="s">
        <v>32</v>
      </c>
      <c r="C1101" s="407" t="s">
        <v>487</v>
      </c>
      <c r="D1101" s="407" t="s">
        <v>7689</v>
      </c>
      <c r="E1101" s="407" t="s">
        <v>1497</v>
      </c>
      <c r="F1101" s="404" t="s">
        <v>19</v>
      </c>
      <c r="G1101" s="404"/>
      <c r="H1101" s="404"/>
      <c r="I1101" s="404"/>
      <c r="J1101" s="141" t="s">
        <v>8015</v>
      </c>
      <c r="K1101" s="141" t="s">
        <v>5782</v>
      </c>
      <c r="L1101" s="408">
        <v>43098</v>
      </c>
      <c r="M1101" s="409">
        <v>42499</v>
      </c>
      <c r="N1101" s="141" t="s">
        <v>27</v>
      </c>
      <c r="O1101" s="410">
        <v>43098</v>
      </c>
      <c r="P1101" s="411">
        <v>100000</v>
      </c>
      <c r="Q1101" s="412">
        <f t="shared" si="39"/>
        <v>9.9999999999999992E-2</v>
      </c>
      <c r="R1101" s="413">
        <v>12</v>
      </c>
      <c r="S1101" s="414">
        <v>42907</v>
      </c>
      <c r="T1101" s="141" t="s">
        <v>79</v>
      </c>
      <c r="U1101" s="141" t="s">
        <v>12</v>
      </c>
      <c r="V1101" s="407" t="s">
        <v>6098</v>
      </c>
      <c r="W1101" s="407" t="s">
        <v>8126</v>
      </c>
      <c r="X1101" s="407" t="s">
        <v>7022</v>
      </c>
      <c r="Y1101" s="407"/>
      <c r="Z1101" s="528"/>
      <c r="AA1101" s="502"/>
      <c r="AB1101" s="1"/>
      <c r="AC1101" s="1"/>
      <c r="AD1101" s="1"/>
      <c r="AE1101" s="1"/>
      <c r="AF1101" s="1"/>
      <c r="AG1101" s="1"/>
      <c r="AH1101" s="1"/>
      <c r="AI1101" s="1"/>
      <c r="AJ1101" s="1"/>
      <c r="AK1101" s="1"/>
      <c r="AL1101" s="1"/>
      <c r="AM1101" s="1"/>
      <c r="AN1101" s="1"/>
      <c r="AO1101" s="1"/>
      <c r="AP1101" s="1"/>
      <c r="AQ1101" s="1"/>
      <c r="AR1101" s="1"/>
      <c r="AS1101" s="1"/>
      <c r="AT1101" s="1"/>
      <c r="AU1101" s="1"/>
    </row>
    <row r="1102" spans="1:47" s="527" customFormat="1" ht="17.45" customHeight="1" x14ac:dyDescent="0.25">
      <c r="A1102" s="501" t="s">
        <v>1920</v>
      </c>
      <c r="B1102" s="407" t="s">
        <v>32</v>
      </c>
      <c r="C1102" s="407" t="s">
        <v>487</v>
      </c>
      <c r="D1102" s="407" t="s">
        <v>1921</v>
      </c>
      <c r="E1102" s="407" t="s">
        <v>325</v>
      </c>
      <c r="F1102" s="404" t="s">
        <v>19</v>
      </c>
      <c r="G1102" s="404"/>
      <c r="H1102" s="404"/>
      <c r="I1102" s="404"/>
      <c r="J1102" s="141" t="s">
        <v>8016</v>
      </c>
      <c r="K1102" s="152" t="s">
        <v>5782</v>
      </c>
      <c r="L1102" s="415">
        <v>42879</v>
      </c>
      <c r="M1102" s="409" t="s">
        <v>1922</v>
      </c>
      <c r="N1102" s="152" t="s">
        <v>26</v>
      </c>
      <c r="O1102" s="415">
        <v>42879</v>
      </c>
      <c r="P1102" s="411">
        <v>100000</v>
      </c>
      <c r="Q1102" s="412">
        <f t="shared" si="39"/>
        <v>9.9999999999999992E-2</v>
      </c>
      <c r="R1102" s="416">
        <v>12</v>
      </c>
      <c r="S1102" s="417" t="s">
        <v>1781</v>
      </c>
      <c r="T1102" s="152" t="s">
        <v>79</v>
      </c>
      <c r="U1102" s="152" t="s">
        <v>7</v>
      </c>
      <c r="V1102" s="407" t="s">
        <v>856</v>
      </c>
      <c r="W1102" s="407" t="s">
        <v>1782</v>
      </c>
      <c r="X1102" s="407" t="s">
        <v>3770</v>
      </c>
      <c r="Y1102" s="407" t="s">
        <v>225</v>
      </c>
      <c r="Z1102" s="528"/>
      <c r="AA1102" s="502"/>
      <c r="AB1102" s="1"/>
      <c r="AC1102" s="1"/>
      <c r="AD1102" s="1"/>
      <c r="AE1102" s="1"/>
      <c r="AF1102" s="1"/>
      <c r="AG1102" s="1"/>
      <c r="AH1102" s="1"/>
      <c r="AI1102" s="1"/>
      <c r="AJ1102" s="1"/>
      <c r="AK1102" s="1"/>
      <c r="AL1102" s="1"/>
      <c r="AM1102" s="1"/>
      <c r="AN1102" s="1"/>
      <c r="AO1102" s="1"/>
      <c r="AP1102" s="1"/>
      <c r="AQ1102" s="1"/>
      <c r="AR1102" s="1"/>
      <c r="AS1102" s="1"/>
      <c r="AT1102" s="1"/>
      <c r="AU1102" s="1"/>
    </row>
    <row r="1103" spans="1:47" s="527" customFormat="1" ht="17.45" customHeight="1" x14ac:dyDescent="0.25">
      <c r="A1103" s="501" t="s">
        <v>1671</v>
      </c>
      <c r="B1103" s="407" t="s">
        <v>32</v>
      </c>
      <c r="C1103" s="407" t="s">
        <v>487</v>
      </c>
      <c r="D1103" s="407" t="s">
        <v>1672</v>
      </c>
      <c r="E1103" s="407" t="s">
        <v>1673</v>
      </c>
      <c r="F1103" s="404" t="s">
        <v>16</v>
      </c>
      <c r="G1103" s="404"/>
      <c r="H1103" s="404"/>
      <c r="I1103" s="404"/>
      <c r="J1103" s="141" t="s">
        <v>8016</v>
      </c>
      <c r="K1103" s="152" t="s">
        <v>5783</v>
      </c>
      <c r="L1103" s="415">
        <v>42886</v>
      </c>
      <c r="M1103" s="409" t="s">
        <v>1674</v>
      </c>
      <c r="N1103" s="152" t="s">
        <v>26</v>
      </c>
      <c r="O1103" s="415">
        <v>42886</v>
      </c>
      <c r="P1103" s="411">
        <v>100000</v>
      </c>
      <c r="Q1103" s="412">
        <f t="shared" si="39"/>
        <v>9.9999999999999992E-2</v>
      </c>
      <c r="R1103" s="416">
        <v>1</v>
      </c>
      <c r="S1103" s="417" t="s">
        <v>1675</v>
      </c>
      <c r="T1103" s="152" t="s">
        <v>79</v>
      </c>
      <c r="U1103" s="152" t="s">
        <v>5</v>
      </c>
      <c r="V1103" s="407" t="s">
        <v>1676</v>
      </c>
      <c r="W1103" s="407" t="s">
        <v>1677</v>
      </c>
      <c r="X1103" s="407" t="s">
        <v>3517</v>
      </c>
      <c r="Y1103" s="407" t="s">
        <v>2030</v>
      </c>
      <c r="Z1103" s="528"/>
      <c r="AA1103" s="502"/>
      <c r="AB1103" s="1"/>
      <c r="AC1103" s="1"/>
      <c r="AD1103" s="1"/>
      <c r="AE1103" s="1"/>
      <c r="AF1103" s="1"/>
      <c r="AG1103" s="1"/>
      <c r="AH1103" s="1"/>
      <c r="AI1103" s="1"/>
      <c r="AJ1103" s="1"/>
      <c r="AK1103" s="1"/>
      <c r="AL1103" s="1"/>
      <c r="AM1103" s="1"/>
      <c r="AN1103" s="1"/>
      <c r="AO1103" s="1"/>
      <c r="AP1103" s="1"/>
      <c r="AQ1103" s="1"/>
      <c r="AR1103" s="1"/>
      <c r="AS1103" s="1"/>
      <c r="AT1103" s="1"/>
      <c r="AU1103" s="1"/>
    </row>
    <row r="1104" spans="1:47" s="527" customFormat="1" ht="17.45" customHeight="1" x14ac:dyDescent="0.25">
      <c r="A1104" s="501" t="s">
        <v>1778</v>
      </c>
      <c r="B1104" s="407" t="s">
        <v>32</v>
      </c>
      <c r="C1104" s="407" t="s">
        <v>487</v>
      </c>
      <c r="D1104" s="407" t="s">
        <v>1779</v>
      </c>
      <c r="E1104" s="407" t="s">
        <v>186</v>
      </c>
      <c r="F1104" s="404" t="s">
        <v>16</v>
      </c>
      <c r="G1104" s="404"/>
      <c r="H1104" s="404"/>
      <c r="I1104" s="404"/>
      <c r="J1104" s="141" t="s">
        <v>8016</v>
      </c>
      <c r="K1104" s="152" t="s">
        <v>23</v>
      </c>
      <c r="L1104" s="415">
        <v>42879</v>
      </c>
      <c r="M1104" s="409" t="s">
        <v>1780</v>
      </c>
      <c r="N1104" s="152" t="s">
        <v>26</v>
      </c>
      <c r="O1104" s="415">
        <v>42879</v>
      </c>
      <c r="P1104" s="411">
        <v>100000</v>
      </c>
      <c r="Q1104" s="412">
        <f t="shared" si="39"/>
        <v>9.9999999999999992E-2</v>
      </c>
      <c r="R1104" s="416">
        <v>12</v>
      </c>
      <c r="S1104" s="417" t="s">
        <v>1781</v>
      </c>
      <c r="T1104" s="152" t="s">
        <v>79</v>
      </c>
      <c r="U1104" s="152" t="s">
        <v>7</v>
      </c>
      <c r="V1104" s="407" t="s">
        <v>856</v>
      </c>
      <c r="W1104" s="407" t="s">
        <v>1782</v>
      </c>
      <c r="X1104" s="407" t="s">
        <v>3770</v>
      </c>
      <c r="Y1104" s="407"/>
      <c r="Z1104" s="528"/>
      <c r="AA1104" s="502"/>
      <c r="AB1104" s="1"/>
      <c r="AC1104" s="1"/>
      <c r="AD1104" s="1"/>
      <c r="AE1104" s="1"/>
      <c r="AF1104" s="1"/>
      <c r="AG1104" s="1"/>
      <c r="AH1104" s="1"/>
      <c r="AI1104" s="1"/>
      <c r="AJ1104" s="1"/>
      <c r="AK1104" s="1"/>
      <c r="AL1104" s="1"/>
      <c r="AM1104" s="1"/>
      <c r="AN1104" s="1"/>
      <c r="AO1104" s="1"/>
      <c r="AP1104" s="1"/>
      <c r="AQ1104" s="1"/>
      <c r="AR1104" s="1"/>
      <c r="AS1104" s="1"/>
      <c r="AT1104" s="1"/>
      <c r="AU1104" s="1"/>
    </row>
    <row r="1105" spans="1:47" s="527" customFormat="1" ht="17.45" customHeight="1" x14ac:dyDescent="0.25">
      <c r="A1105" s="501" t="s">
        <v>984</v>
      </c>
      <c r="B1105" s="407" t="s">
        <v>32</v>
      </c>
      <c r="C1105" s="407" t="s">
        <v>487</v>
      </c>
      <c r="D1105" s="407" t="s">
        <v>7089</v>
      </c>
      <c r="E1105" s="407" t="s">
        <v>985</v>
      </c>
      <c r="F1105" s="404" t="s">
        <v>16</v>
      </c>
      <c r="G1105" s="404"/>
      <c r="H1105" s="404"/>
      <c r="I1105" s="404"/>
      <c r="J1105" s="141" t="s">
        <v>8016</v>
      </c>
      <c r="K1105" s="141" t="s">
        <v>23</v>
      </c>
      <c r="L1105" s="408">
        <v>42916</v>
      </c>
      <c r="M1105" s="409">
        <v>42772</v>
      </c>
      <c r="N1105" s="141" t="s">
        <v>27</v>
      </c>
      <c r="O1105" s="410">
        <v>42916</v>
      </c>
      <c r="P1105" s="411">
        <v>100000</v>
      </c>
      <c r="Q1105" s="412">
        <f t="shared" si="39"/>
        <v>9.9999999999999992E-2</v>
      </c>
      <c r="R1105" s="413">
        <v>12</v>
      </c>
      <c r="S1105" s="414">
        <v>42908</v>
      </c>
      <c r="T1105" s="141" t="s">
        <v>79</v>
      </c>
      <c r="U1105" s="141" t="s">
        <v>4339</v>
      </c>
      <c r="V1105" s="407" t="s">
        <v>92</v>
      </c>
      <c r="W1105" s="407" t="s">
        <v>64</v>
      </c>
      <c r="X1105" s="407" t="s">
        <v>7141</v>
      </c>
      <c r="Y1105" s="407" t="s">
        <v>4218</v>
      </c>
      <c r="Z1105" s="528"/>
      <c r="AA1105" s="502"/>
      <c r="AB1105" s="1"/>
      <c r="AC1105" s="1"/>
      <c r="AD1105" s="1"/>
      <c r="AE1105" s="1"/>
      <c r="AF1105" s="1"/>
      <c r="AG1105" s="1"/>
      <c r="AH1105" s="1"/>
      <c r="AI1105" s="1"/>
      <c r="AJ1105" s="1"/>
      <c r="AK1105" s="1"/>
      <c r="AL1105" s="1"/>
      <c r="AM1105" s="1"/>
      <c r="AN1105" s="1"/>
      <c r="AO1105" s="1"/>
      <c r="AP1105" s="1"/>
      <c r="AQ1105" s="1"/>
      <c r="AR1105" s="1"/>
      <c r="AS1105" s="1"/>
      <c r="AT1105" s="1"/>
      <c r="AU1105" s="1"/>
    </row>
    <row r="1106" spans="1:47" s="527" customFormat="1" ht="17.45" customHeight="1" x14ac:dyDescent="0.25">
      <c r="A1106" s="501" t="s">
        <v>2462</v>
      </c>
      <c r="B1106" s="407" t="s">
        <v>32</v>
      </c>
      <c r="C1106" s="407" t="s">
        <v>487</v>
      </c>
      <c r="D1106" s="407" t="s">
        <v>7336</v>
      </c>
      <c r="E1106" s="407" t="s">
        <v>8411</v>
      </c>
      <c r="F1106" s="404" t="s">
        <v>15</v>
      </c>
      <c r="G1106" s="404"/>
      <c r="H1106" s="404"/>
      <c r="I1106" s="404"/>
      <c r="J1106" s="141" t="s">
        <v>8014</v>
      </c>
      <c r="K1106" s="141" t="s">
        <v>25</v>
      </c>
      <c r="L1106" s="408">
        <v>43007</v>
      </c>
      <c r="M1106" s="409">
        <v>42676</v>
      </c>
      <c r="N1106" s="141" t="s">
        <v>27</v>
      </c>
      <c r="O1106" s="410">
        <v>43007</v>
      </c>
      <c r="P1106" s="411">
        <v>100000</v>
      </c>
      <c r="Q1106" s="412">
        <f t="shared" si="39"/>
        <v>9.9999999999999992E-2</v>
      </c>
      <c r="R1106" s="413">
        <v>12</v>
      </c>
      <c r="S1106" s="414">
        <v>42913</v>
      </c>
      <c r="T1106" s="141" t="s">
        <v>169</v>
      </c>
      <c r="U1106" s="141" t="s">
        <v>4339</v>
      </c>
      <c r="V1106" s="407" t="s">
        <v>92</v>
      </c>
      <c r="W1106" s="407" t="s">
        <v>64</v>
      </c>
      <c r="X1106" s="407" t="s">
        <v>8748</v>
      </c>
      <c r="Y1106" s="407" t="s">
        <v>4218</v>
      </c>
      <c r="Z1106" s="528"/>
      <c r="AA1106" s="502"/>
      <c r="AB1106" s="1"/>
      <c r="AC1106" s="1"/>
      <c r="AD1106" s="1"/>
      <c r="AE1106" s="1"/>
      <c r="AF1106" s="1"/>
      <c r="AG1106" s="1"/>
      <c r="AH1106" s="1"/>
      <c r="AI1106" s="1"/>
      <c r="AJ1106" s="1"/>
      <c r="AK1106" s="1"/>
      <c r="AL1106" s="1"/>
      <c r="AM1106" s="1"/>
      <c r="AN1106" s="1"/>
      <c r="AO1106" s="1"/>
      <c r="AP1106" s="1"/>
      <c r="AQ1106" s="1"/>
      <c r="AR1106" s="1"/>
      <c r="AS1106" s="1"/>
      <c r="AT1106" s="1"/>
      <c r="AU1106" s="1"/>
    </row>
    <row r="1107" spans="1:47" s="527" customFormat="1" ht="17.45" customHeight="1" x14ac:dyDescent="0.25">
      <c r="A1107" s="501" t="s">
        <v>2023</v>
      </c>
      <c r="B1107" s="407" t="s">
        <v>33</v>
      </c>
      <c r="C1107" s="407" t="s">
        <v>33</v>
      </c>
      <c r="D1107" s="407" t="s">
        <v>374</v>
      </c>
      <c r="E1107" s="407" t="s">
        <v>2024</v>
      </c>
      <c r="F1107" s="404" t="s">
        <v>17</v>
      </c>
      <c r="G1107" s="404" t="s">
        <v>2907</v>
      </c>
      <c r="H1107" s="404" t="str">
        <f>VLOOKUP(A1107,'[1]2017 SalesConnect'!$A:$J,8,0)</f>
        <v>India</v>
      </c>
      <c r="I1107" s="404" t="str">
        <f>VLOOKUP(A1107,'[1]2017 SalesConnect'!$A:$I,9,0)</f>
        <v>Will get involved</v>
      </c>
      <c r="J1107" s="141" t="s">
        <v>8014</v>
      </c>
      <c r="K1107" s="152" t="s">
        <v>5780</v>
      </c>
      <c r="L1107" s="415">
        <v>43005</v>
      </c>
      <c r="M1107" s="409" t="s">
        <v>2025</v>
      </c>
      <c r="N1107" s="152" t="s">
        <v>28</v>
      </c>
      <c r="O1107" s="415">
        <v>43005</v>
      </c>
      <c r="P1107" s="411">
        <v>95238</v>
      </c>
      <c r="Q1107" s="412">
        <f t="shared" si="39"/>
        <v>9.5237999999999989E-2</v>
      </c>
      <c r="R1107" s="416">
        <v>3</v>
      </c>
      <c r="S1107" s="417" t="s">
        <v>8074</v>
      </c>
      <c r="T1107" s="152" t="s">
        <v>62</v>
      </c>
      <c r="U1107" s="141" t="s">
        <v>4339</v>
      </c>
      <c r="V1107" s="407" t="s">
        <v>84</v>
      </c>
      <c r="W1107" s="407" t="s">
        <v>6100</v>
      </c>
      <c r="X1107" s="407" t="s">
        <v>3792</v>
      </c>
      <c r="Y1107" s="407" t="s">
        <v>770</v>
      </c>
      <c r="Z1107" s="528"/>
      <c r="AA1107" s="502"/>
      <c r="AB1107" s="1"/>
      <c r="AC1107" s="1"/>
      <c r="AD1107" s="1"/>
      <c r="AE1107" s="1"/>
      <c r="AF1107" s="1"/>
      <c r="AG1107" s="1"/>
      <c r="AH1107" s="1"/>
      <c r="AI1107" s="1"/>
      <c r="AJ1107" s="1"/>
      <c r="AK1107" s="1"/>
      <c r="AL1107" s="1"/>
      <c r="AM1107" s="1"/>
      <c r="AN1107" s="1"/>
      <c r="AO1107" s="1"/>
      <c r="AP1107" s="1"/>
      <c r="AQ1107" s="1"/>
      <c r="AR1107" s="1"/>
      <c r="AS1107" s="1"/>
      <c r="AT1107" s="1"/>
      <c r="AU1107" s="1"/>
    </row>
    <row r="1108" spans="1:47" s="527" customFormat="1" ht="17.45" customHeight="1" x14ac:dyDescent="0.25">
      <c r="A1108" s="501" t="s">
        <v>4808</v>
      </c>
      <c r="B1108" s="407" t="s">
        <v>32</v>
      </c>
      <c r="C1108" s="407" t="s">
        <v>487</v>
      </c>
      <c r="D1108" s="407" t="s">
        <v>4809</v>
      </c>
      <c r="E1108" s="407" t="s">
        <v>4810</v>
      </c>
      <c r="F1108" s="404" t="s">
        <v>18</v>
      </c>
      <c r="G1108" s="404"/>
      <c r="H1108" s="404"/>
      <c r="I1108" s="404"/>
      <c r="J1108" s="141" t="s">
        <v>8016</v>
      </c>
      <c r="K1108" s="152" t="s">
        <v>5779</v>
      </c>
      <c r="L1108" s="415">
        <v>42891</v>
      </c>
      <c r="M1108" s="409" t="s">
        <v>4824</v>
      </c>
      <c r="N1108" s="152" t="s">
        <v>27</v>
      </c>
      <c r="O1108" s="415">
        <v>42934</v>
      </c>
      <c r="P1108" s="411">
        <v>100000</v>
      </c>
      <c r="Q1108" s="412">
        <f t="shared" si="39"/>
        <v>9.9999999999999992E-2</v>
      </c>
      <c r="R1108" s="416">
        <v>12</v>
      </c>
      <c r="S1108" s="417" t="s">
        <v>7137</v>
      </c>
      <c r="T1108" s="152" t="s">
        <v>79</v>
      </c>
      <c r="U1108" s="152" t="s">
        <v>2</v>
      </c>
      <c r="V1108" s="407" t="s">
        <v>288</v>
      </c>
      <c r="W1108" s="407" t="s">
        <v>749</v>
      </c>
      <c r="X1108" s="407" t="s">
        <v>3851</v>
      </c>
      <c r="Y1108" s="407" t="s">
        <v>105</v>
      </c>
      <c r="Z1108" s="528"/>
      <c r="AA1108" s="502"/>
      <c r="AB1108" s="1"/>
      <c r="AC1108" s="1"/>
      <c r="AD1108" s="1"/>
      <c r="AE1108" s="1"/>
      <c r="AF1108" s="1"/>
      <c r="AG1108" s="1"/>
      <c r="AH1108" s="1"/>
      <c r="AI1108" s="1"/>
      <c r="AJ1108" s="1"/>
      <c r="AK1108" s="1"/>
      <c r="AL1108" s="1"/>
      <c r="AM1108" s="1"/>
      <c r="AN1108" s="1"/>
      <c r="AO1108" s="1"/>
      <c r="AP1108" s="1"/>
      <c r="AQ1108" s="1"/>
      <c r="AR1108" s="1"/>
      <c r="AS1108" s="1"/>
      <c r="AT1108" s="1"/>
      <c r="AU1108" s="1"/>
    </row>
    <row r="1109" spans="1:47" s="527" customFormat="1" ht="17.45" customHeight="1" x14ac:dyDescent="0.25">
      <c r="A1109" s="501" t="s">
        <v>825</v>
      </c>
      <c r="B1109" s="407" t="s">
        <v>32</v>
      </c>
      <c r="C1109" s="407" t="s">
        <v>487</v>
      </c>
      <c r="D1109" s="407" t="s">
        <v>826</v>
      </c>
      <c r="E1109" s="407" t="s">
        <v>325</v>
      </c>
      <c r="F1109" s="404" t="s">
        <v>17</v>
      </c>
      <c r="G1109" s="404"/>
      <c r="H1109" s="404"/>
      <c r="I1109" s="404"/>
      <c r="J1109" s="141" t="s">
        <v>8015</v>
      </c>
      <c r="K1109" s="152" t="s">
        <v>21</v>
      </c>
      <c r="L1109" s="415">
        <v>43100</v>
      </c>
      <c r="M1109" s="409" t="s">
        <v>827</v>
      </c>
      <c r="N1109" s="152" t="s">
        <v>27</v>
      </c>
      <c r="O1109" s="415">
        <v>43100</v>
      </c>
      <c r="P1109" s="411">
        <v>100000</v>
      </c>
      <c r="Q1109" s="412">
        <f t="shared" si="39"/>
        <v>9.9999999999999992E-2</v>
      </c>
      <c r="R1109" s="416">
        <v>1</v>
      </c>
      <c r="S1109" s="417" t="s">
        <v>8595</v>
      </c>
      <c r="T1109" s="152" t="s">
        <v>62</v>
      </c>
      <c r="U1109" s="152" t="s">
        <v>2</v>
      </c>
      <c r="V1109" s="407" t="s">
        <v>179</v>
      </c>
      <c r="W1109" s="407" t="s">
        <v>1947</v>
      </c>
      <c r="X1109" s="407" t="s">
        <v>8694</v>
      </c>
      <c r="Y1109" s="407" t="s">
        <v>828</v>
      </c>
      <c r="Z1109" s="528"/>
      <c r="AA1109" s="502"/>
      <c r="AB1109" s="1"/>
      <c r="AC1109" s="1"/>
      <c r="AD1109" s="1"/>
      <c r="AE1109" s="1"/>
      <c r="AF1109" s="1"/>
      <c r="AG1109" s="1"/>
      <c r="AH1109" s="1"/>
      <c r="AI1109" s="1"/>
      <c r="AJ1109" s="1"/>
      <c r="AK1109" s="1"/>
      <c r="AL1109" s="1"/>
      <c r="AM1109" s="1"/>
      <c r="AN1109" s="1"/>
      <c r="AO1109" s="1"/>
      <c r="AP1109" s="1"/>
      <c r="AQ1109" s="1"/>
      <c r="AR1109" s="1"/>
      <c r="AS1109" s="1"/>
      <c r="AT1109" s="1"/>
      <c r="AU1109" s="1"/>
    </row>
    <row r="1110" spans="1:47" s="527" customFormat="1" ht="17.45" customHeight="1" x14ac:dyDescent="0.25">
      <c r="A1110" s="503" t="s">
        <v>8223</v>
      </c>
      <c r="B1110" s="418" t="s">
        <v>32</v>
      </c>
      <c r="C1110" s="418" t="s">
        <v>487</v>
      </c>
      <c r="D1110" s="418" t="s">
        <v>8224</v>
      </c>
      <c r="E1110" s="418" t="s">
        <v>8225</v>
      </c>
      <c r="F1110" s="404" t="s">
        <v>16</v>
      </c>
      <c r="G1110" s="404"/>
      <c r="H1110" s="404"/>
      <c r="I1110" s="404"/>
      <c r="J1110" s="403" t="s">
        <v>8015</v>
      </c>
      <c r="K1110" s="419" t="s">
        <v>5783</v>
      </c>
      <c r="L1110" s="420">
        <v>43098</v>
      </c>
      <c r="M1110" s="421" t="s">
        <v>8550</v>
      </c>
      <c r="N1110" s="419" t="s">
        <v>26</v>
      </c>
      <c r="O1110" s="420">
        <v>43098</v>
      </c>
      <c r="P1110" s="422">
        <v>100000</v>
      </c>
      <c r="Q1110" s="423">
        <f t="shared" si="39"/>
        <v>9.9999999999999992E-2</v>
      </c>
      <c r="R1110" s="424">
        <v>1</v>
      </c>
      <c r="S1110" s="425" t="s">
        <v>8595</v>
      </c>
      <c r="T1110" s="419" t="s">
        <v>62</v>
      </c>
      <c r="U1110" s="419" t="s">
        <v>2</v>
      </c>
      <c r="V1110" s="418" t="s">
        <v>1078</v>
      </c>
      <c r="W1110" s="418"/>
      <c r="X1110" s="407" t="s">
        <v>5752</v>
      </c>
      <c r="Y1110" s="407" t="s">
        <v>8812</v>
      </c>
      <c r="Z1110" s="528"/>
      <c r="AA1110" s="502"/>
      <c r="AB1110" s="1"/>
      <c r="AC1110" s="1"/>
      <c r="AD1110" s="1"/>
      <c r="AE1110" s="1"/>
      <c r="AF1110" s="1"/>
      <c r="AG1110" s="1"/>
      <c r="AH1110" s="1"/>
      <c r="AI1110" s="1"/>
      <c r="AJ1110" s="1"/>
      <c r="AK1110" s="1"/>
      <c r="AL1110" s="1"/>
      <c r="AM1110" s="1"/>
      <c r="AN1110" s="1"/>
      <c r="AO1110" s="1"/>
      <c r="AP1110" s="1"/>
      <c r="AQ1110" s="1"/>
      <c r="AR1110" s="1"/>
      <c r="AS1110" s="1"/>
      <c r="AT1110" s="1"/>
      <c r="AU1110" s="1"/>
    </row>
    <row r="1111" spans="1:47" s="527" customFormat="1" ht="17.45" customHeight="1" x14ac:dyDescent="0.25">
      <c r="A1111" s="501" t="s">
        <v>1961</v>
      </c>
      <c r="B1111" s="407" t="s">
        <v>32</v>
      </c>
      <c r="C1111" s="407" t="s">
        <v>487</v>
      </c>
      <c r="D1111" s="407" t="s">
        <v>642</v>
      </c>
      <c r="E1111" s="407" t="s">
        <v>4434</v>
      </c>
      <c r="F1111" s="404" t="s">
        <v>19</v>
      </c>
      <c r="G1111" s="404"/>
      <c r="H1111" s="404"/>
      <c r="I1111" s="404"/>
      <c r="J1111" s="141" t="s">
        <v>8014</v>
      </c>
      <c r="K1111" s="152" t="s">
        <v>5784</v>
      </c>
      <c r="L1111" s="415">
        <v>42998</v>
      </c>
      <c r="M1111" s="409" t="s">
        <v>1962</v>
      </c>
      <c r="N1111" s="152" t="s">
        <v>26</v>
      </c>
      <c r="O1111" s="415">
        <v>42998</v>
      </c>
      <c r="P1111" s="411">
        <v>100000</v>
      </c>
      <c r="Q1111" s="412">
        <f t="shared" si="39"/>
        <v>9.9999999999999992E-2</v>
      </c>
      <c r="R1111" s="416">
        <v>12</v>
      </c>
      <c r="S1111" s="417" t="s">
        <v>1963</v>
      </c>
      <c r="T1111" s="152" t="s">
        <v>62</v>
      </c>
      <c r="U1111" s="152" t="s">
        <v>2</v>
      </c>
      <c r="V1111" s="407" t="s">
        <v>288</v>
      </c>
      <c r="W1111" s="407" t="s">
        <v>1196</v>
      </c>
      <c r="X1111" s="407" t="s">
        <v>3777</v>
      </c>
      <c r="Y1111" s="407" t="s">
        <v>105</v>
      </c>
      <c r="Z1111" s="528"/>
      <c r="AA1111" s="502"/>
      <c r="AB1111" s="1"/>
      <c r="AC1111" s="1"/>
      <c r="AD1111" s="1"/>
      <c r="AE1111" s="1"/>
      <c r="AF1111" s="1"/>
      <c r="AG1111" s="1"/>
      <c r="AH1111" s="1"/>
      <c r="AI1111" s="1"/>
      <c r="AJ1111" s="1"/>
      <c r="AK1111" s="1"/>
      <c r="AL1111" s="1"/>
      <c r="AM1111" s="1"/>
      <c r="AN1111" s="1"/>
      <c r="AO1111" s="1"/>
      <c r="AP1111" s="1"/>
      <c r="AQ1111" s="1"/>
      <c r="AR1111" s="1"/>
      <c r="AS1111" s="1"/>
      <c r="AT1111" s="1"/>
      <c r="AU1111" s="1"/>
    </row>
    <row r="1112" spans="1:47" s="527" customFormat="1" ht="17.45" customHeight="1" x14ac:dyDescent="0.25">
      <c r="A1112" s="501" t="s">
        <v>4924</v>
      </c>
      <c r="B1112" s="407" t="s">
        <v>32</v>
      </c>
      <c r="C1112" s="407" t="s">
        <v>60</v>
      </c>
      <c r="D1112" s="407" t="s">
        <v>1679</v>
      </c>
      <c r="E1112" s="407" t="s">
        <v>4925</v>
      </c>
      <c r="F1112" s="404" t="s">
        <v>19</v>
      </c>
      <c r="G1112" s="404"/>
      <c r="H1112" s="404"/>
      <c r="I1112" s="404"/>
      <c r="J1112" s="141" t="s">
        <v>8016</v>
      </c>
      <c r="K1112" s="152" t="s">
        <v>5784</v>
      </c>
      <c r="L1112" s="415">
        <v>42912</v>
      </c>
      <c r="M1112" s="409" t="s">
        <v>4975</v>
      </c>
      <c r="N1112" s="152" t="s">
        <v>27</v>
      </c>
      <c r="O1112" s="415">
        <v>42919</v>
      </c>
      <c r="P1112" s="411">
        <v>100000</v>
      </c>
      <c r="Q1112" s="412">
        <f t="shared" si="39"/>
        <v>9.9999999999999992E-2</v>
      </c>
      <c r="R1112" s="416">
        <v>6</v>
      </c>
      <c r="S1112" s="417" t="s">
        <v>4975</v>
      </c>
      <c r="T1112" s="152" t="s">
        <v>62</v>
      </c>
      <c r="U1112" s="152" t="s">
        <v>6</v>
      </c>
      <c r="V1112" s="407" t="s">
        <v>6</v>
      </c>
      <c r="W1112" s="407" t="s">
        <v>1829</v>
      </c>
      <c r="X1112" s="407" t="s">
        <v>65</v>
      </c>
      <c r="Y1112" s="407" t="s">
        <v>1682</v>
      </c>
      <c r="Z1112" s="528"/>
      <c r="AA1112" s="502"/>
      <c r="AB1112" s="1"/>
      <c r="AC1112" s="1"/>
      <c r="AD1112" s="1"/>
      <c r="AE1112" s="1"/>
      <c r="AF1112" s="1"/>
      <c r="AG1112" s="1"/>
      <c r="AH1112" s="1"/>
      <c r="AI1112" s="1"/>
      <c r="AJ1112" s="1"/>
      <c r="AK1112" s="1"/>
      <c r="AL1112" s="1"/>
      <c r="AM1112" s="1"/>
      <c r="AN1112" s="1"/>
      <c r="AO1112" s="1"/>
      <c r="AP1112" s="1"/>
      <c r="AQ1112" s="1"/>
      <c r="AR1112" s="1"/>
      <c r="AS1112" s="1"/>
      <c r="AT1112" s="1"/>
      <c r="AU1112" s="1"/>
    </row>
    <row r="1113" spans="1:47" s="527" customFormat="1" ht="17.45" customHeight="1" x14ac:dyDescent="0.25">
      <c r="A1113" s="501" t="s">
        <v>1924</v>
      </c>
      <c r="B1113" s="407" t="s">
        <v>32</v>
      </c>
      <c r="C1113" s="407" t="s">
        <v>60</v>
      </c>
      <c r="D1113" s="407" t="s">
        <v>1925</v>
      </c>
      <c r="E1113" s="407" t="s">
        <v>1926</v>
      </c>
      <c r="F1113" s="404" t="s">
        <v>18</v>
      </c>
      <c r="G1113" s="404"/>
      <c r="H1113" s="404"/>
      <c r="I1113" s="404"/>
      <c r="J1113" s="141" t="s">
        <v>8015</v>
      </c>
      <c r="K1113" s="152" t="s">
        <v>5779</v>
      </c>
      <c r="L1113" s="415">
        <v>43084</v>
      </c>
      <c r="M1113" s="409" t="s">
        <v>1927</v>
      </c>
      <c r="N1113" s="152" t="s">
        <v>27</v>
      </c>
      <c r="O1113" s="415">
        <v>43084</v>
      </c>
      <c r="P1113" s="411">
        <v>100000</v>
      </c>
      <c r="Q1113" s="412">
        <f t="shared" si="39"/>
        <v>9.9999999999999992E-2</v>
      </c>
      <c r="R1113" s="416">
        <v>1</v>
      </c>
      <c r="S1113" s="417" t="s">
        <v>8595</v>
      </c>
      <c r="T1113" s="152" t="s">
        <v>62</v>
      </c>
      <c r="U1113" s="152" t="s">
        <v>1</v>
      </c>
      <c r="V1113" s="407" t="s">
        <v>4792</v>
      </c>
      <c r="W1113" s="407" t="s">
        <v>7573</v>
      </c>
      <c r="X1113" s="407" t="s">
        <v>65</v>
      </c>
      <c r="Y1113" s="407" t="s">
        <v>421</v>
      </c>
      <c r="Z1113" s="528"/>
      <c r="AA1113" s="502"/>
      <c r="AB1113" s="1"/>
      <c r="AC1113" s="1"/>
      <c r="AD1113" s="1"/>
      <c r="AE1113" s="1"/>
      <c r="AF1113" s="1"/>
      <c r="AG1113" s="1"/>
      <c r="AH1113" s="1"/>
      <c r="AI1113" s="1"/>
      <c r="AJ1113" s="1"/>
      <c r="AK1113" s="1"/>
      <c r="AL1113" s="1"/>
      <c r="AM1113" s="1"/>
      <c r="AN1113" s="1"/>
      <c r="AO1113" s="1"/>
      <c r="AP1113" s="1"/>
      <c r="AQ1113" s="1"/>
      <c r="AR1113" s="1"/>
      <c r="AS1113" s="1"/>
      <c r="AT1113" s="1"/>
      <c r="AU1113" s="1"/>
    </row>
    <row r="1114" spans="1:47" s="527" customFormat="1" ht="17.45" customHeight="1" x14ac:dyDescent="0.25">
      <c r="A1114" s="501" t="s">
        <v>1732</v>
      </c>
      <c r="B1114" s="407" t="s">
        <v>32</v>
      </c>
      <c r="C1114" s="407" t="s">
        <v>60</v>
      </c>
      <c r="D1114" s="407" t="s">
        <v>1733</v>
      </c>
      <c r="E1114" s="407" t="s">
        <v>645</v>
      </c>
      <c r="F1114" s="404" t="s">
        <v>17</v>
      </c>
      <c r="G1114" s="404"/>
      <c r="H1114" s="404"/>
      <c r="I1114" s="404"/>
      <c r="J1114" s="141" t="s">
        <v>8015</v>
      </c>
      <c r="K1114" s="152" t="s">
        <v>5780</v>
      </c>
      <c r="L1114" s="415">
        <v>43055</v>
      </c>
      <c r="M1114" s="409" t="s">
        <v>1734</v>
      </c>
      <c r="N1114" s="152" t="s">
        <v>26</v>
      </c>
      <c r="O1114" s="415">
        <v>43055</v>
      </c>
      <c r="P1114" s="411">
        <v>100000</v>
      </c>
      <c r="Q1114" s="412">
        <f t="shared" si="39"/>
        <v>9.9999999999999992E-2</v>
      </c>
      <c r="R1114" s="416">
        <v>1</v>
      </c>
      <c r="S1114" s="417" t="s">
        <v>8096</v>
      </c>
      <c r="T1114" s="152" t="s">
        <v>79</v>
      </c>
      <c r="U1114" s="152" t="s">
        <v>6059</v>
      </c>
      <c r="V1114" s="407" t="s">
        <v>103</v>
      </c>
      <c r="W1114" s="407" t="s">
        <v>8124</v>
      </c>
      <c r="X1114" s="407" t="s">
        <v>65</v>
      </c>
      <c r="Y1114" s="407" t="s">
        <v>105</v>
      </c>
      <c r="Z1114" s="528"/>
      <c r="AA1114" s="502"/>
      <c r="AB1114" s="1"/>
      <c r="AC1114" s="1"/>
      <c r="AD1114" s="1"/>
      <c r="AE1114" s="1"/>
      <c r="AF1114" s="1"/>
      <c r="AG1114" s="1"/>
      <c r="AH1114" s="1"/>
      <c r="AI1114" s="1"/>
      <c r="AJ1114" s="1"/>
      <c r="AK1114" s="1"/>
      <c r="AL1114" s="1"/>
      <c r="AM1114" s="1"/>
      <c r="AN1114" s="1"/>
      <c r="AO1114" s="1"/>
      <c r="AP1114" s="1"/>
      <c r="AQ1114" s="1"/>
      <c r="AR1114" s="1"/>
      <c r="AS1114" s="1"/>
      <c r="AT1114" s="1"/>
      <c r="AU1114" s="1"/>
    </row>
    <row r="1115" spans="1:47" s="527" customFormat="1" ht="17.45" customHeight="1" x14ac:dyDescent="0.25">
      <c r="A1115" s="501" t="s">
        <v>1721</v>
      </c>
      <c r="B1115" s="407" t="s">
        <v>32</v>
      </c>
      <c r="C1115" s="407" t="s">
        <v>60</v>
      </c>
      <c r="D1115" s="407" t="s">
        <v>1722</v>
      </c>
      <c r="E1115" s="407" t="s">
        <v>1723</v>
      </c>
      <c r="F1115" s="404" t="s">
        <v>17</v>
      </c>
      <c r="G1115" s="404"/>
      <c r="H1115" s="404"/>
      <c r="I1115" s="404"/>
      <c r="J1115" s="141" t="s">
        <v>8016</v>
      </c>
      <c r="K1115" s="152" t="s">
        <v>21</v>
      </c>
      <c r="L1115" s="415">
        <v>42879</v>
      </c>
      <c r="M1115" s="409" t="s">
        <v>1724</v>
      </c>
      <c r="N1115" s="152" t="s">
        <v>26</v>
      </c>
      <c r="O1115" s="415">
        <v>42879</v>
      </c>
      <c r="P1115" s="411">
        <v>100000</v>
      </c>
      <c r="Q1115" s="412">
        <f t="shared" si="39"/>
        <v>9.9999999999999992E-2</v>
      </c>
      <c r="R1115" s="416">
        <v>12</v>
      </c>
      <c r="S1115" s="417" t="s">
        <v>1725</v>
      </c>
      <c r="T1115" s="152" t="s">
        <v>62</v>
      </c>
      <c r="U1115" s="152" t="s">
        <v>10</v>
      </c>
      <c r="V1115" s="407" t="s">
        <v>164</v>
      </c>
      <c r="W1115" s="407" t="s">
        <v>979</v>
      </c>
      <c r="X1115" s="407" t="s">
        <v>65</v>
      </c>
      <c r="Y1115" s="407"/>
      <c r="Z1115" s="528"/>
      <c r="AA1115" s="502"/>
      <c r="AB1115" s="1"/>
      <c r="AC1115" s="1"/>
      <c r="AD1115" s="1"/>
      <c r="AE1115" s="1"/>
      <c r="AF1115" s="1"/>
      <c r="AG1115" s="1"/>
      <c r="AH1115" s="1"/>
      <c r="AI1115" s="1"/>
      <c r="AJ1115" s="1"/>
      <c r="AK1115" s="1"/>
      <c r="AL1115" s="1"/>
      <c r="AM1115" s="1"/>
      <c r="AN1115" s="1"/>
      <c r="AO1115" s="1"/>
      <c r="AP1115" s="1"/>
      <c r="AQ1115" s="1"/>
      <c r="AR1115" s="1"/>
      <c r="AS1115" s="1"/>
      <c r="AT1115" s="1"/>
      <c r="AU1115" s="1"/>
    </row>
    <row r="1116" spans="1:47" s="527" customFormat="1" ht="17.45" customHeight="1" x14ac:dyDescent="0.25">
      <c r="A1116" s="501" t="s">
        <v>1797</v>
      </c>
      <c r="B1116" s="407" t="s">
        <v>32</v>
      </c>
      <c r="C1116" s="407" t="s">
        <v>60</v>
      </c>
      <c r="D1116" s="407" t="s">
        <v>558</v>
      </c>
      <c r="E1116" s="407" t="s">
        <v>1798</v>
      </c>
      <c r="F1116" s="404" t="s">
        <v>17</v>
      </c>
      <c r="G1116" s="404"/>
      <c r="H1116" s="404"/>
      <c r="I1116" s="404"/>
      <c r="J1116" s="141" t="s">
        <v>8016</v>
      </c>
      <c r="K1116" s="152" t="s">
        <v>21</v>
      </c>
      <c r="L1116" s="415">
        <v>42913</v>
      </c>
      <c r="M1116" s="409" t="s">
        <v>1799</v>
      </c>
      <c r="N1116" s="152" t="s">
        <v>85</v>
      </c>
      <c r="O1116" s="415">
        <v>42913</v>
      </c>
      <c r="P1116" s="411">
        <v>100000</v>
      </c>
      <c r="Q1116" s="412">
        <f t="shared" si="39"/>
        <v>9.9999999999999992E-2</v>
      </c>
      <c r="R1116" s="416">
        <v>12</v>
      </c>
      <c r="S1116" s="417" t="s">
        <v>627</v>
      </c>
      <c r="T1116" s="152" t="s">
        <v>62</v>
      </c>
      <c r="U1116" s="152" t="s">
        <v>11</v>
      </c>
      <c r="V1116" s="407" t="s">
        <v>11</v>
      </c>
      <c r="W1116" s="407"/>
      <c r="X1116" s="407" t="s">
        <v>65</v>
      </c>
      <c r="Y1116" s="407" t="s">
        <v>1011</v>
      </c>
      <c r="Z1116" s="528"/>
      <c r="AA1116" s="502"/>
      <c r="AB1116" s="1"/>
      <c r="AC1116" s="1"/>
      <c r="AD1116" s="1"/>
      <c r="AE1116" s="1"/>
      <c r="AF1116" s="1"/>
      <c r="AG1116" s="1"/>
      <c r="AH1116" s="1"/>
      <c r="AI1116" s="1"/>
      <c r="AJ1116" s="1"/>
      <c r="AK1116" s="1"/>
      <c r="AL1116" s="1"/>
      <c r="AM1116" s="1"/>
      <c r="AN1116" s="1"/>
      <c r="AO1116" s="1"/>
      <c r="AP1116" s="1"/>
      <c r="AQ1116" s="1"/>
      <c r="AR1116" s="1"/>
      <c r="AS1116" s="1"/>
      <c r="AT1116" s="1"/>
      <c r="AU1116" s="1"/>
    </row>
    <row r="1117" spans="1:47" s="527" customFormat="1" ht="17.45" customHeight="1" x14ac:dyDescent="0.25">
      <c r="A1117" s="501" t="s">
        <v>4954</v>
      </c>
      <c r="B1117" s="407" t="s">
        <v>32</v>
      </c>
      <c r="C1117" s="407" t="s">
        <v>60</v>
      </c>
      <c r="D1117" s="407" t="s">
        <v>7373</v>
      </c>
      <c r="E1117" s="407" t="s">
        <v>4114</v>
      </c>
      <c r="F1117" s="404" t="s">
        <v>16</v>
      </c>
      <c r="G1117" s="404"/>
      <c r="H1117" s="404"/>
      <c r="I1117" s="404"/>
      <c r="J1117" s="141" t="s">
        <v>8014</v>
      </c>
      <c r="K1117" s="141" t="s">
        <v>5783</v>
      </c>
      <c r="L1117" s="408">
        <v>43004</v>
      </c>
      <c r="M1117" s="409">
        <v>42858</v>
      </c>
      <c r="N1117" s="141" t="s">
        <v>28</v>
      </c>
      <c r="O1117" s="410">
        <v>43004</v>
      </c>
      <c r="P1117" s="411">
        <v>100000</v>
      </c>
      <c r="Q1117" s="412">
        <f t="shared" si="39"/>
        <v>9.9999999999999992E-2</v>
      </c>
      <c r="R1117" s="413">
        <v>3</v>
      </c>
      <c r="S1117" s="414">
        <v>42884</v>
      </c>
      <c r="T1117" s="141" t="s">
        <v>62</v>
      </c>
      <c r="U1117" s="141" t="s">
        <v>4339</v>
      </c>
      <c r="V1117" s="407" t="s">
        <v>92</v>
      </c>
      <c r="W1117" s="407" t="s">
        <v>64</v>
      </c>
      <c r="X1117" s="407" t="s">
        <v>6628</v>
      </c>
      <c r="Y1117" s="407"/>
      <c r="Z1117" s="528"/>
      <c r="AA1117" s="502"/>
      <c r="AB1117" s="1"/>
      <c r="AC1117" s="1"/>
      <c r="AD1117" s="1"/>
      <c r="AE1117" s="1"/>
      <c r="AF1117" s="1"/>
      <c r="AG1117" s="1"/>
      <c r="AH1117" s="1"/>
      <c r="AI1117" s="1"/>
      <c r="AJ1117" s="1"/>
      <c r="AK1117" s="1"/>
      <c r="AL1117" s="1"/>
      <c r="AM1117" s="1"/>
      <c r="AN1117" s="1"/>
      <c r="AO1117" s="1"/>
      <c r="AP1117" s="1"/>
      <c r="AQ1117" s="1"/>
      <c r="AR1117" s="1"/>
      <c r="AS1117" s="1"/>
      <c r="AT1117" s="1"/>
      <c r="AU1117" s="1"/>
    </row>
    <row r="1118" spans="1:47" s="527" customFormat="1" ht="17.45" customHeight="1" x14ac:dyDescent="0.25">
      <c r="A1118" s="501" t="s">
        <v>1914</v>
      </c>
      <c r="B1118" s="407" t="s">
        <v>32</v>
      </c>
      <c r="C1118" s="407" t="s">
        <v>60</v>
      </c>
      <c r="D1118" s="407" t="s">
        <v>7343</v>
      </c>
      <c r="E1118" s="407" t="s">
        <v>1916</v>
      </c>
      <c r="F1118" s="404" t="s">
        <v>17</v>
      </c>
      <c r="G1118" s="404"/>
      <c r="H1118" s="404"/>
      <c r="I1118" s="404"/>
      <c r="J1118" s="141" t="s">
        <v>8014</v>
      </c>
      <c r="K1118" s="141" t="s">
        <v>5780</v>
      </c>
      <c r="L1118" s="408">
        <v>42934</v>
      </c>
      <c r="M1118" s="409">
        <v>42768</v>
      </c>
      <c r="N1118" s="141" t="s">
        <v>27</v>
      </c>
      <c r="O1118" s="410">
        <v>42934</v>
      </c>
      <c r="P1118" s="411">
        <v>100000</v>
      </c>
      <c r="Q1118" s="412">
        <f t="shared" si="39"/>
        <v>9.9999999999999992E-2</v>
      </c>
      <c r="R1118" s="413">
        <v>5</v>
      </c>
      <c r="S1118" s="414">
        <v>42901</v>
      </c>
      <c r="T1118" s="141" t="s">
        <v>62</v>
      </c>
      <c r="U1118" s="141" t="s">
        <v>4339</v>
      </c>
      <c r="V1118" s="407" t="s">
        <v>92</v>
      </c>
      <c r="W1118" s="407" t="s">
        <v>64</v>
      </c>
      <c r="X1118" s="407" t="s">
        <v>6630</v>
      </c>
      <c r="Y1118" s="407" t="s">
        <v>4218</v>
      </c>
      <c r="Z1118" s="528"/>
      <c r="AA1118" s="502"/>
      <c r="AB1118" s="1"/>
      <c r="AC1118" s="1"/>
      <c r="AD1118" s="1"/>
      <c r="AE1118" s="1"/>
      <c r="AF1118" s="1"/>
      <c r="AG1118" s="1"/>
      <c r="AH1118" s="1"/>
      <c r="AI1118" s="1"/>
      <c r="AJ1118" s="1"/>
      <c r="AK1118" s="1"/>
      <c r="AL1118" s="1"/>
      <c r="AM1118" s="1"/>
      <c r="AN1118" s="1"/>
      <c r="AO1118" s="1"/>
      <c r="AP1118" s="1"/>
      <c r="AQ1118" s="1"/>
      <c r="AR1118" s="1"/>
      <c r="AS1118" s="1"/>
      <c r="AT1118" s="1"/>
      <c r="AU1118" s="1"/>
    </row>
    <row r="1119" spans="1:47" s="527" customFormat="1" ht="17.45" customHeight="1" x14ac:dyDescent="0.25">
      <c r="A1119" s="501" t="s">
        <v>710</v>
      </c>
      <c r="B1119" s="407" t="s">
        <v>32</v>
      </c>
      <c r="C1119" s="407" t="s">
        <v>60</v>
      </c>
      <c r="D1119" s="407" t="s">
        <v>7063</v>
      </c>
      <c r="E1119" s="407" t="s">
        <v>711</v>
      </c>
      <c r="F1119" s="404" t="s">
        <v>15</v>
      </c>
      <c r="G1119" s="404"/>
      <c r="H1119" s="404"/>
      <c r="I1119" s="404"/>
      <c r="J1119" s="141" t="s">
        <v>8015</v>
      </c>
      <c r="K1119" s="141" t="s">
        <v>5781</v>
      </c>
      <c r="L1119" s="408">
        <v>43087</v>
      </c>
      <c r="M1119" s="409">
        <v>42776</v>
      </c>
      <c r="N1119" s="141" t="s">
        <v>27</v>
      </c>
      <c r="O1119" s="410">
        <v>43087</v>
      </c>
      <c r="P1119" s="411">
        <v>100000</v>
      </c>
      <c r="Q1119" s="412">
        <f t="shared" si="39"/>
        <v>9.9999999999999992E-2</v>
      </c>
      <c r="R1119" s="413">
        <v>12</v>
      </c>
      <c r="S1119" s="414">
        <v>42776</v>
      </c>
      <c r="T1119" s="141" t="s">
        <v>62</v>
      </c>
      <c r="U1119" s="141" t="s">
        <v>4339</v>
      </c>
      <c r="V1119" s="407" t="s">
        <v>92</v>
      </c>
      <c r="W1119" s="407" t="s">
        <v>64</v>
      </c>
      <c r="X1119" s="407" t="s">
        <v>6994</v>
      </c>
      <c r="Y1119" s="407" t="s">
        <v>4218</v>
      </c>
      <c r="Z1119" s="528"/>
      <c r="AA1119" s="502"/>
      <c r="AB1119" s="1"/>
      <c r="AC1119" s="1"/>
      <c r="AD1119" s="1"/>
      <c r="AE1119" s="1"/>
      <c r="AF1119" s="1"/>
      <c r="AG1119" s="1"/>
      <c r="AH1119" s="1"/>
      <c r="AI1119" s="1"/>
      <c r="AJ1119" s="1"/>
      <c r="AK1119" s="1"/>
      <c r="AL1119" s="1"/>
      <c r="AM1119" s="1"/>
      <c r="AN1119" s="1"/>
      <c r="AO1119" s="1"/>
      <c r="AP1119" s="1"/>
      <c r="AQ1119" s="1"/>
      <c r="AR1119" s="1"/>
      <c r="AS1119" s="1"/>
      <c r="AT1119" s="1"/>
      <c r="AU1119" s="1"/>
    </row>
    <row r="1120" spans="1:47" s="527" customFormat="1" ht="17.45" customHeight="1" x14ac:dyDescent="0.25">
      <c r="A1120" s="501" t="s">
        <v>5213</v>
      </c>
      <c r="B1120" s="407" t="s">
        <v>32</v>
      </c>
      <c r="C1120" s="407" t="s">
        <v>60</v>
      </c>
      <c r="D1120" s="407" t="s">
        <v>7344</v>
      </c>
      <c r="E1120" s="407" t="s">
        <v>5214</v>
      </c>
      <c r="F1120" s="404" t="s">
        <v>17</v>
      </c>
      <c r="G1120" s="404"/>
      <c r="H1120" s="404"/>
      <c r="I1120" s="404"/>
      <c r="J1120" s="141" t="s">
        <v>8014</v>
      </c>
      <c r="K1120" s="141" t="s">
        <v>5780</v>
      </c>
      <c r="L1120" s="408">
        <v>42936</v>
      </c>
      <c r="M1120" s="409">
        <v>42846</v>
      </c>
      <c r="N1120" s="141" t="s">
        <v>27</v>
      </c>
      <c r="O1120" s="410">
        <v>42936</v>
      </c>
      <c r="P1120" s="411">
        <v>100000</v>
      </c>
      <c r="Q1120" s="412">
        <f t="shared" si="39"/>
        <v>9.9999999999999992E-2</v>
      </c>
      <c r="R1120" s="413">
        <v>12</v>
      </c>
      <c r="S1120" s="414">
        <v>42915</v>
      </c>
      <c r="T1120" s="141" t="s">
        <v>62</v>
      </c>
      <c r="U1120" s="141" t="s">
        <v>4339</v>
      </c>
      <c r="V1120" s="407" t="s">
        <v>92</v>
      </c>
      <c r="W1120" s="407" t="s">
        <v>64</v>
      </c>
      <c r="X1120" s="407" t="s">
        <v>6858</v>
      </c>
      <c r="Y1120" s="407"/>
      <c r="Z1120" s="528"/>
      <c r="AA1120" s="502"/>
      <c r="AB1120" s="1"/>
      <c r="AC1120" s="1"/>
      <c r="AD1120" s="1"/>
      <c r="AE1120" s="1"/>
      <c r="AF1120" s="1"/>
      <c r="AG1120" s="1"/>
      <c r="AH1120" s="1"/>
      <c r="AI1120" s="1"/>
      <c r="AJ1120" s="1"/>
      <c r="AK1120" s="1"/>
      <c r="AL1120" s="1"/>
      <c r="AM1120" s="1"/>
      <c r="AN1120" s="1"/>
      <c r="AO1120" s="1"/>
      <c r="AP1120" s="1"/>
      <c r="AQ1120" s="1"/>
      <c r="AR1120" s="1"/>
      <c r="AS1120" s="1"/>
      <c r="AT1120" s="1"/>
      <c r="AU1120" s="1"/>
    </row>
    <row r="1121" spans="1:47" s="527" customFormat="1" ht="17.45" customHeight="1" x14ac:dyDescent="0.25">
      <c r="A1121" s="501" t="s">
        <v>1744</v>
      </c>
      <c r="B1121" s="407" t="s">
        <v>32</v>
      </c>
      <c r="C1121" s="407" t="s">
        <v>60</v>
      </c>
      <c r="D1121" s="407" t="s">
        <v>7679</v>
      </c>
      <c r="E1121" s="407" t="s">
        <v>1745</v>
      </c>
      <c r="F1121" s="404" t="s">
        <v>19</v>
      </c>
      <c r="G1121" s="404"/>
      <c r="H1121" s="404"/>
      <c r="I1121" s="404"/>
      <c r="J1121" s="141" t="s">
        <v>8015</v>
      </c>
      <c r="K1121" s="141" t="s">
        <v>5782</v>
      </c>
      <c r="L1121" s="408">
        <v>43045</v>
      </c>
      <c r="M1121" s="409">
        <v>42788</v>
      </c>
      <c r="N1121" s="141" t="s">
        <v>27</v>
      </c>
      <c r="O1121" s="410">
        <v>43045</v>
      </c>
      <c r="P1121" s="411">
        <v>100000</v>
      </c>
      <c r="Q1121" s="412">
        <f t="shared" si="39"/>
        <v>9.9999999999999992E-2</v>
      </c>
      <c r="R1121" s="413">
        <v>12</v>
      </c>
      <c r="S1121" s="414">
        <v>42887</v>
      </c>
      <c r="T1121" s="141" t="s">
        <v>62</v>
      </c>
      <c r="U1121" s="141" t="s">
        <v>4339</v>
      </c>
      <c r="V1121" s="407" t="s">
        <v>92</v>
      </c>
      <c r="W1121" s="407" t="s">
        <v>64</v>
      </c>
      <c r="X1121" s="407" t="s">
        <v>5840</v>
      </c>
      <c r="Y1121" s="407"/>
      <c r="Z1121" s="528"/>
      <c r="AA1121" s="502"/>
      <c r="AB1121" s="1"/>
      <c r="AC1121" s="1"/>
      <c r="AD1121" s="1"/>
      <c r="AE1121" s="1"/>
      <c r="AF1121" s="1"/>
      <c r="AG1121" s="1"/>
      <c r="AH1121" s="1"/>
      <c r="AI1121" s="1"/>
      <c r="AJ1121" s="1"/>
      <c r="AK1121" s="1"/>
      <c r="AL1121" s="1"/>
      <c r="AM1121" s="1"/>
      <c r="AN1121" s="1"/>
      <c r="AO1121" s="1"/>
      <c r="AP1121" s="1"/>
      <c r="AQ1121" s="1"/>
      <c r="AR1121" s="1"/>
      <c r="AS1121" s="1"/>
      <c r="AT1121" s="1"/>
      <c r="AU1121" s="1"/>
    </row>
    <row r="1122" spans="1:47" s="527" customFormat="1" ht="17.45" customHeight="1" x14ac:dyDescent="0.25">
      <c r="A1122" s="501" t="s">
        <v>6549</v>
      </c>
      <c r="B1122" s="407" t="s">
        <v>32</v>
      </c>
      <c r="C1122" s="407" t="s">
        <v>60</v>
      </c>
      <c r="D1122" s="407" t="s">
        <v>7108</v>
      </c>
      <c r="E1122" s="407" t="s">
        <v>6550</v>
      </c>
      <c r="F1122" s="404" t="s">
        <v>17</v>
      </c>
      <c r="G1122" s="404"/>
      <c r="H1122" s="404"/>
      <c r="I1122" s="404"/>
      <c r="J1122" s="141" t="s">
        <v>8015</v>
      </c>
      <c r="K1122" s="141" t="s">
        <v>5780</v>
      </c>
      <c r="L1122" s="408">
        <v>43090</v>
      </c>
      <c r="M1122" s="409">
        <v>42881</v>
      </c>
      <c r="N1122" s="141" t="s">
        <v>26</v>
      </c>
      <c r="O1122" s="410">
        <v>43090</v>
      </c>
      <c r="P1122" s="411">
        <v>100000</v>
      </c>
      <c r="Q1122" s="412">
        <f t="shared" si="39"/>
        <v>9.9999999999999992E-2</v>
      </c>
      <c r="R1122" s="413">
        <v>3</v>
      </c>
      <c r="S1122" s="414">
        <v>42887</v>
      </c>
      <c r="T1122" s="141" t="s">
        <v>62</v>
      </c>
      <c r="U1122" s="141" t="s">
        <v>4339</v>
      </c>
      <c r="V1122" s="407" t="s">
        <v>92</v>
      </c>
      <c r="W1122" s="407" t="s">
        <v>64</v>
      </c>
      <c r="X1122" s="407" t="s">
        <v>6102</v>
      </c>
      <c r="Y1122" s="407" t="s">
        <v>4416</v>
      </c>
      <c r="Z1122" s="528"/>
      <c r="AA1122" s="502"/>
      <c r="AB1122" s="1"/>
      <c r="AC1122" s="1"/>
      <c r="AD1122" s="1"/>
      <c r="AE1122" s="1"/>
      <c r="AF1122" s="1"/>
      <c r="AG1122" s="1"/>
      <c r="AH1122" s="1"/>
      <c r="AI1122" s="1"/>
      <c r="AJ1122" s="1"/>
      <c r="AK1122" s="1"/>
      <c r="AL1122" s="1"/>
      <c r="AM1122" s="1"/>
      <c r="AN1122" s="1"/>
      <c r="AO1122" s="1"/>
      <c r="AP1122" s="1"/>
      <c r="AQ1122" s="1"/>
      <c r="AR1122" s="1"/>
      <c r="AS1122" s="1"/>
      <c r="AT1122" s="1"/>
      <c r="AU1122" s="1"/>
    </row>
    <row r="1123" spans="1:47" s="527" customFormat="1" ht="17.45" customHeight="1" x14ac:dyDescent="0.25">
      <c r="A1123" s="501" t="s">
        <v>1847</v>
      </c>
      <c r="B1123" s="407" t="s">
        <v>32</v>
      </c>
      <c r="C1123" s="407" t="s">
        <v>60</v>
      </c>
      <c r="D1123" s="407" t="s">
        <v>8412</v>
      </c>
      <c r="E1123" s="407" t="s">
        <v>368</v>
      </c>
      <c r="F1123" s="404" t="s">
        <v>17</v>
      </c>
      <c r="G1123" s="404"/>
      <c r="H1123" s="404"/>
      <c r="I1123" s="404"/>
      <c r="J1123" s="141" t="s">
        <v>8016</v>
      </c>
      <c r="K1123" s="141" t="s">
        <v>21</v>
      </c>
      <c r="L1123" s="408">
        <v>42907</v>
      </c>
      <c r="M1123" s="409">
        <v>42775</v>
      </c>
      <c r="N1123" s="141" t="s">
        <v>26</v>
      </c>
      <c r="O1123" s="410">
        <v>42907</v>
      </c>
      <c r="P1123" s="411">
        <v>100000</v>
      </c>
      <c r="Q1123" s="412">
        <f t="shared" si="39"/>
        <v>9.9999999999999992E-2</v>
      </c>
      <c r="R1123" s="413">
        <v>12</v>
      </c>
      <c r="S1123" s="414">
        <v>42835</v>
      </c>
      <c r="T1123" s="141" t="s">
        <v>79</v>
      </c>
      <c r="U1123" s="141" t="s">
        <v>4339</v>
      </c>
      <c r="V1123" s="407" t="s">
        <v>92</v>
      </c>
      <c r="W1123" s="407" t="s">
        <v>4414</v>
      </c>
      <c r="X1123" s="407" t="s">
        <v>6634</v>
      </c>
      <c r="Y1123" s="407" t="s">
        <v>4416</v>
      </c>
      <c r="Z1123" s="528"/>
      <c r="AA1123" s="502"/>
      <c r="AB1123" s="1"/>
      <c r="AC1123" s="1"/>
      <c r="AD1123" s="1"/>
      <c r="AE1123" s="1"/>
      <c r="AF1123" s="1"/>
      <c r="AG1123" s="1"/>
      <c r="AH1123" s="1"/>
      <c r="AI1123" s="1"/>
      <c r="AJ1123" s="1"/>
      <c r="AK1123" s="1"/>
      <c r="AL1123" s="1"/>
      <c r="AM1123" s="1"/>
      <c r="AN1123" s="1"/>
      <c r="AO1123" s="1"/>
      <c r="AP1123" s="1"/>
      <c r="AQ1123" s="1"/>
      <c r="AR1123" s="1"/>
      <c r="AS1123" s="1"/>
      <c r="AT1123" s="1"/>
      <c r="AU1123" s="1"/>
    </row>
    <row r="1124" spans="1:47" s="527" customFormat="1" ht="17.45" customHeight="1" x14ac:dyDescent="0.25">
      <c r="A1124" s="501" t="s">
        <v>1935</v>
      </c>
      <c r="B1124" s="407" t="s">
        <v>32</v>
      </c>
      <c r="C1124" s="407" t="s">
        <v>60</v>
      </c>
      <c r="D1124" s="407" t="s">
        <v>7364</v>
      </c>
      <c r="E1124" s="407" t="s">
        <v>1936</v>
      </c>
      <c r="F1124" s="404" t="s">
        <v>18</v>
      </c>
      <c r="G1124" s="404"/>
      <c r="H1124" s="404"/>
      <c r="I1124" s="404"/>
      <c r="J1124" s="141" t="s">
        <v>8014</v>
      </c>
      <c r="K1124" s="141" t="s">
        <v>5779</v>
      </c>
      <c r="L1124" s="408">
        <v>42993</v>
      </c>
      <c r="M1124" s="409">
        <v>42776</v>
      </c>
      <c r="N1124" s="141" t="s">
        <v>26</v>
      </c>
      <c r="O1124" s="410">
        <v>42993</v>
      </c>
      <c r="P1124" s="411">
        <v>100000</v>
      </c>
      <c r="Q1124" s="412">
        <f t="shared" si="39"/>
        <v>9.9999999999999992E-2</v>
      </c>
      <c r="R1124" s="413">
        <v>12</v>
      </c>
      <c r="S1124" s="414">
        <v>42782</v>
      </c>
      <c r="T1124" s="141" t="s">
        <v>79</v>
      </c>
      <c r="U1124" s="141" t="s">
        <v>4339</v>
      </c>
      <c r="V1124" s="407" t="s">
        <v>92</v>
      </c>
      <c r="W1124" s="407" t="s">
        <v>64</v>
      </c>
      <c r="X1124" s="407" t="s">
        <v>6867</v>
      </c>
      <c r="Y1124" s="407"/>
      <c r="Z1124" s="528"/>
      <c r="AA1124" s="502"/>
      <c r="AB1124" s="1"/>
      <c r="AC1124" s="1"/>
      <c r="AD1124" s="1"/>
      <c r="AE1124" s="1"/>
      <c r="AF1124" s="1"/>
      <c r="AG1124" s="1"/>
      <c r="AH1124" s="1"/>
      <c r="AI1124" s="1"/>
      <c r="AJ1124" s="1"/>
      <c r="AK1124" s="1"/>
      <c r="AL1124" s="1"/>
      <c r="AM1124" s="1"/>
      <c r="AN1124" s="1"/>
      <c r="AO1124" s="1"/>
      <c r="AP1124" s="1"/>
      <c r="AQ1124" s="1"/>
      <c r="AR1124" s="1"/>
      <c r="AS1124" s="1"/>
      <c r="AT1124" s="1"/>
      <c r="AU1124" s="1"/>
    </row>
    <row r="1125" spans="1:47" s="527" customFormat="1" ht="17.45" customHeight="1" x14ac:dyDescent="0.25">
      <c r="A1125" s="501" t="s">
        <v>6947</v>
      </c>
      <c r="B1125" s="407" t="s">
        <v>32</v>
      </c>
      <c r="C1125" s="407" t="s">
        <v>60</v>
      </c>
      <c r="D1125" s="407" t="s">
        <v>7503</v>
      </c>
      <c r="E1125" s="407" t="s">
        <v>6948</v>
      </c>
      <c r="F1125" s="404" t="s">
        <v>17</v>
      </c>
      <c r="G1125" s="404"/>
      <c r="H1125" s="404"/>
      <c r="I1125" s="404"/>
      <c r="J1125" s="141" t="s">
        <v>8015</v>
      </c>
      <c r="K1125" s="141" t="s">
        <v>5780</v>
      </c>
      <c r="L1125" s="408">
        <v>43034</v>
      </c>
      <c r="M1125" s="409">
        <v>42893</v>
      </c>
      <c r="N1125" s="141" t="s">
        <v>26</v>
      </c>
      <c r="O1125" s="410">
        <v>43034</v>
      </c>
      <c r="P1125" s="411">
        <v>100000</v>
      </c>
      <c r="Q1125" s="412">
        <f t="shared" si="39"/>
        <v>9.9999999999999992E-2</v>
      </c>
      <c r="R1125" s="413">
        <v>12</v>
      </c>
      <c r="S1125" s="414">
        <v>42894</v>
      </c>
      <c r="T1125" s="141" t="s">
        <v>62</v>
      </c>
      <c r="U1125" s="141" t="s">
        <v>4339</v>
      </c>
      <c r="V1125" s="407" t="s">
        <v>92</v>
      </c>
      <c r="W1125" s="407" t="s">
        <v>64</v>
      </c>
      <c r="X1125" s="407" t="s">
        <v>6887</v>
      </c>
      <c r="Y1125" s="407"/>
      <c r="Z1125" s="528"/>
      <c r="AA1125" s="502"/>
      <c r="AB1125" s="1"/>
      <c r="AC1125" s="1"/>
      <c r="AD1125" s="1"/>
      <c r="AE1125" s="1"/>
      <c r="AF1125" s="1"/>
      <c r="AG1125" s="1"/>
      <c r="AH1125" s="1"/>
      <c r="AI1125" s="1"/>
      <c r="AJ1125" s="1"/>
      <c r="AK1125" s="1"/>
      <c r="AL1125" s="1"/>
      <c r="AM1125" s="1"/>
      <c r="AN1125" s="1"/>
      <c r="AO1125" s="1"/>
      <c r="AP1125" s="1"/>
      <c r="AQ1125" s="1"/>
      <c r="AR1125" s="1"/>
      <c r="AS1125" s="1"/>
      <c r="AT1125" s="1"/>
      <c r="AU1125" s="1"/>
    </row>
    <row r="1126" spans="1:47" s="527" customFormat="1" ht="17.45" customHeight="1" x14ac:dyDescent="0.25">
      <c r="A1126" s="501" t="s">
        <v>4313</v>
      </c>
      <c r="B1126" s="407" t="s">
        <v>32</v>
      </c>
      <c r="C1126" s="407" t="s">
        <v>60</v>
      </c>
      <c r="D1126" s="407" t="s">
        <v>7683</v>
      </c>
      <c r="E1126" s="407" t="s">
        <v>4314</v>
      </c>
      <c r="F1126" s="404" t="s">
        <v>18</v>
      </c>
      <c r="G1126" s="404"/>
      <c r="H1126" s="404"/>
      <c r="I1126" s="404"/>
      <c r="J1126" s="141" t="s">
        <v>8015</v>
      </c>
      <c r="K1126" s="141" t="s">
        <v>4902</v>
      </c>
      <c r="L1126" s="408">
        <v>43070</v>
      </c>
      <c r="M1126" s="409">
        <v>42818</v>
      </c>
      <c r="N1126" s="141" t="s">
        <v>26</v>
      </c>
      <c r="O1126" s="410">
        <v>43070</v>
      </c>
      <c r="P1126" s="411">
        <v>100000</v>
      </c>
      <c r="Q1126" s="412">
        <f t="shared" si="39"/>
        <v>9.9999999999999992E-2</v>
      </c>
      <c r="R1126" s="413">
        <v>12</v>
      </c>
      <c r="S1126" s="414">
        <v>42824</v>
      </c>
      <c r="T1126" s="141" t="s">
        <v>62</v>
      </c>
      <c r="U1126" s="141" t="s">
        <v>4339</v>
      </c>
      <c r="V1126" s="407" t="s">
        <v>92</v>
      </c>
      <c r="W1126" s="407" t="s">
        <v>64</v>
      </c>
      <c r="X1126" s="407" t="s">
        <v>6634</v>
      </c>
      <c r="Y1126" s="407"/>
      <c r="Z1126" s="528"/>
      <c r="AA1126" s="502"/>
      <c r="AB1126" s="1"/>
      <c r="AC1126" s="1"/>
      <c r="AD1126" s="1"/>
      <c r="AE1126" s="1"/>
      <c r="AF1126" s="1"/>
      <c r="AG1126" s="1"/>
      <c r="AH1126" s="1"/>
      <c r="AI1126" s="1"/>
      <c r="AJ1126" s="1"/>
      <c r="AK1126" s="1"/>
      <c r="AL1126" s="1"/>
      <c r="AM1126" s="1"/>
      <c r="AN1126" s="1"/>
      <c r="AO1126" s="1"/>
      <c r="AP1126" s="1"/>
      <c r="AQ1126" s="1"/>
      <c r="AR1126" s="1"/>
      <c r="AS1126" s="1"/>
      <c r="AT1126" s="1"/>
      <c r="AU1126" s="1"/>
    </row>
    <row r="1127" spans="1:47" s="527" customFormat="1" ht="17.45" customHeight="1" x14ac:dyDescent="0.25">
      <c r="A1127" s="501" t="s">
        <v>1903</v>
      </c>
      <c r="B1127" s="407" t="s">
        <v>32</v>
      </c>
      <c r="C1127" s="407" t="s">
        <v>60</v>
      </c>
      <c r="D1127" s="407" t="s">
        <v>1904</v>
      </c>
      <c r="E1127" s="407" t="s">
        <v>1905</v>
      </c>
      <c r="F1127" s="404" t="s">
        <v>19</v>
      </c>
      <c r="G1127" s="404"/>
      <c r="H1127" s="404"/>
      <c r="I1127" s="404"/>
      <c r="J1127" s="141" t="s">
        <v>8014</v>
      </c>
      <c r="K1127" s="152" t="s">
        <v>5782</v>
      </c>
      <c r="L1127" s="415">
        <v>42986</v>
      </c>
      <c r="M1127" s="409" t="s">
        <v>1906</v>
      </c>
      <c r="N1127" s="152" t="s">
        <v>27</v>
      </c>
      <c r="O1127" s="415">
        <v>42986</v>
      </c>
      <c r="P1127" s="411">
        <v>100000</v>
      </c>
      <c r="Q1127" s="412">
        <f t="shared" si="39"/>
        <v>9.9999999999999992E-2</v>
      </c>
      <c r="R1127" s="416">
        <v>12</v>
      </c>
      <c r="S1127" s="417" t="s">
        <v>8074</v>
      </c>
      <c r="T1127" s="152" t="s">
        <v>62</v>
      </c>
      <c r="U1127" s="141" t="s">
        <v>4339</v>
      </c>
      <c r="V1127" s="407" t="s">
        <v>63</v>
      </c>
      <c r="W1127" s="407" t="s">
        <v>211</v>
      </c>
      <c r="X1127" s="407" t="s">
        <v>65</v>
      </c>
      <c r="Y1127" s="407" t="s">
        <v>274</v>
      </c>
      <c r="Z1127" s="528"/>
      <c r="AA1127" s="502"/>
      <c r="AB1127" s="1"/>
      <c r="AC1127" s="1"/>
      <c r="AD1127" s="1"/>
      <c r="AE1127" s="1"/>
      <c r="AF1127" s="1"/>
      <c r="AG1127" s="1"/>
      <c r="AH1127" s="1"/>
      <c r="AI1127" s="1"/>
      <c r="AJ1127" s="1"/>
      <c r="AK1127" s="1"/>
      <c r="AL1127" s="1"/>
      <c r="AM1127" s="1"/>
      <c r="AN1127" s="1"/>
      <c r="AO1127" s="1"/>
      <c r="AP1127" s="1"/>
      <c r="AQ1127" s="1"/>
      <c r="AR1127" s="1"/>
      <c r="AS1127" s="1"/>
      <c r="AT1127" s="1"/>
      <c r="AU1127" s="1"/>
    </row>
    <row r="1128" spans="1:47" s="527" customFormat="1" ht="17.45" customHeight="1" x14ac:dyDescent="0.25">
      <c r="A1128" s="501" t="s">
        <v>5629</v>
      </c>
      <c r="B1128" s="407" t="s">
        <v>32</v>
      </c>
      <c r="C1128" s="407" t="s">
        <v>60</v>
      </c>
      <c r="D1128" s="407" t="s">
        <v>5630</v>
      </c>
      <c r="E1128" s="407" t="s">
        <v>5631</v>
      </c>
      <c r="F1128" s="404" t="s">
        <v>17</v>
      </c>
      <c r="G1128" s="404"/>
      <c r="H1128" s="404"/>
      <c r="I1128" s="404"/>
      <c r="J1128" s="141" t="s">
        <v>8015</v>
      </c>
      <c r="K1128" s="152" t="s">
        <v>21</v>
      </c>
      <c r="L1128" s="415">
        <v>43028</v>
      </c>
      <c r="M1128" s="409" t="s">
        <v>5713</v>
      </c>
      <c r="N1128" s="152" t="s">
        <v>27</v>
      </c>
      <c r="O1128" s="415">
        <v>43028</v>
      </c>
      <c r="P1128" s="411">
        <v>100000</v>
      </c>
      <c r="Q1128" s="412">
        <f t="shared" si="39"/>
        <v>9.9999999999999992E-2</v>
      </c>
      <c r="R1128" s="416">
        <v>12</v>
      </c>
      <c r="S1128" s="417" t="s">
        <v>8098</v>
      </c>
      <c r="T1128" s="152" t="s">
        <v>79</v>
      </c>
      <c r="U1128" s="141" t="s">
        <v>4339</v>
      </c>
      <c r="V1128" s="407" t="s">
        <v>84</v>
      </c>
      <c r="W1128" s="407" t="s">
        <v>8133</v>
      </c>
      <c r="X1128" s="407" t="s">
        <v>65</v>
      </c>
      <c r="Y1128" s="407" t="s">
        <v>421</v>
      </c>
      <c r="Z1128" s="528"/>
      <c r="AA1128" s="502"/>
      <c r="AB1128" s="1"/>
      <c r="AC1128" s="1"/>
      <c r="AD1128" s="1"/>
      <c r="AE1128" s="1"/>
      <c r="AF1128" s="1"/>
      <c r="AG1128" s="1"/>
      <c r="AH1128" s="1"/>
      <c r="AI1128" s="1"/>
      <c r="AJ1128" s="1"/>
      <c r="AK1128" s="1"/>
      <c r="AL1128" s="1"/>
      <c r="AM1128" s="1"/>
      <c r="AN1128" s="1"/>
      <c r="AO1128" s="1"/>
      <c r="AP1128" s="1"/>
      <c r="AQ1128" s="1"/>
      <c r="AR1128" s="1"/>
      <c r="AS1128" s="1"/>
      <c r="AT1128" s="1"/>
      <c r="AU1128" s="1"/>
    </row>
    <row r="1129" spans="1:47" s="527" customFormat="1" ht="17.45" customHeight="1" x14ac:dyDescent="0.25">
      <c r="A1129" s="501" t="s">
        <v>5211</v>
      </c>
      <c r="B1129" s="407" t="s">
        <v>32</v>
      </c>
      <c r="C1129" s="407" t="s">
        <v>60</v>
      </c>
      <c r="D1129" s="407" t="s">
        <v>1492</v>
      </c>
      <c r="E1129" s="407" t="s">
        <v>5212</v>
      </c>
      <c r="F1129" s="404" t="s">
        <v>19</v>
      </c>
      <c r="G1129" s="404"/>
      <c r="H1129" s="404"/>
      <c r="I1129" s="404"/>
      <c r="J1129" s="141" t="s">
        <v>8014</v>
      </c>
      <c r="K1129" s="152" t="s">
        <v>5784</v>
      </c>
      <c r="L1129" s="415">
        <v>42993</v>
      </c>
      <c r="M1129" s="409" t="s">
        <v>5412</v>
      </c>
      <c r="N1129" s="152" t="s">
        <v>27</v>
      </c>
      <c r="O1129" s="415">
        <v>42993</v>
      </c>
      <c r="P1129" s="411">
        <v>100000</v>
      </c>
      <c r="Q1129" s="412">
        <f t="shared" si="39"/>
        <v>9.9999999999999992E-2</v>
      </c>
      <c r="R1129" s="416">
        <v>4</v>
      </c>
      <c r="S1129" s="417" t="s">
        <v>7137</v>
      </c>
      <c r="T1129" s="152" t="s">
        <v>62</v>
      </c>
      <c r="U1129" s="141" t="s">
        <v>4339</v>
      </c>
      <c r="V1129" s="407" t="s">
        <v>63</v>
      </c>
      <c r="W1129" s="407" t="s">
        <v>4403</v>
      </c>
      <c r="X1129" s="407" t="s">
        <v>65</v>
      </c>
      <c r="Y1129" s="407" t="s">
        <v>421</v>
      </c>
      <c r="Z1129" s="528"/>
      <c r="AA1129" s="502"/>
      <c r="AB1129" s="1"/>
      <c r="AC1129" s="1"/>
      <c r="AD1129" s="1"/>
      <c r="AE1129" s="1"/>
      <c r="AF1129" s="1"/>
      <c r="AG1129" s="1"/>
      <c r="AH1129" s="1"/>
      <c r="AI1129" s="1"/>
      <c r="AJ1129" s="1"/>
      <c r="AK1129" s="1"/>
      <c r="AL1129" s="1"/>
      <c r="AM1129" s="1"/>
      <c r="AN1129" s="1"/>
      <c r="AO1129" s="1"/>
      <c r="AP1129" s="1"/>
      <c r="AQ1129" s="1"/>
      <c r="AR1129" s="1"/>
      <c r="AS1129" s="1"/>
      <c r="AT1129" s="1"/>
      <c r="AU1129" s="1"/>
    </row>
    <row r="1130" spans="1:47" s="527" customFormat="1" ht="17.45" customHeight="1" x14ac:dyDescent="0.25">
      <c r="A1130" s="501" t="s">
        <v>1890</v>
      </c>
      <c r="B1130" s="407" t="s">
        <v>32</v>
      </c>
      <c r="C1130" s="407" t="s">
        <v>60</v>
      </c>
      <c r="D1130" s="407" t="s">
        <v>1001</v>
      </c>
      <c r="E1130" s="407" t="s">
        <v>1891</v>
      </c>
      <c r="F1130" s="404" t="s">
        <v>17</v>
      </c>
      <c r="G1130" s="404"/>
      <c r="H1130" s="404"/>
      <c r="I1130" s="404"/>
      <c r="J1130" s="141" t="s">
        <v>8014</v>
      </c>
      <c r="K1130" s="152" t="s">
        <v>5780</v>
      </c>
      <c r="L1130" s="415">
        <v>43008</v>
      </c>
      <c r="M1130" s="409" t="s">
        <v>1892</v>
      </c>
      <c r="N1130" s="152" t="s">
        <v>27</v>
      </c>
      <c r="O1130" s="415">
        <v>43008</v>
      </c>
      <c r="P1130" s="411">
        <v>100000</v>
      </c>
      <c r="Q1130" s="412">
        <f t="shared" si="39"/>
        <v>9.9999999999999992E-2</v>
      </c>
      <c r="R1130" s="416">
        <v>12</v>
      </c>
      <c r="S1130" s="417" t="s">
        <v>4992</v>
      </c>
      <c r="T1130" s="152" t="s">
        <v>62</v>
      </c>
      <c r="U1130" s="152" t="s">
        <v>2</v>
      </c>
      <c r="V1130" s="407" t="s">
        <v>233</v>
      </c>
      <c r="W1130" s="407" t="s">
        <v>234</v>
      </c>
      <c r="X1130" s="407" t="s">
        <v>65</v>
      </c>
      <c r="Y1130" s="407" t="s">
        <v>105</v>
      </c>
      <c r="Z1130" s="528"/>
      <c r="AA1130" s="502"/>
      <c r="AB1130" s="1"/>
      <c r="AC1130" s="1"/>
      <c r="AD1130" s="1"/>
      <c r="AE1130" s="1"/>
      <c r="AF1130" s="1"/>
      <c r="AG1130" s="1"/>
      <c r="AH1130" s="1"/>
      <c r="AI1130" s="1"/>
      <c r="AJ1130" s="1"/>
      <c r="AK1130" s="1"/>
      <c r="AL1130" s="1"/>
      <c r="AM1130" s="1"/>
      <c r="AN1130" s="1"/>
      <c r="AO1130" s="1"/>
      <c r="AP1130" s="1"/>
      <c r="AQ1130" s="1"/>
      <c r="AR1130" s="1"/>
      <c r="AS1130" s="1"/>
      <c r="AT1130" s="1"/>
      <c r="AU1130" s="1"/>
    </row>
    <row r="1131" spans="1:47" s="527" customFormat="1" ht="17.45" customHeight="1" x14ac:dyDescent="0.25">
      <c r="A1131" s="501" t="s">
        <v>4857</v>
      </c>
      <c r="B1131" s="407" t="s">
        <v>32</v>
      </c>
      <c r="C1131" s="407" t="s">
        <v>60</v>
      </c>
      <c r="D1131" s="407" t="s">
        <v>2438</v>
      </c>
      <c r="E1131" s="407" t="s">
        <v>4858</v>
      </c>
      <c r="F1131" s="404" t="s">
        <v>19</v>
      </c>
      <c r="G1131" s="404"/>
      <c r="H1131" s="404"/>
      <c r="I1131" s="404"/>
      <c r="J1131" s="141" t="s">
        <v>8016</v>
      </c>
      <c r="K1131" s="152" t="s">
        <v>5784</v>
      </c>
      <c r="L1131" s="415">
        <v>42916</v>
      </c>
      <c r="M1131" s="409" t="s">
        <v>4878</v>
      </c>
      <c r="N1131" s="152" t="s">
        <v>27</v>
      </c>
      <c r="O1131" s="415">
        <v>42916</v>
      </c>
      <c r="P1131" s="411">
        <v>100000</v>
      </c>
      <c r="Q1131" s="412">
        <f t="shared" si="39"/>
        <v>9.9999999999999992E-2</v>
      </c>
      <c r="R1131" s="416">
        <v>12</v>
      </c>
      <c r="S1131" s="417" t="s">
        <v>8595</v>
      </c>
      <c r="T1131" s="152" t="s">
        <v>62</v>
      </c>
      <c r="U1131" s="152" t="s">
        <v>2</v>
      </c>
      <c r="V1131" s="407" t="s">
        <v>233</v>
      </c>
      <c r="W1131" s="407" t="s">
        <v>4890</v>
      </c>
      <c r="X1131" s="407" t="s">
        <v>65</v>
      </c>
      <c r="Y1131" s="407" t="s">
        <v>421</v>
      </c>
      <c r="Z1131" s="528"/>
      <c r="AA1131" s="502"/>
      <c r="AB1131" s="1"/>
      <c r="AC1131" s="1"/>
      <c r="AD1131" s="1"/>
      <c r="AE1131" s="1"/>
      <c r="AF1131" s="1"/>
      <c r="AG1131" s="1"/>
      <c r="AH1131" s="1"/>
      <c r="AI1131" s="1"/>
      <c r="AJ1131" s="1"/>
      <c r="AK1131" s="1"/>
      <c r="AL1131" s="1"/>
      <c r="AM1131" s="1"/>
      <c r="AN1131" s="1"/>
      <c r="AO1131" s="1"/>
      <c r="AP1131" s="1"/>
      <c r="AQ1131" s="1"/>
      <c r="AR1131" s="1"/>
      <c r="AS1131" s="1"/>
      <c r="AT1131" s="1"/>
      <c r="AU1131" s="1"/>
    </row>
    <row r="1132" spans="1:47" s="527" customFormat="1" ht="17.45" customHeight="1" x14ac:dyDescent="0.25">
      <c r="A1132" s="501" t="s">
        <v>1819</v>
      </c>
      <c r="B1132" s="407" t="s">
        <v>32</v>
      </c>
      <c r="C1132" s="407" t="s">
        <v>60</v>
      </c>
      <c r="D1132" s="407" t="s">
        <v>1820</v>
      </c>
      <c r="E1132" s="407" t="s">
        <v>1821</v>
      </c>
      <c r="F1132" s="404" t="s">
        <v>19</v>
      </c>
      <c r="G1132" s="404"/>
      <c r="H1132" s="404"/>
      <c r="I1132" s="404"/>
      <c r="J1132" s="141" t="s">
        <v>8014</v>
      </c>
      <c r="K1132" s="152" t="s">
        <v>5784</v>
      </c>
      <c r="L1132" s="415">
        <v>43007</v>
      </c>
      <c r="M1132" s="409" t="s">
        <v>1822</v>
      </c>
      <c r="N1132" s="152" t="s">
        <v>27</v>
      </c>
      <c r="O1132" s="415">
        <v>43007</v>
      </c>
      <c r="P1132" s="411">
        <v>100000</v>
      </c>
      <c r="Q1132" s="412">
        <f t="shared" si="39"/>
        <v>9.9999999999999992E-2</v>
      </c>
      <c r="R1132" s="416">
        <v>12</v>
      </c>
      <c r="S1132" s="417" t="s">
        <v>7137</v>
      </c>
      <c r="T1132" s="152" t="s">
        <v>62</v>
      </c>
      <c r="U1132" s="152" t="s">
        <v>2</v>
      </c>
      <c r="V1132" s="407" t="s">
        <v>233</v>
      </c>
      <c r="W1132" s="407" t="s">
        <v>234</v>
      </c>
      <c r="X1132" s="407" t="s">
        <v>65</v>
      </c>
      <c r="Y1132" s="407" t="s">
        <v>6063</v>
      </c>
      <c r="Z1132" s="528"/>
      <c r="AA1132" s="502"/>
      <c r="AB1132" s="1"/>
      <c r="AC1132" s="1"/>
      <c r="AD1132" s="1"/>
      <c r="AE1132" s="1"/>
      <c r="AF1132" s="1"/>
      <c r="AG1132" s="1"/>
      <c r="AH1132" s="1"/>
      <c r="AI1132" s="1"/>
      <c r="AJ1132" s="1"/>
      <c r="AK1132" s="1"/>
      <c r="AL1132" s="1"/>
      <c r="AM1132" s="1"/>
      <c r="AN1132" s="1"/>
      <c r="AO1132" s="1"/>
      <c r="AP1132" s="1"/>
      <c r="AQ1132" s="1"/>
      <c r="AR1132" s="1"/>
      <c r="AS1132" s="1"/>
      <c r="AT1132" s="1"/>
      <c r="AU1132" s="1"/>
    </row>
    <row r="1133" spans="1:47" s="527" customFormat="1" ht="17.45" customHeight="1" x14ac:dyDescent="0.25">
      <c r="A1133" s="501" t="s">
        <v>5224</v>
      </c>
      <c r="B1133" s="407" t="s">
        <v>32</v>
      </c>
      <c r="C1133" s="407" t="s">
        <v>60</v>
      </c>
      <c r="D1133" s="407" t="s">
        <v>2743</v>
      </c>
      <c r="E1133" s="407" t="s">
        <v>5225</v>
      </c>
      <c r="F1133" s="404" t="s">
        <v>17</v>
      </c>
      <c r="G1133" s="404"/>
      <c r="H1133" s="404"/>
      <c r="I1133" s="404"/>
      <c r="J1133" s="141" t="s">
        <v>8014</v>
      </c>
      <c r="K1133" s="152" t="s">
        <v>5780</v>
      </c>
      <c r="L1133" s="415">
        <v>43008</v>
      </c>
      <c r="M1133" s="409" t="s">
        <v>5416</v>
      </c>
      <c r="N1133" s="152" t="s">
        <v>27</v>
      </c>
      <c r="O1133" s="415">
        <v>43070</v>
      </c>
      <c r="P1133" s="411">
        <v>100000</v>
      </c>
      <c r="Q1133" s="412">
        <f t="shared" si="39"/>
        <v>9.9999999999999992E-2</v>
      </c>
      <c r="R1133" s="416">
        <v>12</v>
      </c>
      <c r="S1133" s="417" t="s">
        <v>5825</v>
      </c>
      <c r="T1133" s="152" t="s">
        <v>169</v>
      </c>
      <c r="U1133" s="152" t="s">
        <v>2</v>
      </c>
      <c r="V1133" s="407" t="s">
        <v>288</v>
      </c>
      <c r="W1133" s="407" t="s">
        <v>4517</v>
      </c>
      <c r="X1133" s="407" t="s">
        <v>65</v>
      </c>
      <c r="Y1133" s="407" t="s">
        <v>183</v>
      </c>
      <c r="Z1133" s="528"/>
      <c r="AA1133" s="502"/>
      <c r="AB1133" s="1"/>
      <c r="AC1133" s="1"/>
      <c r="AD1133" s="1"/>
      <c r="AE1133" s="1"/>
      <c r="AF1133" s="1"/>
      <c r="AG1133" s="1"/>
      <c r="AH1133" s="1"/>
      <c r="AI1133" s="1"/>
      <c r="AJ1133" s="1"/>
      <c r="AK1133" s="1"/>
      <c r="AL1133" s="1"/>
      <c r="AM1133" s="1"/>
      <c r="AN1133" s="1"/>
      <c r="AO1133" s="1"/>
      <c r="AP1133" s="1"/>
      <c r="AQ1133" s="1"/>
      <c r="AR1133" s="1"/>
      <c r="AS1133" s="1"/>
      <c r="AT1133" s="1"/>
      <c r="AU1133" s="1"/>
    </row>
    <row r="1134" spans="1:47" s="527" customFormat="1" ht="17.45" customHeight="1" x14ac:dyDescent="0.25">
      <c r="A1134" s="503" t="s">
        <v>8413</v>
      </c>
      <c r="B1134" s="418" t="s">
        <v>32</v>
      </c>
      <c r="C1134" s="418" t="s">
        <v>60</v>
      </c>
      <c r="D1134" s="418" t="s">
        <v>8414</v>
      </c>
      <c r="E1134" s="418" t="s">
        <v>8415</v>
      </c>
      <c r="F1134" s="404" t="s">
        <v>19</v>
      </c>
      <c r="G1134" s="404"/>
      <c r="H1134" s="404"/>
      <c r="I1134" s="404"/>
      <c r="J1134" s="403" t="s">
        <v>8014</v>
      </c>
      <c r="K1134" s="419" t="s">
        <v>5784</v>
      </c>
      <c r="L1134" s="420">
        <v>43005</v>
      </c>
      <c r="M1134" s="421" t="s">
        <v>8569</v>
      </c>
      <c r="N1134" s="419" t="s">
        <v>27</v>
      </c>
      <c r="O1134" s="420">
        <v>43005</v>
      </c>
      <c r="P1134" s="422">
        <v>100000</v>
      </c>
      <c r="Q1134" s="423">
        <f t="shared" ref="Q1134:Q1197" si="40">+P1134*0.000001</f>
        <v>9.9999999999999992E-2</v>
      </c>
      <c r="R1134" s="424">
        <v>12</v>
      </c>
      <c r="S1134" s="425" t="s">
        <v>8630</v>
      </c>
      <c r="T1134" s="419" t="s">
        <v>62</v>
      </c>
      <c r="U1134" s="419" t="s">
        <v>2</v>
      </c>
      <c r="V1134" s="418" t="s">
        <v>288</v>
      </c>
      <c r="W1134" s="418" t="s">
        <v>1196</v>
      </c>
      <c r="X1134" s="407" t="s">
        <v>65</v>
      </c>
      <c r="Y1134" s="407" t="s">
        <v>4219</v>
      </c>
      <c r="Z1134" s="528"/>
      <c r="AA1134" s="502"/>
      <c r="AB1134" s="1"/>
      <c r="AC1134" s="1"/>
      <c r="AD1134" s="1"/>
      <c r="AE1134" s="1"/>
      <c r="AF1134" s="1"/>
      <c r="AG1134" s="1"/>
      <c r="AH1134" s="1"/>
      <c r="AI1134" s="1"/>
      <c r="AJ1134" s="1"/>
      <c r="AK1134" s="1"/>
      <c r="AL1134" s="1"/>
      <c r="AM1134" s="1"/>
      <c r="AN1134" s="1"/>
      <c r="AO1134" s="1"/>
      <c r="AP1134" s="1"/>
      <c r="AQ1134" s="1"/>
      <c r="AR1134" s="1"/>
      <c r="AS1134" s="1"/>
      <c r="AT1134" s="1"/>
      <c r="AU1134" s="1"/>
    </row>
    <row r="1135" spans="1:47" s="527" customFormat="1" ht="17.45" customHeight="1" x14ac:dyDescent="0.25">
      <c r="A1135" s="501" t="s">
        <v>5215</v>
      </c>
      <c r="B1135" s="407" t="s">
        <v>32</v>
      </c>
      <c r="C1135" s="407" t="s">
        <v>60</v>
      </c>
      <c r="D1135" s="407" t="s">
        <v>2379</v>
      </c>
      <c r="E1135" s="407" t="s">
        <v>5216</v>
      </c>
      <c r="F1135" s="404" t="s">
        <v>17</v>
      </c>
      <c r="G1135" s="404"/>
      <c r="H1135" s="404"/>
      <c r="I1135" s="404"/>
      <c r="J1135" s="141" t="s">
        <v>8014</v>
      </c>
      <c r="K1135" s="152" t="s">
        <v>21</v>
      </c>
      <c r="L1135" s="415">
        <v>42949</v>
      </c>
      <c r="M1135" s="409" t="s">
        <v>5413</v>
      </c>
      <c r="N1135" s="152" t="s">
        <v>26</v>
      </c>
      <c r="O1135" s="415">
        <v>42949</v>
      </c>
      <c r="P1135" s="411">
        <v>100000</v>
      </c>
      <c r="Q1135" s="412">
        <f t="shared" si="40"/>
        <v>9.9999999999999992E-2</v>
      </c>
      <c r="R1135" s="416">
        <v>12</v>
      </c>
      <c r="S1135" s="417" t="s">
        <v>4991</v>
      </c>
      <c r="T1135" s="152" t="s">
        <v>62</v>
      </c>
      <c r="U1135" s="152" t="s">
        <v>2</v>
      </c>
      <c r="V1135" s="407" t="s">
        <v>288</v>
      </c>
      <c r="W1135" s="407"/>
      <c r="X1135" s="407" t="s">
        <v>65</v>
      </c>
      <c r="Y1135" s="407" t="s">
        <v>5530</v>
      </c>
      <c r="Z1135" s="528"/>
      <c r="AA1135" s="502"/>
      <c r="AB1135" s="1"/>
      <c r="AC1135" s="1"/>
      <c r="AD1135" s="1"/>
      <c r="AE1135" s="1"/>
      <c r="AF1135" s="1"/>
      <c r="AG1135" s="1"/>
      <c r="AH1135" s="1"/>
      <c r="AI1135" s="1"/>
      <c r="AJ1135" s="1"/>
      <c r="AK1135" s="1"/>
      <c r="AL1135" s="1"/>
      <c r="AM1135" s="1"/>
      <c r="AN1135" s="1"/>
      <c r="AO1135" s="1"/>
      <c r="AP1135" s="1"/>
      <c r="AQ1135" s="1"/>
      <c r="AR1135" s="1"/>
      <c r="AS1135" s="1"/>
      <c r="AT1135" s="1"/>
      <c r="AU1135" s="1"/>
    </row>
    <row r="1136" spans="1:47" s="527" customFormat="1" ht="17.45" customHeight="1" x14ac:dyDescent="0.25">
      <c r="A1136" s="501" t="s">
        <v>1909</v>
      </c>
      <c r="B1136" s="407" t="s">
        <v>32</v>
      </c>
      <c r="C1136" s="407" t="s">
        <v>60</v>
      </c>
      <c r="D1136" s="407" t="s">
        <v>65</v>
      </c>
      <c r="E1136" s="407" t="s">
        <v>65</v>
      </c>
      <c r="F1136" s="404"/>
      <c r="G1136" s="404"/>
      <c r="H1136" s="404"/>
      <c r="I1136" s="404"/>
      <c r="J1136" s="141" t="s">
        <v>8016</v>
      </c>
      <c r="K1136" s="152"/>
      <c r="L1136" s="415">
        <v>42907</v>
      </c>
      <c r="M1136" s="409" t="s">
        <v>1910</v>
      </c>
      <c r="N1136" s="152" t="s">
        <v>26</v>
      </c>
      <c r="O1136" s="415">
        <v>42907</v>
      </c>
      <c r="P1136" s="411">
        <v>100000</v>
      </c>
      <c r="Q1136" s="412">
        <f t="shared" si="40"/>
        <v>9.9999999999999992E-2</v>
      </c>
      <c r="R1136" s="416">
        <v>12</v>
      </c>
      <c r="S1136" s="417" t="s">
        <v>561</v>
      </c>
      <c r="T1136" s="152" t="s">
        <v>79</v>
      </c>
      <c r="U1136" s="152" t="s">
        <v>2</v>
      </c>
      <c r="V1136" s="407" t="s">
        <v>233</v>
      </c>
      <c r="W1136" s="407" t="s">
        <v>234</v>
      </c>
      <c r="X1136" s="407" t="s">
        <v>65</v>
      </c>
      <c r="Y1136" s="407" t="s">
        <v>6063</v>
      </c>
      <c r="Z1136" s="528"/>
      <c r="AA1136" s="502"/>
      <c r="AB1136" s="1"/>
      <c r="AC1136" s="1"/>
      <c r="AD1136" s="1"/>
      <c r="AE1136" s="1"/>
      <c r="AF1136" s="1"/>
      <c r="AG1136" s="1"/>
      <c r="AH1136" s="1"/>
      <c r="AI1136" s="1"/>
      <c r="AJ1136" s="1"/>
      <c r="AK1136" s="1"/>
      <c r="AL1136" s="1"/>
      <c r="AM1136" s="1"/>
      <c r="AN1136" s="1"/>
      <c r="AO1136" s="1"/>
      <c r="AP1136" s="1"/>
      <c r="AQ1136" s="1"/>
      <c r="AR1136" s="1"/>
      <c r="AS1136" s="1"/>
      <c r="AT1136" s="1"/>
      <c r="AU1136" s="1"/>
    </row>
    <row r="1137" spans="1:47" s="527" customFormat="1" ht="17.45" customHeight="1" x14ac:dyDescent="0.25">
      <c r="A1137" s="501" t="s">
        <v>1893</v>
      </c>
      <c r="B1137" s="407" t="s">
        <v>32</v>
      </c>
      <c r="C1137" s="407" t="s">
        <v>60</v>
      </c>
      <c r="D1137" s="407" t="s">
        <v>615</v>
      </c>
      <c r="E1137" s="407" t="s">
        <v>1894</v>
      </c>
      <c r="F1137" s="404" t="s">
        <v>18</v>
      </c>
      <c r="G1137" s="404"/>
      <c r="H1137" s="404"/>
      <c r="I1137" s="404"/>
      <c r="J1137" s="141" t="s">
        <v>8015</v>
      </c>
      <c r="K1137" s="152" t="s">
        <v>5779</v>
      </c>
      <c r="L1137" s="415">
        <v>43019</v>
      </c>
      <c r="M1137" s="409" t="s">
        <v>1895</v>
      </c>
      <c r="N1137" s="152" t="s">
        <v>26</v>
      </c>
      <c r="O1137" s="415">
        <v>43019</v>
      </c>
      <c r="P1137" s="411">
        <v>100000</v>
      </c>
      <c r="Q1137" s="412">
        <f t="shared" si="40"/>
        <v>9.9999999999999992E-2</v>
      </c>
      <c r="R1137" s="416">
        <v>12</v>
      </c>
      <c r="S1137" s="417" t="s">
        <v>287</v>
      </c>
      <c r="T1137" s="152" t="s">
        <v>62</v>
      </c>
      <c r="U1137" s="152" t="s">
        <v>2</v>
      </c>
      <c r="V1137" s="407" t="s">
        <v>288</v>
      </c>
      <c r="W1137" s="407" t="s">
        <v>289</v>
      </c>
      <c r="X1137" s="407" t="s">
        <v>65</v>
      </c>
      <c r="Y1137" s="407"/>
      <c r="Z1137" s="528"/>
      <c r="AA1137" s="502"/>
      <c r="AB1137" s="1"/>
      <c r="AC1137" s="1"/>
      <c r="AD1137" s="1"/>
      <c r="AE1137" s="1"/>
      <c r="AF1137" s="1"/>
      <c r="AG1137" s="1"/>
      <c r="AH1137" s="1"/>
      <c r="AI1137" s="1"/>
      <c r="AJ1137" s="1"/>
      <c r="AK1137" s="1"/>
      <c r="AL1137" s="1"/>
      <c r="AM1137" s="1"/>
      <c r="AN1137" s="1"/>
      <c r="AO1137" s="1"/>
      <c r="AP1137" s="1"/>
      <c r="AQ1137" s="1"/>
      <c r="AR1137" s="1"/>
      <c r="AS1137" s="1"/>
      <c r="AT1137" s="1"/>
      <c r="AU1137" s="1"/>
    </row>
    <row r="1138" spans="1:47" s="527" customFormat="1" ht="17.45" customHeight="1" x14ac:dyDescent="0.25">
      <c r="A1138" s="501" t="s">
        <v>6000</v>
      </c>
      <c r="B1138" s="407" t="s">
        <v>32</v>
      </c>
      <c r="C1138" s="407" t="s">
        <v>86</v>
      </c>
      <c r="D1138" s="407" t="s">
        <v>7676</v>
      </c>
      <c r="E1138" s="407" t="s">
        <v>6001</v>
      </c>
      <c r="F1138" s="404" t="s">
        <v>17</v>
      </c>
      <c r="G1138" s="404"/>
      <c r="H1138" s="404"/>
      <c r="I1138" s="404"/>
      <c r="J1138" s="141" t="s">
        <v>8015</v>
      </c>
      <c r="K1138" s="141" t="s">
        <v>5780</v>
      </c>
      <c r="L1138" s="408">
        <v>43028</v>
      </c>
      <c r="M1138" s="409">
        <v>42871</v>
      </c>
      <c r="N1138" s="141" t="s">
        <v>27</v>
      </c>
      <c r="O1138" s="410">
        <v>43028</v>
      </c>
      <c r="P1138" s="411">
        <v>100000</v>
      </c>
      <c r="Q1138" s="412">
        <f t="shared" si="40"/>
        <v>9.9999999999999992E-2</v>
      </c>
      <c r="R1138" s="413">
        <v>12</v>
      </c>
      <c r="S1138" s="414">
        <v>42903</v>
      </c>
      <c r="T1138" s="141" t="s">
        <v>169</v>
      </c>
      <c r="U1138" s="141" t="s">
        <v>12</v>
      </c>
      <c r="V1138" s="407" t="s">
        <v>6098</v>
      </c>
      <c r="W1138" s="407" t="s">
        <v>8125</v>
      </c>
      <c r="X1138" s="407" t="s">
        <v>6840</v>
      </c>
      <c r="Y1138" s="407" t="s">
        <v>6382</v>
      </c>
      <c r="Z1138" s="528"/>
      <c r="AA1138" s="502"/>
      <c r="AB1138" s="1"/>
      <c r="AC1138" s="1"/>
      <c r="AD1138" s="1"/>
      <c r="AE1138" s="1"/>
      <c r="AF1138" s="1"/>
      <c r="AG1138" s="1"/>
      <c r="AH1138" s="1"/>
      <c r="AI1138" s="1"/>
      <c r="AJ1138" s="1"/>
      <c r="AK1138" s="1"/>
      <c r="AL1138" s="1"/>
      <c r="AM1138" s="1"/>
      <c r="AN1138" s="1"/>
      <c r="AO1138" s="1"/>
      <c r="AP1138" s="1"/>
      <c r="AQ1138" s="1"/>
      <c r="AR1138" s="1"/>
      <c r="AS1138" s="1"/>
      <c r="AT1138" s="1"/>
      <c r="AU1138" s="1"/>
    </row>
    <row r="1139" spans="1:47" s="527" customFormat="1" ht="17.45" customHeight="1" x14ac:dyDescent="0.25">
      <c r="A1139" s="501" t="s">
        <v>1764</v>
      </c>
      <c r="B1139" s="407" t="s">
        <v>32</v>
      </c>
      <c r="C1139" s="407" t="s">
        <v>86</v>
      </c>
      <c r="D1139" s="407" t="s">
        <v>1765</v>
      </c>
      <c r="E1139" s="407" t="s">
        <v>1766</v>
      </c>
      <c r="F1139" s="404" t="s">
        <v>17</v>
      </c>
      <c r="G1139" s="404"/>
      <c r="H1139" s="404"/>
      <c r="I1139" s="404"/>
      <c r="J1139" s="141" t="s">
        <v>8015</v>
      </c>
      <c r="K1139" s="152" t="s">
        <v>21</v>
      </c>
      <c r="L1139" s="415">
        <v>43038</v>
      </c>
      <c r="M1139" s="409" t="s">
        <v>1767</v>
      </c>
      <c r="N1139" s="152" t="s">
        <v>27</v>
      </c>
      <c r="O1139" s="415">
        <v>43038</v>
      </c>
      <c r="P1139" s="411">
        <v>100000</v>
      </c>
      <c r="Q1139" s="412">
        <f t="shared" si="40"/>
        <v>9.9999999999999992E-2</v>
      </c>
      <c r="R1139" s="416">
        <v>3</v>
      </c>
      <c r="S1139" s="417" t="s">
        <v>6593</v>
      </c>
      <c r="T1139" s="152" t="s">
        <v>79</v>
      </c>
      <c r="U1139" s="141" t="s">
        <v>4339</v>
      </c>
      <c r="V1139" s="407" t="s">
        <v>63</v>
      </c>
      <c r="W1139" s="407" t="s">
        <v>3545</v>
      </c>
      <c r="X1139" s="407" t="s">
        <v>3768</v>
      </c>
      <c r="Y1139" s="407" t="s">
        <v>421</v>
      </c>
      <c r="Z1139" s="528"/>
      <c r="AA1139" s="502"/>
      <c r="AB1139" s="1"/>
      <c r="AC1139" s="1"/>
      <c r="AD1139" s="1"/>
      <c r="AE1139" s="1"/>
      <c r="AF1139" s="1"/>
      <c r="AG1139" s="1"/>
      <c r="AH1139" s="1"/>
      <c r="AI1139" s="1"/>
      <c r="AJ1139" s="1"/>
      <c r="AK1139" s="1"/>
      <c r="AL1139" s="1"/>
      <c r="AM1139" s="1"/>
      <c r="AN1139" s="1"/>
      <c r="AO1139" s="1"/>
      <c r="AP1139" s="1"/>
      <c r="AQ1139" s="1"/>
      <c r="AR1139" s="1"/>
      <c r="AS1139" s="1"/>
      <c r="AT1139" s="1"/>
      <c r="AU1139" s="1"/>
    </row>
    <row r="1140" spans="1:47" s="527" customFormat="1" ht="17.45" customHeight="1" x14ac:dyDescent="0.25">
      <c r="A1140" s="501" t="s">
        <v>1855</v>
      </c>
      <c r="B1140" s="407" t="s">
        <v>32</v>
      </c>
      <c r="C1140" s="407" t="s">
        <v>86</v>
      </c>
      <c r="D1140" s="407" t="s">
        <v>1856</v>
      </c>
      <c r="E1140" s="407" t="s">
        <v>1857</v>
      </c>
      <c r="F1140" s="404" t="s">
        <v>15</v>
      </c>
      <c r="G1140" s="404"/>
      <c r="H1140" s="404"/>
      <c r="I1140" s="404"/>
      <c r="J1140" s="141" t="s">
        <v>8016</v>
      </c>
      <c r="K1140" s="152" t="s">
        <v>25</v>
      </c>
      <c r="L1140" s="415">
        <v>42885</v>
      </c>
      <c r="M1140" s="409" t="s">
        <v>1858</v>
      </c>
      <c r="N1140" s="152" t="s">
        <v>26</v>
      </c>
      <c r="O1140" s="415">
        <v>42885</v>
      </c>
      <c r="P1140" s="411">
        <v>100000</v>
      </c>
      <c r="Q1140" s="412">
        <f t="shared" si="40"/>
        <v>9.9999999999999992E-2</v>
      </c>
      <c r="R1140" s="416">
        <v>12</v>
      </c>
      <c r="S1140" s="417" t="s">
        <v>1859</v>
      </c>
      <c r="T1140" s="152" t="s">
        <v>62</v>
      </c>
      <c r="U1140" s="152" t="s">
        <v>2</v>
      </c>
      <c r="V1140" s="407" t="s">
        <v>1113</v>
      </c>
      <c r="W1140" s="407"/>
      <c r="X1140" s="407" t="s">
        <v>3774</v>
      </c>
      <c r="Y1140" s="407" t="s">
        <v>1860</v>
      </c>
      <c r="Z1140" s="528"/>
      <c r="AA1140" s="502"/>
      <c r="AB1140" s="1"/>
      <c r="AC1140" s="1"/>
      <c r="AD1140" s="1"/>
      <c r="AE1140" s="1"/>
      <c r="AF1140" s="1"/>
      <c r="AG1140" s="1"/>
      <c r="AH1140" s="1"/>
      <c r="AI1140" s="1"/>
      <c r="AJ1140" s="1"/>
      <c r="AK1140" s="1"/>
      <c r="AL1140" s="1"/>
      <c r="AM1140" s="1"/>
      <c r="AN1140" s="1"/>
      <c r="AO1140" s="1"/>
      <c r="AP1140" s="1"/>
      <c r="AQ1140" s="1"/>
      <c r="AR1140" s="1"/>
      <c r="AS1140" s="1"/>
      <c r="AT1140" s="1"/>
      <c r="AU1140" s="1"/>
    </row>
    <row r="1141" spans="1:47" s="527" customFormat="1" ht="17.45" customHeight="1" x14ac:dyDescent="0.25">
      <c r="A1141" s="501" t="s">
        <v>3905</v>
      </c>
      <c r="B1141" s="407" t="s">
        <v>32</v>
      </c>
      <c r="C1141" s="407" t="s">
        <v>86</v>
      </c>
      <c r="D1141" s="407" t="s">
        <v>3906</v>
      </c>
      <c r="E1141" s="407" t="s">
        <v>3907</v>
      </c>
      <c r="F1141" s="404" t="s">
        <v>17</v>
      </c>
      <c r="G1141" s="404"/>
      <c r="H1141" s="404"/>
      <c r="I1141" s="404"/>
      <c r="J1141" s="141" t="s">
        <v>8014</v>
      </c>
      <c r="K1141" s="152" t="s">
        <v>5780</v>
      </c>
      <c r="L1141" s="415">
        <v>43000</v>
      </c>
      <c r="M1141" s="409" t="s">
        <v>3952</v>
      </c>
      <c r="N1141" s="152" t="s">
        <v>26</v>
      </c>
      <c r="O1141" s="415">
        <v>43000</v>
      </c>
      <c r="P1141" s="411">
        <v>100000</v>
      </c>
      <c r="Q1141" s="412">
        <f t="shared" si="40"/>
        <v>9.9999999999999992E-2</v>
      </c>
      <c r="R1141" s="416">
        <v>12</v>
      </c>
      <c r="S1141" s="417" t="s">
        <v>3507</v>
      </c>
      <c r="T1141" s="152" t="s">
        <v>79</v>
      </c>
      <c r="U1141" s="152" t="s">
        <v>2</v>
      </c>
      <c r="V1141" s="407" t="s">
        <v>288</v>
      </c>
      <c r="W1141" s="407" t="s">
        <v>1196</v>
      </c>
      <c r="X1141" s="407" t="s">
        <v>3953</v>
      </c>
      <c r="Y1141" s="407"/>
      <c r="Z1141" s="528"/>
      <c r="AA1141" s="502"/>
      <c r="AB1141" s="1"/>
      <c r="AC1141" s="1"/>
      <c r="AD1141" s="1"/>
      <c r="AE1141" s="1"/>
      <c r="AF1141" s="1"/>
      <c r="AG1141" s="1"/>
      <c r="AH1141" s="1"/>
      <c r="AI1141" s="1"/>
      <c r="AJ1141" s="1"/>
      <c r="AK1141" s="1"/>
      <c r="AL1141" s="1"/>
      <c r="AM1141" s="1"/>
      <c r="AN1141" s="1"/>
      <c r="AO1141" s="1"/>
      <c r="AP1141" s="1"/>
      <c r="AQ1141" s="1"/>
      <c r="AR1141" s="1"/>
      <c r="AS1141" s="1"/>
      <c r="AT1141" s="1"/>
      <c r="AU1141" s="1"/>
    </row>
    <row r="1142" spans="1:47" s="527" customFormat="1" ht="17.45" customHeight="1" x14ac:dyDescent="0.25">
      <c r="A1142" s="501" t="s">
        <v>5082</v>
      </c>
      <c r="B1142" s="407" t="s">
        <v>31</v>
      </c>
      <c r="C1142" s="407" t="s">
        <v>141</v>
      </c>
      <c r="D1142" s="407" t="s">
        <v>7312</v>
      </c>
      <c r="E1142" s="407" t="s">
        <v>5083</v>
      </c>
      <c r="F1142" s="404" t="s">
        <v>15</v>
      </c>
      <c r="G1142" s="404"/>
      <c r="H1142" s="404"/>
      <c r="I1142" s="404"/>
      <c r="J1142" s="141" t="s">
        <v>8014</v>
      </c>
      <c r="K1142" s="141" t="s">
        <v>25</v>
      </c>
      <c r="L1142" s="408">
        <v>42948</v>
      </c>
      <c r="M1142" s="409">
        <v>42858</v>
      </c>
      <c r="N1142" s="141" t="s">
        <v>27</v>
      </c>
      <c r="O1142" s="410">
        <v>42948</v>
      </c>
      <c r="P1142" s="411">
        <v>150000</v>
      </c>
      <c r="Q1142" s="412">
        <f t="shared" si="40"/>
        <v>0.15</v>
      </c>
      <c r="R1142" s="413">
        <v>12</v>
      </c>
      <c r="S1142" s="414">
        <v>42887</v>
      </c>
      <c r="T1142" s="141" t="s">
        <v>62</v>
      </c>
      <c r="U1142" s="141" t="s">
        <v>4339</v>
      </c>
      <c r="V1142" s="407" t="s">
        <v>92</v>
      </c>
      <c r="W1142" s="407" t="s">
        <v>64</v>
      </c>
      <c r="X1142" s="407" t="s">
        <v>4521</v>
      </c>
      <c r="Y1142" s="407"/>
      <c r="Z1142" s="528"/>
      <c r="AA1142" s="502"/>
      <c r="AB1142" s="1"/>
      <c r="AC1142" s="1"/>
      <c r="AD1142" s="1"/>
      <c r="AE1142" s="1"/>
      <c r="AF1142" s="1"/>
      <c r="AG1142" s="1"/>
      <c r="AH1142" s="1"/>
      <c r="AI1142" s="1"/>
      <c r="AJ1142" s="1"/>
      <c r="AK1142" s="1"/>
      <c r="AL1142" s="1"/>
      <c r="AM1142" s="1"/>
      <c r="AN1142" s="1"/>
      <c r="AO1142" s="1"/>
      <c r="AP1142" s="1"/>
      <c r="AQ1142" s="1"/>
      <c r="AR1142" s="1"/>
      <c r="AS1142" s="1"/>
      <c r="AT1142" s="1"/>
      <c r="AU1142" s="1"/>
    </row>
    <row r="1143" spans="1:47" s="527" customFormat="1" ht="17.45" customHeight="1" x14ac:dyDescent="0.25">
      <c r="A1143" s="501" t="s">
        <v>2294</v>
      </c>
      <c r="B1143" s="407" t="s">
        <v>31</v>
      </c>
      <c r="C1143" s="407" t="s">
        <v>91</v>
      </c>
      <c r="D1143" s="407" t="s">
        <v>2266</v>
      </c>
      <c r="E1143" s="407" t="s">
        <v>2295</v>
      </c>
      <c r="F1143" s="404" t="s">
        <v>17</v>
      </c>
      <c r="G1143" s="404"/>
      <c r="H1143" s="404"/>
      <c r="I1143" s="404"/>
      <c r="J1143" s="141" t="s">
        <v>8016</v>
      </c>
      <c r="K1143" s="152" t="s">
        <v>5780</v>
      </c>
      <c r="L1143" s="415">
        <v>42872</v>
      </c>
      <c r="M1143" s="409" t="s">
        <v>2296</v>
      </c>
      <c r="N1143" s="152" t="s">
        <v>85</v>
      </c>
      <c r="O1143" s="415">
        <v>42872</v>
      </c>
      <c r="P1143" s="411">
        <v>50000</v>
      </c>
      <c r="Q1143" s="412">
        <f t="shared" si="40"/>
        <v>4.9999999999999996E-2</v>
      </c>
      <c r="R1143" s="416">
        <v>1</v>
      </c>
      <c r="S1143" s="417" t="s">
        <v>3552</v>
      </c>
      <c r="T1143" s="152" t="s">
        <v>169</v>
      </c>
      <c r="U1143" s="141" t="s">
        <v>4339</v>
      </c>
      <c r="V1143" s="407" t="s">
        <v>89</v>
      </c>
      <c r="W1143" s="407"/>
      <c r="X1143" s="407" t="s">
        <v>3821</v>
      </c>
      <c r="Y1143" s="407" t="s">
        <v>132</v>
      </c>
      <c r="Z1143" s="528"/>
      <c r="AA1143" s="502"/>
      <c r="AB1143" s="1"/>
      <c r="AC1143" s="1"/>
      <c r="AD1143" s="1"/>
      <c r="AE1143" s="1"/>
      <c r="AF1143" s="1"/>
      <c r="AG1143" s="1"/>
      <c r="AH1143" s="1"/>
      <c r="AI1143" s="1"/>
      <c r="AJ1143" s="1"/>
      <c r="AK1143" s="1"/>
      <c r="AL1143" s="1"/>
      <c r="AM1143" s="1"/>
      <c r="AN1143" s="1"/>
      <c r="AO1143" s="1"/>
      <c r="AP1143" s="1"/>
      <c r="AQ1143" s="1"/>
      <c r="AR1143" s="1"/>
      <c r="AS1143" s="1"/>
      <c r="AT1143" s="1"/>
      <c r="AU1143" s="1"/>
    </row>
    <row r="1144" spans="1:47" s="527" customFormat="1" ht="17.45" customHeight="1" x14ac:dyDescent="0.25">
      <c r="A1144" s="501" t="s">
        <v>7800</v>
      </c>
      <c r="B1144" s="407" t="s">
        <v>36</v>
      </c>
      <c r="C1144" s="407" t="s">
        <v>257</v>
      </c>
      <c r="D1144" s="407" t="s">
        <v>8416</v>
      </c>
      <c r="E1144" s="407" t="s">
        <v>7962</v>
      </c>
      <c r="F1144" s="404" t="s">
        <v>19</v>
      </c>
      <c r="G1144" s="404"/>
      <c r="H1144" s="404"/>
      <c r="I1144" s="404"/>
      <c r="J1144" s="141" t="s">
        <v>8014</v>
      </c>
      <c r="K1144" s="141" t="s">
        <v>5822</v>
      </c>
      <c r="L1144" s="408">
        <v>42998</v>
      </c>
      <c r="M1144" s="409">
        <v>42908</v>
      </c>
      <c r="N1144" s="141" t="s">
        <v>26</v>
      </c>
      <c r="O1144" s="410">
        <v>42998</v>
      </c>
      <c r="P1144" s="411">
        <v>100000</v>
      </c>
      <c r="Q1144" s="412">
        <f t="shared" si="40"/>
        <v>9.9999999999999992E-2</v>
      </c>
      <c r="R1144" s="413">
        <v>6</v>
      </c>
      <c r="S1144" s="414">
        <v>42908</v>
      </c>
      <c r="T1144" s="141" t="s">
        <v>62</v>
      </c>
      <c r="U1144" s="141" t="s">
        <v>4339</v>
      </c>
      <c r="V1144" s="407" t="s">
        <v>92</v>
      </c>
      <c r="W1144" s="407" t="s">
        <v>4414</v>
      </c>
      <c r="X1144" s="407" t="s">
        <v>8749</v>
      </c>
      <c r="Y1144" s="407" t="s">
        <v>4416</v>
      </c>
      <c r="Z1144" s="528"/>
      <c r="AA1144" s="502"/>
      <c r="AB1144" s="1"/>
      <c r="AC1144" s="1"/>
      <c r="AD1144" s="1"/>
      <c r="AE1144" s="1"/>
      <c r="AF1144" s="1"/>
      <c r="AG1144" s="1"/>
      <c r="AH1144" s="1"/>
      <c r="AI1144" s="1"/>
      <c r="AJ1144" s="1"/>
      <c r="AK1144" s="1"/>
      <c r="AL1144" s="1"/>
      <c r="AM1144" s="1"/>
      <c r="AN1144" s="1"/>
      <c r="AO1144" s="1"/>
      <c r="AP1144" s="1"/>
      <c r="AQ1144" s="1"/>
      <c r="AR1144" s="1"/>
      <c r="AS1144" s="1"/>
      <c r="AT1144" s="1"/>
      <c r="AU1144" s="1"/>
    </row>
    <row r="1145" spans="1:47" s="527" customFormat="1" ht="17.45" customHeight="1" x14ac:dyDescent="0.25">
      <c r="A1145" s="503" t="s">
        <v>8417</v>
      </c>
      <c r="B1145" s="418" t="s">
        <v>32</v>
      </c>
      <c r="C1145" s="418" t="s">
        <v>101</v>
      </c>
      <c r="D1145" s="418" t="s">
        <v>8418</v>
      </c>
      <c r="E1145" s="418" t="s">
        <v>8419</v>
      </c>
      <c r="F1145" s="404" t="s">
        <v>18</v>
      </c>
      <c r="G1145" s="404"/>
      <c r="H1145" s="404"/>
      <c r="I1145" s="404"/>
      <c r="J1145" s="403" t="s">
        <v>8015</v>
      </c>
      <c r="K1145" s="419" t="s">
        <v>5779</v>
      </c>
      <c r="L1145" s="420">
        <v>43091</v>
      </c>
      <c r="M1145" s="421" t="s">
        <v>8570</v>
      </c>
      <c r="N1145" s="419" t="s">
        <v>26</v>
      </c>
      <c r="O1145" s="420">
        <v>43091</v>
      </c>
      <c r="P1145" s="422">
        <v>100000</v>
      </c>
      <c r="Q1145" s="423">
        <f t="shared" si="40"/>
        <v>9.9999999999999992E-2</v>
      </c>
      <c r="R1145" s="424">
        <v>12</v>
      </c>
      <c r="S1145" s="425" t="s">
        <v>8570</v>
      </c>
      <c r="T1145" s="419" t="s">
        <v>62</v>
      </c>
      <c r="U1145" s="419" t="s">
        <v>12</v>
      </c>
      <c r="V1145" s="418" t="s">
        <v>6098</v>
      </c>
      <c r="W1145" s="418"/>
      <c r="X1145" s="407" t="s">
        <v>8750</v>
      </c>
      <c r="Y1145" s="407" t="s">
        <v>183</v>
      </c>
      <c r="Z1145" s="528"/>
      <c r="AA1145" s="502"/>
      <c r="AB1145" s="1"/>
      <c r="AC1145" s="1"/>
      <c r="AD1145" s="1"/>
      <c r="AE1145" s="1"/>
      <c r="AF1145" s="1"/>
      <c r="AG1145" s="1"/>
      <c r="AH1145" s="1"/>
      <c r="AI1145" s="1"/>
      <c r="AJ1145" s="1"/>
      <c r="AK1145" s="1"/>
      <c r="AL1145" s="1"/>
      <c r="AM1145" s="1"/>
      <c r="AN1145" s="1"/>
      <c r="AO1145" s="1"/>
      <c r="AP1145" s="1"/>
      <c r="AQ1145" s="1"/>
      <c r="AR1145" s="1"/>
      <c r="AS1145" s="1"/>
      <c r="AT1145" s="1"/>
      <c r="AU1145" s="1"/>
    </row>
    <row r="1146" spans="1:47" s="527" customFormat="1" ht="17.45" customHeight="1" x14ac:dyDescent="0.25">
      <c r="A1146" s="501" t="s">
        <v>346</v>
      </c>
      <c r="B1146" s="407" t="s">
        <v>33</v>
      </c>
      <c r="C1146" s="407" t="s">
        <v>33</v>
      </c>
      <c r="D1146" s="407" t="s">
        <v>347</v>
      </c>
      <c r="E1146" s="407" t="s">
        <v>348</v>
      </c>
      <c r="F1146" s="404" t="s">
        <v>17</v>
      </c>
      <c r="G1146" s="404" t="s">
        <v>2907</v>
      </c>
      <c r="H1146" s="404" t="str">
        <f>VLOOKUP(A1146,'[1]2017 SalesConnect'!$A:$J,8,0)</f>
        <v>India</v>
      </c>
      <c r="I1146" s="404" t="str">
        <f>VLOOKUP(A1146,'[1]2017 SalesConnect'!$A:$I,9,0)</f>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
      <c r="J1146" s="141" t="s">
        <v>8014</v>
      </c>
      <c r="K1146" s="152" t="s">
        <v>5780</v>
      </c>
      <c r="L1146" s="415">
        <v>42947</v>
      </c>
      <c r="M1146" s="409" t="s">
        <v>349</v>
      </c>
      <c r="N1146" s="152" t="s">
        <v>28</v>
      </c>
      <c r="O1146" s="415">
        <v>42947</v>
      </c>
      <c r="P1146" s="411">
        <v>90476</v>
      </c>
      <c r="Q1146" s="412">
        <f t="shared" si="40"/>
        <v>9.0476000000000001E-2</v>
      </c>
      <c r="R1146" s="416">
        <v>12</v>
      </c>
      <c r="S1146" s="417" t="s">
        <v>7137</v>
      </c>
      <c r="T1146" s="152" t="s">
        <v>62</v>
      </c>
      <c r="U1146" s="141" t="s">
        <v>4339</v>
      </c>
      <c r="V1146" s="407" t="s">
        <v>84</v>
      </c>
      <c r="W1146" s="407" t="s">
        <v>350</v>
      </c>
      <c r="X1146" s="407" t="s">
        <v>3514</v>
      </c>
      <c r="Y1146" s="407" t="s">
        <v>6063</v>
      </c>
      <c r="Z1146" s="528"/>
      <c r="AA1146" s="502"/>
      <c r="AB1146" s="1"/>
      <c r="AC1146" s="1"/>
      <c r="AD1146" s="1"/>
      <c r="AE1146" s="1"/>
      <c r="AF1146" s="1"/>
      <c r="AG1146" s="1"/>
      <c r="AH1146" s="1"/>
      <c r="AI1146" s="1"/>
      <c r="AJ1146" s="1"/>
      <c r="AK1146" s="1"/>
      <c r="AL1146" s="1"/>
      <c r="AM1146" s="1"/>
      <c r="AN1146" s="1"/>
      <c r="AO1146" s="1"/>
      <c r="AP1146" s="1"/>
      <c r="AQ1146" s="1"/>
      <c r="AR1146" s="1"/>
      <c r="AS1146" s="1"/>
      <c r="AT1146" s="1"/>
      <c r="AU1146" s="1"/>
    </row>
    <row r="1147" spans="1:47" s="527" customFormat="1" ht="17.45" customHeight="1" x14ac:dyDescent="0.25">
      <c r="A1147" s="501" t="s">
        <v>7383</v>
      </c>
      <c r="B1147" s="407" t="s">
        <v>32</v>
      </c>
      <c r="C1147" s="407" t="s">
        <v>101</v>
      </c>
      <c r="D1147" s="407" t="s">
        <v>8420</v>
      </c>
      <c r="E1147" s="407" t="s">
        <v>7384</v>
      </c>
      <c r="F1147" s="404" t="s">
        <v>18</v>
      </c>
      <c r="G1147" s="404"/>
      <c r="H1147" s="404"/>
      <c r="I1147" s="404"/>
      <c r="J1147" s="141" t="s">
        <v>8014</v>
      </c>
      <c r="K1147" s="141" t="s">
        <v>5779</v>
      </c>
      <c r="L1147" s="408">
        <v>43007</v>
      </c>
      <c r="M1147" s="409">
        <v>42874</v>
      </c>
      <c r="N1147" s="141" t="s">
        <v>28</v>
      </c>
      <c r="O1147" s="410">
        <v>43010</v>
      </c>
      <c r="P1147" s="411">
        <v>100000</v>
      </c>
      <c r="Q1147" s="412">
        <f t="shared" si="40"/>
        <v>9.9999999999999992E-2</v>
      </c>
      <c r="R1147" s="413">
        <v>12</v>
      </c>
      <c r="S1147" s="414">
        <v>42914</v>
      </c>
      <c r="T1147" s="141" t="s">
        <v>62</v>
      </c>
      <c r="U1147" s="141" t="s">
        <v>4339</v>
      </c>
      <c r="V1147" s="407" t="s">
        <v>92</v>
      </c>
      <c r="W1147" s="407" t="s">
        <v>64</v>
      </c>
      <c r="X1147" s="407" t="s">
        <v>8751</v>
      </c>
      <c r="Y1147" s="407"/>
      <c r="Z1147" s="528"/>
      <c r="AA1147" s="502"/>
      <c r="AB1147" s="1"/>
      <c r="AC1147" s="1"/>
      <c r="AD1147" s="1"/>
      <c r="AE1147" s="1"/>
      <c r="AF1147" s="1"/>
      <c r="AG1147" s="1"/>
      <c r="AH1147" s="1"/>
      <c r="AI1147" s="1"/>
      <c r="AJ1147" s="1"/>
      <c r="AK1147" s="1"/>
      <c r="AL1147" s="1"/>
      <c r="AM1147" s="1"/>
      <c r="AN1147" s="1"/>
      <c r="AO1147" s="1"/>
      <c r="AP1147" s="1"/>
      <c r="AQ1147" s="1"/>
      <c r="AR1147" s="1"/>
      <c r="AS1147" s="1"/>
      <c r="AT1147" s="1"/>
      <c r="AU1147" s="1"/>
    </row>
    <row r="1148" spans="1:47" s="527" customFormat="1" ht="17.45" customHeight="1" x14ac:dyDescent="0.25">
      <c r="A1148" s="501" t="s">
        <v>1846</v>
      </c>
      <c r="B1148" s="407" t="s">
        <v>32</v>
      </c>
      <c r="C1148" s="407" t="s">
        <v>101</v>
      </c>
      <c r="D1148" s="407" t="s">
        <v>7128</v>
      </c>
      <c r="E1148" s="407" t="s">
        <v>368</v>
      </c>
      <c r="F1148" s="404" t="s">
        <v>15</v>
      </c>
      <c r="G1148" s="404"/>
      <c r="H1148" s="404"/>
      <c r="I1148" s="404"/>
      <c r="J1148" s="141" t="s">
        <v>8014</v>
      </c>
      <c r="K1148" s="141" t="s">
        <v>25</v>
      </c>
      <c r="L1148" s="408">
        <v>42933</v>
      </c>
      <c r="M1148" s="409">
        <v>42760</v>
      </c>
      <c r="N1148" s="141" t="s">
        <v>28</v>
      </c>
      <c r="O1148" s="410">
        <v>42933</v>
      </c>
      <c r="P1148" s="411">
        <v>100000</v>
      </c>
      <c r="Q1148" s="412">
        <f t="shared" si="40"/>
        <v>9.9999999999999992E-2</v>
      </c>
      <c r="R1148" s="413">
        <v>3</v>
      </c>
      <c r="S1148" s="414">
        <v>42908</v>
      </c>
      <c r="T1148" s="141" t="s">
        <v>169</v>
      </c>
      <c r="U1148" s="141" t="s">
        <v>4339</v>
      </c>
      <c r="V1148" s="407" t="s">
        <v>92</v>
      </c>
      <c r="W1148" s="407" t="s">
        <v>64</v>
      </c>
      <c r="X1148" s="407" t="s">
        <v>4400</v>
      </c>
      <c r="Y1148" s="407" t="s">
        <v>6127</v>
      </c>
      <c r="Z1148" s="528"/>
      <c r="AA1148" s="502"/>
      <c r="AB1148" s="1"/>
      <c r="AC1148" s="1"/>
      <c r="AD1148" s="1"/>
      <c r="AE1148" s="1"/>
      <c r="AF1148" s="1"/>
      <c r="AG1148" s="1"/>
      <c r="AH1148" s="1"/>
      <c r="AI1148" s="1"/>
      <c r="AJ1148" s="1"/>
      <c r="AK1148" s="1"/>
      <c r="AL1148" s="1"/>
      <c r="AM1148" s="1"/>
      <c r="AN1148" s="1"/>
      <c r="AO1148" s="1"/>
      <c r="AP1148" s="1"/>
      <c r="AQ1148" s="1"/>
      <c r="AR1148" s="1"/>
      <c r="AS1148" s="1"/>
      <c r="AT1148" s="1"/>
      <c r="AU1148" s="1"/>
    </row>
    <row r="1149" spans="1:47" s="527" customFormat="1" ht="17.45" customHeight="1" x14ac:dyDescent="0.25">
      <c r="A1149" s="501" t="s">
        <v>1796</v>
      </c>
      <c r="B1149" s="407" t="s">
        <v>32</v>
      </c>
      <c r="C1149" s="407" t="s">
        <v>101</v>
      </c>
      <c r="D1149" s="407" t="s">
        <v>7349</v>
      </c>
      <c r="E1149" s="407" t="s">
        <v>5897</v>
      </c>
      <c r="F1149" s="404" t="s">
        <v>15</v>
      </c>
      <c r="G1149" s="404"/>
      <c r="H1149" s="404"/>
      <c r="I1149" s="404"/>
      <c r="J1149" s="141" t="s">
        <v>8014</v>
      </c>
      <c r="K1149" s="141" t="s">
        <v>25</v>
      </c>
      <c r="L1149" s="408">
        <v>42948</v>
      </c>
      <c r="M1149" s="409">
        <v>42669</v>
      </c>
      <c r="N1149" s="141" t="s">
        <v>28</v>
      </c>
      <c r="O1149" s="410">
        <v>42948</v>
      </c>
      <c r="P1149" s="411">
        <v>100000</v>
      </c>
      <c r="Q1149" s="412">
        <f t="shared" si="40"/>
        <v>9.9999999999999992E-2</v>
      </c>
      <c r="R1149" s="413">
        <v>3</v>
      </c>
      <c r="S1149" s="414">
        <v>42888</v>
      </c>
      <c r="T1149" s="141" t="s">
        <v>169</v>
      </c>
      <c r="U1149" s="141" t="s">
        <v>4339</v>
      </c>
      <c r="V1149" s="407" t="s">
        <v>92</v>
      </c>
      <c r="W1149" s="407" t="s">
        <v>64</v>
      </c>
      <c r="X1149" s="407" t="s">
        <v>4400</v>
      </c>
      <c r="Y1149" s="407" t="s">
        <v>4218</v>
      </c>
      <c r="Z1149" s="528"/>
      <c r="AA1149" s="502"/>
      <c r="AB1149" s="1"/>
      <c r="AC1149" s="1"/>
      <c r="AD1149" s="1"/>
      <c r="AE1149" s="1"/>
      <c r="AF1149" s="1"/>
      <c r="AG1149" s="1"/>
      <c r="AH1149" s="1"/>
      <c r="AI1149" s="1"/>
      <c r="AJ1149" s="1"/>
      <c r="AK1149" s="1"/>
      <c r="AL1149" s="1"/>
      <c r="AM1149" s="1"/>
      <c r="AN1149" s="1"/>
      <c r="AO1149" s="1"/>
      <c r="AP1149" s="1"/>
      <c r="AQ1149" s="1"/>
      <c r="AR1149" s="1"/>
      <c r="AS1149" s="1"/>
      <c r="AT1149" s="1"/>
      <c r="AU1149" s="1"/>
    </row>
    <row r="1150" spans="1:47" s="527" customFormat="1" ht="17.45" customHeight="1" x14ac:dyDescent="0.25">
      <c r="A1150" s="501" t="s">
        <v>1884</v>
      </c>
      <c r="B1150" s="407" t="s">
        <v>32</v>
      </c>
      <c r="C1150" s="407" t="s">
        <v>101</v>
      </c>
      <c r="D1150" s="407" t="s">
        <v>7365</v>
      </c>
      <c r="E1150" s="407" t="s">
        <v>1885</v>
      </c>
      <c r="F1150" s="404" t="s">
        <v>16</v>
      </c>
      <c r="G1150" s="404"/>
      <c r="H1150" s="404"/>
      <c r="I1150" s="404"/>
      <c r="J1150" s="141" t="s">
        <v>8014</v>
      </c>
      <c r="K1150" s="141" t="s">
        <v>5783</v>
      </c>
      <c r="L1150" s="408">
        <v>42998</v>
      </c>
      <c r="M1150" s="409">
        <v>42785</v>
      </c>
      <c r="N1150" s="141" t="s">
        <v>27</v>
      </c>
      <c r="O1150" s="410">
        <v>43008</v>
      </c>
      <c r="P1150" s="411">
        <v>100000</v>
      </c>
      <c r="Q1150" s="412">
        <f t="shared" si="40"/>
        <v>9.9999999999999992E-2</v>
      </c>
      <c r="R1150" s="413">
        <v>3</v>
      </c>
      <c r="S1150" s="414">
        <v>42887</v>
      </c>
      <c r="T1150" s="141" t="s">
        <v>79</v>
      </c>
      <c r="U1150" s="141" t="s">
        <v>4339</v>
      </c>
      <c r="V1150" s="407" t="s">
        <v>92</v>
      </c>
      <c r="W1150" s="407" t="s">
        <v>64</v>
      </c>
      <c r="X1150" s="407" t="s">
        <v>6868</v>
      </c>
      <c r="Y1150" s="407"/>
      <c r="Z1150" s="528"/>
      <c r="AA1150" s="502"/>
      <c r="AB1150" s="1"/>
      <c r="AC1150" s="1"/>
      <c r="AD1150" s="1"/>
      <c r="AE1150" s="1"/>
      <c r="AF1150" s="1"/>
      <c r="AG1150" s="1"/>
      <c r="AH1150" s="1"/>
      <c r="AI1150" s="1"/>
      <c r="AJ1150" s="1"/>
      <c r="AK1150" s="1"/>
      <c r="AL1150" s="1"/>
      <c r="AM1150" s="1"/>
      <c r="AN1150" s="1"/>
      <c r="AO1150" s="1"/>
      <c r="AP1150" s="1"/>
      <c r="AQ1150" s="1"/>
      <c r="AR1150" s="1"/>
      <c r="AS1150" s="1"/>
      <c r="AT1150" s="1"/>
      <c r="AU1150" s="1"/>
    </row>
    <row r="1151" spans="1:47" s="527" customFormat="1" ht="17.45" customHeight="1" x14ac:dyDescent="0.25">
      <c r="A1151" s="501" t="s">
        <v>6462</v>
      </c>
      <c r="B1151" s="407" t="s">
        <v>32</v>
      </c>
      <c r="C1151" s="407" t="s">
        <v>101</v>
      </c>
      <c r="D1151" s="407" t="s">
        <v>7375</v>
      </c>
      <c r="E1151" s="407" t="s">
        <v>6463</v>
      </c>
      <c r="F1151" s="404" t="s">
        <v>18</v>
      </c>
      <c r="G1151" s="404"/>
      <c r="H1151" s="404"/>
      <c r="I1151" s="404"/>
      <c r="J1151" s="141" t="s">
        <v>8014</v>
      </c>
      <c r="K1151" s="141" t="s">
        <v>5779</v>
      </c>
      <c r="L1151" s="408">
        <v>43006</v>
      </c>
      <c r="M1151" s="409">
        <v>42884</v>
      </c>
      <c r="N1151" s="141" t="s">
        <v>27</v>
      </c>
      <c r="O1151" s="410">
        <v>43006</v>
      </c>
      <c r="P1151" s="411">
        <v>100000</v>
      </c>
      <c r="Q1151" s="412">
        <f t="shared" si="40"/>
        <v>9.9999999999999992E-2</v>
      </c>
      <c r="R1151" s="413">
        <v>6</v>
      </c>
      <c r="S1151" s="414">
        <v>42901</v>
      </c>
      <c r="T1151" s="141" t="s">
        <v>62</v>
      </c>
      <c r="U1151" s="141" t="s">
        <v>4339</v>
      </c>
      <c r="V1151" s="407" t="s">
        <v>1038</v>
      </c>
      <c r="W1151" s="407" t="s">
        <v>316</v>
      </c>
      <c r="X1151" s="407" t="s">
        <v>6870</v>
      </c>
      <c r="Y1151" s="407"/>
      <c r="Z1151" s="528"/>
      <c r="AA1151" s="502"/>
      <c r="AB1151" s="1"/>
      <c r="AC1151" s="1"/>
      <c r="AD1151" s="1"/>
      <c r="AE1151" s="1"/>
      <c r="AF1151" s="1"/>
      <c r="AG1151" s="1"/>
      <c r="AH1151" s="1"/>
      <c r="AI1151" s="1"/>
      <c r="AJ1151" s="1"/>
      <c r="AK1151" s="1"/>
      <c r="AL1151" s="1"/>
      <c r="AM1151" s="1"/>
      <c r="AN1151" s="1"/>
      <c r="AO1151" s="1"/>
      <c r="AP1151" s="1"/>
      <c r="AQ1151" s="1"/>
      <c r="AR1151" s="1"/>
      <c r="AS1151" s="1"/>
      <c r="AT1151" s="1"/>
      <c r="AU1151" s="1"/>
    </row>
    <row r="1152" spans="1:47" s="527" customFormat="1" ht="17.45" customHeight="1" x14ac:dyDescent="0.25">
      <c r="A1152" s="501" t="s">
        <v>481</v>
      </c>
      <c r="B1152" s="407" t="s">
        <v>32</v>
      </c>
      <c r="C1152" s="407" t="s">
        <v>101</v>
      </c>
      <c r="D1152" s="407" t="s">
        <v>482</v>
      </c>
      <c r="E1152" s="407" t="s">
        <v>483</v>
      </c>
      <c r="F1152" s="404" t="s">
        <v>19</v>
      </c>
      <c r="G1152" s="404"/>
      <c r="H1152" s="404"/>
      <c r="I1152" s="404"/>
      <c r="J1152" s="141" t="s">
        <v>8014</v>
      </c>
      <c r="K1152" s="152" t="s">
        <v>5785</v>
      </c>
      <c r="L1152" s="415">
        <v>42944</v>
      </c>
      <c r="M1152" s="409" t="s">
        <v>484</v>
      </c>
      <c r="N1152" s="152" t="s">
        <v>27</v>
      </c>
      <c r="O1152" s="415">
        <v>42944</v>
      </c>
      <c r="P1152" s="411">
        <v>100000</v>
      </c>
      <c r="Q1152" s="412">
        <f t="shared" si="40"/>
        <v>9.9999999999999992E-2</v>
      </c>
      <c r="R1152" s="416">
        <v>1</v>
      </c>
      <c r="S1152" s="417" t="s">
        <v>8595</v>
      </c>
      <c r="T1152" s="152" t="s">
        <v>62</v>
      </c>
      <c r="U1152" s="141" t="s">
        <v>4339</v>
      </c>
      <c r="V1152" s="407" t="s">
        <v>63</v>
      </c>
      <c r="W1152" s="407" t="s">
        <v>211</v>
      </c>
      <c r="X1152" s="407" t="s">
        <v>3665</v>
      </c>
      <c r="Y1152" s="407" t="s">
        <v>485</v>
      </c>
      <c r="Z1152" s="528"/>
      <c r="AA1152" s="502"/>
      <c r="AB1152" s="1"/>
      <c r="AC1152" s="1"/>
      <c r="AD1152" s="1"/>
      <c r="AE1152" s="1"/>
      <c r="AF1152" s="1"/>
      <c r="AG1152" s="1"/>
      <c r="AH1152" s="1"/>
      <c r="AI1152" s="1"/>
      <c r="AJ1152" s="1"/>
      <c r="AK1152" s="1"/>
      <c r="AL1152" s="1"/>
      <c r="AM1152" s="1"/>
      <c r="AN1152" s="1"/>
      <c r="AO1152" s="1"/>
      <c r="AP1152" s="1"/>
      <c r="AQ1152" s="1"/>
      <c r="AR1152" s="1"/>
      <c r="AS1152" s="1"/>
      <c r="AT1152" s="1"/>
      <c r="AU1152" s="1"/>
    </row>
    <row r="1153" spans="1:47" s="527" customFormat="1" ht="17.45" customHeight="1" x14ac:dyDescent="0.25">
      <c r="A1153" s="501" t="s">
        <v>1775</v>
      </c>
      <c r="B1153" s="407" t="s">
        <v>32</v>
      </c>
      <c r="C1153" s="407" t="s">
        <v>101</v>
      </c>
      <c r="D1153" s="407" t="s">
        <v>1710</v>
      </c>
      <c r="E1153" s="407" t="s">
        <v>1776</v>
      </c>
      <c r="F1153" s="404" t="s">
        <v>17</v>
      </c>
      <c r="G1153" s="404" t="s">
        <v>2907</v>
      </c>
      <c r="H1153" s="404" t="str">
        <f>VLOOKUP(A1153,'[1]2017 SalesConnect'!$A:$J,8,0)</f>
        <v>Gronigen</v>
      </c>
      <c r="I1153" s="404" t="str">
        <f>VLOOKUP(A1153,'[1]2017 SalesConnect'!$A:$I,9,0)</f>
        <v>Need further details</v>
      </c>
      <c r="J1153" s="141" t="s">
        <v>8014</v>
      </c>
      <c r="K1153" s="152" t="s">
        <v>5780</v>
      </c>
      <c r="L1153" s="415">
        <v>42933</v>
      </c>
      <c r="M1153" s="409" t="s">
        <v>1777</v>
      </c>
      <c r="N1153" s="152" t="s">
        <v>28</v>
      </c>
      <c r="O1153" s="415">
        <v>43007</v>
      </c>
      <c r="P1153" s="411">
        <v>100000</v>
      </c>
      <c r="Q1153" s="412">
        <f t="shared" si="40"/>
        <v>9.9999999999999992E-2</v>
      </c>
      <c r="R1153" s="416">
        <v>12</v>
      </c>
      <c r="S1153" s="417" t="s">
        <v>8100</v>
      </c>
      <c r="T1153" s="152" t="s">
        <v>62</v>
      </c>
      <c r="U1153" s="141" t="s">
        <v>4339</v>
      </c>
      <c r="V1153" s="407" t="s">
        <v>63</v>
      </c>
      <c r="W1153" s="407" t="s">
        <v>810</v>
      </c>
      <c r="X1153" s="407" t="s">
        <v>3523</v>
      </c>
      <c r="Y1153" s="407" t="s">
        <v>105</v>
      </c>
      <c r="Z1153" s="528"/>
      <c r="AA1153" s="502"/>
      <c r="AB1153" s="1"/>
      <c r="AC1153" s="1"/>
      <c r="AD1153" s="1"/>
      <c r="AE1153" s="1"/>
      <c r="AF1153" s="1"/>
      <c r="AG1153" s="1"/>
      <c r="AH1153" s="1"/>
      <c r="AI1153" s="1"/>
      <c r="AJ1153" s="1"/>
      <c r="AK1153" s="1"/>
      <c r="AL1153" s="1"/>
      <c r="AM1153" s="1"/>
      <c r="AN1153" s="1"/>
      <c r="AO1153" s="1"/>
      <c r="AP1153" s="1"/>
      <c r="AQ1153" s="1"/>
      <c r="AR1153" s="1"/>
      <c r="AS1153" s="1"/>
      <c r="AT1153" s="1"/>
      <c r="AU1153" s="1"/>
    </row>
    <row r="1154" spans="1:47" s="527" customFormat="1" ht="17.45" customHeight="1" x14ac:dyDescent="0.25">
      <c r="A1154" s="501" t="s">
        <v>1709</v>
      </c>
      <c r="B1154" s="407" t="s">
        <v>32</v>
      </c>
      <c r="C1154" s="407" t="s">
        <v>101</v>
      </c>
      <c r="D1154" s="407" t="s">
        <v>1710</v>
      </c>
      <c r="E1154" s="407" t="s">
        <v>1711</v>
      </c>
      <c r="F1154" s="404" t="s">
        <v>17</v>
      </c>
      <c r="G1154" s="404"/>
      <c r="H1154" s="404"/>
      <c r="I1154" s="404"/>
      <c r="J1154" s="141" t="s">
        <v>8014</v>
      </c>
      <c r="K1154" s="152" t="s">
        <v>5780</v>
      </c>
      <c r="L1154" s="415">
        <v>42970</v>
      </c>
      <c r="M1154" s="409" t="s">
        <v>1712</v>
      </c>
      <c r="N1154" s="152" t="s">
        <v>27</v>
      </c>
      <c r="O1154" s="415">
        <v>42970</v>
      </c>
      <c r="P1154" s="411">
        <v>100000</v>
      </c>
      <c r="Q1154" s="412">
        <f t="shared" si="40"/>
        <v>9.9999999999999992E-2</v>
      </c>
      <c r="R1154" s="416">
        <v>12</v>
      </c>
      <c r="S1154" s="417" t="s">
        <v>6419</v>
      </c>
      <c r="T1154" s="152" t="s">
        <v>79</v>
      </c>
      <c r="U1154" s="141" t="s">
        <v>4339</v>
      </c>
      <c r="V1154" s="407" t="s">
        <v>63</v>
      </c>
      <c r="W1154" s="407" t="s">
        <v>810</v>
      </c>
      <c r="X1154" s="407" t="s">
        <v>3523</v>
      </c>
      <c r="Y1154" s="407" t="s">
        <v>421</v>
      </c>
      <c r="Z1154" s="528"/>
      <c r="AA1154" s="502"/>
      <c r="AB1154" s="1"/>
      <c r="AC1154" s="1"/>
      <c r="AD1154" s="1"/>
      <c r="AE1154" s="1"/>
      <c r="AF1154" s="1"/>
      <c r="AG1154" s="1"/>
      <c r="AH1154" s="1"/>
      <c r="AI1154" s="1"/>
      <c r="AJ1154" s="1"/>
      <c r="AK1154" s="1"/>
      <c r="AL1154" s="1"/>
      <c r="AM1154" s="1"/>
      <c r="AN1154" s="1"/>
      <c r="AO1154" s="1"/>
      <c r="AP1154" s="1"/>
      <c r="AQ1154" s="1"/>
      <c r="AR1154" s="1"/>
      <c r="AS1154" s="1"/>
      <c r="AT1154" s="1"/>
      <c r="AU1154" s="1"/>
    </row>
    <row r="1155" spans="1:47" s="527" customFormat="1" ht="17.45" customHeight="1" x14ac:dyDescent="0.25">
      <c r="A1155" s="501" t="s">
        <v>1877</v>
      </c>
      <c r="B1155" s="407" t="s">
        <v>32</v>
      </c>
      <c r="C1155" s="407" t="s">
        <v>101</v>
      </c>
      <c r="D1155" s="407" t="s">
        <v>1710</v>
      </c>
      <c r="E1155" s="407" t="s">
        <v>1878</v>
      </c>
      <c r="F1155" s="404" t="s">
        <v>17</v>
      </c>
      <c r="G1155" s="404"/>
      <c r="H1155" s="404"/>
      <c r="I1155" s="404"/>
      <c r="J1155" s="141" t="s">
        <v>8014</v>
      </c>
      <c r="K1155" s="152" t="s">
        <v>5780</v>
      </c>
      <c r="L1155" s="415">
        <v>42940</v>
      </c>
      <c r="M1155" s="409" t="s">
        <v>1879</v>
      </c>
      <c r="N1155" s="152" t="s">
        <v>26</v>
      </c>
      <c r="O1155" s="415">
        <v>43007</v>
      </c>
      <c r="P1155" s="411">
        <v>100000</v>
      </c>
      <c r="Q1155" s="412">
        <f t="shared" si="40"/>
        <v>9.9999999999999992E-2</v>
      </c>
      <c r="R1155" s="416">
        <v>12</v>
      </c>
      <c r="S1155" s="417" t="s">
        <v>8099</v>
      </c>
      <c r="T1155" s="152" t="s">
        <v>79</v>
      </c>
      <c r="U1155" s="141" t="s">
        <v>4339</v>
      </c>
      <c r="V1155" s="407" t="s">
        <v>63</v>
      </c>
      <c r="W1155" s="407" t="s">
        <v>810</v>
      </c>
      <c r="X1155" s="407" t="s">
        <v>3523</v>
      </c>
      <c r="Y1155" s="407"/>
      <c r="Z1155" s="528"/>
      <c r="AA1155" s="502"/>
      <c r="AB1155" s="1"/>
      <c r="AC1155" s="1"/>
      <c r="AD1155" s="1"/>
      <c r="AE1155" s="1"/>
      <c r="AF1155" s="1"/>
      <c r="AG1155" s="1"/>
      <c r="AH1155" s="1"/>
      <c r="AI1155" s="1"/>
      <c r="AJ1155" s="1"/>
      <c r="AK1155" s="1"/>
      <c r="AL1155" s="1"/>
      <c r="AM1155" s="1"/>
      <c r="AN1155" s="1"/>
      <c r="AO1155" s="1"/>
      <c r="AP1155" s="1"/>
      <c r="AQ1155" s="1"/>
      <c r="AR1155" s="1"/>
      <c r="AS1155" s="1"/>
      <c r="AT1155" s="1"/>
      <c r="AU1155" s="1"/>
    </row>
    <row r="1156" spans="1:47" s="527" customFormat="1" ht="17.45" customHeight="1" x14ac:dyDescent="0.25">
      <c r="A1156" s="501" t="s">
        <v>1783</v>
      </c>
      <c r="B1156" s="407" t="s">
        <v>32</v>
      </c>
      <c r="C1156" s="407" t="s">
        <v>101</v>
      </c>
      <c r="D1156" s="407" t="s">
        <v>1710</v>
      </c>
      <c r="E1156" s="407" t="s">
        <v>1784</v>
      </c>
      <c r="F1156" s="404" t="s">
        <v>17</v>
      </c>
      <c r="G1156" s="404" t="s">
        <v>2907</v>
      </c>
      <c r="H1156" s="404" t="str">
        <f>VLOOKUP(A1156,'[1]2017 SalesConnect'!$A:$J,8,0)</f>
        <v>Gronigen</v>
      </c>
      <c r="I1156" s="404" t="str">
        <f>VLOOKUP(A1156,'[1]2017 SalesConnect'!$A:$I,9,0)</f>
        <v>get details from Deb</v>
      </c>
      <c r="J1156" s="141" t="s">
        <v>8014</v>
      </c>
      <c r="K1156" s="152" t="s">
        <v>5780</v>
      </c>
      <c r="L1156" s="415">
        <v>42977</v>
      </c>
      <c r="M1156" s="409" t="s">
        <v>1785</v>
      </c>
      <c r="N1156" s="152" t="s">
        <v>26</v>
      </c>
      <c r="O1156" s="415">
        <v>42977</v>
      </c>
      <c r="P1156" s="411">
        <v>100000</v>
      </c>
      <c r="Q1156" s="412">
        <f t="shared" si="40"/>
        <v>9.9999999999999992E-2</v>
      </c>
      <c r="R1156" s="416">
        <v>12</v>
      </c>
      <c r="S1156" s="417" t="s">
        <v>5488</v>
      </c>
      <c r="T1156" s="152" t="s">
        <v>79</v>
      </c>
      <c r="U1156" s="141" t="s">
        <v>4339</v>
      </c>
      <c r="V1156" s="407" t="s">
        <v>63</v>
      </c>
      <c r="W1156" s="407" t="s">
        <v>810</v>
      </c>
      <c r="X1156" s="407" t="s">
        <v>3523</v>
      </c>
      <c r="Y1156" s="407"/>
      <c r="Z1156" s="528"/>
      <c r="AA1156" s="502"/>
      <c r="AB1156" s="1"/>
      <c r="AC1156" s="1"/>
      <c r="AD1156" s="1"/>
      <c r="AE1156" s="1"/>
      <c r="AF1156" s="1"/>
      <c r="AG1156" s="1"/>
      <c r="AH1156" s="1"/>
      <c r="AI1156" s="1"/>
      <c r="AJ1156" s="1"/>
      <c r="AK1156" s="1"/>
      <c r="AL1156" s="1"/>
      <c r="AM1156" s="1"/>
      <c r="AN1156" s="1"/>
      <c r="AO1156" s="1"/>
      <c r="AP1156" s="1"/>
      <c r="AQ1156" s="1"/>
      <c r="AR1156" s="1"/>
      <c r="AS1156" s="1"/>
      <c r="AT1156" s="1"/>
      <c r="AU1156" s="1"/>
    </row>
    <row r="1157" spans="1:47" s="527" customFormat="1" ht="17.45" customHeight="1" x14ac:dyDescent="0.25">
      <c r="A1157" s="501" t="s">
        <v>1837</v>
      </c>
      <c r="B1157" s="407" t="s">
        <v>35</v>
      </c>
      <c r="C1157" s="407" t="s">
        <v>510</v>
      </c>
      <c r="D1157" s="407" t="s">
        <v>1838</v>
      </c>
      <c r="E1157" s="407" t="s">
        <v>1839</v>
      </c>
      <c r="F1157" s="404" t="s">
        <v>19</v>
      </c>
      <c r="G1157" s="404"/>
      <c r="H1157" s="404"/>
      <c r="I1157" s="404"/>
      <c r="J1157" s="141" t="s">
        <v>8015</v>
      </c>
      <c r="K1157" s="152" t="s">
        <v>5782</v>
      </c>
      <c r="L1157" s="415">
        <v>43069</v>
      </c>
      <c r="M1157" s="409" t="s">
        <v>1840</v>
      </c>
      <c r="N1157" s="152" t="s">
        <v>27</v>
      </c>
      <c r="O1157" s="415">
        <v>43069</v>
      </c>
      <c r="P1157" s="411">
        <v>100000</v>
      </c>
      <c r="Q1157" s="412">
        <f t="shared" si="40"/>
        <v>9.9999999999999992E-2</v>
      </c>
      <c r="R1157" s="416">
        <v>1</v>
      </c>
      <c r="S1157" s="417" t="s">
        <v>1841</v>
      </c>
      <c r="T1157" s="152" t="s">
        <v>62</v>
      </c>
      <c r="U1157" s="152" t="s">
        <v>8</v>
      </c>
      <c r="V1157" s="407" t="s">
        <v>80</v>
      </c>
      <c r="W1157" s="407" t="s">
        <v>81</v>
      </c>
      <c r="X1157" s="407" t="s">
        <v>5003</v>
      </c>
      <c r="Y1157" s="407" t="s">
        <v>8820</v>
      </c>
      <c r="Z1157" s="528"/>
      <c r="AA1157" s="502"/>
      <c r="AB1157" s="1"/>
      <c r="AC1157" s="1"/>
      <c r="AD1157" s="1"/>
      <c r="AE1157" s="1"/>
      <c r="AF1157" s="1"/>
      <c r="AG1157" s="1"/>
      <c r="AH1157" s="1"/>
      <c r="AI1157" s="1"/>
      <c r="AJ1157" s="1"/>
      <c r="AK1157" s="1"/>
      <c r="AL1157" s="1"/>
      <c r="AM1157" s="1"/>
      <c r="AN1157" s="1"/>
      <c r="AO1157" s="1"/>
      <c r="AP1157" s="1"/>
      <c r="AQ1157" s="1"/>
      <c r="AR1157" s="1"/>
      <c r="AS1157" s="1"/>
      <c r="AT1157" s="1"/>
      <c r="AU1157" s="1"/>
    </row>
    <row r="1158" spans="1:47" s="527" customFormat="1" ht="17.45" customHeight="1" x14ac:dyDescent="0.25">
      <c r="A1158" s="501" t="s">
        <v>1861</v>
      </c>
      <c r="B1158" s="407" t="s">
        <v>35</v>
      </c>
      <c r="C1158" s="407" t="s">
        <v>510</v>
      </c>
      <c r="D1158" s="407" t="s">
        <v>1448</v>
      </c>
      <c r="E1158" s="407" t="s">
        <v>325</v>
      </c>
      <c r="F1158" s="404" t="s">
        <v>18</v>
      </c>
      <c r="G1158" s="404"/>
      <c r="H1158" s="404"/>
      <c r="I1158" s="404"/>
      <c r="J1158" s="141" t="s">
        <v>8015</v>
      </c>
      <c r="K1158" s="152" t="s">
        <v>5779</v>
      </c>
      <c r="L1158" s="415">
        <v>43090</v>
      </c>
      <c r="M1158" s="409" t="s">
        <v>1862</v>
      </c>
      <c r="N1158" s="152" t="s">
        <v>26</v>
      </c>
      <c r="O1158" s="415">
        <v>43090</v>
      </c>
      <c r="P1158" s="411">
        <v>100000</v>
      </c>
      <c r="Q1158" s="412">
        <f t="shared" si="40"/>
        <v>9.9999999999999992E-2</v>
      </c>
      <c r="R1158" s="416">
        <v>1</v>
      </c>
      <c r="S1158" s="417" t="s">
        <v>6577</v>
      </c>
      <c r="T1158" s="152" t="s">
        <v>79</v>
      </c>
      <c r="U1158" s="152" t="s">
        <v>8</v>
      </c>
      <c r="V1158" s="407" t="s">
        <v>80</v>
      </c>
      <c r="W1158" s="407" t="s">
        <v>303</v>
      </c>
      <c r="X1158" s="407" t="s">
        <v>3775</v>
      </c>
      <c r="Y1158" s="407"/>
      <c r="Z1158" s="528"/>
      <c r="AA1158" s="502"/>
      <c r="AB1158" s="1"/>
      <c r="AC1158" s="1"/>
      <c r="AD1158" s="1"/>
      <c r="AE1158" s="1"/>
      <c r="AF1158" s="1"/>
      <c r="AG1158" s="1"/>
      <c r="AH1158" s="1"/>
      <c r="AI1158" s="1"/>
      <c r="AJ1158" s="1"/>
      <c r="AK1158" s="1"/>
      <c r="AL1158" s="1"/>
      <c r="AM1158" s="1"/>
      <c r="AN1158" s="1"/>
      <c r="AO1158" s="1"/>
      <c r="AP1158" s="1"/>
      <c r="AQ1158" s="1"/>
      <c r="AR1158" s="1"/>
      <c r="AS1158" s="1"/>
      <c r="AT1158" s="1"/>
      <c r="AU1158" s="1"/>
    </row>
    <row r="1159" spans="1:47" s="527" customFormat="1" ht="17.45" customHeight="1" x14ac:dyDescent="0.25">
      <c r="A1159" s="501" t="s">
        <v>5643</v>
      </c>
      <c r="B1159" s="407" t="s">
        <v>35</v>
      </c>
      <c r="C1159" s="407" t="s">
        <v>510</v>
      </c>
      <c r="D1159" s="407" t="s">
        <v>7697</v>
      </c>
      <c r="E1159" s="407" t="s">
        <v>5644</v>
      </c>
      <c r="F1159" s="404" t="s">
        <v>15</v>
      </c>
      <c r="G1159" s="404"/>
      <c r="H1159" s="404"/>
      <c r="I1159" s="404"/>
      <c r="J1159" s="141" t="s">
        <v>8015</v>
      </c>
      <c r="K1159" s="141" t="s">
        <v>5781</v>
      </c>
      <c r="L1159" s="408">
        <v>43099</v>
      </c>
      <c r="M1159" s="409">
        <v>42850</v>
      </c>
      <c r="N1159" s="141" t="s">
        <v>26</v>
      </c>
      <c r="O1159" s="410">
        <v>43099</v>
      </c>
      <c r="P1159" s="411">
        <v>100000</v>
      </c>
      <c r="Q1159" s="412">
        <f t="shared" si="40"/>
        <v>9.9999999999999992E-2</v>
      </c>
      <c r="R1159" s="413">
        <v>12</v>
      </c>
      <c r="S1159" s="414">
        <v>42852</v>
      </c>
      <c r="T1159" s="141" t="s">
        <v>62</v>
      </c>
      <c r="U1159" s="141" t="s">
        <v>4339</v>
      </c>
      <c r="V1159" s="407" t="s">
        <v>92</v>
      </c>
      <c r="W1159" s="407" t="s">
        <v>64</v>
      </c>
      <c r="X1159" s="407" t="s">
        <v>6041</v>
      </c>
      <c r="Y1159" s="407"/>
      <c r="Z1159" s="528"/>
      <c r="AA1159" s="502"/>
      <c r="AB1159" s="1"/>
      <c r="AC1159" s="1"/>
      <c r="AD1159" s="1"/>
      <c r="AE1159" s="1"/>
      <c r="AF1159" s="1"/>
      <c r="AG1159" s="1"/>
      <c r="AH1159" s="1"/>
      <c r="AI1159" s="1"/>
      <c r="AJ1159" s="1"/>
      <c r="AK1159" s="1"/>
      <c r="AL1159" s="1"/>
      <c r="AM1159" s="1"/>
      <c r="AN1159" s="1"/>
      <c r="AO1159" s="1"/>
      <c r="AP1159" s="1"/>
      <c r="AQ1159" s="1"/>
      <c r="AR1159" s="1"/>
      <c r="AS1159" s="1"/>
      <c r="AT1159" s="1"/>
      <c r="AU1159" s="1"/>
    </row>
    <row r="1160" spans="1:47" s="527" customFormat="1" ht="17.45" customHeight="1" x14ac:dyDescent="0.25">
      <c r="A1160" s="501" t="s">
        <v>184</v>
      </c>
      <c r="B1160" s="407" t="s">
        <v>32</v>
      </c>
      <c r="C1160" s="407" t="s">
        <v>101</v>
      </c>
      <c r="D1160" s="407" t="s">
        <v>185</v>
      </c>
      <c r="E1160" s="407" t="s">
        <v>186</v>
      </c>
      <c r="F1160" s="404" t="s">
        <v>17</v>
      </c>
      <c r="G1160" s="404" t="s">
        <v>2907</v>
      </c>
      <c r="H1160" s="404" t="str">
        <f>VLOOKUP(A1160,'[1]2017 SalesConnect'!$A:$J,8,0)</f>
        <v>India</v>
      </c>
      <c r="I1160" s="404" t="str">
        <f>VLOOKUP(A1160,'[1]2017 SalesConnect'!$A:$I,9,0)</f>
        <v>Signing in progress</v>
      </c>
      <c r="J1160" s="141" t="s">
        <v>8016</v>
      </c>
      <c r="K1160" s="152" t="s">
        <v>5780</v>
      </c>
      <c r="L1160" s="415">
        <v>42902</v>
      </c>
      <c r="M1160" s="409" t="s">
        <v>187</v>
      </c>
      <c r="N1160" s="152" t="s">
        <v>30</v>
      </c>
      <c r="O1160" s="415">
        <v>42902</v>
      </c>
      <c r="P1160" s="411">
        <v>87000</v>
      </c>
      <c r="Q1160" s="412">
        <f t="shared" si="40"/>
        <v>8.6999999999999994E-2</v>
      </c>
      <c r="R1160" s="416">
        <v>36</v>
      </c>
      <c r="S1160" s="417" t="s">
        <v>8634</v>
      </c>
      <c r="T1160" s="152" t="s">
        <v>366</v>
      </c>
      <c r="U1160" s="152" t="s">
        <v>2</v>
      </c>
      <c r="V1160" s="407" t="s">
        <v>1113</v>
      </c>
      <c r="W1160" s="407" t="s">
        <v>7145</v>
      </c>
      <c r="X1160" s="407" t="s">
        <v>3478</v>
      </c>
      <c r="Y1160" s="407" t="s">
        <v>105</v>
      </c>
      <c r="Z1160" s="528"/>
      <c r="AA1160" s="502"/>
      <c r="AB1160" s="1"/>
      <c r="AC1160" s="1"/>
      <c r="AD1160" s="1"/>
      <c r="AE1160" s="1"/>
      <c r="AF1160" s="1"/>
      <c r="AG1160" s="1"/>
      <c r="AH1160" s="1"/>
      <c r="AI1160" s="1"/>
      <c r="AJ1160" s="1"/>
      <c r="AK1160" s="1"/>
      <c r="AL1160" s="1"/>
      <c r="AM1160" s="1"/>
      <c r="AN1160" s="1"/>
      <c r="AO1160" s="1"/>
      <c r="AP1160" s="1"/>
      <c r="AQ1160" s="1"/>
      <c r="AR1160" s="1"/>
      <c r="AS1160" s="1"/>
      <c r="AT1160" s="1"/>
      <c r="AU1160" s="1"/>
    </row>
    <row r="1161" spans="1:47" s="527" customFormat="1" ht="17.45" customHeight="1" x14ac:dyDescent="0.25">
      <c r="A1161" s="501" t="s">
        <v>4248</v>
      </c>
      <c r="B1161" s="407" t="s">
        <v>35</v>
      </c>
      <c r="C1161" s="407" t="s">
        <v>510</v>
      </c>
      <c r="D1161" s="407" t="s">
        <v>511</v>
      </c>
      <c r="E1161" s="407" t="s">
        <v>4249</v>
      </c>
      <c r="F1161" s="404" t="s">
        <v>17</v>
      </c>
      <c r="G1161" s="404" t="s">
        <v>2907</v>
      </c>
      <c r="H1161" s="404"/>
      <c r="I1161" s="404"/>
      <c r="J1161" s="141" t="s">
        <v>8014</v>
      </c>
      <c r="K1161" s="152" t="s">
        <v>5780</v>
      </c>
      <c r="L1161" s="415">
        <v>43007</v>
      </c>
      <c r="M1161" s="409" t="s">
        <v>4273</v>
      </c>
      <c r="N1161" s="152" t="s">
        <v>27</v>
      </c>
      <c r="O1161" s="415">
        <v>43098</v>
      </c>
      <c r="P1161" s="411">
        <v>100000</v>
      </c>
      <c r="Q1161" s="412">
        <f t="shared" si="40"/>
        <v>9.9999999999999992E-2</v>
      </c>
      <c r="R1161" s="416">
        <v>12</v>
      </c>
      <c r="S1161" s="417" t="s">
        <v>4033</v>
      </c>
      <c r="T1161" s="152" t="s">
        <v>62</v>
      </c>
      <c r="U1161" s="141" t="s">
        <v>4339</v>
      </c>
      <c r="V1161" s="407" t="s">
        <v>84</v>
      </c>
      <c r="W1161" s="407" t="s">
        <v>6099</v>
      </c>
      <c r="X1161" s="407" t="s">
        <v>3534</v>
      </c>
      <c r="Y1161" s="407" t="s">
        <v>6063</v>
      </c>
      <c r="Z1161" s="528"/>
      <c r="AA1161" s="502"/>
      <c r="AB1161" s="1"/>
      <c r="AC1161" s="1"/>
      <c r="AD1161" s="1"/>
      <c r="AE1161" s="1"/>
      <c r="AF1161" s="1"/>
      <c r="AG1161" s="1"/>
      <c r="AH1161" s="1"/>
      <c r="AI1161" s="1"/>
      <c r="AJ1161" s="1"/>
      <c r="AK1161" s="1"/>
      <c r="AL1161" s="1"/>
      <c r="AM1161" s="1"/>
      <c r="AN1161" s="1"/>
      <c r="AO1161" s="1"/>
      <c r="AP1161" s="1"/>
      <c r="AQ1161" s="1"/>
      <c r="AR1161" s="1"/>
      <c r="AS1161" s="1"/>
      <c r="AT1161" s="1"/>
      <c r="AU1161" s="1"/>
    </row>
    <row r="1162" spans="1:47" s="527" customFormat="1" ht="17.45" customHeight="1" x14ac:dyDescent="0.25">
      <c r="A1162" s="501" t="s">
        <v>1740</v>
      </c>
      <c r="B1162" s="407" t="s">
        <v>35</v>
      </c>
      <c r="C1162" s="407" t="s">
        <v>510</v>
      </c>
      <c r="D1162" s="407" t="s">
        <v>1741</v>
      </c>
      <c r="E1162" s="407" t="s">
        <v>1742</v>
      </c>
      <c r="F1162" s="404" t="s">
        <v>18</v>
      </c>
      <c r="G1162" s="404"/>
      <c r="H1162" s="404"/>
      <c r="I1162" s="404"/>
      <c r="J1162" s="141" t="s">
        <v>8014</v>
      </c>
      <c r="K1162" s="152" t="s">
        <v>5779</v>
      </c>
      <c r="L1162" s="415">
        <v>42937</v>
      </c>
      <c r="M1162" s="409" t="s">
        <v>1743</v>
      </c>
      <c r="N1162" s="152" t="s">
        <v>27</v>
      </c>
      <c r="O1162" s="415">
        <v>42937</v>
      </c>
      <c r="P1162" s="411">
        <v>100000</v>
      </c>
      <c r="Q1162" s="412">
        <f t="shared" si="40"/>
        <v>9.9999999999999992E-2</v>
      </c>
      <c r="R1162" s="416">
        <v>12</v>
      </c>
      <c r="S1162" s="417" t="s">
        <v>7137</v>
      </c>
      <c r="T1162" s="152" t="s">
        <v>169</v>
      </c>
      <c r="U1162" s="141" t="s">
        <v>4339</v>
      </c>
      <c r="V1162" s="407" t="s">
        <v>84</v>
      </c>
      <c r="W1162" s="407" t="s">
        <v>6051</v>
      </c>
      <c r="X1162" s="407" t="s">
        <v>3764</v>
      </c>
      <c r="Y1162" s="407" t="s">
        <v>672</v>
      </c>
      <c r="Z1162" s="528"/>
      <c r="AA1162" s="502"/>
      <c r="AB1162" s="1"/>
      <c r="AC1162" s="1"/>
      <c r="AD1162" s="1"/>
      <c r="AE1162" s="1"/>
      <c r="AF1162" s="1"/>
      <c r="AG1162" s="1"/>
      <c r="AH1162" s="1"/>
      <c r="AI1162" s="1"/>
      <c r="AJ1162" s="1"/>
      <c r="AK1162" s="1"/>
      <c r="AL1162" s="1"/>
      <c r="AM1162" s="1"/>
      <c r="AN1162" s="1"/>
      <c r="AO1162" s="1"/>
      <c r="AP1162" s="1"/>
      <c r="AQ1162" s="1"/>
      <c r="AR1162" s="1"/>
      <c r="AS1162" s="1"/>
      <c r="AT1162" s="1"/>
      <c r="AU1162" s="1"/>
    </row>
    <row r="1163" spans="1:47" s="527" customFormat="1" ht="17.45" customHeight="1" x14ac:dyDescent="0.25">
      <c r="A1163" s="501" t="s">
        <v>3613</v>
      </c>
      <c r="B1163" s="407" t="s">
        <v>35</v>
      </c>
      <c r="C1163" s="407" t="s">
        <v>510</v>
      </c>
      <c r="D1163" s="407" t="s">
        <v>3614</v>
      </c>
      <c r="E1163" s="407" t="s">
        <v>922</v>
      </c>
      <c r="F1163" s="404" t="s">
        <v>19</v>
      </c>
      <c r="G1163" s="404"/>
      <c r="H1163" s="404"/>
      <c r="I1163" s="404"/>
      <c r="J1163" s="141" t="s">
        <v>8014</v>
      </c>
      <c r="K1163" s="152" t="s">
        <v>5785</v>
      </c>
      <c r="L1163" s="415">
        <v>42998</v>
      </c>
      <c r="M1163" s="409" t="s">
        <v>3791</v>
      </c>
      <c r="N1163" s="152" t="s">
        <v>27</v>
      </c>
      <c r="O1163" s="415">
        <v>42998</v>
      </c>
      <c r="P1163" s="411">
        <v>100000</v>
      </c>
      <c r="Q1163" s="412">
        <f t="shared" si="40"/>
        <v>9.9999999999999992E-2</v>
      </c>
      <c r="R1163" s="416">
        <v>12</v>
      </c>
      <c r="S1163" s="417" t="s">
        <v>8074</v>
      </c>
      <c r="T1163" s="152" t="s">
        <v>62</v>
      </c>
      <c r="U1163" s="152" t="s">
        <v>2</v>
      </c>
      <c r="V1163" s="407" t="s">
        <v>288</v>
      </c>
      <c r="W1163" s="407" t="s">
        <v>801</v>
      </c>
      <c r="X1163" s="407" t="s">
        <v>3720</v>
      </c>
      <c r="Y1163" s="407" t="s">
        <v>470</v>
      </c>
      <c r="Z1163" s="528"/>
      <c r="AA1163" s="502"/>
      <c r="AB1163" s="1"/>
      <c r="AC1163" s="1"/>
      <c r="AD1163" s="1"/>
      <c r="AE1163" s="1"/>
      <c r="AF1163" s="1"/>
      <c r="AG1163" s="1"/>
      <c r="AH1163" s="1"/>
      <c r="AI1163" s="1"/>
      <c r="AJ1163" s="1"/>
      <c r="AK1163" s="1"/>
      <c r="AL1163" s="1"/>
      <c r="AM1163" s="1"/>
      <c r="AN1163" s="1"/>
      <c r="AO1163" s="1"/>
      <c r="AP1163" s="1"/>
      <c r="AQ1163" s="1"/>
      <c r="AR1163" s="1"/>
      <c r="AS1163" s="1"/>
      <c r="AT1163" s="1"/>
      <c r="AU1163" s="1"/>
    </row>
    <row r="1164" spans="1:47" s="527" customFormat="1" ht="17.45" customHeight="1" x14ac:dyDescent="0.25">
      <c r="A1164" s="501" t="s">
        <v>1872</v>
      </c>
      <c r="B1164" s="407" t="s">
        <v>35</v>
      </c>
      <c r="C1164" s="407" t="s">
        <v>510</v>
      </c>
      <c r="D1164" s="407" t="s">
        <v>1873</v>
      </c>
      <c r="E1164" s="407" t="s">
        <v>1874</v>
      </c>
      <c r="F1164" s="404" t="s">
        <v>15</v>
      </c>
      <c r="G1164" s="404"/>
      <c r="H1164" s="404"/>
      <c r="I1164" s="404"/>
      <c r="J1164" s="141" t="s">
        <v>8015</v>
      </c>
      <c r="K1164" s="152" t="s">
        <v>5781</v>
      </c>
      <c r="L1164" s="415">
        <v>43091</v>
      </c>
      <c r="M1164" s="409" t="s">
        <v>1875</v>
      </c>
      <c r="N1164" s="152" t="s">
        <v>27</v>
      </c>
      <c r="O1164" s="415">
        <v>43091</v>
      </c>
      <c r="P1164" s="411">
        <v>100000</v>
      </c>
      <c r="Q1164" s="412">
        <f t="shared" si="40"/>
        <v>9.9999999999999992E-2</v>
      </c>
      <c r="R1164" s="416">
        <v>12</v>
      </c>
      <c r="S1164" s="417" t="s">
        <v>5825</v>
      </c>
      <c r="T1164" s="152" t="s">
        <v>79</v>
      </c>
      <c r="U1164" s="152" t="s">
        <v>2</v>
      </c>
      <c r="V1164" s="407" t="s">
        <v>1113</v>
      </c>
      <c r="W1164" s="407" t="s">
        <v>1876</v>
      </c>
      <c r="X1164" s="407" t="s">
        <v>3783</v>
      </c>
      <c r="Y1164" s="407" t="s">
        <v>421</v>
      </c>
      <c r="Z1164" s="528"/>
      <c r="AA1164" s="502"/>
      <c r="AB1164" s="1"/>
      <c r="AC1164" s="1"/>
      <c r="AD1164" s="1"/>
      <c r="AE1164" s="1"/>
      <c r="AF1164" s="1"/>
      <c r="AG1164" s="1"/>
      <c r="AH1164" s="1"/>
      <c r="AI1164" s="1"/>
      <c r="AJ1164" s="1"/>
      <c r="AK1164" s="1"/>
      <c r="AL1164" s="1"/>
      <c r="AM1164" s="1"/>
      <c r="AN1164" s="1"/>
      <c r="AO1164" s="1"/>
      <c r="AP1164" s="1"/>
      <c r="AQ1164" s="1"/>
      <c r="AR1164" s="1"/>
      <c r="AS1164" s="1"/>
      <c r="AT1164" s="1"/>
      <c r="AU1164" s="1"/>
    </row>
    <row r="1165" spans="1:47" s="527" customFormat="1" ht="17.45" customHeight="1" x14ac:dyDescent="0.25">
      <c r="A1165" s="501" t="s">
        <v>3641</v>
      </c>
      <c r="B1165" s="407" t="s">
        <v>35</v>
      </c>
      <c r="C1165" s="407" t="s">
        <v>510</v>
      </c>
      <c r="D1165" s="407" t="s">
        <v>2846</v>
      </c>
      <c r="E1165" s="407" t="s">
        <v>3642</v>
      </c>
      <c r="F1165" s="404" t="s">
        <v>17</v>
      </c>
      <c r="G1165" s="404"/>
      <c r="H1165" s="404"/>
      <c r="I1165" s="404"/>
      <c r="J1165" s="141" t="s">
        <v>8015</v>
      </c>
      <c r="K1165" s="152" t="s">
        <v>5780</v>
      </c>
      <c r="L1165" s="415">
        <v>43031</v>
      </c>
      <c r="M1165" s="409" t="s">
        <v>3856</v>
      </c>
      <c r="N1165" s="152" t="s">
        <v>27</v>
      </c>
      <c r="O1165" s="415">
        <v>43031</v>
      </c>
      <c r="P1165" s="411">
        <v>100000</v>
      </c>
      <c r="Q1165" s="412">
        <f t="shared" si="40"/>
        <v>9.9999999999999992E-2</v>
      </c>
      <c r="R1165" s="416">
        <v>3</v>
      </c>
      <c r="S1165" s="417" t="s">
        <v>8595</v>
      </c>
      <c r="T1165" s="152" t="s">
        <v>62</v>
      </c>
      <c r="U1165" s="152" t="s">
        <v>2</v>
      </c>
      <c r="V1165" s="407" t="s">
        <v>288</v>
      </c>
      <c r="W1165" s="407" t="s">
        <v>1196</v>
      </c>
      <c r="X1165" s="407" t="s">
        <v>4176</v>
      </c>
      <c r="Y1165" s="407" t="s">
        <v>470</v>
      </c>
      <c r="Z1165" s="528"/>
      <c r="AA1165" s="502"/>
      <c r="AB1165" s="1"/>
      <c r="AC1165" s="1"/>
      <c r="AD1165" s="1"/>
      <c r="AE1165" s="1"/>
      <c r="AF1165" s="1"/>
      <c r="AG1165" s="1"/>
      <c r="AH1165" s="1"/>
      <c r="AI1165" s="1"/>
      <c r="AJ1165" s="1"/>
      <c r="AK1165" s="1"/>
      <c r="AL1165" s="1"/>
      <c r="AM1165" s="1"/>
      <c r="AN1165" s="1"/>
      <c r="AO1165" s="1"/>
      <c r="AP1165" s="1"/>
      <c r="AQ1165" s="1"/>
      <c r="AR1165" s="1"/>
      <c r="AS1165" s="1"/>
      <c r="AT1165" s="1"/>
      <c r="AU1165" s="1"/>
    </row>
    <row r="1166" spans="1:47" s="527" customFormat="1" ht="17.45" customHeight="1" x14ac:dyDescent="0.25">
      <c r="A1166" s="501" t="s">
        <v>6464</v>
      </c>
      <c r="B1166" s="407" t="s">
        <v>35</v>
      </c>
      <c r="C1166" s="407" t="s">
        <v>510</v>
      </c>
      <c r="D1166" s="407" t="s">
        <v>6465</v>
      </c>
      <c r="E1166" s="407" t="s">
        <v>186</v>
      </c>
      <c r="F1166" s="404" t="s">
        <v>16</v>
      </c>
      <c r="G1166" s="404"/>
      <c r="H1166" s="404"/>
      <c r="I1166" s="404"/>
      <c r="J1166" s="141" t="s">
        <v>8014</v>
      </c>
      <c r="K1166" s="152" t="s">
        <v>5783</v>
      </c>
      <c r="L1166" s="415">
        <v>42975</v>
      </c>
      <c r="M1166" s="409" t="s">
        <v>6508</v>
      </c>
      <c r="N1166" s="152" t="s">
        <v>27</v>
      </c>
      <c r="O1166" s="415">
        <v>42975</v>
      </c>
      <c r="P1166" s="411">
        <v>100000</v>
      </c>
      <c r="Q1166" s="412">
        <f t="shared" si="40"/>
        <v>9.9999999999999992E-2</v>
      </c>
      <c r="R1166" s="416">
        <v>12</v>
      </c>
      <c r="S1166" s="417" t="s">
        <v>7137</v>
      </c>
      <c r="T1166" s="152" t="s">
        <v>62</v>
      </c>
      <c r="U1166" s="152" t="s">
        <v>2</v>
      </c>
      <c r="V1166" s="407" t="s">
        <v>288</v>
      </c>
      <c r="W1166" s="407" t="s">
        <v>749</v>
      </c>
      <c r="X1166" s="407" t="s">
        <v>3800</v>
      </c>
      <c r="Y1166" s="407" t="s">
        <v>470</v>
      </c>
      <c r="Z1166" s="528"/>
      <c r="AA1166" s="502"/>
      <c r="AB1166" s="1"/>
      <c r="AC1166" s="1"/>
      <c r="AD1166" s="1"/>
      <c r="AE1166" s="1"/>
      <c r="AF1166" s="1"/>
      <c r="AG1166" s="1"/>
      <c r="AH1166" s="1"/>
      <c r="AI1166" s="1"/>
      <c r="AJ1166" s="1"/>
      <c r="AK1166" s="1"/>
      <c r="AL1166" s="1"/>
      <c r="AM1166" s="1"/>
      <c r="AN1166" s="1"/>
      <c r="AO1166" s="1"/>
      <c r="AP1166" s="1"/>
      <c r="AQ1166" s="1"/>
      <c r="AR1166" s="1"/>
      <c r="AS1166" s="1"/>
      <c r="AT1166" s="1"/>
      <c r="AU1166" s="1"/>
    </row>
    <row r="1167" spans="1:47" s="527" customFormat="1" ht="17.45" customHeight="1" x14ac:dyDescent="0.25">
      <c r="A1167" s="501" t="s">
        <v>1758</v>
      </c>
      <c r="B1167" s="407" t="s">
        <v>35</v>
      </c>
      <c r="C1167" s="407" t="s">
        <v>510</v>
      </c>
      <c r="D1167" s="407" t="s">
        <v>1694</v>
      </c>
      <c r="E1167" s="407" t="s">
        <v>396</v>
      </c>
      <c r="F1167" s="404" t="s">
        <v>17</v>
      </c>
      <c r="G1167" s="404"/>
      <c r="H1167" s="404"/>
      <c r="I1167" s="404"/>
      <c r="J1167" s="141" t="s">
        <v>8016</v>
      </c>
      <c r="K1167" s="152" t="s">
        <v>5780</v>
      </c>
      <c r="L1167" s="415">
        <v>42909</v>
      </c>
      <c r="M1167" s="409" t="s">
        <v>1759</v>
      </c>
      <c r="N1167" s="152" t="s">
        <v>27</v>
      </c>
      <c r="O1167" s="415">
        <v>42909</v>
      </c>
      <c r="P1167" s="411">
        <v>100000</v>
      </c>
      <c r="Q1167" s="412">
        <f t="shared" si="40"/>
        <v>9.9999999999999992E-2</v>
      </c>
      <c r="R1167" s="416">
        <v>3</v>
      </c>
      <c r="S1167" s="417" t="s">
        <v>7137</v>
      </c>
      <c r="T1167" s="152" t="s">
        <v>62</v>
      </c>
      <c r="U1167" s="152" t="s">
        <v>2</v>
      </c>
      <c r="V1167" s="407" t="s">
        <v>233</v>
      </c>
      <c r="W1167" s="407" t="s">
        <v>234</v>
      </c>
      <c r="X1167" s="407" t="s">
        <v>3539</v>
      </c>
      <c r="Y1167" s="407" t="s">
        <v>421</v>
      </c>
      <c r="Z1167" s="528"/>
      <c r="AA1167" s="502"/>
      <c r="AB1167" s="1"/>
      <c r="AC1167" s="1"/>
      <c r="AD1167" s="1"/>
      <c r="AE1167" s="1"/>
      <c r="AF1167" s="1"/>
      <c r="AG1167" s="1"/>
      <c r="AH1167" s="1"/>
      <c r="AI1167" s="1"/>
      <c r="AJ1167" s="1"/>
      <c r="AK1167" s="1"/>
      <c r="AL1167" s="1"/>
      <c r="AM1167" s="1"/>
      <c r="AN1167" s="1"/>
      <c r="AO1167" s="1"/>
      <c r="AP1167" s="1"/>
      <c r="AQ1167" s="1"/>
      <c r="AR1167" s="1"/>
      <c r="AS1167" s="1"/>
      <c r="AT1167" s="1"/>
      <c r="AU1167" s="1"/>
    </row>
    <row r="1168" spans="1:47" s="527" customFormat="1" ht="17.45" customHeight="1" x14ac:dyDescent="0.25">
      <c r="A1168" s="501" t="s">
        <v>4922</v>
      </c>
      <c r="B1168" s="407" t="s">
        <v>35</v>
      </c>
      <c r="C1168" s="407" t="s">
        <v>510</v>
      </c>
      <c r="D1168" s="407" t="s">
        <v>4086</v>
      </c>
      <c r="E1168" s="407" t="s">
        <v>4859</v>
      </c>
      <c r="F1168" s="404" t="s">
        <v>19</v>
      </c>
      <c r="G1168" s="404"/>
      <c r="H1168" s="404"/>
      <c r="I1168" s="404"/>
      <c r="J1168" s="141" t="s">
        <v>8014</v>
      </c>
      <c r="K1168" s="152" t="s">
        <v>5785</v>
      </c>
      <c r="L1168" s="415">
        <v>43000</v>
      </c>
      <c r="M1168" s="409" t="s">
        <v>4879</v>
      </c>
      <c r="N1168" s="152" t="s">
        <v>26</v>
      </c>
      <c r="O1168" s="415">
        <v>43000</v>
      </c>
      <c r="P1168" s="411">
        <v>100000</v>
      </c>
      <c r="Q1168" s="412">
        <f t="shared" si="40"/>
        <v>9.9999999999999992E-2</v>
      </c>
      <c r="R1168" s="416">
        <v>3</v>
      </c>
      <c r="S1168" s="417" t="s">
        <v>5002</v>
      </c>
      <c r="T1168" s="152" t="s">
        <v>62</v>
      </c>
      <c r="U1168" s="152" t="s">
        <v>2</v>
      </c>
      <c r="V1168" s="407" t="s">
        <v>233</v>
      </c>
      <c r="W1168" s="407" t="s">
        <v>234</v>
      </c>
      <c r="X1168" s="407" t="s">
        <v>3515</v>
      </c>
      <c r="Y1168" s="407"/>
      <c r="Z1168" s="528"/>
      <c r="AA1168" s="502"/>
      <c r="AB1168" s="1"/>
      <c r="AC1168" s="1"/>
      <c r="AD1168" s="1"/>
      <c r="AE1168" s="1"/>
      <c r="AF1168" s="1"/>
      <c r="AG1168" s="1"/>
      <c r="AH1168" s="1"/>
      <c r="AI1168" s="1"/>
      <c r="AJ1168" s="1"/>
      <c r="AK1168" s="1"/>
      <c r="AL1168" s="1"/>
      <c r="AM1168" s="1"/>
      <c r="AN1168" s="1"/>
      <c r="AO1168" s="1"/>
      <c r="AP1168" s="1"/>
      <c r="AQ1168" s="1"/>
      <c r="AR1168" s="1"/>
      <c r="AS1168" s="1"/>
      <c r="AT1168" s="1"/>
      <c r="AU1168" s="1"/>
    </row>
    <row r="1169" spans="1:47" s="527" customFormat="1" ht="17.45" customHeight="1" x14ac:dyDescent="0.25">
      <c r="A1169" s="501" t="s">
        <v>1693</v>
      </c>
      <c r="B1169" s="407" t="s">
        <v>35</v>
      </c>
      <c r="C1169" s="407" t="s">
        <v>510</v>
      </c>
      <c r="D1169" s="407" t="s">
        <v>1694</v>
      </c>
      <c r="E1169" s="407" t="s">
        <v>1695</v>
      </c>
      <c r="F1169" s="404" t="s">
        <v>17</v>
      </c>
      <c r="G1169" s="404"/>
      <c r="H1169" s="404"/>
      <c r="I1169" s="404"/>
      <c r="J1169" s="141" t="s">
        <v>8014</v>
      </c>
      <c r="K1169" s="152" t="s">
        <v>5780</v>
      </c>
      <c r="L1169" s="415">
        <v>43000</v>
      </c>
      <c r="M1169" s="409" t="s">
        <v>1696</v>
      </c>
      <c r="N1169" s="152" t="s">
        <v>26</v>
      </c>
      <c r="O1169" s="415">
        <v>43000</v>
      </c>
      <c r="P1169" s="411">
        <v>100000</v>
      </c>
      <c r="Q1169" s="412">
        <f t="shared" si="40"/>
        <v>9.9999999999999992E-2</v>
      </c>
      <c r="R1169" s="416">
        <v>2</v>
      </c>
      <c r="S1169" s="417" t="s">
        <v>6427</v>
      </c>
      <c r="T1169" s="152" t="s">
        <v>79</v>
      </c>
      <c r="U1169" s="152" t="s">
        <v>2</v>
      </c>
      <c r="V1169" s="407" t="s">
        <v>288</v>
      </c>
      <c r="W1169" s="407"/>
      <c r="X1169" s="407" t="s">
        <v>3515</v>
      </c>
      <c r="Y1169" s="407"/>
      <c r="Z1169" s="528"/>
      <c r="AA1169" s="502"/>
      <c r="AB1169" s="1"/>
      <c r="AC1169" s="1"/>
      <c r="AD1169" s="1"/>
      <c r="AE1169" s="1"/>
      <c r="AF1169" s="1"/>
      <c r="AG1169" s="1"/>
      <c r="AH1169" s="1"/>
      <c r="AI1169" s="1"/>
      <c r="AJ1169" s="1"/>
      <c r="AK1169" s="1"/>
      <c r="AL1169" s="1"/>
      <c r="AM1169" s="1"/>
      <c r="AN1169" s="1"/>
      <c r="AO1169" s="1"/>
      <c r="AP1169" s="1"/>
      <c r="AQ1169" s="1"/>
      <c r="AR1169" s="1"/>
      <c r="AS1169" s="1"/>
      <c r="AT1169" s="1"/>
      <c r="AU1169" s="1"/>
    </row>
    <row r="1170" spans="1:47" s="527" customFormat="1" ht="17.45" customHeight="1" x14ac:dyDescent="0.25">
      <c r="A1170" s="501" t="s">
        <v>1714</v>
      </c>
      <c r="B1170" s="407" t="s">
        <v>35</v>
      </c>
      <c r="C1170" s="407" t="s">
        <v>510</v>
      </c>
      <c r="D1170" s="407" t="s">
        <v>1715</v>
      </c>
      <c r="E1170" s="407" t="s">
        <v>1716</v>
      </c>
      <c r="F1170" s="404" t="s">
        <v>17</v>
      </c>
      <c r="G1170" s="404"/>
      <c r="H1170" s="404"/>
      <c r="I1170" s="404"/>
      <c r="J1170" s="141" t="s">
        <v>8014</v>
      </c>
      <c r="K1170" s="152" t="s">
        <v>5780</v>
      </c>
      <c r="L1170" s="415">
        <v>43008</v>
      </c>
      <c r="M1170" s="409" t="s">
        <v>1717</v>
      </c>
      <c r="N1170" s="152" t="s">
        <v>26</v>
      </c>
      <c r="O1170" s="415">
        <v>43008</v>
      </c>
      <c r="P1170" s="411">
        <v>100000</v>
      </c>
      <c r="Q1170" s="412">
        <f t="shared" si="40"/>
        <v>9.9999999999999992E-2</v>
      </c>
      <c r="R1170" s="416">
        <v>12</v>
      </c>
      <c r="S1170" s="417" t="s">
        <v>4724</v>
      </c>
      <c r="T1170" s="152" t="s">
        <v>79</v>
      </c>
      <c r="U1170" s="152" t="s">
        <v>2</v>
      </c>
      <c r="V1170" s="407" t="s">
        <v>288</v>
      </c>
      <c r="W1170" s="407" t="s">
        <v>1507</v>
      </c>
      <c r="X1170" s="407" t="s">
        <v>3737</v>
      </c>
      <c r="Y1170" s="407" t="s">
        <v>421</v>
      </c>
      <c r="Z1170" s="528"/>
      <c r="AA1170" s="502"/>
      <c r="AB1170" s="1"/>
      <c r="AC1170" s="1"/>
      <c r="AD1170" s="1"/>
      <c r="AE1170" s="1"/>
      <c r="AF1170" s="1"/>
      <c r="AG1170" s="1"/>
      <c r="AH1170" s="1"/>
      <c r="AI1170" s="1"/>
      <c r="AJ1170" s="1"/>
      <c r="AK1170" s="1"/>
      <c r="AL1170" s="1"/>
      <c r="AM1170" s="1"/>
      <c r="AN1170" s="1"/>
      <c r="AO1170" s="1"/>
      <c r="AP1170" s="1"/>
      <c r="AQ1170" s="1"/>
      <c r="AR1170" s="1"/>
      <c r="AS1170" s="1"/>
      <c r="AT1170" s="1"/>
      <c r="AU1170" s="1"/>
    </row>
    <row r="1171" spans="1:47" s="527" customFormat="1" ht="17.45" customHeight="1" x14ac:dyDescent="0.25">
      <c r="A1171" s="501" t="s">
        <v>1683</v>
      </c>
      <c r="B1171" s="407" t="s">
        <v>35</v>
      </c>
      <c r="C1171" s="407" t="s">
        <v>510</v>
      </c>
      <c r="D1171" s="407" t="s">
        <v>1684</v>
      </c>
      <c r="E1171" s="407" t="s">
        <v>1685</v>
      </c>
      <c r="F1171" s="404" t="s">
        <v>17</v>
      </c>
      <c r="G1171" s="404"/>
      <c r="H1171" s="404"/>
      <c r="I1171" s="404"/>
      <c r="J1171" s="141" t="s">
        <v>8014</v>
      </c>
      <c r="K1171" s="152" t="s">
        <v>5780</v>
      </c>
      <c r="L1171" s="415">
        <v>43007</v>
      </c>
      <c r="M1171" s="409" t="s">
        <v>1686</v>
      </c>
      <c r="N1171" s="152" t="s">
        <v>26</v>
      </c>
      <c r="O1171" s="415">
        <v>43007</v>
      </c>
      <c r="P1171" s="411">
        <v>100000</v>
      </c>
      <c r="Q1171" s="412">
        <f t="shared" si="40"/>
        <v>9.9999999999999992E-2</v>
      </c>
      <c r="R1171" s="416">
        <v>12</v>
      </c>
      <c r="S1171" s="417" t="s">
        <v>4724</v>
      </c>
      <c r="T1171" s="152" t="s">
        <v>79</v>
      </c>
      <c r="U1171" s="152" t="s">
        <v>2</v>
      </c>
      <c r="V1171" s="407" t="s">
        <v>288</v>
      </c>
      <c r="W1171" s="407" t="s">
        <v>1507</v>
      </c>
      <c r="X1171" s="407" t="s">
        <v>3737</v>
      </c>
      <c r="Y1171" s="407" t="s">
        <v>421</v>
      </c>
      <c r="Z1171" s="528"/>
      <c r="AA1171" s="502"/>
      <c r="AB1171" s="1"/>
      <c r="AC1171" s="1"/>
      <c r="AD1171" s="1"/>
      <c r="AE1171" s="1"/>
      <c r="AF1171" s="1"/>
      <c r="AG1171" s="1"/>
      <c r="AH1171" s="1"/>
      <c r="AI1171" s="1"/>
      <c r="AJ1171" s="1"/>
      <c r="AK1171" s="1"/>
      <c r="AL1171" s="1"/>
      <c r="AM1171" s="1"/>
      <c r="AN1171" s="1"/>
      <c r="AO1171" s="1"/>
      <c r="AP1171" s="1"/>
      <c r="AQ1171" s="1"/>
      <c r="AR1171" s="1"/>
      <c r="AS1171" s="1"/>
      <c r="AT1171" s="1"/>
      <c r="AU1171" s="1"/>
    </row>
    <row r="1172" spans="1:47" s="527" customFormat="1" ht="17.45" customHeight="1" x14ac:dyDescent="0.25">
      <c r="A1172" s="501" t="s">
        <v>1851</v>
      </c>
      <c r="B1172" s="407" t="s">
        <v>35</v>
      </c>
      <c r="C1172" s="407" t="s">
        <v>510</v>
      </c>
      <c r="D1172" s="407" t="s">
        <v>1852</v>
      </c>
      <c r="E1172" s="407" t="s">
        <v>186</v>
      </c>
      <c r="F1172" s="404" t="s">
        <v>16</v>
      </c>
      <c r="G1172" s="404"/>
      <c r="H1172" s="404"/>
      <c r="I1172" s="404"/>
      <c r="J1172" s="141" t="s">
        <v>8015</v>
      </c>
      <c r="K1172" s="152" t="s">
        <v>23</v>
      </c>
      <c r="L1172" s="415">
        <v>43095</v>
      </c>
      <c r="M1172" s="409" t="s">
        <v>1853</v>
      </c>
      <c r="N1172" s="152" t="s">
        <v>26</v>
      </c>
      <c r="O1172" s="415">
        <v>43095</v>
      </c>
      <c r="P1172" s="411">
        <v>100000</v>
      </c>
      <c r="Q1172" s="412">
        <f t="shared" si="40"/>
        <v>9.9999999999999992E-2</v>
      </c>
      <c r="R1172" s="416">
        <v>1</v>
      </c>
      <c r="S1172" s="417" t="s">
        <v>1854</v>
      </c>
      <c r="T1172" s="152" t="s">
        <v>62</v>
      </c>
      <c r="U1172" s="152" t="s">
        <v>2</v>
      </c>
      <c r="V1172" s="407" t="s">
        <v>589</v>
      </c>
      <c r="W1172" s="407" t="s">
        <v>1069</v>
      </c>
      <c r="X1172" s="407" t="s">
        <v>3773</v>
      </c>
      <c r="Y1172" s="407" t="s">
        <v>470</v>
      </c>
      <c r="Z1172" s="528"/>
      <c r="AA1172" s="502"/>
      <c r="AB1172" s="1"/>
      <c r="AC1172" s="1"/>
      <c r="AD1172" s="1"/>
      <c r="AE1172" s="1"/>
      <c r="AF1172" s="1"/>
      <c r="AG1172" s="1"/>
      <c r="AH1172" s="1"/>
      <c r="AI1172" s="1"/>
      <c r="AJ1172" s="1"/>
      <c r="AK1172" s="1"/>
      <c r="AL1172" s="1"/>
      <c r="AM1172" s="1"/>
      <c r="AN1172" s="1"/>
      <c r="AO1172" s="1"/>
      <c r="AP1172" s="1"/>
      <c r="AQ1172" s="1"/>
      <c r="AR1172" s="1"/>
      <c r="AS1172" s="1"/>
      <c r="AT1172" s="1"/>
      <c r="AU1172" s="1"/>
    </row>
    <row r="1173" spans="1:47" s="527" customFormat="1" ht="17.45" customHeight="1" x14ac:dyDescent="0.25">
      <c r="A1173" s="501" t="s">
        <v>4923</v>
      </c>
      <c r="B1173" s="407" t="s">
        <v>35</v>
      </c>
      <c r="C1173" s="407" t="s">
        <v>510</v>
      </c>
      <c r="D1173" s="407" t="s">
        <v>3622</v>
      </c>
      <c r="E1173" s="407" t="s">
        <v>4856</v>
      </c>
      <c r="F1173" s="404" t="s">
        <v>19</v>
      </c>
      <c r="G1173" s="404"/>
      <c r="H1173" s="404"/>
      <c r="I1173" s="404"/>
      <c r="J1173" s="141" t="s">
        <v>8014</v>
      </c>
      <c r="K1173" s="152" t="s">
        <v>5785</v>
      </c>
      <c r="L1173" s="415">
        <v>43000</v>
      </c>
      <c r="M1173" s="409" t="s">
        <v>4877</v>
      </c>
      <c r="N1173" s="152" t="s">
        <v>26</v>
      </c>
      <c r="O1173" s="415">
        <v>43000</v>
      </c>
      <c r="P1173" s="411">
        <v>100000</v>
      </c>
      <c r="Q1173" s="412">
        <f t="shared" si="40"/>
        <v>9.9999999999999992E-2</v>
      </c>
      <c r="R1173" s="416">
        <v>3</v>
      </c>
      <c r="S1173" s="417" t="s">
        <v>5002</v>
      </c>
      <c r="T1173" s="152" t="s">
        <v>62</v>
      </c>
      <c r="U1173" s="152" t="s">
        <v>2</v>
      </c>
      <c r="V1173" s="407" t="s">
        <v>233</v>
      </c>
      <c r="W1173" s="407" t="s">
        <v>234</v>
      </c>
      <c r="X1173" s="407" t="s">
        <v>3515</v>
      </c>
      <c r="Y1173" s="407"/>
      <c r="Z1173" s="528"/>
      <c r="AA1173" s="502"/>
      <c r="AB1173" s="1"/>
      <c r="AC1173" s="1"/>
      <c r="AD1173" s="1"/>
      <c r="AE1173" s="1"/>
      <c r="AF1173" s="1"/>
      <c r="AG1173" s="1"/>
      <c r="AH1173" s="1"/>
      <c r="AI1173" s="1"/>
      <c r="AJ1173" s="1"/>
      <c r="AK1173" s="1"/>
      <c r="AL1173" s="1"/>
      <c r="AM1173" s="1"/>
      <c r="AN1173" s="1"/>
      <c r="AO1173" s="1"/>
      <c r="AP1173" s="1"/>
      <c r="AQ1173" s="1"/>
      <c r="AR1173" s="1"/>
      <c r="AS1173" s="1"/>
      <c r="AT1173" s="1"/>
      <c r="AU1173" s="1"/>
    </row>
    <row r="1174" spans="1:47" s="527" customFormat="1" ht="17.45" customHeight="1" x14ac:dyDescent="0.25">
      <c r="A1174" s="501" t="s">
        <v>4435</v>
      </c>
      <c r="B1174" s="407" t="s">
        <v>35</v>
      </c>
      <c r="C1174" s="407" t="s">
        <v>510</v>
      </c>
      <c r="D1174" s="407" t="s">
        <v>4436</v>
      </c>
      <c r="E1174" s="407" t="s">
        <v>4437</v>
      </c>
      <c r="F1174" s="404" t="s">
        <v>17</v>
      </c>
      <c r="G1174" s="404"/>
      <c r="H1174" s="404"/>
      <c r="I1174" s="404"/>
      <c r="J1174" s="141" t="s">
        <v>8014</v>
      </c>
      <c r="K1174" s="152" t="s">
        <v>5780</v>
      </c>
      <c r="L1174" s="415">
        <v>43000</v>
      </c>
      <c r="M1174" s="409" t="s">
        <v>4438</v>
      </c>
      <c r="N1174" s="152" t="s">
        <v>26</v>
      </c>
      <c r="O1174" s="415">
        <v>43000</v>
      </c>
      <c r="P1174" s="411">
        <v>100000</v>
      </c>
      <c r="Q1174" s="412">
        <f t="shared" si="40"/>
        <v>9.9999999999999992E-2</v>
      </c>
      <c r="R1174" s="416">
        <v>12</v>
      </c>
      <c r="S1174" s="417" t="s">
        <v>5490</v>
      </c>
      <c r="T1174" s="152" t="s">
        <v>62</v>
      </c>
      <c r="U1174" s="152" t="s">
        <v>2</v>
      </c>
      <c r="V1174" s="407" t="s">
        <v>233</v>
      </c>
      <c r="W1174" s="407" t="s">
        <v>234</v>
      </c>
      <c r="X1174" s="407" t="s">
        <v>7574</v>
      </c>
      <c r="Y1174" s="407"/>
      <c r="Z1174" s="528"/>
      <c r="AA1174" s="502"/>
      <c r="AB1174" s="1"/>
      <c r="AC1174" s="1"/>
      <c r="AD1174" s="1"/>
      <c r="AE1174" s="1"/>
      <c r="AF1174" s="1"/>
      <c r="AG1174" s="1"/>
      <c r="AH1174" s="1"/>
      <c r="AI1174" s="1"/>
      <c r="AJ1174" s="1"/>
      <c r="AK1174" s="1"/>
      <c r="AL1174" s="1"/>
      <c r="AM1174" s="1"/>
      <c r="AN1174" s="1"/>
      <c r="AO1174" s="1"/>
      <c r="AP1174" s="1"/>
      <c r="AQ1174" s="1"/>
      <c r="AR1174" s="1"/>
      <c r="AS1174" s="1"/>
      <c r="AT1174" s="1"/>
      <c r="AU1174" s="1"/>
    </row>
    <row r="1175" spans="1:47" s="527" customFormat="1" ht="17.45" customHeight="1" x14ac:dyDescent="0.25">
      <c r="A1175" s="501" t="s">
        <v>4600</v>
      </c>
      <c r="B1175" s="407" t="s">
        <v>35</v>
      </c>
      <c r="C1175" s="407" t="s">
        <v>510</v>
      </c>
      <c r="D1175" s="407" t="s">
        <v>4601</v>
      </c>
      <c r="E1175" s="407" t="s">
        <v>803</v>
      </c>
      <c r="F1175" s="404" t="s">
        <v>16</v>
      </c>
      <c r="G1175" s="404"/>
      <c r="H1175" s="404"/>
      <c r="I1175" s="404"/>
      <c r="J1175" s="141" t="s">
        <v>8014</v>
      </c>
      <c r="K1175" s="152" t="s">
        <v>5783</v>
      </c>
      <c r="L1175" s="415">
        <v>42993</v>
      </c>
      <c r="M1175" s="409" t="s">
        <v>4602</v>
      </c>
      <c r="N1175" s="152" t="s">
        <v>26</v>
      </c>
      <c r="O1175" s="415">
        <v>42993</v>
      </c>
      <c r="P1175" s="411">
        <v>100000</v>
      </c>
      <c r="Q1175" s="412">
        <f t="shared" si="40"/>
        <v>9.9999999999999992E-2</v>
      </c>
      <c r="R1175" s="416">
        <v>12</v>
      </c>
      <c r="S1175" s="417" t="s">
        <v>4375</v>
      </c>
      <c r="T1175" s="152" t="s">
        <v>62</v>
      </c>
      <c r="U1175" s="152" t="s">
        <v>2</v>
      </c>
      <c r="V1175" s="407" t="s">
        <v>288</v>
      </c>
      <c r="W1175" s="407"/>
      <c r="X1175" s="407" t="s">
        <v>4198</v>
      </c>
      <c r="Y1175" s="407" t="s">
        <v>421</v>
      </c>
      <c r="Z1175" s="528"/>
      <c r="AA1175" s="502"/>
      <c r="AB1175" s="1"/>
      <c r="AC1175" s="1"/>
      <c r="AD1175" s="1"/>
      <c r="AE1175" s="1"/>
      <c r="AF1175" s="1"/>
      <c r="AG1175" s="1"/>
      <c r="AH1175" s="1"/>
      <c r="AI1175" s="1"/>
      <c r="AJ1175" s="1"/>
      <c r="AK1175" s="1"/>
      <c r="AL1175" s="1"/>
      <c r="AM1175" s="1"/>
      <c r="AN1175" s="1"/>
      <c r="AO1175" s="1"/>
      <c r="AP1175" s="1"/>
      <c r="AQ1175" s="1"/>
      <c r="AR1175" s="1"/>
      <c r="AS1175" s="1"/>
      <c r="AT1175" s="1"/>
      <c r="AU1175" s="1"/>
    </row>
    <row r="1176" spans="1:47" s="527" customFormat="1" ht="17.45" customHeight="1" x14ac:dyDescent="0.25">
      <c r="A1176" s="501" t="s">
        <v>3611</v>
      </c>
      <c r="B1176" s="407" t="s">
        <v>35</v>
      </c>
      <c r="C1176" s="407" t="s">
        <v>510</v>
      </c>
      <c r="D1176" s="407" t="s">
        <v>8344</v>
      </c>
      <c r="E1176" s="407" t="s">
        <v>3612</v>
      </c>
      <c r="F1176" s="404" t="s">
        <v>16</v>
      </c>
      <c r="G1176" s="404"/>
      <c r="H1176" s="404"/>
      <c r="I1176" s="404"/>
      <c r="J1176" s="141" t="s">
        <v>8016</v>
      </c>
      <c r="K1176" s="141" t="s">
        <v>23</v>
      </c>
      <c r="L1176" s="408">
        <v>42916</v>
      </c>
      <c r="M1176" s="409">
        <v>42815</v>
      </c>
      <c r="N1176" s="141" t="s">
        <v>26</v>
      </c>
      <c r="O1176" s="410">
        <v>42916</v>
      </c>
      <c r="P1176" s="411">
        <v>100000</v>
      </c>
      <c r="Q1176" s="412">
        <f t="shared" si="40"/>
        <v>9.9999999999999992E-2</v>
      </c>
      <c r="R1176" s="413">
        <v>12</v>
      </c>
      <c r="S1176" s="414">
        <v>42817</v>
      </c>
      <c r="T1176" s="141" t="s">
        <v>79</v>
      </c>
      <c r="U1176" s="141" t="s">
        <v>12</v>
      </c>
      <c r="V1176" s="407" t="s">
        <v>6098</v>
      </c>
      <c r="W1176" s="407" t="s">
        <v>8599</v>
      </c>
      <c r="X1176" s="407" t="s">
        <v>6635</v>
      </c>
      <c r="Y1176" s="407" t="s">
        <v>4416</v>
      </c>
      <c r="Z1176" s="528"/>
      <c r="AA1176" s="502"/>
      <c r="AB1176" s="1"/>
      <c r="AC1176" s="1"/>
      <c r="AD1176" s="1"/>
      <c r="AE1176" s="1"/>
      <c r="AF1176" s="1"/>
      <c r="AG1176" s="1"/>
      <c r="AH1176" s="1"/>
      <c r="AI1176" s="1"/>
      <c r="AJ1176" s="1"/>
      <c r="AK1176" s="1"/>
      <c r="AL1176" s="1"/>
      <c r="AM1176" s="1"/>
      <c r="AN1176" s="1"/>
      <c r="AO1176" s="1"/>
      <c r="AP1176" s="1"/>
      <c r="AQ1176" s="1"/>
      <c r="AR1176" s="1"/>
      <c r="AS1176" s="1"/>
      <c r="AT1176" s="1"/>
      <c r="AU1176" s="1"/>
    </row>
    <row r="1177" spans="1:47" s="527" customFormat="1" ht="17.45" customHeight="1" x14ac:dyDescent="0.25">
      <c r="A1177" s="501" t="s">
        <v>2009</v>
      </c>
      <c r="B1177" s="407" t="s">
        <v>35</v>
      </c>
      <c r="C1177" s="407" t="s">
        <v>2985</v>
      </c>
      <c r="D1177" s="407" t="s">
        <v>8421</v>
      </c>
      <c r="E1177" s="407" t="s">
        <v>2010</v>
      </c>
      <c r="F1177" s="404" t="s">
        <v>18</v>
      </c>
      <c r="G1177" s="404"/>
      <c r="H1177" s="404"/>
      <c r="I1177" s="404"/>
      <c r="J1177" s="141" t="s">
        <v>8015</v>
      </c>
      <c r="K1177" s="141" t="s">
        <v>4902</v>
      </c>
      <c r="L1177" s="408">
        <v>43009</v>
      </c>
      <c r="M1177" s="409">
        <v>42794</v>
      </c>
      <c r="N1177" s="141" t="s">
        <v>85</v>
      </c>
      <c r="O1177" s="410">
        <v>43009</v>
      </c>
      <c r="P1177" s="411">
        <v>100000</v>
      </c>
      <c r="Q1177" s="412">
        <f t="shared" si="40"/>
        <v>9.9999999999999992E-2</v>
      </c>
      <c r="R1177" s="413">
        <v>12</v>
      </c>
      <c r="S1177" s="414">
        <v>42796</v>
      </c>
      <c r="T1177" s="141" t="s">
        <v>79</v>
      </c>
      <c r="U1177" s="141" t="s">
        <v>4339</v>
      </c>
      <c r="V1177" s="407" t="s">
        <v>92</v>
      </c>
      <c r="W1177" s="407" t="s">
        <v>4414</v>
      </c>
      <c r="X1177" s="407" t="s">
        <v>8752</v>
      </c>
      <c r="Y1177" s="407" t="s">
        <v>4218</v>
      </c>
      <c r="Z1177" s="528"/>
      <c r="AA1177" s="502"/>
      <c r="AB1177" s="1"/>
      <c r="AC1177" s="1"/>
      <c r="AD1177" s="1"/>
      <c r="AE1177" s="1"/>
      <c r="AF1177" s="1"/>
      <c r="AG1177" s="1"/>
      <c r="AH1177" s="1"/>
      <c r="AI1177" s="1"/>
      <c r="AJ1177" s="1"/>
      <c r="AK1177" s="1"/>
      <c r="AL1177" s="1"/>
      <c r="AM1177" s="1"/>
      <c r="AN1177" s="1"/>
      <c r="AO1177" s="1"/>
      <c r="AP1177" s="1"/>
      <c r="AQ1177" s="1"/>
      <c r="AR1177" s="1"/>
      <c r="AS1177" s="1"/>
      <c r="AT1177" s="1"/>
      <c r="AU1177" s="1"/>
    </row>
    <row r="1178" spans="1:47" s="527" customFormat="1" ht="17.45" customHeight="1" x14ac:dyDescent="0.25">
      <c r="A1178" s="501" t="s">
        <v>1937</v>
      </c>
      <c r="B1178" s="407" t="s">
        <v>35</v>
      </c>
      <c r="C1178" s="407" t="s">
        <v>2985</v>
      </c>
      <c r="D1178" s="407" t="s">
        <v>1938</v>
      </c>
      <c r="E1178" s="407" t="s">
        <v>325</v>
      </c>
      <c r="F1178" s="404" t="s">
        <v>17</v>
      </c>
      <c r="G1178" s="404"/>
      <c r="H1178" s="404"/>
      <c r="I1178" s="404"/>
      <c r="J1178" s="141" t="s">
        <v>8014</v>
      </c>
      <c r="K1178" s="152" t="s">
        <v>5780</v>
      </c>
      <c r="L1178" s="415">
        <v>42991</v>
      </c>
      <c r="M1178" s="409" t="s">
        <v>1939</v>
      </c>
      <c r="N1178" s="152" t="s">
        <v>26</v>
      </c>
      <c r="O1178" s="415">
        <v>42991</v>
      </c>
      <c r="P1178" s="411">
        <v>100000</v>
      </c>
      <c r="Q1178" s="412">
        <f t="shared" si="40"/>
        <v>9.9999999999999992E-2</v>
      </c>
      <c r="R1178" s="416">
        <v>12</v>
      </c>
      <c r="S1178" s="417" t="s">
        <v>3525</v>
      </c>
      <c r="T1178" s="152" t="s">
        <v>62</v>
      </c>
      <c r="U1178" s="141" t="s">
        <v>4339</v>
      </c>
      <c r="V1178" s="407" t="s">
        <v>84</v>
      </c>
      <c r="W1178" s="407" t="s">
        <v>6051</v>
      </c>
      <c r="X1178" s="407" t="s">
        <v>3741</v>
      </c>
      <c r="Y1178" s="407"/>
      <c r="Z1178" s="528"/>
      <c r="AA1178" s="502"/>
      <c r="AB1178" s="1"/>
      <c r="AC1178" s="1"/>
      <c r="AD1178" s="1"/>
      <c r="AE1178" s="1"/>
      <c r="AF1178" s="1"/>
      <c r="AG1178" s="1"/>
      <c r="AH1178" s="1"/>
      <c r="AI1178" s="1"/>
      <c r="AJ1178" s="1"/>
      <c r="AK1178" s="1"/>
      <c r="AL1178" s="1"/>
      <c r="AM1178" s="1"/>
      <c r="AN1178" s="1"/>
      <c r="AO1178" s="1"/>
      <c r="AP1178" s="1"/>
      <c r="AQ1178" s="1"/>
      <c r="AR1178" s="1"/>
      <c r="AS1178" s="1"/>
      <c r="AT1178" s="1"/>
      <c r="AU1178" s="1"/>
    </row>
    <row r="1179" spans="1:47" s="527" customFormat="1" ht="17.45" customHeight="1" x14ac:dyDescent="0.25">
      <c r="A1179" s="501" t="s">
        <v>7095</v>
      </c>
      <c r="B1179" s="407" t="s">
        <v>32</v>
      </c>
      <c r="C1179" s="407" t="s">
        <v>101</v>
      </c>
      <c r="D1179" s="407" t="s">
        <v>185</v>
      </c>
      <c r="E1179" s="407" t="s">
        <v>7096</v>
      </c>
      <c r="F1179" s="404" t="s">
        <v>17</v>
      </c>
      <c r="G1179" s="404"/>
      <c r="H1179" s="404"/>
      <c r="I1179" s="404"/>
      <c r="J1179" s="141" t="s">
        <v>8016</v>
      </c>
      <c r="K1179" s="152" t="s">
        <v>5780</v>
      </c>
      <c r="L1179" s="415">
        <v>42907</v>
      </c>
      <c r="M1179" s="409" t="s">
        <v>7135</v>
      </c>
      <c r="N1179" s="152" t="s">
        <v>26</v>
      </c>
      <c r="O1179" s="415">
        <v>42907</v>
      </c>
      <c r="P1179" s="411">
        <v>99115</v>
      </c>
      <c r="Q1179" s="412">
        <f t="shared" si="40"/>
        <v>9.9114999999999995E-2</v>
      </c>
      <c r="R1179" s="416">
        <v>12</v>
      </c>
      <c r="S1179" s="417" t="s">
        <v>8102</v>
      </c>
      <c r="T1179" s="152" t="s">
        <v>62</v>
      </c>
      <c r="U1179" s="152" t="s">
        <v>2</v>
      </c>
      <c r="V1179" s="407" t="s">
        <v>233</v>
      </c>
      <c r="W1179" s="407"/>
      <c r="X1179" s="407" t="s">
        <v>7144</v>
      </c>
      <c r="Y1179" s="407" t="s">
        <v>470</v>
      </c>
      <c r="Z1179" s="528"/>
      <c r="AA1179" s="502"/>
      <c r="AB1179" s="1"/>
      <c r="AC1179" s="1"/>
      <c r="AD1179" s="1"/>
      <c r="AE1179" s="1"/>
      <c r="AF1179" s="1"/>
      <c r="AG1179" s="1"/>
      <c r="AH1179" s="1"/>
      <c r="AI1179" s="1"/>
      <c r="AJ1179" s="1"/>
      <c r="AK1179" s="1"/>
      <c r="AL1179" s="1"/>
      <c r="AM1179" s="1"/>
      <c r="AN1179" s="1"/>
      <c r="AO1179" s="1"/>
      <c r="AP1179" s="1"/>
      <c r="AQ1179" s="1"/>
      <c r="AR1179" s="1"/>
      <c r="AS1179" s="1"/>
      <c r="AT1179" s="1"/>
      <c r="AU1179" s="1"/>
    </row>
    <row r="1180" spans="1:47" s="527" customFormat="1" ht="17.45" customHeight="1" x14ac:dyDescent="0.25">
      <c r="A1180" s="501" t="s">
        <v>4241</v>
      </c>
      <c r="B1180" s="407" t="s">
        <v>32</v>
      </c>
      <c r="C1180" s="407" t="s">
        <v>663</v>
      </c>
      <c r="D1180" s="407" t="s">
        <v>8422</v>
      </c>
      <c r="E1180" s="407" t="s">
        <v>4242</v>
      </c>
      <c r="F1180" s="404" t="s">
        <v>16</v>
      </c>
      <c r="G1180" s="404"/>
      <c r="H1180" s="404"/>
      <c r="I1180" s="404"/>
      <c r="J1180" s="141" t="s">
        <v>8014</v>
      </c>
      <c r="K1180" s="141" t="s">
        <v>5783</v>
      </c>
      <c r="L1180" s="408">
        <v>42982</v>
      </c>
      <c r="M1180" s="409">
        <v>42818</v>
      </c>
      <c r="N1180" s="141" t="s">
        <v>26</v>
      </c>
      <c r="O1180" s="410">
        <v>42982</v>
      </c>
      <c r="P1180" s="411">
        <v>98301</v>
      </c>
      <c r="Q1180" s="412">
        <f t="shared" si="40"/>
        <v>9.8300999999999999E-2</v>
      </c>
      <c r="R1180" s="413">
        <v>2</v>
      </c>
      <c r="S1180" s="414">
        <v>42842</v>
      </c>
      <c r="T1180" s="141" t="s">
        <v>79</v>
      </c>
      <c r="U1180" s="141" t="s">
        <v>4339</v>
      </c>
      <c r="V1180" s="407" t="s">
        <v>92</v>
      </c>
      <c r="W1180" s="407" t="s">
        <v>4414</v>
      </c>
      <c r="X1180" s="407" t="s">
        <v>8753</v>
      </c>
      <c r="Y1180" s="407" t="s">
        <v>6116</v>
      </c>
      <c r="Z1180" s="528"/>
      <c r="AA1180" s="502"/>
      <c r="AB1180" s="1"/>
      <c r="AC1180" s="1"/>
      <c r="AD1180" s="1"/>
      <c r="AE1180" s="1"/>
      <c r="AF1180" s="1"/>
      <c r="AG1180" s="1"/>
      <c r="AH1180" s="1"/>
      <c r="AI1180" s="1"/>
      <c r="AJ1180" s="1"/>
      <c r="AK1180" s="1"/>
      <c r="AL1180" s="1"/>
      <c r="AM1180" s="1"/>
      <c r="AN1180" s="1"/>
      <c r="AO1180" s="1"/>
      <c r="AP1180" s="1"/>
      <c r="AQ1180" s="1"/>
      <c r="AR1180" s="1"/>
      <c r="AS1180" s="1"/>
      <c r="AT1180" s="1"/>
      <c r="AU1180" s="1"/>
    </row>
    <row r="1181" spans="1:47" s="527" customFormat="1" ht="17.45" customHeight="1" x14ac:dyDescent="0.25">
      <c r="A1181" s="501" t="s">
        <v>4590</v>
      </c>
      <c r="B1181" s="407" t="s">
        <v>32</v>
      </c>
      <c r="C1181" s="407" t="s">
        <v>101</v>
      </c>
      <c r="D1181" s="407" t="s">
        <v>5891</v>
      </c>
      <c r="E1181" s="407" t="s">
        <v>4591</v>
      </c>
      <c r="F1181" s="404" t="s">
        <v>17</v>
      </c>
      <c r="G1181" s="404"/>
      <c r="H1181" s="404"/>
      <c r="I1181" s="404"/>
      <c r="J1181" s="141" t="s">
        <v>8014</v>
      </c>
      <c r="K1181" s="141" t="s">
        <v>5780</v>
      </c>
      <c r="L1181" s="408">
        <v>42920</v>
      </c>
      <c r="M1181" s="409">
        <v>42830</v>
      </c>
      <c r="N1181" s="141" t="s">
        <v>30</v>
      </c>
      <c r="O1181" s="410">
        <v>42920</v>
      </c>
      <c r="P1181" s="411">
        <v>98000</v>
      </c>
      <c r="Q1181" s="412">
        <f t="shared" si="40"/>
        <v>9.799999999999999E-2</v>
      </c>
      <c r="R1181" s="413">
        <v>12</v>
      </c>
      <c r="S1181" s="414">
        <v>42902</v>
      </c>
      <c r="T1181" s="141" t="s">
        <v>366</v>
      </c>
      <c r="U1181" s="141" t="s">
        <v>4339</v>
      </c>
      <c r="V1181" s="407" t="s">
        <v>92</v>
      </c>
      <c r="W1181" s="407" t="s">
        <v>64</v>
      </c>
      <c r="X1181" s="407" t="s">
        <v>6845</v>
      </c>
      <c r="Y1181" s="407"/>
      <c r="Z1181" s="528"/>
      <c r="AA1181" s="502"/>
      <c r="AB1181" s="1"/>
      <c r="AC1181" s="1"/>
      <c r="AD1181" s="1"/>
      <c r="AE1181" s="1"/>
      <c r="AF1181" s="1"/>
      <c r="AG1181" s="1"/>
      <c r="AH1181" s="1"/>
      <c r="AI1181" s="1"/>
      <c r="AJ1181" s="1"/>
      <c r="AK1181" s="1"/>
      <c r="AL1181" s="1"/>
      <c r="AM1181" s="1"/>
      <c r="AN1181" s="1"/>
      <c r="AO1181" s="1"/>
      <c r="AP1181" s="1"/>
      <c r="AQ1181" s="1"/>
      <c r="AR1181" s="1"/>
      <c r="AS1181" s="1"/>
      <c r="AT1181" s="1"/>
      <c r="AU1181" s="1"/>
    </row>
    <row r="1182" spans="1:47" s="527" customFormat="1" ht="17.45" customHeight="1" x14ac:dyDescent="0.25">
      <c r="A1182" s="501" t="s">
        <v>4450</v>
      </c>
      <c r="B1182" s="407" t="s">
        <v>32</v>
      </c>
      <c r="C1182" s="407" t="s">
        <v>101</v>
      </c>
      <c r="D1182" s="407" t="s">
        <v>4931</v>
      </c>
      <c r="E1182" s="407" t="s">
        <v>4451</v>
      </c>
      <c r="F1182" s="404" t="s">
        <v>15</v>
      </c>
      <c r="G1182" s="404"/>
      <c r="H1182" s="404"/>
      <c r="I1182" s="404"/>
      <c r="J1182" s="141" t="s">
        <v>8016</v>
      </c>
      <c r="K1182" s="141" t="s">
        <v>25</v>
      </c>
      <c r="L1182" s="408">
        <v>42879</v>
      </c>
      <c r="M1182" s="409">
        <v>42809</v>
      </c>
      <c r="N1182" s="141" t="s">
        <v>30</v>
      </c>
      <c r="O1182" s="410">
        <v>42880</v>
      </c>
      <c r="P1182" s="411">
        <v>97600</v>
      </c>
      <c r="Q1182" s="412">
        <f t="shared" si="40"/>
        <v>9.7599999999999992E-2</v>
      </c>
      <c r="R1182" s="413">
        <v>9</v>
      </c>
      <c r="S1182" s="414">
        <v>42880</v>
      </c>
      <c r="T1182" s="141" t="s">
        <v>366</v>
      </c>
      <c r="U1182" s="141" t="s">
        <v>4339</v>
      </c>
      <c r="V1182" s="407" t="s">
        <v>92</v>
      </c>
      <c r="W1182" s="407" t="s">
        <v>64</v>
      </c>
      <c r="X1182" s="407" t="s">
        <v>4400</v>
      </c>
      <c r="Y1182" s="407"/>
      <c r="Z1182" s="528"/>
      <c r="AA1182" s="502"/>
      <c r="AB1182" s="1"/>
      <c r="AC1182" s="1"/>
      <c r="AD1182" s="1"/>
      <c r="AE1182" s="1"/>
      <c r="AF1182" s="1"/>
      <c r="AG1182" s="1"/>
      <c r="AH1182" s="1"/>
      <c r="AI1182" s="1"/>
      <c r="AJ1182" s="1"/>
      <c r="AK1182" s="1"/>
      <c r="AL1182" s="1"/>
      <c r="AM1182" s="1"/>
      <c r="AN1182" s="1"/>
      <c r="AO1182" s="1"/>
      <c r="AP1182" s="1"/>
      <c r="AQ1182" s="1"/>
      <c r="AR1182" s="1"/>
      <c r="AS1182" s="1"/>
      <c r="AT1182" s="1"/>
      <c r="AU1182" s="1"/>
    </row>
    <row r="1183" spans="1:47" s="527" customFormat="1" ht="17.45" customHeight="1" x14ac:dyDescent="0.25">
      <c r="A1183" s="501" t="s">
        <v>2052</v>
      </c>
      <c r="B1183" s="407" t="s">
        <v>33</v>
      </c>
      <c r="C1183" s="407" t="s">
        <v>33</v>
      </c>
      <c r="D1183" s="407" t="s">
        <v>2053</v>
      </c>
      <c r="E1183" s="407" t="s">
        <v>2036</v>
      </c>
      <c r="F1183" s="404" t="s">
        <v>17</v>
      </c>
      <c r="G1183" s="404"/>
      <c r="H1183" s="404"/>
      <c r="I1183" s="404"/>
      <c r="J1183" s="141" t="s">
        <v>8014</v>
      </c>
      <c r="K1183" s="152" t="s">
        <v>5780</v>
      </c>
      <c r="L1183" s="415">
        <v>42989</v>
      </c>
      <c r="M1183" s="409" t="s">
        <v>2054</v>
      </c>
      <c r="N1183" s="152" t="s">
        <v>27</v>
      </c>
      <c r="O1183" s="415">
        <v>42989</v>
      </c>
      <c r="P1183" s="411">
        <v>95238</v>
      </c>
      <c r="Q1183" s="412">
        <f t="shared" si="40"/>
        <v>9.5237999999999989E-2</v>
      </c>
      <c r="R1183" s="416">
        <v>1</v>
      </c>
      <c r="S1183" s="417" t="s">
        <v>8631</v>
      </c>
      <c r="T1183" s="152" t="s">
        <v>62</v>
      </c>
      <c r="U1183" s="152" t="s">
        <v>12</v>
      </c>
      <c r="V1183" s="407" t="s">
        <v>298</v>
      </c>
      <c r="W1183" s="407" t="s">
        <v>2038</v>
      </c>
      <c r="X1183" s="407" t="s">
        <v>3537</v>
      </c>
      <c r="Y1183" s="407" t="s">
        <v>2055</v>
      </c>
      <c r="Z1183" s="528"/>
      <c r="AA1183" s="502"/>
      <c r="AB1183" s="1"/>
      <c r="AC1183" s="1"/>
      <c r="AD1183" s="1"/>
      <c r="AE1183" s="1"/>
      <c r="AF1183" s="1"/>
      <c r="AG1183" s="1"/>
      <c r="AH1183" s="1"/>
      <c r="AI1183" s="1"/>
      <c r="AJ1183" s="1"/>
      <c r="AK1183" s="1"/>
      <c r="AL1183" s="1"/>
      <c r="AM1183" s="1"/>
      <c r="AN1183" s="1"/>
      <c r="AO1183" s="1"/>
      <c r="AP1183" s="1"/>
      <c r="AQ1183" s="1"/>
      <c r="AR1183" s="1"/>
      <c r="AS1183" s="1"/>
      <c r="AT1183" s="1"/>
      <c r="AU1183" s="1"/>
    </row>
    <row r="1184" spans="1:47" s="527" customFormat="1" ht="17.45" customHeight="1" x14ac:dyDescent="0.25">
      <c r="A1184" s="503" t="s">
        <v>8423</v>
      </c>
      <c r="B1184" s="418" t="s">
        <v>33</v>
      </c>
      <c r="C1184" s="418" t="s">
        <v>33</v>
      </c>
      <c r="D1184" s="418" t="s">
        <v>8424</v>
      </c>
      <c r="E1184" s="418" t="s">
        <v>8425</v>
      </c>
      <c r="F1184" s="404" t="s">
        <v>19</v>
      </c>
      <c r="G1184" s="404"/>
      <c r="H1184" s="404"/>
      <c r="I1184" s="404"/>
      <c r="J1184" s="403" t="s">
        <v>8014</v>
      </c>
      <c r="K1184" s="403" t="s">
        <v>5784</v>
      </c>
      <c r="L1184" s="427">
        <v>43004</v>
      </c>
      <c r="M1184" s="421">
        <v>42914</v>
      </c>
      <c r="N1184" s="403" t="s">
        <v>27</v>
      </c>
      <c r="O1184" s="428">
        <v>43004</v>
      </c>
      <c r="P1184" s="422">
        <v>95238</v>
      </c>
      <c r="Q1184" s="423">
        <f t="shared" si="40"/>
        <v>9.5237999999999989E-2</v>
      </c>
      <c r="R1184" s="429">
        <v>12</v>
      </c>
      <c r="S1184" s="430">
        <v>42914</v>
      </c>
      <c r="T1184" s="403" t="s">
        <v>62</v>
      </c>
      <c r="U1184" s="403" t="s">
        <v>4339</v>
      </c>
      <c r="V1184" s="418" t="s">
        <v>92</v>
      </c>
      <c r="W1184" s="418" t="s">
        <v>64</v>
      </c>
      <c r="X1184" s="407" t="s">
        <v>8754</v>
      </c>
      <c r="Y1184" s="407"/>
      <c r="Z1184" s="528"/>
      <c r="AA1184" s="502"/>
      <c r="AB1184" s="1"/>
      <c r="AC1184" s="1"/>
      <c r="AD1184" s="1"/>
      <c r="AE1184" s="1"/>
      <c r="AF1184" s="1"/>
      <c r="AG1184" s="1"/>
      <c r="AH1184" s="1"/>
      <c r="AI1184" s="1"/>
      <c r="AJ1184" s="1"/>
      <c r="AK1184" s="1"/>
      <c r="AL1184" s="1"/>
      <c r="AM1184" s="1"/>
      <c r="AN1184" s="1"/>
      <c r="AO1184" s="1"/>
      <c r="AP1184" s="1"/>
      <c r="AQ1184" s="1"/>
      <c r="AR1184" s="1"/>
      <c r="AS1184" s="1"/>
      <c r="AT1184" s="1"/>
      <c r="AU1184" s="1"/>
    </row>
    <row r="1185" spans="1:47" s="527" customFormat="1" ht="17.45" customHeight="1" x14ac:dyDescent="0.25">
      <c r="A1185" s="501" t="s">
        <v>650</v>
      </c>
      <c r="B1185" s="407" t="s">
        <v>33</v>
      </c>
      <c r="C1185" s="407" t="s">
        <v>33</v>
      </c>
      <c r="D1185" s="407" t="s">
        <v>7849</v>
      </c>
      <c r="E1185" s="407" t="s">
        <v>7920</v>
      </c>
      <c r="F1185" s="404" t="s">
        <v>17</v>
      </c>
      <c r="G1185" s="404"/>
      <c r="H1185" s="404"/>
      <c r="I1185" s="404"/>
      <c r="J1185" s="141" t="s">
        <v>8014</v>
      </c>
      <c r="K1185" s="141" t="s">
        <v>5780</v>
      </c>
      <c r="L1185" s="408">
        <v>42978</v>
      </c>
      <c r="M1185" s="409">
        <v>42692</v>
      </c>
      <c r="N1185" s="141" t="s">
        <v>27</v>
      </c>
      <c r="O1185" s="410">
        <v>42979</v>
      </c>
      <c r="P1185" s="411">
        <v>95238</v>
      </c>
      <c r="Q1185" s="412">
        <f t="shared" si="40"/>
        <v>9.5237999999999989E-2</v>
      </c>
      <c r="R1185" s="413">
        <v>3</v>
      </c>
      <c r="S1185" s="414">
        <v>42908</v>
      </c>
      <c r="T1185" s="141" t="s">
        <v>62</v>
      </c>
      <c r="U1185" s="141" t="s">
        <v>4339</v>
      </c>
      <c r="V1185" s="407" t="s">
        <v>92</v>
      </c>
      <c r="W1185" s="407" t="s">
        <v>64</v>
      </c>
      <c r="X1185" s="407" t="s">
        <v>6652</v>
      </c>
      <c r="Y1185" s="407" t="s">
        <v>6384</v>
      </c>
      <c r="Z1185" s="528"/>
      <c r="AA1185" s="502"/>
      <c r="AB1185" s="1"/>
      <c r="AC1185" s="1"/>
      <c r="AD1185" s="1"/>
      <c r="AE1185" s="1"/>
      <c r="AF1185" s="1"/>
      <c r="AG1185" s="1"/>
      <c r="AH1185" s="1"/>
      <c r="AI1185" s="1"/>
      <c r="AJ1185" s="1"/>
      <c r="AK1185" s="1"/>
      <c r="AL1185" s="1"/>
      <c r="AM1185" s="1"/>
      <c r="AN1185" s="1"/>
      <c r="AO1185" s="1"/>
      <c r="AP1185" s="1"/>
      <c r="AQ1185" s="1"/>
      <c r="AR1185" s="1"/>
      <c r="AS1185" s="1"/>
      <c r="AT1185" s="1"/>
      <c r="AU1185" s="1"/>
    </row>
    <row r="1186" spans="1:47" s="527" customFormat="1" ht="17.45" customHeight="1" x14ac:dyDescent="0.25">
      <c r="A1186" s="503" t="s">
        <v>8426</v>
      </c>
      <c r="B1186" s="418" t="s">
        <v>33</v>
      </c>
      <c r="C1186" s="418" t="s">
        <v>33</v>
      </c>
      <c r="D1186" s="418" t="s">
        <v>8427</v>
      </c>
      <c r="E1186" s="418" t="s">
        <v>8428</v>
      </c>
      <c r="F1186" s="404" t="s">
        <v>19</v>
      </c>
      <c r="G1186" s="404"/>
      <c r="H1186" s="404"/>
      <c r="I1186" s="404"/>
      <c r="J1186" s="403" t="s">
        <v>8014</v>
      </c>
      <c r="K1186" s="403" t="s">
        <v>5784</v>
      </c>
      <c r="L1186" s="427">
        <v>43004</v>
      </c>
      <c r="M1186" s="421">
        <v>42914</v>
      </c>
      <c r="N1186" s="403" t="s">
        <v>27</v>
      </c>
      <c r="O1186" s="428">
        <v>43004</v>
      </c>
      <c r="P1186" s="422">
        <v>95238</v>
      </c>
      <c r="Q1186" s="423">
        <f t="shared" si="40"/>
        <v>9.5237999999999989E-2</v>
      </c>
      <c r="R1186" s="429">
        <v>12</v>
      </c>
      <c r="S1186" s="430">
        <v>42914</v>
      </c>
      <c r="T1186" s="403" t="s">
        <v>62</v>
      </c>
      <c r="U1186" s="403" t="s">
        <v>4339</v>
      </c>
      <c r="V1186" s="418" t="s">
        <v>92</v>
      </c>
      <c r="W1186" s="418" t="s">
        <v>64</v>
      </c>
      <c r="X1186" s="407" t="s">
        <v>8754</v>
      </c>
      <c r="Y1186" s="407"/>
      <c r="Z1186" s="528"/>
      <c r="AA1186" s="502"/>
      <c r="AB1186" s="1"/>
      <c r="AC1186" s="1"/>
      <c r="AD1186" s="1"/>
      <c r="AE1186" s="1"/>
      <c r="AF1186" s="1"/>
      <c r="AG1186" s="1"/>
      <c r="AH1186" s="1"/>
      <c r="AI1186" s="1"/>
      <c r="AJ1186" s="1"/>
      <c r="AK1186" s="1"/>
      <c r="AL1186" s="1"/>
      <c r="AM1186" s="1"/>
      <c r="AN1186" s="1"/>
      <c r="AO1186" s="1"/>
      <c r="AP1186" s="1"/>
      <c r="AQ1186" s="1"/>
      <c r="AR1186" s="1"/>
      <c r="AS1186" s="1"/>
      <c r="AT1186" s="1"/>
      <c r="AU1186" s="1"/>
    </row>
    <row r="1187" spans="1:47" s="527" customFormat="1" ht="17.45" customHeight="1" x14ac:dyDescent="0.25">
      <c r="A1187" s="501" t="s">
        <v>2065</v>
      </c>
      <c r="B1187" s="407" t="s">
        <v>33</v>
      </c>
      <c r="C1187" s="407" t="s">
        <v>33</v>
      </c>
      <c r="D1187" s="407" t="s">
        <v>7700</v>
      </c>
      <c r="E1187" s="407" t="s">
        <v>2066</v>
      </c>
      <c r="F1187" s="404" t="s">
        <v>19</v>
      </c>
      <c r="G1187" s="404"/>
      <c r="H1187" s="404"/>
      <c r="I1187" s="404"/>
      <c r="J1187" s="141" t="s">
        <v>8015</v>
      </c>
      <c r="K1187" s="141" t="s">
        <v>5782</v>
      </c>
      <c r="L1187" s="408">
        <v>43094</v>
      </c>
      <c r="M1187" s="409">
        <v>42804</v>
      </c>
      <c r="N1187" s="141" t="s">
        <v>27</v>
      </c>
      <c r="O1187" s="410">
        <v>43094</v>
      </c>
      <c r="P1187" s="411">
        <v>95238</v>
      </c>
      <c r="Q1187" s="412">
        <f t="shared" si="40"/>
        <v>9.5237999999999989E-2</v>
      </c>
      <c r="R1187" s="413">
        <v>12</v>
      </c>
      <c r="S1187" s="414">
        <v>42804</v>
      </c>
      <c r="T1187" s="141" t="s">
        <v>62</v>
      </c>
      <c r="U1187" s="141" t="s">
        <v>4339</v>
      </c>
      <c r="V1187" s="407" t="s">
        <v>1038</v>
      </c>
      <c r="W1187" s="407" t="s">
        <v>316</v>
      </c>
      <c r="X1187" s="407" t="s">
        <v>7027</v>
      </c>
      <c r="Y1187" s="407"/>
      <c r="Z1187" s="528"/>
      <c r="AA1187" s="502"/>
      <c r="AB1187" s="1"/>
      <c r="AC1187" s="1"/>
      <c r="AD1187" s="1"/>
      <c r="AE1187" s="1"/>
      <c r="AF1187" s="1"/>
      <c r="AG1187" s="1"/>
      <c r="AH1187" s="1"/>
      <c r="AI1187" s="1"/>
      <c r="AJ1187" s="1"/>
      <c r="AK1187" s="1"/>
      <c r="AL1187" s="1"/>
      <c r="AM1187" s="1"/>
      <c r="AN1187" s="1"/>
      <c r="AO1187" s="1"/>
      <c r="AP1187" s="1"/>
      <c r="AQ1187" s="1"/>
      <c r="AR1187" s="1"/>
      <c r="AS1187" s="1"/>
      <c r="AT1187" s="1"/>
      <c r="AU1187" s="1"/>
    </row>
    <row r="1188" spans="1:47" s="527" customFormat="1" ht="17.45" customHeight="1" x14ac:dyDescent="0.25">
      <c r="A1188" s="501" t="s">
        <v>2062</v>
      </c>
      <c r="B1188" s="407" t="s">
        <v>33</v>
      </c>
      <c r="C1188" s="407" t="s">
        <v>33</v>
      </c>
      <c r="D1188" s="407" t="s">
        <v>7699</v>
      </c>
      <c r="E1188" s="407" t="s">
        <v>2064</v>
      </c>
      <c r="F1188" s="404" t="s">
        <v>17</v>
      </c>
      <c r="G1188" s="404"/>
      <c r="H1188" s="404"/>
      <c r="I1188" s="404"/>
      <c r="J1188" s="141" t="s">
        <v>8015</v>
      </c>
      <c r="K1188" s="141" t="s">
        <v>5780</v>
      </c>
      <c r="L1188" s="408">
        <v>43084</v>
      </c>
      <c r="M1188" s="409">
        <v>42752</v>
      </c>
      <c r="N1188" s="141" t="s">
        <v>26</v>
      </c>
      <c r="O1188" s="410">
        <v>43084</v>
      </c>
      <c r="P1188" s="411">
        <v>95238</v>
      </c>
      <c r="Q1188" s="412">
        <f t="shared" si="40"/>
        <v>9.5237999999999989E-2</v>
      </c>
      <c r="R1188" s="413">
        <v>3</v>
      </c>
      <c r="S1188" s="414">
        <v>42821</v>
      </c>
      <c r="T1188" s="141" t="s">
        <v>79</v>
      </c>
      <c r="U1188" s="141" t="s">
        <v>4339</v>
      </c>
      <c r="V1188" s="407" t="s">
        <v>92</v>
      </c>
      <c r="W1188" s="407" t="s">
        <v>64</v>
      </c>
      <c r="X1188" s="407" t="s">
        <v>7026</v>
      </c>
      <c r="Y1188" s="407" t="s">
        <v>6275</v>
      </c>
      <c r="Z1188" s="528"/>
      <c r="AA1188" s="502"/>
      <c r="AB1188" s="1"/>
      <c r="AC1188" s="1"/>
      <c r="AD1188" s="1"/>
      <c r="AE1188" s="1"/>
      <c r="AF1188" s="1"/>
      <c r="AG1188" s="1"/>
      <c r="AH1188" s="1"/>
      <c r="AI1188" s="1"/>
      <c r="AJ1188" s="1"/>
      <c r="AK1188" s="1"/>
      <c r="AL1188" s="1"/>
      <c r="AM1188" s="1"/>
      <c r="AN1188" s="1"/>
      <c r="AO1188" s="1"/>
      <c r="AP1188" s="1"/>
      <c r="AQ1188" s="1"/>
      <c r="AR1188" s="1"/>
      <c r="AS1188" s="1"/>
      <c r="AT1188" s="1"/>
      <c r="AU1188" s="1"/>
    </row>
    <row r="1189" spans="1:47" s="527" customFormat="1" ht="17.45" customHeight="1" x14ac:dyDescent="0.25">
      <c r="A1189" s="501" t="s">
        <v>5648</v>
      </c>
      <c r="B1189" s="407" t="s">
        <v>33</v>
      </c>
      <c r="C1189" s="407" t="s">
        <v>33</v>
      </c>
      <c r="D1189" s="407" t="s">
        <v>7698</v>
      </c>
      <c r="E1189" s="407" t="s">
        <v>7966</v>
      </c>
      <c r="F1189" s="404" t="s">
        <v>17</v>
      </c>
      <c r="G1189" s="404"/>
      <c r="H1189" s="404"/>
      <c r="I1189" s="404"/>
      <c r="J1189" s="141" t="s">
        <v>8015</v>
      </c>
      <c r="K1189" s="141" t="s">
        <v>5780</v>
      </c>
      <c r="L1189" s="408">
        <v>43039</v>
      </c>
      <c r="M1189" s="409">
        <v>42838</v>
      </c>
      <c r="N1189" s="141" t="s">
        <v>26</v>
      </c>
      <c r="O1189" s="410">
        <v>43039</v>
      </c>
      <c r="P1189" s="411">
        <v>95238</v>
      </c>
      <c r="Q1189" s="412">
        <f t="shared" si="40"/>
        <v>9.5237999999999989E-2</v>
      </c>
      <c r="R1189" s="413">
        <v>3</v>
      </c>
      <c r="S1189" s="414">
        <v>42845</v>
      </c>
      <c r="T1189" s="141" t="s">
        <v>79</v>
      </c>
      <c r="U1189" s="141" t="s">
        <v>4339</v>
      </c>
      <c r="V1189" s="407" t="s">
        <v>92</v>
      </c>
      <c r="W1189" s="407" t="s">
        <v>64</v>
      </c>
      <c r="X1189" s="407" t="s">
        <v>6042</v>
      </c>
      <c r="Y1189" s="407" t="s">
        <v>4218</v>
      </c>
      <c r="Z1189" s="528"/>
      <c r="AA1189" s="502"/>
      <c r="AB1189" s="1"/>
      <c r="AC1189" s="1"/>
      <c r="AD1189" s="1"/>
      <c r="AE1189" s="1"/>
      <c r="AF1189" s="1"/>
      <c r="AG1189" s="1"/>
      <c r="AH1189" s="1"/>
      <c r="AI1189" s="1"/>
      <c r="AJ1189" s="1"/>
      <c r="AK1189" s="1"/>
      <c r="AL1189" s="1"/>
      <c r="AM1189" s="1"/>
      <c r="AN1189" s="1"/>
      <c r="AO1189" s="1"/>
      <c r="AP1189" s="1"/>
      <c r="AQ1189" s="1"/>
      <c r="AR1189" s="1"/>
      <c r="AS1189" s="1"/>
      <c r="AT1189" s="1"/>
      <c r="AU1189" s="1"/>
    </row>
    <row r="1190" spans="1:47" s="527" customFormat="1" ht="17.45" customHeight="1" x14ac:dyDescent="0.25">
      <c r="A1190" s="501" t="s">
        <v>1546</v>
      </c>
      <c r="B1190" s="407" t="s">
        <v>33</v>
      </c>
      <c r="C1190" s="407" t="s">
        <v>33</v>
      </c>
      <c r="D1190" s="407" t="s">
        <v>1547</v>
      </c>
      <c r="E1190" s="407" t="s">
        <v>1548</v>
      </c>
      <c r="F1190" s="404" t="s">
        <v>17</v>
      </c>
      <c r="G1190" s="404"/>
      <c r="H1190" s="404"/>
      <c r="I1190" s="404"/>
      <c r="J1190" s="141" t="s">
        <v>8014</v>
      </c>
      <c r="K1190" s="152" t="s">
        <v>5780</v>
      </c>
      <c r="L1190" s="415">
        <v>43007</v>
      </c>
      <c r="M1190" s="409" t="s">
        <v>1549</v>
      </c>
      <c r="N1190" s="152" t="s">
        <v>28</v>
      </c>
      <c r="O1190" s="415">
        <v>43007</v>
      </c>
      <c r="P1190" s="411">
        <v>95238</v>
      </c>
      <c r="Q1190" s="412">
        <f t="shared" si="40"/>
        <v>9.5237999999999989E-2</v>
      </c>
      <c r="R1190" s="416">
        <v>3</v>
      </c>
      <c r="S1190" s="417" t="s">
        <v>8595</v>
      </c>
      <c r="T1190" s="152" t="s">
        <v>79</v>
      </c>
      <c r="U1190" s="141" t="s">
        <v>4339</v>
      </c>
      <c r="V1190" s="407" t="s">
        <v>84</v>
      </c>
      <c r="W1190" s="407" t="s">
        <v>6055</v>
      </c>
      <c r="X1190" s="407" t="s">
        <v>3948</v>
      </c>
      <c r="Y1190" s="407" t="s">
        <v>1550</v>
      </c>
      <c r="Z1190" s="528"/>
      <c r="AA1190" s="502"/>
      <c r="AB1190" s="1"/>
      <c r="AC1190" s="1"/>
      <c r="AD1190" s="1"/>
      <c r="AE1190" s="1"/>
      <c r="AF1190" s="1"/>
      <c r="AG1190" s="1"/>
      <c r="AH1190" s="1"/>
      <c r="AI1190" s="1"/>
      <c r="AJ1190" s="1"/>
      <c r="AK1190" s="1"/>
      <c r="AL1190" s="1"/>
      <c r="AM1190" s="1"/>
      <c r="AN1190" s="1"/>
      <c r="AO1190" s="1"/>
      <c r="AP1190" s="1"/>
      <c r="AQ1190" s="1"/>
      <c r="AR1190" s="1"/>
      <c r="AS1190" s="1"/>
      <c r="AT1190" s="1"/>
      <c r="AU1190" s="1"/>
    </row>
    <row r="1191" spans="1:47" s="527" customFormat="1" ht="17.45" customHeight="1" x14ac:dyDescent="0.25">
      <c r="A1191" s="501" t="s">
        <v>1746</v>
      </c>
      <c r="B1191" s="407" t="s">
        <v>32</v>
      </c>
      <c r="C1191" s="407" t="s">
        <v>60</v>
      </c>
      <c r="D1191" s="407" t="s">
        <v>1747</v>
      </c>
      <c r="E1191" s="407" t="s">
        <v>7403</v>
      </c>
      <c r="F1191" s="404" t="s">
        <v>16</v>
      </c>
      <c r="G1191" s="404" t="s">
        <v>2907</v>
      </c>
      <c r="H1191" s="404" t="str">
        <f>VLOOKUP(A1191,'[1]2017 SalesConnect'!$A:$J,8,0)</f>
        <v>India</v>
      </c>
      <c r="I1191" s="404" t="str">
        <f>VLOOKUP(A1191,'[1]2017 SalesConnect'!$A:$I,9,0)</f>
        <v>Workshop with client planned on 22/3. This will be delivered from CIC</v>
      </c>
      <c r="J1191" s="141" t="s">
        <v>8014</v>
      </c>
      <c r="K1191" s="152" t="s">
        <v>23</v>
      </c>
      <c r="L1191" s="415">
        <v>42947</v>
      </c>
      <c r="M1191" s="409" t="s">
        <v>1748</v>
      </c>
      <c r="N1191" s="152" t="s">
        <v>28</v>
      </c>
      <c r="O1191" s="415">
        <v>42951</v>
      </c>
      <c r="P1191" s="411">
        <v>80000</v>
      </c>
      <c r="Q1191" s="412">
        <f t="shared" si="40"/>
        <v>0.08</v>
      </c>
      <c r="R1191" s="416">
        <v>4</v>
      </c>
      <c r="S1191" s="417" t="s">
        <v>8595</v>
      </c>
      <c r="T1191" s="152" t="s">
        <v>62</v>
      </c>
      <c r="U1191" s="141" t="s">
        <v>4339</v>
      </c>
      <c r="V1191" s="407" t="s">
        <v>63</v>
      </c>
      <c r="W1191" s="407" t="s">
        <v>1590</v>
      </c>
      <c r="X1191" s="407" t="s">
        <v>65</v>
      </c>
      <c r="Y1191" s="407" t="s">
        <v>105</v>
      </c>
      <c r="Z1191" s="528"/>
      <c r="AA1191" s="502"/>
      <c r="AB1191" s="1"/>
      <c r="AC1191" s="1"/>
      <c r="AD1191" s="1"/>
      <c r="AE1191" s="1"/>
      <c r="AF1191" s="1"/>
      <c r="AG1191" s="1"/>
      <c r="AH1191" s="1"/>
      <c r="AI1191" s="1"/>
      <c r="AJ1191" s="1"/>
      <c r="AK1191" s="1"/>
      <c r="AL1191" s="1"/>
      <c r="AM1191" s="1"/>
      <c r="AN1191" s="1"/>
      <c r="AO1191" s="1"/>
      <c r="AP1191" s="1"/>
      <c r="AQ1191" s="1"/>
      <c r="AR1191" s="1"/>
      <c r="AS1191" s="1"/>
      <c r="AT1191" s="1"/>
      <c r="AU1191" s="1"/>
    </row>
    <row r="1192" spans="1:47" s="527" customFormat="1" ht="17.45" customHeight="1" x14ac:dyDescent="0.25">
      <c r="A1192" s="501" t="s">
        <v>2056</v>
      </c>
      <c r="B1192" s="407" t="s">
        <v>33</v>
      </c>
      <c r="C1192" s="407" t="s">
        <v>33</v>
      </c>
      <c r="D1192" s="407" t="s">
        <v>2027</v>
      </c>
      <c r="E1192" s="407" t="s">
        <v>2057</v>
      </c>
      <c r="F1192" s="404" t="s">
        <v>17</v>
      </c>
      <c r="G1192" s="404"/>
      <c r="H1192" s="404"/>
      <c r="I1192" s="404"/>
      <c r="J1192" s="141" t="s">
        <v>8016</v>
      </c>
      <c r="K1192" s="152" t="s">
        <v>5780</v>
      </c>
      <c r="L1192" s="415">
        <v>42916</v>
      </c>
      <c r="M1192" s="409" t="s">
        <v>2058</v>
      </c>
      <c r="N1192" s="152" t="s">
        <v>27</v>
      </c>
      <c r="O1192" s="415">
        <v>42919</v>
      </c>
      <c r="P1192" s="411">
        <v>95238</v>
      </c>
      <c r="Q1192" s="412">
        <f t="shared" si="40"/>
        <v>9.5237999999999989E-2</v>
      </c>
      <c r="R1192" s="416">
        <v>3</v>
      </c>
      <c r="S1192" s="417" t="s">
        <v>8595</v>
      </c>
      <c r="T1192" s="152" t="s">
        <v>169</v>
      </c>
      <c r="U1192" s="141" t="s">
        <v>4339</v>
      </c>
      <c r="V1192" s="407" t="s">
        <v>84</v>
      </c>
      <c r="W1192" s="407" t="s">
        <v>6099</v>
      </c>
      <c r="X1192" s="407" t="s">
        <v>3793</v>
      </c>
      <c r="Y1192" s="407" t="s">
        <v>2030</v>
      </c>
      <c r="Z1192" s="528"/>
      <c r="AA1192" s="502"/>
      <c r="AB1192" s="1"/>
      <c r="AC1192" s="1"/>
      <c r="AD1192" s="1"/>
      <c r="AE1192" s="1"/>
      <c r="AF1192" s="1"/>
      <c r="AG1192" s="1"/>
      <c r="AH1192" s="1"/>
      <c r="AI1192" s="1"/>
      <c r="AJ1192" s="1"/>
      <c r="AK1192" s="1"/>
      <c r="AL1192" s="1"/>
      <c r="AM1192" s="1"/>
      <c r="AN1192" s="1"/>
      <c r="AO1192" s="1"/>
      <c r="AP1192" s="1"/>
      <c r="AQ1192" s="1"/>
      <c r="AR1192" s="1"/>
      <c r="AS1192" s="1"/>
      <c r="AT1192" s="1"/>
      <c r="AU1192" s="1"/>
    </row>
    <row r="1193" spans="1:47" s="527" customFormat="1" ht="17.45" customHeight="1" x14ac:dyDescent="0.25">
      <c r="A1193" s="501" t="s">
        <v>2059</v>
      </c>
      <c r="B1193" s="407" t="s">
        <v>33</v>
      </c>
      <c r="C1193" s="407" t="s">
        <v>33</v>
      </c>
      <c r="D1193" s="407" t="s">
        <v>2027</v>
      </c>
      <c r="E1193" s="407" t="s">
        <v>2060</v>
      </c>
      <c r="F1193" s="404" t="s">
        <v>17</v>
      </c>
      <c r="G1193" s="404"/>
      <c r="H1193" s="404"/>
      <c r="I1193" s="404"/>
      <c r="J1193" s="141" t="s">
        <v>8014</v>
      </c>
      <c r="K1193" s="152" t="s">
        <v>5780</v>
      </c>
      <c r="L1193" s="415">
        <v>43008</v>
      </c>
      <c r="M1193" s="409" t="s">
        <v>2061</v>
      </c>
      <c r="N1193" s="152" t="s">
        <v>27</v>
      </c>
      <c r="O1193" s="415">
        <v>43010</v>
      </c>
      <c r="P1193" s="411">
        <v>95238</v>
      </c>
      <c r="Q1193" s="412">
        <f t="shared" si="40"/>
        <v>9.5237999999999989E-2</v>
      </c>
      <c r="R1193" s="416">
        <v>3</v>
      </c>
      <c r="S1193" s="417" t="s">
        <v>7139</v>
      </c>
      <c r="T1193" s="152" t="s">
        <v>62</v>
      </c>
      <c r="U1193" s="141" t="s">
        <v>4339</v>
      </c>
      <c r="V1193" s="407" t="s">
        <v>84</v>
      </c>
      <c r="W1193" s="407" t="s">
        <v>6099</v>
      </c>
      <c r="X1193" s="407" t="s">
        <v>3793</v>
      </c>
      <c r="Y1193" s="407" t="s">
        <v>2030</v>
      </c>
      <c r="Z1193" s="528"/>
      <c r="AA1193" s="502"/>
      <c r="AB1193" s="1"/>
      <c r="AC1193" s="1"/>
      <c r="AD1193" s="1"/>
      <c r="AE1193" s="1"/>
      <c r="AF1193" s="1"/>
      <c r="AG1193" s="1"/>
      <c r="AH1193" s="1"/>
      <c r="AI1193" s="1"/>
      <c r="AJ1193" s="1"/>
      <c r="AK1193" s="1"/>
      <c r="AL1193" s="1"/>
      <c r="AM1193" s="1"/>
      <c r="AN1193" s="1"/>
      <c r="AO1193" s="1"/>
      <c r="AP1193" s="1"/>
      <c r="AQ1193" s="1"/>
      <c r="AR1193" s="1"/>
      <c r="AS1193" s="1"/>
      <c r="AT1193" s="1"/>
      <c r="AU1193" s="1"/>
    </row>
    <row r="1194" spans="1:47" s="527" customFormat="1" ht="17.45" customHeight="1" x14ac:dyDescent="0.25">
      <c r="A1194" s="501" t="s">
        <v>2026</v>
      </c>
      <c r="B1194" s="407" t="s">
        <v>33</v>
      </c>
      <c r="C1194" s="407" t="s">
        <v>33</v>
      </c>
      <c r="D1194" s="407" t="s">
        <v>2027</v>
      </c>
      <c r="E1194" s="407" t="s">
        <v>2028</v>
      </c>
      <c r="F1194" s="404" t="s">
        <v>17</v>
      </c>
      <c r="G1194" s="404"/>
      <c r="H1194" s="404"/>
      <c r="I1194" s="404"/>
      <c r="J1194" s="141" t="s">
        <v>8014</v>
      </c>
      <c r="K1194" s="152" t="s">
        <v>5780</v>
      </c>
      <c r="L1194" s="415">
        <v>43008</v>
      </c>
      <c r="M1194" s="409" t="s">
        <v>2029</v>
      </c>
      <c r="N1194" s="152" t="s">
        <v>27</v>
      </c>
      <c r="O1194" s="415">
        <v>43008</v>
      </c>
      <c r="P1194" s="411">
        <v>95238</v>
      </c>
      <c r="Q1194" s="412">
        <f t="shared" si="40"/>
        <v>9.5237999999999989E-2</v>
      </c>
      <c r="R1194" s="416">
        <v>3</v>
      </c>
      <c r="S1194" s="417" t="s">
        <v>6612</v>
      </c>
      <c r="T1194" s="152" t="s">
        <v>79</v>
      </c>
      <c r="U1194" s="141" t="s">
        <v>4339</v>
      </c>
      <c r="V1194" s="407" t="s">
        <v>84</v>
      </c>
      <c r="W1194" s="407" t="s">
        <v>6099</v>
      </c>
      <c r="X1194" s="407" t="s">
        <v>3793</v>
      </c>
      <c r="Y1194" s="407" t="s">
        <v>2030</v>
      </c>
      <c r="Z1194" s="528"/>
      <c r="AA1194" s="502"/>
      <c r="AB1194" s="1"/>
      <c r="AC1194" s="1"/>
      <c r="AD1194" s="1"/>
      <c r="AE1194" s="1"/>
      <c r="AF1194" s="1"/>
      <c r="AG1194" s="1"/>
      <c r="AH1194" s="1"/>
      <c r="AI1194" s="1"/>
      <c r="AJ1194" s="1"/>
      <c r="AK1194" s="1"/>
      <c r="AL1194" s="1"/>
      <c r="AM1194" s="1"/>
      <c r="AN1194" s="1"/>
      <c r="AO1194" s="1"/>
      <c r="AP1194" s="1"/>
      <c r="AQ1194" s="1"/>
      <c r="AR1194" s="1"/>
      <c r="AS1194" s="1"/>
      <c r="AT1194" s="1"/>
      <c r="AU1194" s="1"/>
    </row>
    <row r="1195" spans="1:47" s="527" customFormat="1" ht="17.45" customHeight="1" x14ac:dyDescent="0.25">
      <c r="A1195" s="501" t="s">
        <v>2041</v>
      </c>
      <c r="B1195" s="407" t="s">
        <v>33</v>
      </c>
      <c r="C1195" s="407" t="s">
        <v>33</v>
      </c>
      <c r="D1195" s="407" t="s">
        <v>2042</v>
      </c>
      <c r="E1195" s="407" t="s">
        <v>2043</v>
      </c>
      <c r="F1195" s="404" t="s">
        <v>18</v>
      </c>
      <c r="G1195" s="404"/>
      <c r="H1195" s="404"/>
      <c r="I1195" s="404"/>
      <c r="J1195" s="141" t="s">
        <v>8014</v>
      </c>
      <c r="K1195" s="152" t="s">
        <v>5779</v>
      </c>
      <c r="L1195" s="415">
        <v>42978</v>
      </c>
      <c r="M1195" s="409" t="s">
        <v>2044</v>
      </c>
      <c r="N1195" s="152" t="s">
        <v>26</v>
      </c>
      <c r="O1195" s="415">
        <v>42978</v>
      </c>
      <c r="P1195" s="411">
        <v>95238</v>
      </c>
      <c r="Q1195" s="412">
        <f t="shared" si="40"/>
        <v>9.5237999999999989E-2</v>
      </c>
      <c r="R1195" s="416">
        <v>3</v>
      </c>
      <c r="S1195" s="417" t="s">
        <v>3525</v>
      </c>
      <c r="T1195" s="152" t="s">
        <v>169</v>
      </c>
      <c r="U1195" s="141" t="s">
        <v>4339</v>
      </c>
      <c r="V1195" s="407" t="s">
        <v>84</v>
      </c>
      <c r="W1195" s="407" t="s">
        <v>6051</v>
      </c>
      <c r="X1195" s="407" t="s">
        <v>3796</v>
      </c>
      <c r="Y1195" s="407" t="s">
        <v>6128</v>
      </c>
      <c r="Z1195" s="528"/>
      <c r="AA1195" s="502"/>
      <c r="AB1195" s="1"/>
      <c r="AC1195" s="1"/>
      <c r="AD1195" s="1"/>
      <c r="AE1195" s="1"/>
      <c r="AF1195" s="1"/>
      <c r="AG1195" s="1"/>
      <c r="AH1195" s="1"/>
      <c r="AI1195" s="1"/>
      <c r="AJ1195" s="1"/>
      <c r="AK1195" s="1"/>
      <c r="AL1195" s="1"/>
      <c r="AM1195" s="1"/>
      <c r="AN1195" s="1"/>
      <c r="AO1195" s="1"/>
      <c r="AP1195" s="1"/>
      <c r="AQ1195" s="1"/>
      <c r="AR1195" s="1"/>
      <c r="AS1195" s="1"/>
      <c r="AT1195" s="1"/>
      <c r="AU1195" s="1"/>
    </row>
    <row r="1196" spans="1:47" s="527" customFormat="1" ht="17.45" customHeight="1" x14ac:dyDescent="0.25">
      <c r="A1196" s="501" t="s">
        <v>2048</v>
      </c>
      <c r="B1196" s="407" t="s">
        <v>33</v>
      </c>
      <c r="C1196" s="407" t="s">
        <v>33</v>
      </c>
      <c r="D1196" s="407" t="s">
        <v>2049</v>
      </c>
      <c r="E1196" s="407" t="s">
        <v>2050</v>
      </c>
      <c r="F1196" s="404" t="s">
        <v>17</v>
      </c>
      <c r="G1196" s="404"/>
      <c r="H1196" s="404"/>
      <c r="I1196" s="404"/>
      <c r="J1196" s="141" t="s">
        <v>8014</v>
      </c>
      <c r="K1196" s="152" t="s">
        <v>5780</v>
      </c>
      <c r="L1196" s="415">
        <v>43007</v>
      </c>
      <c r="M1196" s="409" t="s">
        <v>2051</v>
      </c>
      <c r="N1196" s="152" t="s">
        <v>28</v>
      </c>
      <c r="O1196" s="415">
        <v>43007</v>
      </c>
      <c r="P1196" s="411">
        <v>95238</v>
      </c>
      <c r="Q1196" s="412">
        <f t="shared" si="40"/>
        <v>9.5237999999999989E-2</v>
      </c>
      <c r="R1196" s="416">
        <v>3</v>
      </c>
      <c r="S1196" s="417" t="s">
        <v>8595</v>
      </c>
      <c r="T1196" s="152" t="s">
        <v>62</v>
      </c>
      <c r="U1196" s="141" t="s">
        <v>4339</v>
      </c>
      <c r="V1196" s="407" t="s">
        <v>63</v>
      </c>
      <c r="W1196" s="407" t="s">
        <v>654</v>
      </c>
      <c r="X1196" s="407" t="s">
        <v>3798</v>
      </c>
      <c r="Y1196" s="407" t="s">
        <v>688</v>
      </c>
      <c r="Z1196" s="528"/>
      <c r="AA1196" s="502"/>
      <c r="AB1196" s="1"/>
      <c r="AC1196" s="1"/>
      <c r="AD1196" s="1"/>
      <c r="AE1196" s="1"/>
      <c r="AF1196" s="1"/>
      <c r="AG1196" s="1"/>
      <c r="AH1196" s="1"/>
      <c r="AI1196" s="1"/>
      <c r="AJ1196" s="1"/>
      <c r="AK1196" s="1"/>
      <c r="AL1196" s="1"/>
      <c r="AM1196" s="1"/>
      <c r="AN1196" s="1"/>
      <c r="AO1196" s="1"/>
      <c r="AP1196" s="1"/>
      <c r="AQ1196" s="1"/>
      <c r="AR1196" s="1"/>
      <c r="AS1196" s="1"/>
      <c r="AT1196" s="1"/>
      <c r="AU1196" s="1"/>
    </row>
    <row r="1197" spans="1:47" s="527" customFormat="1" ht="17.45" customHeight="1" x14ac:dyDescent="0.25">
      <c r="A1197" s="501" t="s">
        <v>4929</v>
      </c>
      <c r="B1197" s="407" t="s">
        <v>33</v>
      </c>
      <c r="C1197" s="407" t="s">
        <v>33</v>
      </c>
      <c r="D1197" s="407" t="s">
        <v>447</v>
      </c>
      <c r="E1197" s="407" t="s">
        <v>4930</v>
      </c>
      <c r="F1197" s="404" t="s">
        <v>19</v>
      </c>
      <c r="G1197" s="404"/>
      <c r="H1197" s="404"/>
      <c r="I1197" s="404"/>
      <c r="J1197" s="141" t="s">
        <v>8014</v>
      </c>
      <c r="K1197" s="152" t="s">
        <v>5784</v>
      </c>
      <c r="L1197" s="415">
        <v>42986</v>
      </c>
      <c r="M1197" s="409" t="s">
        <v>4976</v>
      </c>
      <c r="N1197" s="152" t="s">
        <v>26</v>
      </c>
      <c r="O1197" s="415">
        <v>42986</v>
      </c>
      <c r="P1197" s="411">
        <v>95238</v>
      </c>
      <c r="Q1197" s="412">
        <f t="shared" si="40"/>
        <v>9.5237999999999989E-2</v>
      </c>
      <c r="R1197" s="416">
        <v>2</v>
      </c>
      <c r="S1197" s="417" t="s">
        <v>4976</v>
      </c>
      <c r="T1197" s="152" t="s">
        <v>62</v>
      </c>
      <c r="U1197" s="141" t="s">
        <v>4339</v>
      </c>
      <c r="V1197" s="407" t="s">
        <v>89</v>
      </c>
      <c r="W1197" s="407" t="s">
        <v>5006</v>
      </c>
      <c r="X1197" s="407" t="s">
        <v>3693</v>
      </c>
      <c r="Y1197" s="407" t="s">
        <v>450</v>
      </c>
      <c r="Z1197" s="528"/>
      <c r="AA1197" s="502"/>
      <c r="AB1197" s="1"/>
      <c r="AC1197" s="1"/>
      <c r="AD1197" s="1"/>
      <c r="AE1197" s="1"/>
      <c r="AF1197" s="1"/>
      <c r="AG1197" s="1"/>
      <c r="AH1197" s="1"/>
      <c r="AI1197" s="1"/>
      <c r="AJ1197" s="1"/>
      <c r="AK1197" s="1"/>
      <c r="AL1197" s="1"/>
      <c r="AM1197" s="1"/>
      <c r="AN1197" s="1"/>
      <c r="AO1197" s="1"/>
      <c r="AP1197" s="1"/>
      <c r="AQ1197" s="1"/>
      <c r="AR1197" s="1"/>
      <c r="AS1197" s="1"/>
      <c r="AT1197" s="1"/>
      <c r="AU1197" s="1"/>
    </row>
    <row r="1198" spans="1:47" s="527" customFormat="1" ht="17.45" customHeight="1" x14ac:dyDescent="0.25">
      <c r="A1198" s="503" t="s">
        <v>8429</v>
      </c>
      <c r="B1198" s="418" t="s">
        <v>33</v>
      </c>
      <c r="C1198" s="418" t="s">
        <v>33</v>
      </c>
      <c r="D1198" s="418" t="s">
        <v>8430</v>
      </c>
      <c r="E1198" s="418" t="s">
        <v>186</v>
      </c>
      <c r="F1198" s="404" t="s">
        <v>17</v>
      </c>
      <c r="G1198" s="404"/>
      <c r="H1198" s="404"/>
      <c r="I1198" s="404"/>
      <c r="J1198" s="403" t="s">
        <v>8014</v>
      </c>
      <c r="K1198" s="419" t="s">
        <v>21</v>
      </c>
      <c r="L1198" s="420">
        <v>43008</v>
      </c>
      <c r="M1198" s="421" t="s">
        <v>8571</v>
      </c>
      <c r="N1198" s="419" t="s">
        <v>26</v>
      </c>
      <c r="O1198" s="420">
        <v>43009</v>
      </c>
      <c r="P1198" s="422">
        <v>95238</v>
      </c>
      <c r="Q1198" s="423">
        <f t="shared" ref="Q1198:Q1209" si="41">+P1198*0.000001</f>
        <v>9.5237999999999989E-2</v>
      </c>
      <c r="R1198" s="424">
        <v>1</v>
      </c>
      <c r="S1198" s="425" t="s">
        <v>8632</v>
      </c>
      <c r="T1198" s="419" t="s">
        <v>62</v>
      </c>
      <c r="U1198" s="403" t="s">
        <v>4339</v>
      </c>
      <c r="V1198" s="418" t="s">
        <v>84</v>
      </c>
      <c r="W1198" s="418"/>
      <c r="X1198" s="407" t="s">
        <v>8755</v>
      </c>
      <c r="Y1198" s="407"/>
      <c r="Z1198" s="528"/>
      <c r="AA1198" s="502"/>
      <c r="AB1198" s="1"/>
      <c r="AC1198" s="1"/>
      <c r="AD1198" s="1"/>
      <c r="AE1198" s="1"/>
      <c r="AF1198" s="1"/>
      <c r="AG1198" s="1"/>
      <c r="AH1198" s="1"/>
      <c r="AI1198" s="1"/>
      <c r="AJ1198" s="1"/>
      <c r="AK1198" s="1"/>
      <c r="AL1198" s="1"/>
      <c r="AM1198" s="1"/>
      <c r="AN1198" s="1"/>
      <c r="AO1198" s="1"/>
      <c r="AP1198" s="1"/>
      <c r="AQ1198" s="1"/>
      <c r="AR1198" s="1"/>
      <c r="AS1198" s="1"/>
      <c r="AT1198" s="1"/>
      <c r="AU1198" s="1"/>
    </row>
    <row r="1199" spans="1:47" s="527" customFormat="1" ht="17.45" customHeight="1" x14ac:dyDescent="0.25">
      <c r="A1199" s="501" t="s">
        <v>2031</v>
      </c>
      <c r="B1199" s="407" t="s">
        <v>33</v>
      </c>
      <c r="C1199" s="407" t="s">
        <v>33</v>
      </c>
      <c r="D1199" s="407" t="s">
        <v>2032</v>
      </c>
      <c r="E1199" s="407" t="s">
        <v>7967</v>
      </c>
      <c r="F1199" s="404" t="s">
        <v>17</v>
      </c>
      <c r="G1199" s="404"/>
      <c r="H1199" s="404"/>
      <c r="I1199" s="404"/>
      <c r="J1199" s="141" t="s">
        <v>8014</v>
      </c>
      <c r="K1199" s="152" t="s">
        <v>5780</v>
      </c>
      <c r="L1199" s="415">
        <v>42978</v>
      </c>
      <c r="M1199" s="409" t="s">
        <v>2033</v>
      </c>
      <c r="N1199" s="152" t="s">
        <v>26</v>
      </c>
      <c r="O1199" s="415">
        <v>42978</v>
      </c>
      <c r="P1199" s="411">
        <v>95238</v>
      </c>
      <c r="Q1199" s="412">
        <f t="shared" si="41"/>
        <v>9.5237999999999989E-2</v>
      </c>
      <c r="R1199" s="416">
        <v>6</v>
      </c>
      <c r="S1199" s="417" t="s">
        <v>3794</v>
      </c>
      <c r="T1199" s="152" t="s">
        <v>62</v>
      </c>
      <c r="U1199" s="141" t="s">
        <v>4339</v>
      </c>
      <c r="V1199" s="407" t="s">
        <v>84</v>
      </c>
      <c r="W1199" s="407"/>
      <c r="X1199" s="407" t="s">
        <v>3795</v>
      </c>
      <c r="Y1199" s="407" t="s">
        <v>2030</v>
      </c>
      <c r="Z1199" s="528"/>
      <c r="AA1199" s="502"/>
      <c r="AB1199" s="1"/>
      <c r="AC1199" s="1"/>
      <c r="AD1199" s="1"/>
      <c r="AE1199" s="1"/>
      <c r="AF1199" s="1"/>
      <c r="AG1199" s="1"/>
      <c r="AH1199" s="1"/>
      <c r="AI1199" s="1"/>
      <c r="AJ1199" s="1"/>
      <c r="AK1199" s="1"/>
      <c r="AL1199" s="1"/>
      <c r="AM1199" s="1"/>
      <c r="AN1199" s="1"/>
      <c r="AO1199" s="1"/>
      <c r="AP1199" s="1"/>
      <c r="AQ1199" s="1"/>
      <c r="AR1199" s="1"/>
      <c r="AS1199" s="1"/>
      <c r="AT1199" s="1"/>
      <c r="AU1199" s="1"/>
    </row>
    <row r="1200" spans="1:47" s="527" customFormat="1" ht="17.45" customHeight="1" x14ac:dyDescent="0.25">
      <c r="A1200" s="501" t="s">
        <v>7804</v>
      </c>
      <c r="B1200" s="407" t="s">
        <v>33</v>
      </c>
      <c r="C1200" s="407" t="s">
        <v>33</v>
      </c>
      <c r="D1200" s="407" t="s">
        <v>7877</v>
      </c>
      <c r="E1200" s="407" t="s">
        <v>7944</v>
      </c>
      <c r="F1200" s="404" t="s">
        <v>19</v>
      </c>
      <c r="G1200" s="404"/>
      <c r="H1200" s="404"/>
      <c r="I1200" s="404"/>
      <c r="J1200" s="141" t="s">
        <v>8014</v>
      </c>
      <c r="K1200" s="152" t="s">
        <v>5782</v>
      </c>
      <c r="L1200" s="415">
        <v>42937</v>
      </c>
      <c r="M1200" s="409" t="s">
        <v>8047</v>
      </c>
      <c r="N1200" s="152" t="s">
        <v>27</v>
      </c>
      <c r="O1200" s="415">
        <v>42937</v>
      </c>
      <c r="P1200" s="411">
        <v>95238</v>
      </c>
      <c r="Q1200" s="412">
        <f t="shared" si="41"/>
        <v>9.5237999999999989E-2</v>
      </c>
      <c r="R1200" s="416">
        <v>2</v>
      </c>
      <c r="S1200" s="417" t="s">
        <v>8075</v>
      </c>
      <c r="T1200" s="152" t="s">
        <v>169</v>
      </c>
      <c r="U1200" s="152" t="s">
        <v>2</v>
      </c>
      <c r="V1200" s="407" t="s">
        <v>288</v>
      </c>
      <c r="W1200" s="407" t="s">
        <v>8134</v>
      </c>
      <c r="X1200" s="407" t="s">
        <v>8170</v>
      </c>
      <c r="Y1200" s="407" t="s">
        <v>421</v>
      </c>
      <c r="Z1200" s="528"/>
      <c r="AA1200" s="502"/>
      <c r="AB1200" s="1"/>
      <c r="AC1200" s="1"/>
      <c r="AD1200" s="1"/>
      <c r="AE1200" s="1"/>
      <c r="AF1200" s="1"/>
      <c r="AG1200" s="1"/>
      <c r="AH1200" s="1"/>
      <c r="AI1200" s="1"/>
      <c r="AJ1200" s="1"/>
      <c r="AK1200" s="1"/>
      <c r="AL1200" s="1"/>
      <c r="AM1200" s="1"/>
      <c r="AN1200" s="1"/>
      <c r="AO1200" s="1"/>
      <c r="AP1200" s="1"/>
      <c r="AQ1200" s="1"/>
      <c r="AR1200" s="1"/>
      <c r="AS1200" s="1"/>
      <c r="AT1200" s="1"/>
      <c r="AU1200" s="1"/>
    </row>
    <row r="1201" spans="1:47" s="527" customFormat="1" ht="17.45" customHeight="1" x14ac:dyDescent="0.25">
      <c r="A1201" s="501" t="s">
        <v>2034</v>
      </c>
      <c r="B1201" s="407" t="s">
        <v>33</v>
      </c>
      <c r="C1201" s="407" t="s">
        <v>33</v>
      </c>
      <c r="D1201" s="407" t="s">
        <v>2035</v>
      </c>
      <c r="E1201" s="407" t="s">
        <v>2036</v>
      </c>
      <c r="F1201" s="404" t="s">
        <v>17</v>
      </c>
      <c r="G1201" s="404"/>
      <c r="H1201" s="404"/>
      <c r="I1201" s="404"/>
      <c r="J1201" s="141" t="s">
        <v>8014</v>
      </c>
      <c r="K1201" s="152" t="s">
        <v>5780</v>
      </c>
      <c r="L1201" s="415">
        <v>42989</v>
      </c>
      <c r="M1201" s="409" t="s">
        <v>2037</v>
      </c>
      <c r="N1201" s="152" t="s">
        <v>27</v>
      </c>
      <c r="O1201" s="415">
        <v>42989</v>
      </c>
      <c r="P1201" s="411">
        <v>95238</v>
      </c>
      <c r="Q1201" s="412">
        <f t="shared" si="41"/>
        <v>9.5237999999999989E-2</v>
      </c>
      <c r="R1201" s="416">
        <v>6</v>
      </c>
      <c r="S1201" s="417" t="s">
        <v>4376</v>
      </c>
      <c r="T1201" s="152" t="s">
        <v>62</v>
      </c>
      <c r="U1201" s="152" t="s">
        <v>2</v>
      </c>
      <c r="V1201" s="407" t="s">
        <v>288</v>
      </c>
      <c r="W1201" s="407" t="s">
        <v>1889</v>
      </c>
      <c r="X1201" s="407" t="s">
        <v>3537</v>
      </c>
      <c r="Y1201" s="407" t="s">
        <v>660</v>
      </c>
      <c r="Z1201" s="528"/>
      <c r="AA1201" s="502"/>
      <c r="AB1201" s="1"/>
      <c r="AC1201" s="1"/>
      <c r="AD1201" s="1"/>
      <c r="AE1201" s="1"/>
      <c r="AF1201" s="1"/>
      <c r="AG1201" s="1"/>
      <c r="AH1201" s="1"/>
      <c r="AI1201" s="1"/>
      <c r="AJ1201" s="1"/>
      <c r="AK1201" s="1"/>
      <c r="AL1201" s="1"/>
      <c r="AM1201" s="1"/>
      <c r="AN1201" s="1"/>
      <c r="AO1201" s="1"/>
      <c r="AP1201" s="1"/>
      <c r="AQ1201" s="1"/>
      <c r="AR1201" s="1"/>
      <c r="AS1201" s="1"/>
      <c r="AT1201" s="1"/>
      <c r="AU1201" s="1"/>
    </row>
    <row r="1202" spans="1:47" s="527" customFormat="1" ht="17.45" customHeight="1" x14ac:dyDescent="0.25">
      <c r="A1202" s="503" t="s">
        <v>8431</v>
      </c>
      <c r="B1202" s="418" t="s">
        <v>33</v>
      </c>
      <c r="C1202" s="418" t="s">
        <v>33</v>
      </c>
      <c r="D1202" s="418" t="s">
        <v>8432</v>
      </c>
      <c r="E1202" s="418" t="s">
        <v>8433</v>
      </c>
      <c r="F1202" s="404" t="s">
        <v>15</v>
      </c>
      <c r="G1202" s="404"/>
      <c r="H1202" s="404"/>
      <c r="I1202" s="404"/>
      <c r="J1202" s="403" t="s">
        <v>8014</v>
      </c>
      <c r="K1202" s="419" t="s">
        <v>5781</v>
      </c>
      <c r="L1202" s="420">
        <v>42978</v>
      </c>
      <c r="M1202" s="421" t="s">
        <v>8572</v>
      </c>
      <c r="N1202" s="419" t="s">
        <v>27</v>
      </c>
      <c r="O1202" s="420">
        <v>42979</v>
      </c>
      <c r="P1202" s="422">
        <v>95238</v>
      </c>
      <c r="Q1202" s="423">
        <f t="shared" si="41"/>
        <v>9.5237999999999989E-2</v>
      </c>
      <c r="R1202" s="424">
        <v>2</v>
      </c>
      <c r="S1202" s="425" t="s">
        <v>8595</v>
      </c>
      <c r="T1202" s="419" t="s">
        <v>169</v>
      </c>
      <c r="U1202" s="419" t="s">
        <v>2</v>
      </c>
      <c r="V1202" s="418" t="s">
        <v>288</v>
      </c>
      <c r="W1202" s="418" t="s">
        <v>749</v>
      </c>
      <c r="X1202" s="407" t="s">
        <v>8756</v>
      </c>
      <c r="Y1202" s="407" t="s">
        <v>8821</v>
      </c>
      <c r="Z1202" s="528"/>
      <c r="AA1202" s="502"/>
      <c r="AB1202" s="1"/>
      <c r="AC1202" s="1"/>
      <c r="AD1202" s="1"/>
      <c r="AE1202" s="1"/>
      <c r="AF1202" s="1"/>
      <c r="AG1202" s="1"/>
      <c r="AH1202" s="1"/>
      <c r="AI1202" s="1"/>
      <c r="AJ1202" s="1"/>
      <c r="AK1202" s="1"/>
      <c r="AL1202" s="1"/>
      <c r="AM1202" s="1"/>
      <c r="AN1202" s="1"/>
      <c r="AO1202" s="1"/>
      <c r="AP1202" s="1"/>
      <c r="AQ1202" s="1"/>
      <c r="AR1202" s="1"/>
      <c r="AS1202" s="1"/>
      <c r="AT1202" s="1"/>
      <c r="AU1202" s="1"/>
    </row>
    <row r="1203" spans="1:47" s="527" customFormat="1" ht="17.45" customHeight="1" x14ac:dyDescent="0.25">
      <c r="A1203" s="501" t="s">
        <v>4289</v>
      </c>
      <c r="B1203" s="407" t="s">
        <v>33</v>
      </c>
      <c r="C1203" s="407" t="s">
        <v>33</v>
      </c>
      <c r="D1203" s="407" t="s">
        <v>2094</v>
      </c>
      <c r="E1203" s="407" t="s">
        <v>4290</v>
      </c>
      <c r="F1203" s="404" t="s">
        <v>17</v>
      </c>
      <c r="G1203" s="404"/>
      <c r="H1203" s="404"/>
      <c r="I1203" s="404"/>
      <c r="J1203" s="141" t="s">
        <v>8015</v>
      </c>
      <c r="K1203" s="152" t="s">
        <v>5780</v>
      </c>
      <c r="L1203" s="415">
        <v>43049</v>
      </c>
      <c r="M1203" s="409" t="s">
        <v>4342</v>
      </c>
      <c r="N1203" s="152" t="s">
        <v>26</v>
      </c>
      <c r="O1203" s="415">
        <v>43049</v>
      </c>
      <c r="P1203" s="411">
        <v>95238</v>
      </c>
      <c r="Q1203" s="412">
        <f t="shared" si="41"/>
        <v>9.5237999999999989E-2</v>
      </c>
      <c r="R1203" s="416">
        <v>36</v>
      </c>
      <c r="S1203" s="417" t="s">
        <v>4358</v>
      </c>
      <c r="T1203" s="152" t="s">
        <v>79</v>
      </c>
      <c r="U1203" s="152" t="s">
        <v>2</v>
      </c>
      <c r="V1203" s="407" t="s">
        <v>1113</v>
      </c>
      <c r="W1203" s="407"/>
      <c r="X1203" s="407" t="s">
        <v>3513</v>
      </c>
      <c r="Y1203" s="407" t="s">
        <v>4371</v>
      </c>
      <c r="Z1203" s="528"/>
      <c r="AA1203" s="502"/>
      <c r="AB1203" s="1"/>
      <c r="AC1203" s="1"/>
      <c r="AD1203" s="1"/>
      <c r="AE1203" s="1"/>
      <c r="AF1203" s="1"/>
      <c r="AG1203" s="1"/>
      <c r="AH1203" s="1"/>
      <c r="AI1203" s="1"/>
      <c r="AJ1203" s="1"/>
      <c r="AK1203" s="1"/>
      <c r="AL1203" s="1"/>
      <c r="AM1203" s="1"/>
      <c r="AN1203" s="1"/>
      <c r="AO1203" s="1"/>
      <c r="AP1203" s="1"/>
      <c r="AQ1203" s="1"/>
      <c r="AR1203" s="1"/>
      <c r="AS1203" s="1"/>
      <c r="AT1203" s="1"/>
      <c r="AU1203" s="1"/>
    </row>
    <row r="1204" spans="1:47" s="527" customFormat="1" ht="17.45" customHeight="1" x14ac:dyDescent="0.25">
      <c r="A1204" s="501" t="s">
        <v>2045</v>
      </c>
      <c r="B1204" s="407" t="s">
        <v>33</v>
      </c>
      <c r="C1204" s="407" t="s">
        <v>33</v>
      </c>
      <c r="D1204" s="407" t="s">
        <v>2046</v>
      </c>
      <c r="E1204" s="407" t="s">
        <v>645</v>
      </c>
      <c r="F1204" s="404" t="s">
        <v>17</v>
      </c>
      <c r="G1204" s="404"/>
      <c r="H1204" s="404"/>
      <c r="I1204" s="404"/>
      <c r="J1204" s="141" t="s">
        <v>8015</v>
      </c>
      <c r="K1204" s="152" t="s">
        <v>5780</v>
      </c>
      <c r="L1204" s="415">
        <v>43098</v>
      </c>
      <c r="M1204" s="409" t="s">
        <v>2047</v>
      </c>
      <c r="N1204" s="152" t="s">
        <v>26</v>
      </c>
      <c r="O1204" s="415">
        <v>43098</v>
      </c>
      <c r="P1204" s="411">
        <v>95238</v>
      </c>
      <c r="Q1204" s="412">
        <f t="shared" si="41"/>
        <v>9.5237999999999989E-2</v>
      </c>
      <c r="R1204" s="416">
        <v>3</v>
      </c>
      <c r="S1204" s="417" t="s">
        <v>4376</v>
      </c>
      <c r="T1204" s="152" t="s">
        <v>62</v>
      </c>
      <c r="U1204" s="152" t="s">
        <v>2</v>
      </c>
      <c r="V1204" s="407" t="s">
        <v>288</v>
      </c>
      <c r="W1204" s="407" t="s">
        <v>1196</v>
      </c>
      <c r="X1204" s="407" t="s">
        <v>3797</v>
      </c>
      <c r="Y1204" s="407" t="s">
        <v>987</v>
      </c>
      <c r="Z1204" s="528"/>
      <c r="AA1204" s="502"/>
      <c r="AB1204" s="1"/>
      <c r="AC1204" s="1"/>
      <c r="AD1204" s="1"/>
      <c r="AE1204" s="1"/>
      <c r="AF1204" s="1"/>
      <c r="AG1204" s="1"/>
      <c r="AH1204" s="1"/>
      <c r="AI1204" s="1"/>
      <c r="AJ1204" s="1"/>
      <c r="AK1204" s="1"/>
      <c r="AL1204" s="1"/>
      <c r="AM1204" s="1"/>
      <c r="AN1204" s="1"/>
      <c r="AO1204" s="1"/>
      <c r="AP1204" s="1"/>
      <c r="AQ1204" s="1"/>
      <c r="AR1204" s="1"/>
      <c r="AS1204" s="1"/>
      <c r="AT1204" s="1"/>
      <c r="AU1204" s="1"/>
    </row>
    <row r="1205" spans="1:47" s="527" customFormat="1" ht="17.45" customHeight="1" x14ac:dyDescent="0.25">
      <c r="A1205" s="501" t="s">
        <v>7803</v>
      </c>
      <c r="B1205" s="407" t="s">
        <v>33</v>
      </c>
      <c r="C1205" s="407" t="s">
        <v>33</v>
      </c>
      <c r="D1205" s="407" t="s">
        <v>7876</v>
      </c>
      <c r="E1205" s="407" t="s">
        <v>7968</v>
      </c>
      <c r="F1205" s="404" t="s">
        <v>17</v>
      </c>
      <c r="G1205" s="404"/>
      <c r="H1205" s="404"/>
      <c r="I1205" s="404"/>
      <c r="J1205" s="141" t="s">
        <v>8014</v>
      </c>
      <c r="K1205" s="152" t="s">
        <v>5780</v>
      </c>
      <c r="L1205" s="415">
        <v>42992</v>
      </c>
      <c r="M1205" s="409" t="s">
        <v>8046</v>
      </c>
      <c r="N1205" s="152" t="s">
        <v>26</v>
      </c>
      <c r="O1205" s="415">
        <v>43098</v>
      </c>
      <c r="P1205" s="411">
        <v>95238</v>
      </c>
      <c r="Q1205" s="412">
        <f t="shared" si="41"/>
        <v>9.5237999999999989E-2</v>
      </c>
      <c r="R1205" s="416">
        <v>3</v>
      </c>
      <c r="S1205" s="417" t="s">
        <v>8074</v>
      </c>
      <c r="T1205" s="152" t="s">
        <v>62</v>
      </c>
      <c r="U1205" s="152" t="s">
        <v>2</v>
      </c>
      <c r="V1205" s="407" t="s">
        <v>288</v>
      </c>
      <c r="W1205" s="407" t="s">
        <v>1507</v>
      </c>
      <c r="X1205" s="407" t="s">
        <v>3795</v>
      </c>
      <c r="Y1205" s="407" t="s">
        <v>132</v>
      </c>
      <c r="Z1205" s="528"/>
      <c r="AA1205" s="502"/>
      <c r="AB1205" s="1"/>
      <c r="AC1205" s="1"/>
      <c r="AD1205" s="1"/>
      <c r="AE1205" s="1"/>
      <c r="AF1205" s="1"/>
      <c r="AG1205" s="1"/>
      <c r="AH1205" s="1"/>
      <c r="AI1205" s="1"/>
      <c r="AJ1205" s="1"/>
      <c r="AK1205" s="1"/>
      <c r="AL1205" s="1"/>
      <c r="AM1205" s="1"/>
      <c r="AN1205" s="1"/>
      <c r="AO1205" s="1"/>
      <c r="AP1205" s="1"/>
      <c r="AQ1205" s="1"/>
      <c r="AR1205" s="1"/>
      <c r="AS1205" s="1"/>
      <c r="AT1205" s="1"/>
      <c r="AU1205" s="1"/>
    </row>
    <row r="1206" spans="1:47" s="527" customFormat="1" ht="17.45" customHeight="1" x14ac:dyDescent="0.25">
      <c r="A1206" s="501" t="s">
        <v>7701</v>
      </c>
      <c r="B1206" s="407" t="s">
        <v>33</v>
      </c>
      <c r="C1206" s="407" t="s">
        <v>33</v>
      </c>
      <c r="D1206" s="407" t="s">
        <v>7702</v>
      </c>
      <c r="E1206" s="407" t="s">
        <v>7703</v>
      </c>
      <c r="F1206" s="404" t="s">
        <v>19</v>
      </c>
      <c r="G1206" s="404"/>
      <c r="H1206" s="404"/>
      <c r="I1206" s="404"/>
      <c r="J1206" s="141" t="s">
        <v>8015</v>
      </c>
      <c r="K1206" s="152" t="s">
        <v>5784</v>
      </c>
      <c r="L1206" s="415">
        <v>43098</v>
      </c>
      <c r="M1206" s="409" t="s">
        <v>7745</v>
      </c>
      <c r="N1206" s="152" t="s">
        <v>26</v>
      </c>
      <c r="O1206" s="415">
        <v>43098</v>
      </c>
      <c r="P1206" s="411">
        <v>95238</v>
      </c>
      <c r="Q1206" s="412">
        <f t="shared" si="41"/>
        <v>9.5237999999999989E-2</v>
      </c>
      <c r="R1206" s="416">
        <v>12</v>
      </c>
      <c r="S1206" s="417" t="s">
        <v>7137</v>
      </c>
      <c r="T1206" s="152" t="s">
        <v>79</v>
      </c>
      <c r="U1206" s="152" t="s">
        <v>2</v>
      </c>
      <c r="V1206" s="407" t="s">
        <v>288</v>
      </c>
      <c r="W1206" s="407"/>
      <c r="X1206" s="407" t="s">
        <v>7761</v>
      </c>
      <c r="Y1206" s="407" t="s">
        <v>215</v>
      </c>
      <c r="Z1206" s="528"/>
      <c r="AA1206" s="502"/>
      <c r="AB1206" s="1"/>
      <c r="AC1206" s="1"/>
      <c r="AD1206" s="1"/>
      <c r="AE1206" s="1"/>
      <c r="AF1206" s="1"/>
      <c r="AG1206" s="1"/>
      <c r="AH1206" s="1"/>
      <c r="AI1206" s="1"/>
      <c r="AJ1206" s="1"/>
      <c r="AK1206" s="1"/>
      <c r="AL1206" s="1"/>
      <c r="AM1206" s="1"/>
      <c r="AN1206" s="1"/>
      <c r="AO1206" s="1"/>
      <c r="AP1206" s="1"/>
      <c r="AQ1206" s="1"/>
      <c r="AR1206" s="1"/>
      <c r="AS1206" s="1"/>
      <c r="AT1206" s="1"/>
      <c r="AU1206" s="1"/>
    </row>
    <row r="1207" spans="1:47" s="527" customFormat="1" ht="17.45" customHeight="1" x14ac:dyDescent="0.25">
      <c r="A1207" s="501" t="s">
        <v>2513</v>
      </c>
      <c r="B1207" s="407" t="s">
        <v>31</v>
      </c>
      <c r="C1207" s="407" t="s">
        <v>91</v>
      </c>
      <c r="D1207" s="407" t="s">
        <v>7473</v>
      </c>
      <c r="E1207" s="407" t="s">
        <v>2514</v>
      </c>
      <c r="F1207" s="404" t="s">
        <v>17</v>
      </c>
      <c r="G1207" s="404"/>
      <c r="H1207" s="404"/>
      <c r="I1207" s="404"/>
      <c r="J1207" s="141" t="s">
        <v>8014</v>
      </c>
      <c r="K1207" s="141" t="s">
        <v>5780</v>
      </c>
      <c r="L1207" s="408">
        <v>42972</v>
      </c>
      <c r="M1207" s="409">
        <v>42789</v>
      </c>
      <c r="N1207" s="141" t="s">
        <v>26</v>
      </c>
      <c r="O1207" s="410">
        <v>42972</v>
      </c>
      <c r="P1207" s="411">
        <v>25000</v>
      </c>
      <c r="Q1207" s="412">
        <f t="shared" si="41"/>
        <v>2.4999999999999998E-2</v>
      </c>
      <c r="R1207" s="413">
        <v>6</v>
      </c>
      <c r="S1207" s="414">
        <v>42845</v>
      </c>
      <c r="T1207" s="141" t="s">
        <v>79</v>
      </c>
      <c r="U1207" s="141" t="s">
        <v>4339</v>
      </c>
      <c r="V1207" s="407" t="s">
        <v>92</v>
      </c>
      <c r="W1207" s="407" t="s">
        <v>64</v>
      </c>
      <c r="X1207" s="407" t="s">
        <v>6907</v>
      </c>
      <c r="Y1207" s="407" t="s">
        <v>4416</v>
      </c>
      <c r="Z1207" s="528"/>
      <c r="AA1207" s="502"/>
      <c r="AB1207" s="1"/>
      <c r="AC1207" s="1"/>
      <c r="AD1207" s="1"/>
      <c r="AE1207" s="1"/>
      <c r="AF1207" s="1"/>
      <c r="AG1207" s="1"/>
      <c r="AH1207" s="1"/>
      <c r="AI1207" s="1"/>
      <c r="AJ1207" s="1"/>
      <c r="AK1207" s="1"/>
      <c r="AL1207" s="1"/>
      <c r="AM1207" s="1"/>
      <c r="AN1207" s="1"/>
      <c r="AO1207" s="1"/>
      <c r="AP1207" s="1"/>
      <c r="AQ1207" s="1"/>
      <c r="AR1207" s="1"/>
      <c r="AS1207" s="1"/>
      <c r="AT1207" s="1"/>
      <c r="AU1207" s="1"/>
    </row>
    <row r="1208" spans="1:47" s="527" customFormat="1" ht="17.45" customHeight="1" x14ac:dyDescent="0.25">
      <c r="A1208" s="501" t="s">
        <v>5640</v>
      </c>
      <c r="B1208" s="407" t="s">
        <v>31</v>
      </c>
      <c r="C1208" s="407" t="s">
        <v>68</v>
      </c>
      <c r="D1208" s="407" t="s">
        <v>5641</v>
      </c>
      <c r="E1208" s="407" t="s">
        <v>5642</v>
      </c>
      <c r="F1208" s="404" t="s">
        <v>19</v>
      </c>
      <c r="G1208" s="404"/>
      <c r="H1208" s="404"/>
      <c r="I1208" s="404"/>
      <c r="J1208" s="141" t="s">
        <v>8015</v>
      </c>
      <c r="K1208" s="152" t="s">
        <v>5785</v>
      </c>
      <c r="L1208" s="415">
        <v>43098</v>
      </c>
      <c r="M1208" s="409" t="s">
        <v>5715</v>
      </c>
      <c r="N1208" s="152" t="s">
        <v>26</v>
      </c>
      <c r="O1208" s="415">
        <v>43098</v>
      </c>
      <c r="P1208" s="411">
        <v>100000</v>
      </c>
      <c r="Q1208" s="412">
        <f t="shared" si="41"/>
        <v>9.9999999999999992E-2</v>
      </c>
      <c r="R1208" s="416">
        <v>12</v>
      </c>
      <c r="S1208" s="417" t="s">
        <v>4884</v>
      </c>
      <c r="T1208" s="152" t="s">
        <v>79</v>
      </c>
      <c r="U1208" s="141" t="s">
        <v>4339</v>
      </c>
      <c r="V1208" s="407" t="s">
        <v>84</v>
      </c>
      <c r="W1208" s="407" t="s">
        <v>819</v>
      </c>
      <c r="X1208" s="407" t="s">
        <v>5751</v>
      </c>
      <c r="Y1208" s="407"/>
      <c r="Z1208" s="528"/>
      <c r="AA1208" s="502"/>
      <c r="AB1208" s="1"/>
      <c r="AC1208" s="1"/>
      <c r="AD1208" s="1"/>
      <c r="AE1208" s="1"/>
      <c r="AF1208" s="1"/>
      <c r="AG1208" s="1"/>
      <c r="AH1208" s="1"/>
      <c r="AI1208" s="1"/>
      <c r="AJ1208" s="1"/>
      <c r="AK1208" s="1"/>
      <c r="AL1208" s="1"/>
      <c r="AM1208" s="1"/>
      <c r="AN1208" s="1"/>
      <c r="AO1208" s="1"/>
      <c r="AP1208" s="1"/>
      <c r="AQ1208" s="1"/>
      <c r="AR1208" s="1"/>
      <c r="AS1208" s="1"/>
      <c r="AT1208" s="1"/>
      <c r="AU1208" s="1"/>
    </row>
    <row r="1209" spans="1:47" s="527" customFormat="1" ht="17.45" customHeight="1" x14ac:dyDescent="0.25">
      <c r="A1209" s="501" t="s">
        <v>5369</v>
      </c>
      <c r="B1209" s="407" t="s">
        <v>31</v>
      </c>
      <c r="C1209" s="407" t="s">
        <v>73</v>
      </c>
      <c r="D1209" s="407" t="s">
        <v>8542</v>
      </c>
      <c r="E1209" s="407" t="s">
        <v>5370</v>
      </c>
      <c r="F1209" s="404" t="s">
        <v>16</v>
      </c>
      <c r="G1209" s="404"/>
      <c r="H1209" s="404"/>
      <c r="I1209" s="404"/>
      <c r="J1209" s="141" t="s">
        <v>8014</v>
      </c>
      <c r="K1209" s="141" t="s">
        <v>23</v>
      </c>
      <c r="L1209" s="408">
        <v>43008</v>
      </c>
      <c r="M1209" s="409">
        <v>42834</v>
      </c>
      <c r="N1209" s="141" t="s">
        <v>26</v>
      </c>
      <c r="O1209" s="410">
        <v>43008</v>
      </c>
      <c r="P1209" s="411">
        <v>0</v>
      </c>
      <c r="Q1209" s="412">
        <f t="shared" si="41"/>
        <v>0</v>
      </c>
      <c r="R1209" s="413">
        <v>12</v>
      </c>
      <c r="S1209" s="414">
        <v>42838</v>
      </c>
      <c r="T1209" s="141" t="s">
        <v>79</v>
      </c>
      <c r="U1209" s="141" t="s">
        <v>4339</v>
      </c>
      <c r="V1209" s="407" t="s">
        <v>92</v>
      </c>
      <c r="W1209" s="407" t="s">
        <v>4414</v>
      </c>
      <c r="X1209" s="407" t="s">
        <v>8738</v>
      </c>
      <c r="Y1209" s="407" t="s">
        <v>4416</v>
      </c>
      <c r="Z1209" s="528"/>
      <c r="AA1209" s="502"/>
      <c r="AB1209" s="1"/>
      <c r="AC1209" s="1"/>
      <c r="AD1209" s="1"/>
      <c r="AE1209" s="1"/>
      <c r="AF1209" s="1"/>
      <c r="AG1209" s="1"/>
      <c r="AH1209" s="1"/>
      <c r="AI1209" s="1"/>
      <c r="AJ1209" s="1"/>
      <c r="AK1209" s="1"/>
      <c r="AL1209" s="1"/>
      <c r="AM1209" s="1"/>
      <c r="AN1209" s="1"/>
      <c r="AO1209" s="1"/>
      <c r="AP1209" s="1"/>
      <c r="AQ1209" s="1"/>
      <c r="AR1209" s="1"/>
      <c r="AS1209" s="1"/>
      <c r="AT1209" s="1"/>
      <c r="AU1209" s="1"/>
    </row>
    <row r="1210" spans="1:47" s="527" customFormat="1" ht="17.45" customHeight="1" x14ac:dyDescent="0.25">
      <c r="A1210" s="504" t="s">
        <v>2067</v>
      </c>
      <c r="B1210" s="431" t="s">
        <v>32</v>
      </c>
      <c r="C1210" s="431" t="s">
        <v>60</v>
      </c>
      <c r="D1210" s="431" t="s">
        <v>527</v>
      </c>
      <c r="E1210" s="431" t="s">
        <v>2068</v>
      </c>
      <c r="F1210" s="404" t="s">
        <v>16</v>
      </c>
      <c r="G1210" s="404"/>
      <c r="H1210" s="404"/>
      <c r="I1210" s="404"/>
      <c r="J1210" s="432" t="s">
        <v>8017</v>
      </c>
      <c r="K1210" s="432" t="s">
        <v>5783</v>
      </c>
      <c r="L1210" s="433">
        <v>42776</v>
      </c>
      <c r="M1210" s="434" t="s">
        <v>2069</v>
      </c>
      <c r="N1210" s="432" t="s">
        <v>30</v>
      </c>
      <c r="O1210" s="433">
        <v>42813</v>
      </c>
      <c r="P1210" s="435">
        <v>95000</v>
      </c>
      <c r="Q1210" s="436">
        <v>9.5000000000000001E-2</v>
      </c>
      <c r="R1210" s="437">
        <v>3</v>
      </c>
      <c r="S1210" s="438" t="s">
        <v>3525</v>
      </c>
      <c r="T1210" s="432" t="s">
        <v>366</v>
      </c>
      <c r="U1210" s="432" t="s">
        <v>4339</v>
      </c>
      <c r="V1210" s="431" t="s">
        <v>84</v>
      </c>
      <c r="W1210" s="431" t="s">
        <v>6051</v>
      </c>
      <c r="X1210" s="395" t="s">
        <v>65</v>
      </c>
      <c r="Y1210" s="395" t="s">
        <v>105</v>
      </c>
      <c r="Z1210" s="528"/>
      <c r="AA1210" s="502"/>
      <c r="AB1210" s="1"/>
      <c r="AC1210" s="1"/>
      <c r="AD1210" s="1"/>
      <c r="AE1210" s="1"/>
      <c r="AF1210" s="1"/>
      <c r="AG1210" s="1"/>
      <c r="AH1210" s="1"/>
      <c r="AI1210" s="1"/>
      <c r="AJ1210" s="1"/>
      <c r="AK1210" s="1"/>
      <c r="AL1210" s="1"/>
      <c r="AM1210" s="1"/>
      <c r="AN1210" s="1"/>
      <c r="AO1210" s="1"/>
      <c r="AP1210" s="1"/>
      <c r="AQ1210" s="1"/>
      <c r="AR1210" s="1"/>
      <c r="AS1210" s="1"/>
      <c r="AT1210" s="1"/>
      <c r="AU1210" s="1"/>
    </row>
    <row r="1211" spans="1:47" s="527" customFormat="1" ht="17.45" customHeight="1" x14ac:dyDescent="0.25">
      <c r="A1211" s="503" t="s">
        <v>8434</v>
      </c>
      <c r="B1211" s="418" t="s">
        <v>32</v>
      </c>
      <c r="C1211" s="418" t="s">
        <v>101</v>
      </c>
      <c r="D1211" s="418" t="s">
        <v>8435</v>
      </c>
      <c r="E1211" s="418" t="s">
        <v>186</v>
      </c>
      <c r="F1211" s="404" t="s">
        <v>16</v>
      </c>
      <c r="G1211" s="404"/>
      <c r="H1211" s="404"/>
      <c r="I1211" s="404"/>
      <c r="J1211" s="403" t="s">
        <v>8014</v>
      </c>
      <c r="K1211" s="403" t="s">
        <v>5783</v>
      </c>
      <c r="L1211" s="427">
        <v>42999</v>
      </c>
      <c r="M1211" s="421">
        <v>42909</v>
      </c>
      <c r="N1211" s="403" t="s">
        <v>27</v>
      </c>
      <c r="O1211" s="428">
        <v>42999</v>
      </c>
      <c r="P1211" s="422">
        <v>95000</v>
      </c>
      <c r="Q1211" s="423">
        <f t="shared" ref="Q1211:Q1228" si="42">+P1211*0.000001</f>
        <v>9.5000000000000001E-2</v>
      </c>
      <c r="R1211" s="429">
        <v>12</v>
      </c>
      <c r="S1211" s="430">
        <v>42909</v>
      </c>
      <c r="T1211" s="403" t="s">
        <v>62</v>
      </c>
      <c r="U1211" s="403" t="s">
        <v>4339</v>
      </c>
      <c r="V1211" s="418" t="s">
        <v>92</v>
      </c>
      <c r="W1211" s="418" t="s">
        <v>64</v>
      </c>
      <c r="X1211" s="407" t="s">
        <v>8757</v>
      </c>
      <c r="Y1211" s="407" t="s">
        <v>6116</v>
      </c>
      <c r="Z1211" s="528"/>
      <c r="AA1211" s="502"/>
      <c r="AB1211" s="1"/>
      <c r="AC1211" s="1"/>
      <c r="AD1211" s="1"/>
      <c r="AE1211" s="1"/>
      <c r="AF1211" s="1"/>
      <c r="AG1211" s="1"/>
      <c r="AH1211" s="1"/>
      <c r="AI1211" s="1"/>
      <c r="AJ1211" s="1"/>
      <c r="AK1211" s="1"/>
      <c r="AL1211" s="1"/>
      <c r="AM1211" s="1"/>
      <c r="AN1211" s="1"/>
      <c r="AO1211" s="1"/>
      <c r="AP1211" s="1"/>
      <c r="AQ1211" s="1"/>
      <c r="AR1211" s="1"/>
      <c r="AS1211" s="1"/>
      <c r="AT1211" s="1"/>
      <c r="AU1211" s="1"/>
    </row>
    <row r="1212" spans="1:47" s="527" customFormat="1" ht="17.45" customHeight="1" x14ac:dyDescent="0.25">
      <c r="A1212" s="501" t="s">
        <v>2070</v>
      </c>
      <c r="B1212" s="407" t="s">
        <v>36</v>
      </c>
      <c r="C1212" s="407" t="s">
        <v>257</v>
      </c>
      <c r="D1212" s="407" t="s">
        <v>2071</v>
      </c>
      <c r="E1212" s="407" t="s">
        <v>2072</v>
      </c>
      <c r="F1212" s="404" t="s">
        <v>17</v>
      </c>
      <c r="G1212" s="404"/>
      <c r="H1212" s="404"/>
      <c r="I1212" s="404"/>
      <c r="J1212" s="141" t="s">
        <v>8015</v>
      </c>
      <c r="K1212" s="152" t="s">
        <v>5780</v>
      </c>
      <c r="L1212" s="415">
        <v>43063</v>
      </c>
      <c r="M1212" s="409" t="s">
        <v>2073</v>
      </c>
      <c r="N1212" s="152" t="s">
        <v>26</v>
      </c>
      <c r="O1212" s="415">
        <v>43063</v>
      </c>
      <c r="P1212" s="411">
        <v>93602</v>
      </c>
      <c r="Q1212" s="412">
        <f t="shared" si="42"/>
        <v>9.3601999999999991E-2</v>
      </c>
      <c r="R1212" s="416">
        <v>1</v>
      </c>
      <c r="S1212" s="417" t="s">
        <v>6364</v>
      </c>
      <c r="T1212" s="152" t="s">
        <v>169</v>
      </c>
      <c r="U1212" s="141" t="s">
        <v>4339</v>
      </c>
      <c r="V1212" s="407" t="s">
        <v>89</v>
      </c>
      <c r="W1212" s="407" t="s">
        <v>3716</v>
      </c>
      <c r="X1212" s="407" t="s">
        <v>3536</v>
      </c>
      <c r="Y1212" s="407" t="s">
        <v>6383</v>
      </c>
      <c r="Z1212" s="528"/>
      <c r="AA1212" s="502"/>
      <c r="AB1212" s="1"/>
      <c r="AC1212" s="1"/>
      <c r="AD1212" s="1"/>
      <c r="AE1212" s="1"/>
      <c r="AF1212" s="1"/>
      <c r="AG1212" s="1"/>
      <c r="AH1212" s="1"/>
      <c r="AI1212" s="1"/>
      <c r="AJ1212" s="1"/>
      <c r="AK1212" s="1"/>
      <c r="AL1212" s="1"/>
      <c r="AM1212" s="1"/>
      <c r="AN1212" s="1"/>
      <c r="AO1212" s="1"/>
      <c r="AP1212" s="1"/>
      <c r="AQ1212" s="1"/>
      <c r="AR1212" s="1"/>
      <c r="AS1212" s="1"/>
      <c r="AT1212" s="1"/>
      <c r="AU1212" s="1"/>
    </row>
    <row r="1213" spans="1:47" s="527" customFormat="1" ht="17.45" customHeight="1" x14ac:dyDescent="0.25">
      <c r="A1213" s="501" t="s">
        <v>432</v>
      </c>
      <c r="B1213" s="407" t="s">
        <v>32</v>
      </c>
      <c r="C1213" s="407" t="s">
        <v>194</v>
      </c>
      <c r="D1213" s="407" t="s">
        <v>433</v>
      </c>
      <c r="E1213" s="407" t="s">
        <v>434</v>
      </c>
      <c r="F1213" s="404" t="s">
        <v>19</v>
      </c>
      <c r="G1213" s="404"/>
      <c r="H1213" s="404"/>
      <c r="I1213" s="404"/>
      <c r="J1213" s="141" t="s">
        <v>8015</v>
      </c>
      <c r="K1213" s="152" t="s">
        <v>5782</v>
      </c>
      <c r="L1213" s="415">
        <v>43035</v>
      </c>
      <c r="M1213" s="409" t="s">
        <v>435</v>
      </c>
      <c r="N1213" s="152" t="s">
        <v>27</v>
      </c>
      <c r="O1213" s="415">
        <v>43035</v>
      </c>
      <c r="P1213" s="411">
        <v>93000</v>
      </c>
      <c r="Q1213" s="412">
        <f t="shared" si="42"/>
        <v>9.2999999999999999E-2</v>
      </c>
      <c r="R1213" s="416">
        <v>1</v>
      </c>
      <c r="S1213" s="417" t="s">
        <v>5789</v>
      </c>
      <c r="T1213" s="152" t="s">
        <v>62</v>
      </c>
      <c r="U1213" s="152" t="s">
        <v>8</v>
      </c>
      <c r="V1213" s="407" t="s">
        <v>80</v>
      </c>
      <c r="W1213" s="407" t="s">
        <v>303</v>
      </c>
      <c r="X1213" s="407" t="s">
        <v>8758</v>
      </c>
      <c r="Y1213" s="407" t="s">
        <v>82</v>
      </c>
      <c r="Z1213" s="528"/>
      <c r="AA1213" s="502"/>
      <c r="AB1213" s="1"/>
      <c r="AC1213" s="1"/>
      <c r="AD1213" s="1"/>
      <c r="AE1213" s="1"/>
      <c r="AF1213" s="1"/>
      <c r="AG1213" s="1"/>
      <c r="AH1213" s="1"/>
      <c r="AI1213" s="1"/>
      <c r="AJ1213" s="1"/>
      <c r="AK1213" s="1"/>
      <c r="AL1213" s="1"/>
      <c r="AM1213" s="1"/>
      <c r="AN1213" s="1"/>
      <c r="AO1213" s="1"/>
      <c r="AP1213" s="1"/>
      <c r="AQ1213" s="1"/>
      <c r="AR1213" s="1"/>
      <c r="AS1213" s="1"/>
      <c r="AT1213" s="1"/>
      <c r="AU1213" s="1"/>
    </row>
    <row r="1214" spans="1:47" s="527" customFormat="1" ht="17.45" customHeight="1" x14ac:dyDescent="0.25">
      <c r="A1214" s="501" t="s">
        <v>2208</v>
      </c>
      <c r="B1214" s="407" t="s">
        <v>35</v>
      </c>
      <c r="C1214" s="407" t="s">
        <v>2985</v>
      </c>
      <c r="D1214" s="407" t="s">
        <v>7715</v>
      </c>
      <c r="E1214" s="407" t="s">
        <v>6954</v>
      </c>
      <c r="F1214" s="404" t="s">
        <v>16</v>
      </c>
      <c r="G1214" s="404"/>
      <c r="H1214" s="404"/>
      <c r="I1214" s="404"/>
      <c r="J1214" s="141" t="s">
        <v>8015</v>
      </c>
      <c r="K1214" s="141" t="s">
        <v>23</v>
      </c>
      <c r="L1214" s="408">
        <v>43014</v>
      </c>
      <c r="M1214" s="409">
        <v>42788</v>
      </c>
      <c r="N1214" s="141" t="s">
        <v>28</v>
      </c>
      <c r="O1214" s="410">
        <v>43014</v>
      </c>
      <c r="P1214" s="411">
        <v>93000</v>
      </c>
      <c r="Q1214" s="412">
        <f t="shared" si="42"/>
        <v>9.2999999999999999E-2</v>
      </c>
      <c r="R1214" s="413">
        <v>4</v>
      </c>
      <c r="S1214" s="414">
        <v>42906</v>
      </c>
      <c r="T1214" s="141" t="s">
        <v>62</v>
      </c>
      <c r="U1214" s="141" t="s">
        <v>4339</v>
      </c>
      <c r="V1214" s="407" t="s">
        <v>92</v>
      </c>
      <c r="W1214" s="407" t="s">
        <v>64</v>
      </c>
      <c r="X1214" s="407" t="s">
        <v>6043</v>
      </c>
      <c r="Y1214" s="407" t="s">
        <v>4218</v>
      </c>
      <c r="Z1214" s="528"/>
      <c r="AA1214" s="502"/>
      <c r="AB1214" s="1"/>
      <c r="AC1214" s="1"/>
      <c r="AD1214" s="1"/>
      <c r="AE1214" s="1"/>
      <c r="AF1214" s="1"/>
      <c r="AG1214" s="1"/>
      <c r="AH1214" s="1"/>
      <c r="AI1214" s="1"/>
      <c r="AJ1214" s="1"/>
      <c r="AK1214" s="1"/>
      <c r="AL1214" s="1"/>
      <c r="AM1214" s="1"/>
      <c r="AN1214" s="1"/>
      <c r="AO1214" s="1"/>
      <c r="AP1214" s="1"/>
      <c r="AQ1214" s="1"/>
      <c r="AR1214" s="1"/>
      <c r="AS1214" s="1"/>
      <c r="AT1214" s="1"/>
      <c r="AU1214" s="1"/>
    </row>
    <row r="1215" spans="1:47" s="527" customFormat="1" ht="17.45" customHeight="1" x14ac:dyDescent="0.25">
      <c r="A1215" s="501" t="s">
        <v>2076</v>
      </c>
      <c r="B1215" s="407" t="s">
        <v>35</v>
      </c>
      <c r="C1215" s="407" t="s">
        <v>2985</v>
      </c>
      <c r="D1215" s="407" t="s">
        <v>7704</v>
      </c>
      <c r="E1215" s="407" t="s">
        <v>1585</v>
      </c>
      <c r="F1215" s="404" t="s">
        <v>16</v>
      </c>
      <c r="G1215" s="404"/>
      <c r="H1215" s="404"/>
      <c r="I1215" s="404"/>
      <c r="J1215" s="141" t="s">
        <v>8015</v>
      </c>
      <c r="K1215" s="141" t="s">
        <v>23</v>
      </c>
      <c r="L1215" s="408">
        <v>43021</v>
      </c>
      <c r="M1215" s="409">
        <v>42788</v>
      </c>
      <c r="N1215" s="141" t="s">
        <v>27</v>
      </c>
      <c r="O1215" s="410">
        <v>43021</v>
      </c>
      <c r="P1215" s="411">
        <v>93000</v>
      </c>
      <c r="Q1215" s="412">
        <f t="shared" si="42"/>
        <v>9.2999999999999999E-2</v>
      </c>
      <c r="R1215" s="413">
        <v>6</v>
      </c>
      <c r="S1215" s="414">
        <v>42836</v>
      </c>
      <c r="T1215" s="141" t="s">
        <v>62</v>
      </c>
      <c r="U1215" s="141" t="s">
        <v>4339</v>
      </c>
      <c r="V1215" s="407" t="s">
        <v>92</v>
      </c>
      <c r="W1215" s="407" t="s">
        <v>64</v>
      </c>
      <c r="X1215" s="407" t="s">
        <v>6043</v>
      </c>
      <c r="Y1215" s="407" t="s">
        <v>4218</v>
      </c>
      <c r="Z1215" s="528"/>
      <c r="AA1215" s="502"/>
      <c r="AB1215" s="1"/>
      <c r="AC1215" s="1"/>
      <c r="AD1215" s="1"/>
      <c r="AE1215" s="1"/>
      <c r="AF1215" s="1"/>
      <c r="AG1215" s="1"/>
      <c r="AH1215" s="1"/>
      <c r="AI1215" s="1"/>
      <c r="AJ1215" s="1"/>
      <c r="AK1215" s="1"/>
      <c r="AL1215" s="1"/>
      <c r="AM1215" s="1"/>
      <c r="AN1215" s="1"/>
      <c r="AO1215" s="1"/>
      <c r="AP1215" s="1"/>
      <c r="AQ1215" s="1"/>
      <c r="AR1215" s="1"/>
      <c r="AS1215" s="1"/>
      <c r="AT1215" s="1"/>
      <c r="AU1215" s="1"/>
    </row>
    <row r="1216" spans="1:47" s="527" customFormat="1" ht="17.45" customHeight="1" x14ac:dyDescent="0.25">
      <c r="A1216" s="501" t="s">
        <v>3616</v>
      </c>
      <c r="B1216" s="407" t="s">
        <v>33</v>
      </c>
      <c r="C1216" s="407" t="s">
        <v>33</v>
      </c>
      <c r="D1216" s="407" t="s">
        <v>7090</v>
      </c>
      <c r="E1216" s="407" t="s">
        <v>3617</v>
      </c>
      <c r="F1216" s="404" t="s">
        <v>17</v>
      </c>
      <c r="G1216" s="404" t="s">
        <v>2907</v>
      </c>
      <c r="H1216" s="404" t="str">
        <f>VLOOKUP(A1216,'[1]2017 SalesConnect'!$A:$J,8,0)</f>
        <v>Japan</v>
      </c>
      <c r="I1216" s="404" t="str">
        <f>VLOOKUP(A1216,'[1]2017 SalesConnect'!$A:$I,9,0)</f>
        <v>Trade Finance , Involved in PoC</v>
      </c>
      <c r="J1216" s="141" t="s">
        <v>8016</v>
      </c>
      <c r="K1216" s="141" t="s">
        <v>5780</v>
      </c>
      <c r="L1216" s="408">
        <v>42846</v>
      </c>
      <c r="M1216" s="409">
        <v>42661</v>
      </c>
      <c r="N1216" s="141" t="s">
        <v>30</v>
      </c>
      <c r="O1216" s="410">
        <v>42853</v>
      </c>
      <c r="P1216" s="411">
        <v>90476</v>
      </c>
      <c r="Q1216" s="412">
        <f t="shared" si="42"/>
        <v>9.0476000000000001E-2</v>
      </c>
      <c r="R1216" s="413">
        <v>3</v>
      </c>
      <c r="S1216" s="414">
        <v>42852</v>
      </c>
      <c r="T1216" s="141" t="s">
        <v>366</v>
      </c>
      <c r="U1216" s="141" t="s">
        <v>4339</v>
      </c>
      <c r="V1216" s="407" t="s">
        <v>92</v>
      </c>
      <c r="W1216" s="407" t="s">
        <v>64</v>
      </c>
      <c r="X1216" s="407" t="s">
        <v>6636</v>
      </c>
      <c r="Y1216" s="407" t="s">
        <v>6066</v>
      </c>
      <c r="Z1216" s="528"/>
      <c r="AA1216" s="502"/>
      <c r="AB1216" s="1"/>
      <c r="AC1216" s="1"/>
      <c r="AD1216" s="1"/>
      <c r="AE1216" s="1"/>
      <c r="AF1216" s="1"/>
      <c r="AG1216" s="1"/>
      <c r="AH1216" s="1"/>
      <c r="AI1216" s="1"/>
      <c r="AJ1216" s="1"/>
      <c r="AK1216" s="1"/>
      <c r="AL1216" s="1"/>
      <c r="AM1216" s="1"/>
      <c r="AN1216" s="1"/>
      <c r="AO1216" s="1"/>
      <c r="AP1216" s="1"/>
      <c r="AQ1216" s="1"/>
      <c r="AR1216" s="1"/>
      <c r="AS1216" s="1"/>
      <c r="AT1216" s="1"/>
      <c r="AU1216" s="1"/>
    </row>
    <row r="1217" spans="1:47" s="527" customFormat="1" ht="17.45" customHeight="1" x14ac:dyDescent="0.25">
      <c r="A1217" s="501" t="s">
        <v>373</v>
      </c>
      <c r="B1217" s="407" t="s">
        <v>33</v>
      </c>
      <c r="C1217" s="407" t="s">
        <v>33</v>
      </c>
      <c r="D1217" s="407" t="s">
        <v>374</v>
      </c>
      <c r="E1217" s="407" t="s">
        <v>375</v>
      </c>
      <c r="F1217" s="404" t="s">
        <v>17</v>
      </c>
      <c r="G1217" s="404" t="s">
        <v>2907</v>
      </c>
      <c r="H1217" s="404" t="str">
        <f>VLOOKUP(A1217,'[1]2017 SalesConnect'!$A:$J,8,0)</f>
        <v>India</v>
      </c>
      <c r="I1217" s="404" t="str">
        <f>VLOOKUP(A1217,'[1]2017 SalesConnect'!$A:$I,9,0)</f>
        <v>Place Holder, will get involved once it picks up traction</v>
      </c>
      <c r="J1217" s="141" t="s">
        <v>8015</v>
      </c>
      <c r="K1217" s="152" t="s">
        <v>5780</v>
      </c>
      <c r="L1217" s="415">
        <v>43084</v>
      </c>
      <c r="M1217" s="409" t="s">
        <v>376</v>
      </c>
      <c r="N1217" s="152" t="s">
        <v>26</v>
      </c>
      <c r="O1217" s="415">
        <v>43084</v>
      </c>
      <c r="P1217" s="411">
        <v>76190</v>
      </c>
      <c r="Q1217" s="412">
        <f t="shared" si="42"/>
        <v>7.6189999999999994E-2</v>
      </c>
      <c r="R1217" s="416">
        <v>12</v>
      </c>
      <c r="S1217" s="417" t="s">
        <v>717</v>
      </c>
      <c r="T1217" s="152" t="s">
        <v>79</v>
      </c>
      <c r="U1217" s="152" t="s">
        <v>2</v>
      </c>
      <c r="V1217" s="407" t="s">
        <v>288</v>
      </c>
      <c r="W1217" s="407" t="s">
        <v>718</v>
      </c>
      <c r="X1217" s="407" t="s">
        <v>3996</v>
      </c>
      <c r="Y1217" s="407"/>
      <c r="Z1217" s="528"/>
      <c r="AA1217" s="502"/>
      <c r="AB1217" s="1"/>
      <c r="AC1217" s="1"/>
      <c r="AD1217" s="1"/>
      <c r="AE1217" s="1"/>
      <c r="AF1217" s="1"/>
      <c r="AG1217" s="1"/>
      <c r="AH1217" s="1"/>
      <c r="AI1217" s="1"/>
      <c r="AJ1217" s="1"/>
      <c r="AK1217" s="1"/>
      <c r="AL1217" s="1"/>
      <c r="AM1217" s="1"/>
      <c r="AN1217" s="1"/>
      <c r="AO1217" s="1"/>
      <c r="AP1217" s="1"/>
      <c r="AQ1217" s="1"/>
      <c r="AR1217" s="1"/>
      <c r="AS1217" s="1"/>
      <c r="AT1217" s="1"/>
      <c r="AU1217" s="1"/>
    </row>
    <row r="1218" spans="1:47" s="527" customFormat="1" ht="17.45" customHeight="1" x14ac:dyDescent="0.25">
      <c r="A1218" s="501" t="s">
        <v>878</v>
      </c>
      <c r="B1218" s="407" t="s">
        <v>33</v>
      </c>
      <c r="C1218" s="407" t="s">
        <v>33</v>
      </c>
      <c r="D1218" s="407" t="s">
        <v>447</v>
      </c>
      <c r="E1218" s="407" t="s">
        <v>879</v>
      </c>
      <c r="F1218" s="404" t="s">
        <v>19</v>
      </c>
      <c r="G1218" s="404" t="s">
        <v>2907</v>
      </c>
      <c r="H1218" s="404" t="str">
        <f>VLOOKUP(A1218,'[1]2017 SalesConnect'!$A:$J,8,0)</f>
        <v>Japan</v>
      </c>
      <c r="I1218" s="404" t="str">
        <f>VLOOKUP(A1218,'[1]2017 SalesConnect'!$A:$I,9,0)</f>
        <v>Client is very keen on this opportunity. 75% win-odds here. Design work-shop was conducted with client during second week of April (Matt - Block chain leader was also part of this work-shop in Japan).  Client has shown very good interest and looking forward for completing &amp; exhibiting this in July..  Currently, IBM Japan block-chain garage  is involved here along with CIC Japan.  CIC China will also be involved shortly owing to language / time &amp; other benefits.   CIC India has offered to help</v>
      </c>
      <c r="J1218" s="141" t="s">
        <v>8016</v>
      </c>
      <c r="K1218" s="152" t="s">
        <v>5784</v>
      </c>
      <c r="L1218" s="415">
        <v>42907</v>
      </c>
      <c r="M1218" s="409" t="s">
        <v>880</v>
      </c>
      <c r="N1218" s="152" t="s">
        <v>30</v>
      </c>
      <c r="O1218" s="415">
        <v>42916</v>
      </c>
      <c r="P1218" s="411">
        <v>90476</v>
      </c>
      <c r="Q1218" s="412">
        <f t="shared" si="42"/>
        <v>9.0476000000000001E-2</v>
      </c>
      <c r="R1218" s="416">
        <v>3</v>
      </c>
      <c r="S1218" s="417" t="s">
        <v>8595</v>
      </c>
      <c r="T1218" s="152" t="s">
        <v>366</v>
      </c>
      <c r="U1218" s="141" t="s">
        <v>4339</v>
      </c>
      <c r="V1218" s="407" t="s">
        <v>89</v>
      </c>
      <c r="W1218" s="407" t="s">
        <v>3486</v>
      </c>
      <c r="X1218" s="407" t="s">
        <v>3693</v>
      </c>
      <c r="Y1218" s="407" t="s">
        <v>6132</v>
      </c>
      <c r="Z1218" s="528"/>
      <c r="AA1218" s="502"/>
      <c r="AB1218" s="1"/>
      <c r="AC1218" s="1"/>
      <c r="AD1218" s="1"/>
      <c r="AE1218" s="1"/>
      <c r="AF1218" s="1"/>
      <c r="AG1218" s="1"/>
      <c r="AH1218" s="1"/>
      <c r="AI1218" s="1"/>
      <c r="AJ1218" s="1"/>
      <c r="AK1218" s="1"/>
      <c r="AL1218" s="1"/>
      <c r="AM1218" s="1"/>
      <c r="AN1218" s="1"/>
      <c r="AO1218" s="1"/>
      <c r="AP1218" s="1"/>
      <c r="AQ1218" s="1"/>
      <c r="AR1218" s="1"/>
      <c r="AS1218" s="1"/>
      <c r="AT1218" s="1"/>
      <c r="AU1218" s="1"/>
    </row>
    <row r="1219" spans="1:47" s="527" customFormat="1" ht="17.45" customHeight="1" x14ac:dyDescent="0.25">
      <c r="A1219" s="501" t="s">
        <v>4452</v>
      </c>
      <c r="B1219" s="407" t="s">
        <v>36</v>
      </c>
      <c r="C1219" s="407" t="s">
        <v>626</v>
      </c>
      <c r="D1219" s="407" t="s">
        <v>8436</v>
      </c>
      <c r="E1219" s="407" t="s">
        <v>4453</v>
      </c>
      <c r="F1219" s="404" t="s">
        <v>17</v>
      </c>
      <c r="G1219" s="404"/>
      <c r="H1219" s="404"/>
      <c r="I1219" s="404"/>
      <c r="J1219" s="141" t="s">
        <v>8015</v>
      </c>
      <c r="K1219" s="141" t="s">
        <v>5780</v>
      </c>
      <c r="L1219" s="408">
        <v>43038</v>
      </c>
      <c r="M1219" s="409">
        <v>42829</v>
      </c>
      <c r="N1219" s="141" t="s">
        <v>26</v>
      </c>
      <c r="O1219" s="410">
        <v>43040</v>
      </c>
      <c r="P1219" s="411">
        <v>90000</v>
      </c>
      <c r="Q1219" s="412">
        <f t="shared" si="42"/>
        <v>0.09</v>
      </c>
      <c r="R1219" s="413">
        <v>12</v>
      </c>
      <c r="S1219" s="414">
        <v>42831</v>
      </c>
      <c r="T1219" s="141" t="s">
        <v>62</v>
      </c>
      <c r="U1219" s="141" t="s">
        <v>4339</v>
      </c>
      <c r="V1219" s="407" t="s">
        <v>92</v>
      </c>
      <c r="W1219" s="407" t="s">
        <v>4414</v>
      </c>
      <c r="X1219" s="407" t="s">
        <v>8759</v>
      </c>
      <c r="Y1219" s="407" t="s">
        <v>4215</v>
      </c>
      <c r="Z1219" s="528"/>
      <c r="AA1219" s="502"/>
      <c r="AB1219" s="1"/>
      <c r="AC1219" s="1"/>
      <c r="AD1219" s="1"/>
      <c r="AE1219" s="1"/>
      <c r="AF1219" s="1"/>
      <c r="AG1219" s="1"/>
      <c r="AH1219" s="1"/>
      <c r="AI1219" s="1"/>
      <c r="AJ1219" s="1"/>
      <c r="AK1219" s="1"/>
      <c r="AL1219" s="1"/>
      <c r="AM1219" s="1"/>
      <c r="AN1219" s="1"/>
      <c r="AO1219" s="1"/>
      <c r="AP1219" s="1"/>
      <c r="AQ1219" s="1"/>
      <c r="AR1219" s="1"/>
      <c r="AS1219" s="1"/>
      <c r="AT1219" s="1"/>
      <c r="AU1219" s="1"/>
    </row>
    <row r="1220" spans="1:47" s="527" customFormat="1" ht="17.45" customHeight="1" x14ac:dyDescent="0.25">
      <c r="A1220" s="501" t="s">
        <v>2260</v>
      </c>
      <c r="B1220" s="407" t="s">
        <v>4250</v>
      </c>
      <c r="C1220" s="407" t="s">
        <v>4250</v>
      </c>
      <c r="D1220" s="407" t="s">
        <v>130</v>
      </c>
      <c r="E1220" s="407" t="s">
        <v>2261</v>
      </c>
      <c r="F1220" s="404" t="s">
        <v>17</v>
      </c>
      <c r="G1220" s="404"/>
      <c r="H1220" s="404"/>
      <c r="I1220" s="404"/>
      <c r="J1220" s="141" t="s">
        <v>8016</v>
      </c>
      <c r="K1220" s="152" t="s">
        <v>5780</v>
      </c>
      <c r="L1220" s="415">
        <v>42916</v>
      </c>
      <c r="M1220" s="409" t="s">
        <v>2262</v>
      </c>
      <c r="N1220" s="152" t="s">
        <v>27</v>
      </c>
      <c r="O1220" s="415">
        <v>42916</v>
      </c>
      <c r="P1220" s="411">
        <v>90000</v>
      </c>
      <c r="Q1220" s="412">
        <f t="shared" si="42"/>
        <v>0.09</v>
      </c>
      <c r="R1220" s="416">
        <v>12</v>
      </c>
      <c r="S1220" s="417" t="s">
        <v>8633</v>
      </c>
      <c r="T1220" s="152" t="s">
        <v>169</v>
      </c>
      <c r="U1220" s="152" t="s">
        <v>2</v>
      </c>
      <c r="V1220" s="407" t="s">
        <v>288</v>
      </c>
      <c r="W1220" s="407" t="s">
        <v>718</v>
      </c>
      <c r="X1220" s="407" t="s">
        <v>3538</v>
      </c>
      <c r="Y1220" s="407" t="s">
        <v>688</v>
      </c>
      <c r="Z1220" s="528"/>
      <c r="AA1220" s="502"/>
      <c r="AB1220" s="1"/>
      <c r="AC1220" s="1"/>
      <c r="AD1220" s="1"/>
      <c r="AE1220" s="1"/>
      <c r="AF1220" s="1"/>
      <c r="AG1220" s="1"/>
      <c r="AH1220" s="1"/>
      <c r="AI1220" s="1"/>
      <c r="AJ1220" s="1"/>
      <c r="AK1220" s="1"/>
      <c r="AL1220" s="1"/>
      <c r="AM1220" s="1"/>
      <c r="AN1220" s="1"/>
      <c r="AO1220" s="1"/>
      <c r="AP1220" s="1"/>
      <c r="AQ1220" s="1"/>
      <c r="AR1220" s="1"/>
      <c r="AS1220" s="1"/>
      <c r="AT1220" s="1"/>
      <c r="AU1220" s="1"/>
    </row>
    <row r="1221" spans="1:47" s="527" customFormat="1" ht="17.45" customHeight="1" x14ac:dyDescent="0.25">
      <c r="A1221" s="501" t="s">
        <v>2082</v>
      </c>
      <c r="B1221" s="407" t="s">
        <v>34</v>
      </c>
      <c r="C1221" s="407" t="s">
        <v>6387</v>
      </c>
      <c r="D1221" s="407" t="s">
        <v>7091</v>
      </c>
      <c r="E1221" s="407" t="s">
        <v>2083</v>
      </c>
      <c r="F1221" s="404" t="s">
        <v>16</v>
      </c>
      <c r="G1221" s="404"/>
      <c r="H1221" s="404"/>
      <c r="I1221" s="404"/>
      <c r="J1221" s="141" t="s">
        <v>8016</v>
      </c>
      <c r="K1221" s="141" t="s">
        <v>5783</v>
      </c>
      <c r="L1221" s="408">
        <v>42916</v>
      </c>
      <c r="M1221" s="409">
        <v>42773</v>
      </c>
      <c r="N1221" s="141" t="s">
        <v>28</v>
      </c>
      <c r="O1221" s="410">
        <v>42916</v>
      </c>
      <c r="P1221" s="411">
        <v>90000</v>
      </c>
      <c r="Q1221" s="412">
        <f t="shared" si="42"/>
        <v>0.09</v>
      </c>
      <c r="R1221" s="413">
        <v>6</v>
      </c>
      <c r="S1221" s="414">
        <v>42845</v>
      </c>
      <c r="T1221" s="141" t="s">
        <v>62</v>
      </c>
      <c r="U1221" s="141" t="s">
        <v>4339</v>
      </c>
      <c r="V1221" s="407" t="s">
        <v>1038</v>
      </c>
      <c r="W1221" s="407" t="s">
        <v>316</v>
      </c>
      <c r="X1221" s="407" t="s">
        <v>6637</v>
      </c>
      <c r="Y1221" s="407" t="s">
        <v>4218</v>
      </c>
      <c r="Z1221" s="528"/>
      <c r="AA1221" s="502"/>
      <c r="AB1221" s="1"/>
      <c r="AC1221" s="1"/>
      <c r="AD1221" s="1"/>
      <c r="AE1221" s="1"/>
      <c r="AF1221" s="1"/>
      <c r="AG1221" s="1"/>
      <c r="AH1221" s="1"/>
      <c r="AI1221" s="1"/>
      <c r="AJ1221" s="1"/>
      <c r="AK1221" s="1"/>
      <c r="AL1221" s="1"/>
      <c r="AM1221" s="1"/>
      <c r="AN1221" s="1"/>
      <c r="AO1221" s="1"/>
      <c r="AP1221" s="1"/>
      <c r="AQ1221" s="1"/>
      <c r="AR1221" s="1"/>
      <c r="AS1221" s="1"/>
      <c r="AT1221" s="1"/>
      <c r="AU1221" s="1"/>
    </row>
    <row r="1222" spans="1:47" s="527" customFormat="1" ht="17.45" customHeight="1" x14ac:dyDescent="0.25">
      <c r="A1222" s="501" t="s">
        <v>2077</v>
      </c>
      <c r="B1222" s="407" t="s">
        <v>32</v>
      </c>
      <c r="C1222" s="407" t="s">
        <v>60</v>
      </c>
      <c r="D1222" s="407" t="s">
        <v>2078</v>
      </c>
      <c r="E1222" s="407" t="s">
        <v>2079</v>
      </c>
      <c r="F1222" s="404" t="s">
        <v>19</v>
      </c>
      <c r="G1222" s="404"/>
      <c r="H1222" s="404"/>
      <c r="I1222" s="404"/>
      <c r="J1222" s="141" t="s">
        <v>8014</v>
      </c>
      <c r="K1222" s="152" t="s">
        <v>5782</v>
      </c>
      <c r="L1222" s="415">
        <v>43007</v>
      </c>
      <c r="M1222" s="409" t="s">
        <v>2080</v>
      </c>
      <c r="N1222" s="152" t="s">
        <v>28</v>
      </c>
      <c r="O1222" s="415">
        <v>43007</v>
      </c>
      <c r="P1222" s="411">
        <v>90000</v>
      </c>
      <c r="Q1222" s="412">
        <f t="shared" si="42"/>
        <v>0.09</v>
      </c>
      <c r="R1222" s="416">
        <v>1</v>
      </c>
      <c r="S1222" s="417" t="s">
        <v>8595</v>
      </c>
      <c r="T1222" s="152" t="s">
        <v>281</v>
      </c>
      <c r="U1222" s="152" t="s">
        <v>9</v>
      </c>
      <c r="V1222" s="407" t="s">
        <v>582</v>
      </c>
      <c r="W1222" s="407" t="s">
        <v>797</v>
      </c>
      <c r="X1222" s="407" t="s">
        <v>65</v>
      </c>
      <c r="Y1222" s="407" t="s">
        <v>263</v>
      </c>
      <c r="Z1222" s="528"/>
      <c r="AA1222" s="502"/>
      <c r="AB1222" s="1"/>
      <c r="AC1222" s="1"/>
      <c r="AD1222" s="1"/>
      <c r="AE1222" s="1"/>
      <c r="AF1222" s="1"/>
      <c r="AG1222" s="1"/>
      <c r="AH1222" s="1"/>
      <c r="AI1222" s="1"/>
      <c r="AJ1222" s="1"/>
      <c r="AK1222" s="1"/>
      <c r="AL1222" s="1"/>
      <c r="AM1222" s="1"/>
      <c r="AN1222" s="1"/>
      <c r="AO1222" s="1"/>
      <c r="AP1222" s="1"/>
      <c r="AQ1222" s="1"/>
      <c r="AR1222" s="1"/>
      <c r="AS1222" s="1"/>
      <c r="AT1222" s="1"/>
      <c r="AU1222" s="1"/>
    </row>
    <row r="1223" spans="1:47" s="527" customFormat="1" ht="17.45" customHeight="1" x14ac:dyDescent="0.25">
      <c r="A1223" s="501" t="s">
        <v>3619</v>
      </c>
      <c r="B1223" s="407" t="s">
        <v>32</v>
      </c>
      <c r="C1223" s="407" t="s">
        <v>60</v>
      </c>
      <c r="D1223" s="407" t="s">
        <v>8437</v>
      </c>
      <c r="E1223" s="407" t="s">
        <v>3620</v>
      </c>
      <c r="F1223" s="404" t="s">
        <v>16</v>
      </c>
      <c r="G1223" s="404"/>
      <c r="H1223" s="404"/>
      <c r="I1223" s="404"/>
      <c r="J1223" s="141" t="s">
        <v>8014</v>
      </c>
      <c r="K1223" s="141" t="s">
        <v>23</v>
      </c>
      <c r="L1223" s="408">
        <v>42997</v>
      </c>
      <c r="M1223" s="409">
        <v>42817</v>
      </c>
      <c r="N1223" s="141" t="s">
        <v>26</v>
      </c>
      <c r="O1223" s="410">
        <v>42997</v>
      </c>
      <c r="P1223" s="411">
        <v>90000</v>
      </c>
      <c r="Q1223" s="412">
        <f t="shared" si="42"/>
        <v>0.09</v>
      </c>
      <c r="R1223" s="413">
        <v>12</v>
      </c>
      <c r="S1223" s="414">
        <v>42824</v>
      </c>
      <c r="T1223" s="141" t="s">
        <v>79</v>
      </c>
      <c r="U1223" s="141" t="s">
        <v>4339</v>
      </c>
      <c r="V1223" s="407" t="s">
        <v>92</v>
      </c>
      <c r="W1223" s="407" t="s">
        <v>4414</v>
      </c>
      <c r="X1223" s="407" t="s">
        <v>6638</v>
      </c>
      <c r="Y1223" s="407" t="s">
        <v>4416</v>
      </c>
      <c r="Z1223" s="528"/>
      <c r="AA1223" s="502"/>
      <c r="AB1223" s="1"/>
      <c r="AC1223" s="1"/>
      <c r="AD1223" s="1"/>
      <c r="AE1223" s="1"/>
      <c r="AF1223" s="1"/>
      <c r="AG1223" s="1"/>
      <c r="AH1223" s="1"/>
      <c r="AI1223" s="1"/>
      <c r="AJ1223" s="1"/>
      <c r="AK1223" s="1"/>
      <c r="AL1223" s="1"/>
      <c r="AM1223" s="1"/>
      <c r="AN1223" s="1"/>
      <c r="AO1223" s="1"/>
      <c r="AP1223" s="1"/>
      <c r="AQ1223" s="1"/>
      <c r="AR1223" s="1"/>
      <c r="AS1223" s="1"/>
      <c r="AT1223" s="1"/>
      <c r="AU1223" s="1"/>
    </row>
    <row r="1224" spans="1:47" s="527" customFormat="1" ht="17.45" customHeight="1" x14ac:dyDescent="0.25">
      <c r="A1224" s="501" t="s">
        <v>2084</v>
      </c>
      <c r="B1224" s="407" t="s">
        <v>32</v>
      </c>
      <c r="C1224" s="407" t="s">
        <v>60</v>
      </c>
      <c r="D1224" s="407" t="s">
        <v>2085</v>
      </c>
      <c r="E1224" s="407" t="s">
        <v>2086</v>
      </c>
      <c r="F1224" s="404" t="s">
        <v>16</v>
      </c>
      <c r="G1224" s="404"/>
      <c r="H1224" s="404"/>
      <c r="I1224" s="404"/>
      <c r="J1224" s="141" t="s">
        <v>8015</v>
      </c>
      <c r="K1224" s="152" t="s">
        <v>23</v>
      </c>
      <c r="L1224" s="415">
        <v>43060</v>
      </c>
      <c r="M1224" s="409" t="s">
        <v>2087</v>
      </c>
      <c r="N1224" s="152" t="s">
        <v>26</v>
      </c>
      <c r="O1224" s="415">
        <v>43060</v>
      </c>
      <c r="P1224" s="411">
        <v>90000</v>
      </c>
      <c r="Q1224" s="412">
        <f t="shared" si="42"/>
        <v>0.09</v>
      </c>
      <c r="R1224" s="416">
        <v>12</v>
      </c>
      <c r="S1224" s="417" t="s">
        <v>232</v>
      </c>
      <c r="T1224" s="152" t="s">
        <v>62</v>
      </c>
      <c r="U1224" s="152" t="s">
        <v>2</v>
      </c>
      <c r="V1224" s="407" t="s">
        <v>233</v>
      </c>
      <c r="W1224" s="407" t="s">
        <v>234</v>
      </c>
      <c r="X1224" s="407" t="s">
        <v>65</v>
      </c>
      <c r="Y1224" s="407"/>
      <c r="Z1224" s="528"/>
      <c r="AA1224" s="502"/>
      <c r="AB1224" s="1"/>
      <c r="AC1224" s="1"/>
      <c r="AD1224" s="1"/>
      <c r="AE1224" s="1"/>
      <c r="AF1224" s="1"/>
      <c r="AG1224" s="1"/>
      <c r="AH1224" s="1"/>
      <c r="AI1224" s="1"/>
      <c r="AJ1224" s="1"/>
      <c r="AK1224" s="1"/>
      <c r="AL1224" s="1"/>
      <c r="AM1224" s="1"/>
      <c r="AN1224" s="1"/>
      <c r="AO1224" s="1"/>
      <c r="AP1224" s="1"/>
      <c r="AQ1224" s="1"/>
      <c r="AR1224" s="1"/>
      <c r="AS1224" s="1"/>
      <c r="AT1224" s="1"/>
      <c r="AU1224" s="1"/>
    </row>
    <row r="1225" spans="1:47" s="527" customFormat="1" ht="17.45" customHeight="1" x14ac:dyDescent="0.25">
      <c r="A1225" s="501" t="s">
        <v>4454</v>
      </c>
      <c r="B1225" s="407" t="s">
        <v>35</v>
      </c>
      <c r="C1225" s="407" t="s">
        <v>510</v>
      </c>
      <c r="D1225" s="407" t="s">
        <v>7399</v>
      </c>
      <c r="E1225" s="407" t="s">
        <v>7969</v>
      </c>
      <c r="F1225" s="404" t="s">
        <v>18</v>
      </c>
      <c r="G1225" s="404"/>
      <c r="H1225" s="404"/>
      <c r="I1225" s="404"/>
      <c r="J1225" s="141" t="s">
        <v>8014</v>
      </c>
      <c r="K1225" s="141" t="s">
        <v>5779</v>
      </c>
      <c r="L1225" s="408">
        <v>42935</v>
      </c>
      <c r="M1225" s="409">
        <v>42829</v>
      </c>
      <c r="N1225" s="141" t="s">
        <v>27</v>
      </c>
      <c r="O1225" s="410">
        <v>42935</v>
      </c>
      <c r="P1225" s="411">
        <v>90000</v>
      </c>
      <c r="Q1225" s="412">
        <f t="shared" si="42"/>
        <v>0.09</v>
      </c>
      <c r="R1225" s="413">
        <v>12</v>
      </c>
      <c r="S1225" s="414">
        <v>42852</v>
      </c>
      <c r="T1225" s="141" t="s">
        <v>62</v>
      </c>
      <c r="U1225" s="141" t="s">
        <v>4339</v>
      </c>
      <c r="V1225" s="407" t="s">
        <v>92</v>
      </c>
      <c r="W1225" s="407" t="s">
        <v>64</v>
      </c>
      <c r="X1225" s="407" t="s">
        <v>6874</v>
      </c>
      <c r="Y1225" s="407" t="s">
        <v>4218</v>
      </c>
      <c r="Z1225" s="528"/>
      <c r="AA1225" s="502"/>
      <c r="AB1225" s="1"/>
      <c r="AC1225" s="1"/>
      <c r="AD1225" s="1"/>
      <c r="AE1225" s="1"/>
      <c r="AF1225" s="1"/>
      <c r="AG1225" s="1"/>
      <c r="AH1225" s="1"/>
      <c r="AI1225" s="1"/>
      <c r="AJ1225" s="1"/>
      <c r="AK1225" s="1"/>
      <c r="AL1225" s="1"/>
      <c r="AM1225" s="1"/>
      <c r="AN1225" s="1"/>
      <c r="AO1225" s="1"/>
      <c r="AP1225" s="1"/>
      <c r="AQ1225" s="1"/>
      <c r="AR1225" s="1"/>
      <c r="AS1225" s="1"/>
      <c r="AT1225" s="1"/>
      <c r="AU1225" s="1"/>
    </row>
    <row r="1226" spans="1:47" s="527" customFormat="1" ht="17.45" customHeight="1" x14ac:dyDescent="0.25">
      <c r="A1226" s="501" t="s">
        <v>3618</v>
      </c>
      <c r="B1226" s="407" t="s">
        <v>35</v>
      </c>
      <c r="C1226" s="407" t="s">
        <v>510</v>
      </c>
      <c r="D1226" s="407" t="s">
        <v>7398</v>
      </c>
      <c r="E1226" s="407" t="s">
        <v>7969</v>
      </c>
      <c r="F1226" s="404" t="s">
        <v>18</v>
      </c>
      <c r="G1226" s="404"/>
      <c r="H1226" s="404"/>
      <c r="I1226" s="404"/>
      <c r="J1226" s="141" t="s">
        <v>8014</v>
      </c>
      <c r="K1226" s="141" t="s">
        <v>5779</v>
      </c>
      <c r="L1226" s="408">
        <v>42928</v>
      </c>
      <c r="M1226" s="409">
        <v>42811</v>
      </c>
      <c r="N1226" s="141" t="s">
        <v>27</v>
      </c>
      <c r="O1226" s="410">
        <v>42928</v>
      </c>
      <c r="P1226" s="411">
        <v>90000</v>
      </c>
      <c r="Q1226" s="412">
        <f t="shared" si="42"/>
        <v>0.09</v>
      </c>
      <c r="R1226" s="413">
        <v>12</v>
      </c>
      <c r="S1226" s="414">
        <v>42880</v>
      </c>
      <c r="T1226" s="141" t="s">
        <v>62</v>
      </c>
      <c r="U1226" s="141" t="s">
        <v>4339</v>
      </c>
      <c r="V1226" s="407" t="s">
        <v>92</v>
      </c>
      <c r="W1226" s="407" t="s">
        <v>64</v>
      </c>
      <c r="X1226" s="407" t="s">
        <v>6874</v>
      </c>
      <c r="Y1226" s="407" t="s">
        <v>4218</v>
      </c>
      <c r="Z1226" s="528"/>
      <c r="AA1226" s="502"/>
      <c r="AB1226" s="1"/>
      <c r="AC1226" s="1"/>
      <c r="AD1226" s="1"/>
      <c r="AE1226" s="1"/>
      <c r="AF1226" s="1"/>
      <c r="AG1226" s="1"/>
      <c r="AH1226" s="1"/>
      <c r="AI1226" s="1"/>
      <c r="AJ1226" s="1"/>
      <c r="AK1226" s="1"/>
      <c r="AL1226" s="1"/>
      <c r="AM1226" s="1"/>
      <c r="AN1226" s="1"/>
      <c r="AO1226" s="1"/>
      <c r="AP1226" s="1"/>
      <c r="AQ1226" s="1"/>
      <c r="AR1226" s="1"/>
      <c r="AS1226" s="1"/>
      <c r="AT1226" s="1"/>
      <c r="AU1226" s="1"/>
    </row>
    <row r="1227" spans="1:47" s="527" customFormat="1" ht="17.45" customHeight="1" x14ac:dyDescent="0.25">
      <c r="A1227" s="503" t="s">
        <v>8438</v>
      </c>
      <c r="B1227" s="418" t="s">
        <v>35</v>
      </c>
      <c r="C1227" s="418" t="s">
        <v>2985</v>
      </c>
      <c r="D1227" s="418" t="s">
        <v>8439</v>
      </c>
      <c r="E1227" s="418" t="s">
        <v>8440</v>
      </c>
      <c r="F1227" s="404" t="s">
        <v>16</v>
      </c>
      <c r="G1227" s="404"/>
      <c r="H1227" s="404"/>
      <c r="I1227" s="404"/>
      <c r="J1227" s="403" t="s">
        <v>8016</v>
      </c>
      <c r="K1227" s="419" t="s">
        <v>23</v>
      </c>
      <c r="L1227" s="420">
        <v>42916</v>
      </c>
      <c r="M1227" s="421" t="s">
        <v>8573</v>
      </c>
      <c r="N1227" s="419" t="s">
        <v>27</v>
      </c>
      <c r="O1227" s="420">
        <v>42916</v>
      </c>
      <c r="P1227" s="422">
        <v>90000</v>
      </c>
      <c r="Q1227" s="423">
        <f t="shared" si="42"/>
        <v>0.09</v>
      </c>
      <c r="R1227" s="424">
        <v>12</v>
      </c>
      <c r="S1227" s="425" t="s">
        <v>8595</v>
      </c>
      <c r="T1227" s="419" t="s">
        <v>62</v>
      </c>
      <c r="U1227" s="419" t="s">
        <v>2</v>
      </c>
      <c r="V1227" s="418" t="s">
        <v>288</v>
      </c>
      <c r="W1227" s="418" t="s">
        <v>718</v>
      </c>
      <c r="X1227" s="407" t="s">
        <v>3733</v>
      </c>
      <c r="Y1227" s="407" t="s">
        <v>215</v>
      </c>
      <c r="Z1227" s="528"/>
      <c r="AA1227" s="502"/>
      <c r="AB1227" s="1"/>
      <c r="AC1227" s="1"/>
      <c r="AD1227" s="1"/>
      <c r="AE1227" s="1"/>
      <c r="AF1227" s="1"/>
      <c r="AG1227" s="1"/>
      <c r="AH1227" s="1"/>
      <c r="AI1227" s="1"/>
      <c r="AJ1227" s="1"/>
      <c r="AK1227" s="1"/>
      <c r="AL1227" s="1"/>
      <c r="AM1227" s="1"/>
      <c r="AN1227" s="1"/>
      <c r="AO1227" s="1"/>
      <c r="AP1227" s="1"/>
      <c r="AQ1227" s="1"/>
      <c r="AR1227" s="1"/>
      <c r="AS1227" s="1"/>
      <c r="AT1227" s="1"/>
      <c r="AU1227" s="1"/>
    </row>
    <row r="1228" spans="1:47" s="527" customFormat="1" ht="17.45" customHeight="1" x14ac:dyDescent="0.25">
      <c r="A1228" s="501" t="s">
        <v>2332</v>
      </c>
      <c r="B1228" s="407" t="s">
        <v>35</v>
      </c>
      <c r="C1228" s="407" t="s">
        <v>4069</v>
      </c>
      <c r="D1228" s="407" t="s">
        <v>2190</v>
      </c>
      <c r="E1228" s="407" t="s">
        <v>6469</v>
      </c>
      <c r="F1228" s="404" t="s">
        <v>4069</v>
      </c>
      <c r="G1228" s="404"/>
      <c r="H1228" s="404"/>
      <c r="I1228" s="404"/>
      <c r="J1228" s="141" t="s">
        <v>8014</v>
      </c>
      <c r="K1228" s="152" t="s">
        <v>5780</v>
      </c>
      <c r="L1228" s="415">
        <v>43008</v>
      </c>
      <c r="M1228" s="409" t="s">
        <v>2333</v>
      </c>
      <c r="N1228" s="152" t="s">
        <v>27</v>
      </c>
      <c r="O1228" s="415">
        <v>43008</v>
      </c>
      <c r="P1228" s="411">
        <v>88889</v>
      </c>
      <c r="Q1228" s="412">
        <f t="shared" si="42"/>
        <v>8.8888999999999996E-2</v>
      </c>
      <c r="R1228" s="416">
        <v>12</v>
      </c>
      <c r="S1228" s="417" t="s">
        <v>6419</v>
      </c>
      <c r="T1228" s="152" t="s">
        <v>62</v>
      </c>
      <c r="U1228" s="152" t="s">
        <v>2</v>
      </c>
      <c r="V1228" s="407" t="s">
        <v>288</v>
      </c>
      <c r="W1228" s="407" t="s">
        <v>718</v>
      </c>
      <c r="X1228" s="407" t="s">
        <v>3828</v>
      </c>
      <c r="Y1228" s="407" t="s">
        <v>6544</v>
      </c>
      <c r="Z1228" s="528"/>
      <c r="AA1228" s="502"/>
      <c r="AB1228" s="1"/>
      <c r="AC1228" s="1"/>
      <c r="AD1228" s="1"/>
      <c r="AE1228" s="1"/>
      <c r="AF1228" s="1"/>
      <c r="AG1228" s="1"/>
      <c r="AH1228" s="1"/>
      <c r="AI1228" s="1"/>
      <c r="AJ1228" s="1"/>
      <c r="AK1228" s="1"/>
      <c r="AL1228" s="1"/>
      <c r="AM1228" s="1"/>
      <c r="AN1228" s="1"/>
      <c r="AO1228" s="1"/>
      <c r="AP1228" s="1"/>
      <c r="AQ1228" s="1"/>
      <c r="AR1228" s="1"/>
      <c r="AS1228" s="1"/>
      <c r="AT1228" s="1"/>
      <c r="AU1228" s="1"/>
    </row>
    <row r="1229" spans="1:47" s="527" customFormat="1" ht="17.45" customHeight="1" x14ac:dyDescent="0.25">
      <c r="A1229" s="504" t="s">
        <v>2088</v>
      </c>
      <c r="B1229" s="431" t="s">
        <v>32</v>
      </c>
      <c r="C1229" s="431" t="s">
        <v>663</v>
      </c>
      <c r="D1229" s="431" t="s">
        <v>2089</v>
      </c>
      <c r="E1229" s="431" t="s">
        <v>2090</v>
      </c>
      <c r="F1229" s="404" t="s">
        <v>19</v>
      </c>
      <c r="G1229" s="404"/>
      <c r="H1229" s="404"/>
      <c r="I1229" s="404"/>
      <c r="J1229" s="432" t="s">
        <v>8017</v>
      </c>
      <c r="K1229" s="432" t="s">
        <v>5782</v>
      </c>
      <c r="L1229" s="433">
        <v>42789</v>
      </c>
      <c r="M1229" s="434" t="s">
        <v>2091</v>
      </c>
      <c r="N1229" s="432" t="s">
        <v>30</v>
      </c>
      <c r="O1229" s="433">
        <v>42789</v>
      </c>
      <c r="P1229" s="435">
        <v>88740</v>
      </c>
      <c r="Q1229" s="436">
        <v>8.8739999999999999E-2</v>
      </c>
      <c r="R1229" s="437">
        <v>1</v>
      </c>
      <c r="S1229" s="438" t="s">
        <v>4791</v>
      </c>
      <c r="T1229" s="432" t="s">
        <v>366</v>
      </c>
      <c r="U1229" s="432" t="s">
        <v>10</v>
      </c>
      <c r="V1229" s="431" t="s">
        <v>87</v>
      </c>
      <c r="W1229" s="431" t="s">
        <v>2092</v>
      </c>
      <c r="X1229" s="395" t="s">
        <v>3526</v>
      </c>
      <c r="Y1229" s="395" t="s">
        <v>421</v>
      </c>
      <c r="Z1229" s="528"/>
      <c r="AA1229" s="502"/>
      <c r="AB1229" s="1"/>
      <c r="AC1229" s="1"/>
      <c r="AD1229" s="1"/>
      <c r="AE1229" s="1"/>
      <c r="AF1229" s="1"/>
      <c r="AG1229" s="1"/>
      <c r="AH1229" s="1"/>
      <c r="AI1229" s="1"/>
      <c r="AJ1229" s="1"/>
      <c r="AK1229" s="1"/>
      <c r="AL1229" s="1"/>
      <c r="AM1229" s="1"/>
      <c r="AN1229" s="1"/>
      <c r="AO1229" s="1"/>
      <c r="AP1229" s="1"/>
      <c r="AQ1229" s="1"/>
      <c r="AR1229" s="1"/>
      <c r="AS1229" s="1"/>
      <c r="AT1229" s="1"/>
      <c r="AU1229" s="1"/>
    </row>
    <row r="1230" spans="1:47" s="527" customFormat="1" ht="17.45" customHeight="1" x14ac:dyDescent="0.25">
      <c r="A1230" s="501" t="s">
        <v>4904</v>
      </c>
      <c r="B1230" s="407" t="s">
        <v>32</v>
      </c>
      <c r="C1230" s="407" t="s">
        <v>101</v>
      </c>
      <c r="D1230" s="407" t="s">
        <v>185</v>
      </c>
      <c r="E1230" s="407" t="s">
        <v>4905</v>
      </c>
      <c r="F1230" s="404" t="s">
        <v>17</v>
      </c>
      <c r="G1230" s="404"/>
      <c r="H1230" s="404"/>
      <c r="I1230" s="404"/>
      <c r="J1230" s="141" t="s">
        <v>8016</v>
      </c>
      <c r="K1230" s="152" t="s">
        <v>5780</v>
      </c>
      <c r="L1230" s="415">
        <v>42916</v>
      </c>
      <c r="M1230" s="409" t="s">
        <v>4970</v>
      </c>
      <c r="N1230" s="152" t="s">
        <v>29</v>
      </c>
      <c r="O1230" s="415">
        <v>42947</v>
      </c>
      <c r="P1230" s="411">
        <v>87500</v>
      </c>
      <c r="Q1230" s="412">
        <f>+P1230*0.000001</f>
        <v>8.7499999999999994E-2</v>
      </c>
      <c r="R1230" s="416">
        <v>8</v>
      </c>
      <c r="S1230" s="417" t="s">
        <v>7142</v>
      </c>
      <c r="T1230" s="152" t="s">
        <v>281</v>
      </c>
      <c r="U1230" s="152" t="s">
        <v>2</v>
      </c>
      <c r="V1230" s="407" t="s">
        <v>233</v>
      </c>
      <c r="W1230" s="407" t="s">
        <v>7143</v>
      </c>
      <c r="X1230" s="407" t="s">
        <v>7144</v>
      </c>
      <c r="Y1230" s="407" t="s">
        <v>105</v>
      </c>
      <c r="Z1230" s="528"/>
      <c r="AA1230" s="502"/>
      <c r="AB1230" s="1"/>
      <c r="AC1230" s="1"/>
      <c r="AD1230" s="1"/>
      <c r="AE1230" s="1"/>
      <c r="AF1230" s="1"/>
      <c r="AG1230" s="1"/>
      <c r="AH1230" s="1"/>
      <c r="AI1230" s="1"/>
      <c r="AJ1230" s="1"/>
      <c r="AK1230" s="1"/>
      <c r="AL1230" s="1"/>
      <c r="AM1230" s="1"/>
      <c r="AN1230" s="1"/>
      <c r="AO1230" s="1"/>
      <c r="AP1230" s="1"/>
      <c r="AQ1230" s="1"/>
      <c r="AR1230" s="1"/>
      <c r="AS1230" s="1"/>
      <c r="AT1230" s="1"/>
      <c r="AU1230" s="1"/>
    </row>
    <row r="1231" spans="1:47" s="527" customFormat="1" ht="17.45" customHeight="1" x14ac:dyDescent="0.25">
      <c r="A1231" s="501" t="s">
        <v>4934</v>
      </c>
      <c r="B1231" s="407" t="s">
        <v>35</v>
      </c>
      <c r="C1231" s="407" t="s">
        <v>4069</v>
      </c>
      <c r="D1231" s="407" t="s">
        <v>4935</v>
      </c>
      <c r="E1231" s="407" t="s">
        <v>4936</v>
      </c>
      <c r="F1231" s="404" t="s">
        <v>4069</v>
      </c>
      <c r="G1231" s="404" t="s">
        <v>2907</v>
      </c>
      <c r="H1231" s="404" t="str">
        <f>VLOOKUP(A1231,'[1]2017 SalesConnect'!$A:$J,8,0)</f>
        <v>India</v>
      </c>
      <c r="I1231" s="404" t="str">
        <f>VLOOKUP(A1231,'[1]2017 SalesConnect'!$A:$I,9,0)</f>
        <v xml:space="preserve"> Leveraging Blockchain in the context of Goods &amp; Services Tax Compliance.</v>
      </c>
      <c r="J1231" s="141" t="s">
        <v>8015</v>
      </c>
      <c r="K1231" s="152" t="s">
        <v>5784</v>
      </c>
      <c r="L1231" s="415">
        <v>43034</v>
      </c>
      <c r="M1231" s="409" t="s">
        <v>4977</v>
      </c>
      <c r="N1231" s="152" t="s">
        <v>27</v>
      </c>
      <c r="O1231" s="415">
        <v>43034</v>
      </c>
      <c r="P1231" s="411">
        <v>70000</v>
      </c>
      <c r="Q1231" s="412">
        <f>+P1231*0.000001</f>
        <v>6.9999999999999993E-2</v>
      </c>
      <c r="R1231" s="416">
        <v>12</v>
      </c>
      <c r="S1231" s="417" t="s">
        <v>6419</v>
      </c>
      <c r="T1231" s="152" t="s">
        <v>62</v>
      </c>
      <c r="U1231" s="152" t="s">
        <v>2</v>
      </c>
      <c r="V1231" s="407" t="s">
        <v>1113</v>
      </c>
      <c r="W1231" s="407" t="s">
        <v>1334</v>
      </c>
      <c r="X1231" s="407" t="s">
        <v>5008</v>
      </c>
      <c r="Y1231" s="407" t="s">
        <v>5024</v>
      </c>
      <c r="Z1231" s="528"/>
      <c r="AA1231" s="502"/>
      <c r="AB1231" s="1"/>
      <c r="AC1231" s="1"/>
      <c r="AD1231" s="1"/>
      <c r="AE1231" s="1"/>
      <c r="AF1231" s="1"/>
      <c r="AG1231" s="1"/>
      <c r="AH1231" s="1"/>
      <c r="AI1231" s="1"/>
      <c r="AJ1231" s="1"/>
      <c r="AK1231" s="1"/>
      <c r="AL1231" s="1"/>
      <c r="AM1231" s="1"/>
      <c r="AN1231" s="1"/>
      <c r="AO1231" s="1"/>
      <c r="AP1231" s="1"/>
      <c r="AQ1231" s="1"/>
      <c r="AR1231" s="1"/>
      <c r="AS1231" s="1"/>
      <c r="AT1231" s="1"/>
      <c r="AU1231" s="1"/>
    </row>
    <row r="1232" spans="1:47" s="527" customFormat="1" ht="17.45" customHeight="1" x14ac:dyDescent="0.25">
      <c r="A1232" s="501" t="s">
        <v>5231</v>
      </c>
      <c r="B1232" s="407" t="s">
        <v>32</v>
      </c>
      <c r="C1232" s="407" t="s">
        <v>60</v>
      </c>
      <c r="D1232" s="407" t="s">
        <v>5232</v>
      </c>
      <c r="E1232" s="407" t="s">
        <v>5233</v>
      </c>
      <c r="F1232" s="404" t="s">
        <v>18</v>
      </c>
      <c r="G1232" s="404"/>
      <c r="H1232" s="404"/>
      <c r="I1232" s="404"/>
      <c r="J1232" s="141" t="s">
        <v>8014</v>
      </c>
      <c r="K1232" s="152" t="s">
        <v>5779</v>
      </c>
      <c r="L1232" s="415">
        <v>42935</v>
      </c>
      <c r="M1232" s="409" t="s">
        <v>5419</v>
      </c>
      <c r="N1232" s="152" t="s">
        <v>27</v>
      </c>
      <c r="O1232" s="415">
        <v>42935</v>
      </c>
      <c r="P1232" s="411">
        <v>86000</v>
      </c>
      <c r="Q1232" s="412">
        <f>+P1232*0.000001</f>
        <v>8.5999999999999993E-2</v>
      </c>
      <c r="R1232" s="416">
        <v>12</v>
      </c>
      <c r="S1232" s="417" t="s">
        <v>6086</v>
      </c>
      <c r="T1232" s="152" t="s">
        <v>62</v>
      </c>
      <c r="U1232" s="152" t="s">
        <v>2</v>
      </c>
      <c r="V1232" s="407" t="s">
        <v>233</v>
      </c>
      <c r="W1232" s="407" t="s">
        <v>234</v>
      </c>
      <c r="X1232" s="407" t="s">
        <v>65</v>
      </c>
      <c r="Y1232" s="407" t="s">
        <v>215</v>
      </c>
      <c r="Z1232" s="528"/>
      <c r="AA1232" s="502"/>
      <c r="AB1232" s="1"/>
      <c r="AC1232" s="1"/>
      <c r="AD1232" s="1"/>
      <c r="AE1232" s="1"/>
      <c r="AF1232" s="1"/>
      <c r="AG1232" s="1"/>
      <c r="AH1232" s="1"/>
      <c r="AI1232" s="1"/>
      <c r="AJ1232" s="1"/>
      <c r="AK1232" s="1"/>
      <c r="AL1232" s="1"/>
      <c r="AM1232" s="1"/>
      <c r="AN1232" s="1"/>
      <c r="AO1232" s="1"/>
      <c r="AP1232" s="1"/>
      <c r="AQ1232" s="1"/>
      <c r="AR1232" s="1"/>
      <c r="AS1232" s="1"/>
      <c r="AT1232" s="1"/>
      <c r="AU1232" s="1"/>
    </row>
    <row r="1233" spans="1:47" s="527" customFormat="1" ht="17.45" customHeight="1" x14ac:dyDescent="0.25">
      <c r="A1233" s="504" t="s">
        <v>2097</v>
      </c>
      <c r="B1233" s="431" t="s">
        <v>32</v>
      </c>
      <c r="C1233" s="431" t="s">
        <v>194</v>
      </c>
      <c r="D1233" s="431" t="s">
        <v>1043</v>
      </c>
      <c r="E1233" s="431" t="s">
        <v>2098</v>
      </c>
      <c r="F1233" s="404" t="s">
        <v>17</v>
      </c>
      <c r="G1233" s="404"/>
      <c r="H1233" s="404"/>
      <c r="I1233" s="404"/>
      <c r="J1233" s="432" t="s">
        <v>8017</v>
      </c>
      <c r="K1233" s="432" t="s">
        <v>5780</v>
      </c>
      <c r="L1233" s="433">
        <v>42800</v>
      </c>
      <c r="M1233" s="434" t="s">
        <v>2099</v>
      </c>
      <c r="N1233" s="432" t="s">
        <v>30</v>
      </c>
      <c r="O1233" s="433">
        <v>42814</v>
      </c>
      <c r="P1233" s="435">
        <v>85250</v>
      </c>
      <c r="Q1233" s="436">
        <v>8.5249999999999992E-2</v>
      </c>
      <c r="R1233" s="437">
        <v>6</v>
      </c>
      <c r="S1233" s="438" t="s">
        <v>97</v>
      </c>
      <c r="T1233" s="432" t="s">
        <v>366</v>
      </c>
      <c r="U1233" s="432" t="s">
        <v>2</v>
      </c>
      <c r="V1233" s="431" t="s">
        <v>233</v>
      </c>
      <c r="W1233" s="431" t="s">
        <v>234</v>
      </c>
      <c r="X1233" s="395" t="s">
        <v>3527</v>
      </c>
      <c r="Y1233" s="395" t="s">
        <v>215</v>
      </c>
      <c r="Z1233" s="528"/>
      <c r="AA1233" s="502"/>
      <c r="AB1233" s="1"/>
      <c r="AC1233" s="1"/>
      <c r="AD1233" s="1"/>
      <c r="AE1233" s="1"/>
      <c r="AF1233" s="1"/>
      <c r="AG1233" s="1"/>
      <c r="AH1233" s="1"/>
      <c r="AI1233" s="1"/>
      <c r="AJ1233" s="1"/>
      <c r="AK1233" s="1"/>
      <c r="AL1233" s="1"/>
      <c r="AM1233" s="1"/>
      <c r="AN1233" s="1"/>
      <c r="AO1233" s="1"/>
      <c r="AP1233" s="1"/>
      <c r="AQ1233" s="1"/>
      <c r="AR1233" s="1"/>
      <c r="AS1233" s="1"/>
      <c r="AT1233" s="1"/>
      <c r="AU1233" s="1"/>
    </row>
    <row r="1234" spans="1:47" s="527" customFormat="1" ht="17.45" customHeight="1" x14ac:dyDescent="0.25">
      <c r="A1234" s="501" t="s">
        <v>5203</v>
      </c>
      <c r="B1234" s="407" t="s">
        <v>36</v>
      </c>
      <c r="C1234" s="407" t="s">
        <v>675</v>
      </c>
      <c r="D1234" s="407" t="s">
        <v>5204</v>
      </c>
      <c r="E1234" s="407" t="s">
        <v>5205</v>
      </c>
      <c r="F1234" s="404" t="s">
        <v>17</v>
      </c>
      <c r="G1234" s="404"/>
      <c r="H1234" s="404"/>
      <c r="I1234" s="404"/>
      <c r="J1234" s="141" t="s">
        <v>8014</v>
      </c>
      <c r="K1234" s="152" t="s">
        <v>5780</v>
      </c>
      <c r="L1234" s="415">
        <v>42949</v>
      </c>
      <c r="M1234" s="409" t="s">
        <v>5409</v>
      </c>
      <c r="N1234" s="152" t="s">
        <v>27</v>
      </c>
      <c r="O1234" s="415">
        <v>42949</v>
      </c>
      <c r="P1234" s="411">
        <v>85000</v>
      </c>
      <c r="Q1234" s="412">
        <f t="shared" ref="Q1234:Q1241" si="43">+P1234*0.000001</f>
        <v>8.4999999999999992E-2</v>
      </c>
      <c r="R1234" s="416">
        <v>12</v>
      </c>
      <c r="S1234" s="417" t="s">
        <v>7137</v>
      </c>
      <c r="T1234" s="152" t="s">
        <v>62</v>
      </c>
      <c r="U1234" s="152" t="s">
        <v>2</v>
      </c>
      <c r="V1234" s="407" t="s">
        <v>288</v>
      </c>
      <c r="W1234" s="407" t="s">
        <v>1507</v>
      </c>
      <c r="X1234" s="407" t="s">
        <v>3509</v>
      </c>
      <c r="Y1234" s="407" t="s">
        <v>183</v>
      </c>
      <c r="Z1234" s="528"/>
      <c r="AA1234" s="502"/>
      <c r="AB1234" s="1"/>
      <c r="AC1234" s="1"/>
      <c r="AD1234" s="1"/>
      <c r="AE1234" s="1"/>
      <c r="AF1234" s="1"/>
      <c r="AG1234" s="1"/>
      <c r="AH1234" s="1"/>
      <c r="AI1234" s="1"/>
      <c r="AJ1234" s="1"/>
      <c r="AK1234" s="1"/>
      <c r="AL1234" s="1"/>
      <c r="AM1234" s="1"/>
      <c r="AN1234" s="1"/>
      <c r="AO1234" s="1"/>
      <c r="AP1234" s="1"/>
      <c r="AQ1234" s="1"/>
      <c r="AR1234" s="1"/>
      <c r="AS1234" s="1"/>
      <c r="AT1234" s="1"/>
      <c r="AU1234" s="1"/>
    </row>
    <row r="1235" spans="1:47" s="527" customFormat="1" ht="17.45" customHeight="1" x14ac:dyDescent="0.25">
      <c r="A1235" s="501" t="s">
        <v>6002</v>
      </c>
      <c r="B1235" s="407" t="s">
        <v>36</v>
      </c>
      <c r="C1235" s="407" t="s">
        <v>675</v>
      </c>
      <c r="D1235" s="407" t="s">
        <v>6003</v>
      </c>
      <c r="E1235" s="407" t="s">
        <v>6004</v>
      </c>
      <c r="F1235" s="404" t="s">
        <v>17</v>
      </c>
      <c r="G1235" s="404"/>
      <c r="H1235" s="404"/>
      <c r="I1235" s="404"/>
      <c r="J1235" s="141" t="s">
        <v>8015</v>
      </c>
      <c r="K1235" s="152" t="s">
        <v>5780</v>
      </c>
      <c r="L1235" s="415">
        <v>43045</v>
      </c>
      <c r="M1235" s="409" t="s">
        <v>6028</v>
      </c>
      <c r="N1235" s="152" t="s">
        <v>26</v>
      </c>
      <c r="O1235" s="415">
        <v>43045</v>
      </c>
      <c r="P1235" s="411">
        <v>85000</v>
      </c>
      <c r="Q1235" s="412">
        <f t="shared" si="43"/>
        <v>8.4999999999999992E-2</v>
      </c>
      <c r="R1235" s="416">
        <v>2</v>
      </c>
      <c r="S1235" s="417" t="s">
        <v>5789</v>
      </c>
      <c r="T1235" s="152" t="s">
        <v>79</v>
      </c>
      <c r="U1235" s="152" t="s">
        <v>2</v>
      </c>
      <c r="V1235" s="407" t="s">
        <v>288</v>
      </c>
      <c r="W1235" s="407" t="s">
        <v>749</v>
      </c>
      <c r="X1235" s="407" t="s">
        <v>6044</v>
      </c>
      <c r="Y1235" s="407"/>
      <c r="Z1235" s="528"/>
      <c r="AA1235" s="502"/>
      <c r="AB1235" s="1"/>
      <c r="AC1235" s="1"/>
      <c r="AD1235" s="1"/>
      <c r="AE1235" s="1"/>
      <c r="AF1235" s="1"/>
      <c r="AG1235" s="1"/>
      <c r="AH1235" s="1"/>
      <c r="AI1235" s="1"/>
      <c r="AJ1235" s="1"/>
      <c r="AK1235" s="1"/>
      <c r="AL1235" s="1"/>
      <c r="AM1235" s="1"/>
      <c r="AN1235" s="1"/>
      <c r="AO1235" s="1"/>
      <c r="AP1235" s="1"/>
      <c r="AQ1235" s="1"/>
      <c r="AR1235" s="1"/>
      <c r="AS1235" s="1"/>
      <c r="AT1235" s="1"/>
      <c r="AU1235" s="1"/>
    </row>
    <row r="1236" spans="1:47" s="527" customFormat="1" ht="17.45" customHeight="1" x14ac:dyDescent="0.25">
      <c r="A1236" s="501" t="s">
        <v>1667</v>
      </c>
      <c r="B1236" s="407" t="s">
        <v>35</v>
      </c>
      <c r="C1236" s="407" t="s">
        <v>510</v>
      </c>
      <c r="D1236" s="407" t="s">
        <v>1668</v>
      </c>
      <c r="E1236" s="407" t="s">
        <v>1669</v>
      </c>
      <c r="F1236" s="404" t="s">
        <v>17</v>
      </c>
      <c r="G1236" s="404"/>
      <c r="H1236" s="404"/>
      <c r="I1236" s="404"/>
      <c r="J1236" s="141" t="s">
        <v>8016</v>
      </c>
      <c r="K1236" s="152" t="s">
        <v>5780</v>
      </c>
      <c r="L1236" s="415">
        <v>42879</v>
      </c>
      <c r="M1236" s="409" t="s">
        <v>1670</v>
      </c>
      <c r="N1236" s="152" t="s">
        <v>30</v>
      </c>
      <c r="O1236" s="415">
        <v>42886</v>
      </c>
      <c r="P1236" s="411">
        <v>85000</v>
      </c>
      <c r="Q1236" s="412">
        <f t="shared" si="43"/>
        <v>8.4999999999999992E-2</v>
      </c>
      <c r="R1236" s="416">
        <v>2</v>
      </c>
      <c r="S1236" s="417" t="s">
        <v>6086</v>
      </c>
      <c r="T1236" s="152" t="s">
        <v>366</v>
      </c>
      <c r="U1236" s="152" t="s">
        <v>2</v>
      </c>
      <c r="V1236" s="407" t="s">
        <v>233</v>
      </c>
      <c r="W1236" s="407" t="s">
        <v>234</v>
      </c>
      <c r="X1236" s="407" t="s">
        <v>3515</v>
      </c>
      <c r="Y1236" s="407" t="s">
        <v>105</v>
      </c>
      <c r="Z1236" s="528"/>
      <c r="AA1236" s="502"/>
      <c r="AB1236" s="1"/>
      <c r="AC1236" s="1"/>
      <c r="AD1236" s="1"/>
      <c r="AE1236" s="1"/>
      <c r="AF1236" s="1"/>
      <c r="AG1236" s="1"/>
      <c r="AH1236" s="1"/>
      <c r="AI1236" s="1"/>
      <c r="AJ1236" s="1"/>
      <c r="AK1236" s="1"/>
      <c r="AL1236" s="1"/>
      <c r="AM1236" s="1"/>
      <c r="AN1236" s="1"/>
      <c r="AO1236" s="1"/>
      <c r="AP1236" s="1"/>
      <c r="AQ1236" s="1"/>
      <c r="AR1236" s="1"/>
      <c r="AS1236" s="1"/>
      <c r="AT1236" s="1"/>
      <c r="AU1236" s="1"/>
    </row>
    <row r="1237" spans="1:47" s="527" customFormat="1" ht="17.45" customHeight="1" x14ac:dyDescent="0.25">
      <c r="A1237" s="501" t="s">
        <v>4081</v>
      </c>
      <c r="B1237" s="407" t="s">
        <v>31</v>
      </c>
      <c r="C1237" s="407" t="s">
        <v>73</v>
      </c>
      <c r="D1237" s="407" t="s">
        <v>8335</v>
      </c>
      <c r="E1237" s="407" t="s">
        <v>4082</v>
      </c>
      <c r="F1237" s="404" t="s">
        <v>16</v>
      </c>
      <c r="G1237" s="404"/>
      <c r="H1237" s="404"/>
      <c r="I1237" s="404"/>
      <c r="J1237" s="141" t="s">
        <v>8014</v>
      </c>
      <c r="K1237" s="141" t="s">
        <v>23</v>
      </c>
      <c r="L1237" s="408">
        <v>43008</v>
      </c>
      <c r="M1237" s="409">
        <v>42824</v>
      </c>
      <c r="N1237" s="141" t="s">
        <v>26</v>
      </c>
      <c r="O1237" s="410">
        <v>43008</v>
      </c>
      <c r="P1237" s="411">
        <v>150000</v>
      </c>
      <c r="Q1237" s="412">
        <f t="shared" si="43"/>
        <v>0.15</v>
      </c>
      <c r="R1237" s="413">
        <v>12</v>
      </c>
      <c r="S1237" s="414">
        <v>42831</v>
      </c>
      <c r="T1237" s="141" t="s">
        <v>62</v>
      </c>
      <c r="U1237" s="141" t="s">
        <v>12</v>
      </c>
      <c r="V1237" s="407" t="s">
        <v>6098</v>
      </c>
      <c r="W1237" s="407" t="s">
        <v>8599</v>
      </c>
      <c r="X1237" s="407" t="s">
        <v>8716</v>
      </c>
      <c r="Y1237" s="407" t="s">
        <v>4416</v>
      </c>
      <c r="Z1237" s="528"/>
      <c r="AA1237" s="502"/>
      <c r="AB1237" s="1"/>
      <c r="AC1237" s="1"/>
      <c r="AD1237" s="1"/>
      <c r="AE1237" s="1"/>
      <c r="AF1237" s="1"/>
      <c r="AG1237" s="1"/>
      <c r="AH1237" s="1"/>
      <c r="AI1237" s="1"/>
      <c r="AJ1237" s="1"/>
      <c r="AK1237" s="1"/>
      <c r="AL1237" s="1"/>
      <c r="AM1237" s="1"/>
      <c r="AN1237" s="1"/>
      <c r="AO1237" s="1"/>
      <c r="AP1237" s="1"/>
      <c r="AQ1237" s="1"/>
      <c r="AR1237" s="1"/>
      <c r="AS1237" s="1"/>
      <c r="AT1237" s="1"/>
      <c r="AU1237" s="1"/>
    </row>
    <row r="1238" spans="1:47" s="527" customFormat="1" ht="17.45" customHeight="1" x14ac:dyDescent="0.25">
      <c r="A1238" s="501" t="s">
        <v>1420</v>
      </c>
      <c r="B1238" s="407" t="s">
        <v>31</v>
      </c>
      <c r="C1238" s="407" t="s">
        <v>73</v>
      </c>
      <c r="D1238" s="407" t="s">
        <v>8333</v>
      </c>
      <c r="E1238" s="407" t="s">
        <v>1421</v>
      </c>
      <c r="F1238" s="404" t="s">
        <v>19</v>
      </c>
      <c r="G1238" s="404"/>
      <c r="H1238" s="404"/>
      <c r="I1238" s="404"/>
      <c r="J1238" s="141" t="s">
        <v>8016</v>
      </c>
      <c r="K1238" s="141" t="s">
        <v>5782</v>
      </c>
      <c r="L1238" s="408">
        <v>42872</v>
      </c>
      <c r="M1238" s="409">
        <v>42782</v>
      </c>
      <c r="N1238" s="141" t="s">
        <v>26</v>
      </c>
      <c r="O1238" s="410">
        <v>42856</v>
      </c>
      <c r="P1238" s="411">
        <v>150000</v>
      </c>
      <c r="Q1238" s="412">
        <f t="shared" si="43"/>
        <v>0.15</v>
      </c>
      <c r="R1238" s="413">
        <v>2</v>
      </c>
      <c r="S1238" s="414">
        <v>42782</v>
      </c>
      <c r="T1238" s="141" t="s">
        <v>62</v>
      </c>
      <c r="U1238" s="141" t="s">
        <v>4339</v>
      </c>
      <c r="V1238" s="407" t="s">
        <v>92</v>
      </c>
      <c r="W1238" s="407" t="s">
        <v>4414</v>
      </c>
      <c r="X1238" s="407" t="s">
        <v>5834</v>
      </c>
      <c r="Y1238" s="407"/>
      <c r="Z1238" s="528"/>
      <c r="AA1238" s="502"/>
      <c r="AB1238" s="1"/>
      <c r="AC1238" s="1"/>
      <c r="AD1238" s="1"/>
      <c r="AE1238" s="1"/>
      <c r="AF1238" s="1"/>
      <c r="AG1238" s="1"/>
      <c r="AH1238" s="1"/>
      <c r="AI1238" s="1"/>
      <c r="AJ1238" s="1"/>
      <c r="AK1238" s="1"/>
      <c r="AL1238" s="1"/>
      <c r="AM1238" s="1"/>
      <c r="AN1238" s="1"/>
      <c r="AO1238" s="1"/>
      <c r="AP1238" s="1"/>
      <c r="AQ1238" s="1"/>
      <c r="AR1238" s="1"/>
      <c r="AS1238" s="1"/>
      <c r="AT1238" s="1"/>
      <c r="AU1238" s="1"/>
    </row>
    <row r="1239" spans="1:47" s="527" customFormat="1" ht="17.45" customHeight="1" x14ac:dyDescent="0.25">
      <c r="A1239" s="501" t="s">
        <v>4286</v>
      </c>
      <c r="B1239" s="407" t="s">
        <v>31</v>
      </c>
      <c r="C1239" s="407" t="s">
        <v>111</v>
      </c>
      <c r="D1239" s="407" t="s">
        <v>7050</v>
      </c>
      <c r="E1239" s="407" t="s">
        <v>4287</v>
      </c>
      <c r="F1239" s="404" t="s">
        <v>18</v>
      </c>
      <c r="G1239" s="404"/>
      <c r="H1239" s="404"/>
      <c r="I1239" s="404"/>
      <c r="J1239" s="141" t="s">
        <v>8015</v>
      </c>
      <c r="K1239" s="141" t="s">
        <v>4902</v>
      </c>
      <c r="L1239" s="408">
        <v>43042</v>
      </c>
      <c r="M1239" s="409">
        <v>42823</v>
      </c>
      <c r="N1239" s="141" t="s">
        <v>27</v>
      </c>
      <c r="O1239" s="410">
        <v>43045</v>
      </c>
      <c r="P1239" s="411">
        <v>2000000</v>
      </c>
      <c r="Q1239" s="412">
        <f t="shared" si="43"/>
        <v>2</v>
      </c>
      <c r="R1239" s="413">
        <v>6</v>
      </c>
      <c r="S1239" s="414">
        <v>42824</v>
      </c>
      <c r="T1239" s="141" t="s">
        <v>79</v>
      </c>
      <c r="U1239" s="141" t="s">
        <v>4339</v>
      </c>
      <c r="V1239" s="407" t="s">
        <v>92</v>
      </c>
      <c r="W1239" s="407" t="s">
        <v>64</v>
      </c>
      <c r="X1239" s="407" t="s">
        <v>6603</v>
      </c>
      <c r="Y1239" s="407" t="s">
        <v>4218</v>
      </c>
      <c r="Z1239" s="528"/>
      <c r="AA1239" s="502"/>
      <c r="AB1239" s="1"/>
      <c r="AC1239" s="1"/>
      <c r="AD1239" s="1"/>
      <c r="AE1239" s="1"/>
      <c r="AF1239" s="1"/>
      <c r="AG1239" s="1"/>
      <c r="AH1239" s="1"/>
      <c r="AI1239" s="1"/>
      <c r="AJ1239" s="1"/>
      <c r="AK1239" s="1"/>
      <c r="AL1239" s="1"/>
      <c r="AM1239" s="1"/>
      <c r="AN1239" s="1"/>
      <c r="AO1239" s="1"/>
      <c r="AP1239" s="1"/>
      <c r="AQ1239" s="1"/>
      <c r="AR1239" s="1"/>
      <c r="AS1239" s="1"/>
      <c r="AT1239" s="1"/>
      <c r="AU1239" s="1"/>
    </row>
    <row r="1240" spans="1:47" s="527" customFormat="1" ht="17.45" customHeight="1" x14ac:dyDescent="0.25">
      <c r="A1240" s="501" t="s">
        <v>4054</v>
      </c>
      <c r="B1240" s="407" t="s">
        <v>31</v>
      </c>
      <c r="C1240" s="407" t="s">
        <v>111</v>
      </c>
      <c r="D1240" s="407" t="s">
        <v>7050</v>
      </c>
      <c r="E1240" s="407" t="s">
        <v>4055</v>
      </c>
      <c r="F1240" s="404" t="s">
        <v>18</v>
      </c>
      <c r="G1240" s="404"/>
      <c r="H1240" s="404"/>
      <c r="I1240" s="404"/>
      <c r="J1240" s="141" t="s">
        <v>8016</v>
      </c>
      <c r="K1240" s="141" t="s">
        <v>4902</v>
      </c>
      <c r="L1240" s="408">
        <v>42912</v>
      </c>
      <c r="M1240" s="409">
        <v>42823</v>
      </c>
      <c r="N1240" s="141" t="s">
        <v>27</v>
      </c>
      <c r="O1240" s="410">
        <v>42916</v>
      </c>
      <c r="P1240" s="411">
        <v>350000</v>
      </c>
      <c r="Q1240" s="412">
        <f t="shared" si="43"/>
        <v>0.35</v>
      </c>
      <c r="R1240" s="413">
        <v>3</v>
      </c>
      <c r="S1240" s="414">
        <v>42880</v>
      </c>
      <c r="T1240" s="141" t="s">
        <v>79</v>
      </c>
      <c r="U1240" s="141" t="s">
        <v>4339</v>
      </c>
      <c r="V1240" s="407" t="s">
        <v>92</v>
      </c>
      <c r="W1240" s="407" t="s">
        <v>64</v>
      </c>
      <c r="X1240" s="407" t="s">
        <v>6603</v>
      </c>
      <c r="Y1240" s="407" t="s">
        <v>4218</v>
      </c>
      <c r="Z1240" s="528"/>
      <c r="AA1240" s="502"/>
      <c r="AB1240" s="1"/>
      <c r="AC1240" s="1"/>
      <c r="AD1240" s="1"/>
      <c r="AE1240" s="1"/>
      <c r="AF1240" s="1"/>
      <c r="AG1240" s="1"/>
      <c r="AH1240" s="1"/>
      <c r="AI1240" s="1"/>
      <c r="AJ1240" s="1"/>
      <c r="AK1240" s="1"/>
      <c r="AL1240" s="1"/>
      <c r="AM1240" s="1"/>
      <c r="AN1240" s="1"/>
      <c r="AO1240" s="1"/>
      <c r="AP1240" s="1"/>
      <c r="AQ1240" s="1"/>
      <c r="AR1240" s="1"/>
      <c r="AS1240" s="1"/>
      <c r="AT1240" s="1"/>
      <c r="AU1240" s="1"/>
    </row>
    <row r="1241" spans="1:47" s="527" customFormat="1" ht="17.45" customHeight="1" x14ac:dyDescent="0.25">
      <c r="A1241" s="501" t="s">
        <v>6588</v>
      </c>
      <c r="B1241" s="407" t="s">
        <v>31</v>
      </c>
      <c r="C1241" s="407" t="s">
        <v>111</v>
      </c>
      <c r="D1241" s="407" t="s">
        <v>4399</v>
      </c>
      <c r="E1241" s="407" t="s">
        <v>6589</v>
      </c>
      <c r="F1241" s="404" t="s">
        <v>18</v>
      </c>
      <c r="G1241" s="404"/>
      <c r="H1241" s="404"/>
      <c r="I1241" s="404"/>
      <c r="J1241" s="141" t="s">
        <v>8016</v>
      </c>
      <c r="K1241" s="152" t="s">
        <v>4902</v>
      </c>
      <c r="L1241" s="415">
        <v>42900</v>
      </c>
      <c r="M1241" s="409" t="s">
        <v>6592</v>
      </c>
      <c r="N1241" s="152" t="s">
        <v>30</v>
      </c>
      <c r="O1241" s="415">
        <v>42900</v>
      </c>
      <c r="P1241" s="411">
        <v>9152</v>
      </c>
      <c r="Q1241" s="412">
        <f t="shared" si="43"/>
        <v>9.1520000000000004E-3</v>
      </c>
      <c r="R1241" s="416">
        <v>1</v>
      </c>
      <c r="S1241" s="417" t="s">
        <v>7150</v>
      </c>
      <c r="T1241" s="152" t="s">
        <v>366</v>
      </c>
      <c r="U1241" s="152" t="s">
        <v>2</v>
      </c>
      <c r="V1241" s="407" t="s">
        <v>288</v>
      </c>
      <c r="W1241" s="407" t="s">
        <v>1507</v>
      </c>
      <c r="X1241" s="407" t="s">
        <v>6097</v>
      </c>
      <c r="Y1241" s="407" t="s">
        <v>215</v>
      </c>
      <c r="Z1241" s="528"/>
      <c r="AA1241" s="502"/>
      <c r="AB1241" s="1"/>
      <c r="AC1241" s="1"/>
      <c r="AD1241" s="1"/>
      <c r="AE1241" s="1"/>
      <c r="AF1241" s="1"/>
      <c r="AG1241" s="1"/>
      <c r="AH1241" s="1"/>
      <c r="AI1241" s="1"/>
      <c r="AJ1241" s="1"/>
      <c r="AK1241" s="1"/>
      <c r="AL1241" s="1"/>
      <c r="AM1241" s="1"/>
      <c r="AN1241" s="1"/>
      <c r="AO1241" s="1"/>
      <c r="AP1241" s="1"/>
      <c r="AQ1241" s="1"/>
      <c r="AR1241" s="1"/>
      <c r="AS1241" s="1"/>
      <c r="AT1241" s="1"/>
      <c r="AU1241" s="1"/>
    </row>
    <row r="1242" spans="1:47" s="527" customFormat="1" ht="17.45" customHeight="1" x14ac:dyDescent="0.25">
      <c r="A1242" s="504" t="s">
        <v>2185</v>
      </c>
      <c r="B1242" s="431" t="s">
        <v>33</v>
      </c>
      <c r="C1242" s="431" t="s">
        <v>33</v>
      </c>
      <c r="D1242" s="431" t="s">
        <v>2186</v>
      </c>
      <c r="E1242" s="431" t="s">
        <v>4029</v>
      </c>
      <c r="F1242" s="404" t="s">
        <v>17</v>
      </c>
      <c r="G1242" s="404"/>
      <c r="H1242" s="404"/>
      <c r="I1242" s="404"/>
      <c r="J1242" s="432" t="s">
        <v>8017</v>
      </c>
      <c r="K1242" s="432" t="s">
        <v>5780</v>
      </c>
      <c r="L1242" s="433">
        <v>42825</v>
      </c>
      <c r="M1242" s="434" t="s">
        <v>2187</v>
      </c>
      <c r="N1242" s="432" t="s">
        <v>30</v>
      </c>
      <c r="O1242" s="433">
        <v>42826</v>
      </c>
      <c r="P1242" s="435">
        <v>80000</v>
      </c>
      <c r="Q1242" s="436">
        <v>0.08</v>
      </c>
      <c r="R1242" s="437">
        <v>3</v>
      </c>
      <c r="S1242" s="438" t="s">
        <v>4375</v>
      </c>
      <c r="T1242" s="432" t="s">
        <v>366</v>
      </c>
      <c r="U1242" s="432" t="s">
        <v>4339</v>
      </c>
      <c r="V1242" s="431" t="s">
        <v>84</v>
      </c>
      <c r="W1242" s="431" t="s">
        <v>2188</v>
      </c>
      <c r="X1242" s="395" t="s">
        <v>3529</v>
      </c>
      <c r="Y1242" s="395" t="s">
        <v>6062</v>
      </c>
      <c r="Z1242" s="528"/>
      <c r="AA1242" s="502"/>
      <c r="AB1242" s="1"/>
      <c r="AC1242" s="1"/>
      <c r="AD1242" s="1"/>
      <c r="AE1242" s="1"/>
      <c r="AF1242" s="1"/>
      <c r="AG1242" s="1"/>
      <c r="AH1242" s="1"/>
      <c r="AI1242" s="1"/>
      <c r="AJ1242" s="1"/>
      <c r="AK1242" s="1"/>
      <c r="AL1242" s="1"/>
      <c r="AM1242" s="1"/>
      <c r="AN1242" s="1"/>
      <c r="AO1242" s="1"/>
      <c r="AP1242" s="1"/>
      <c r="AQ1242" s="1"/>
      <c r="AR1242" s="1"/>
      <c r="AS1242" s="1"/>
      <c r="AT1242" s="1"/>
      <c r="AU1242" s="1"/>
    </row>
    <row r="1243" spans="1:47" s="527" customFormat="1" ht="17.45" customHeight="1" x14ac:dyDescent="0.25">
      <c r="A1243" s="501" t="s">
        <v>4108</v>
      </c>
      <c r="B1243" s="407" t="s">
        <v>32</v>
      </c>
      <c r="C1243" s="407" t="s">
        <v>832</v>
      </c>
      <c r="D1243" s="407" t="s">
        <v>7093</v>
      </c>
      <c r="E1243" s="407" t="s">
        <v>4109</v>
      </c>
      <c r="F1243" s="404" t="s">
        <v>16</v>
      </c>
      <c r="G1243" s="404"/>
      <c r="H1243" s="404"/>
      <c r="I1243" s="404"/>
      <c r="J1243" s="141" t="s">
        <v>8014</v>
      </c>
      <c r="K1243" s="141" t="s">
        <v>23</v>
      </c>
      <c r="L1243" s="408">
        <v>43007</v>
      </c>
      <c r="M1243" s="409">
        <v>42808</v>
      </c>
      <c r="N1243" s="141" t="s">
        <v>26</v>
      </c>
      <c r="O1243" s="410">
        <v>43007</v>
      </c>
      <c r="P1243" s="411">
        <v>80000</v>
      </c>
      <c r="Q1243" s="412">
        <f t="shared" ref="Q1243:Q1254" si="44">+P1243*0.000001</f>
        <v>0.08</v>
      </c>
      <c r="R1243" s="413">
        <v>12</v>
      </c>
      <c r="S1243" s="414">
        <v>42867</v>
      </c>
      <c r="T1243" s="141" t="s">
        <v>79</v>
      </c>
      <c r="U1243" s="141" t="s">
        <v>4339</v>
      </c>
      <c r="V1243" s="407" t="s">
        <v>92</v>
      </c>
      <c r="W1243" s="407" t="s">
        <v>64</v>
      </c>
      <c r="X1243" s="407" t="s">
        <v>4196</v>
      </c>
      <c r="Y1243" s="407"/>
      <c r="Z1243" s="528"/>
      <c r="AA1243" s="502"/>
      <c r="AB1243" s="1"/>
      <c r="AC1243" s="1"/>
      <c r="AD1243" s="1"/>
      <c r="AE1243" s="1"/>
      <c r="AF1243" s="1"/>
      <c r="AG1243" s="1"/>
      <c r="AH1243" s="1"/>
      <c r="AI1243" s="1"/>
      <c r="AJ1243" s="1"/>
      <c r="AK1243" s="1"/>
      <c r="AL1243" s="1"/>
      <c r="AM1243" s="1"/>
      <c r="AN1243" s="1"/>
      <c r="AO1243" s="1"/>
      <c r="AP1243" s="1"/>
      <c r="AQ1243" s="1"/>
      <c r="AR1243" s="1"/>
      <c r="AS1243" s="1"/>
      <c r="AT1243" s="1"/>
      <c r="AU1243" s="1"/>
    </row>
    <row r="1244" spans="1:47" s="527" customFormat="1" ht="17.45" customHeight="1" x14ac:dyDescent="0.25">
      <c r="A1244" s="501" t="s">
        <v>2132</v>
      </c>
      <c r="B1244" s="407" t="s">
        <v>34</v>
      </c>
      <c r="C1244" s="407" t="s">
        <v>6387</v>
      </c>
      <c r="D1244" s="407" t="s">
        <v>2133</v>
      </c>
      <c r="E1244" s="407" t="s">
        <v>2134</v>
      </c>
      <c r="F1244" s="404" t="s">
        <v>17</v>
      </c>
      <c r="G1244" s="404"/>
      <c r="H1244" s="404"/>
      <c r="I1244" s="404"/>
      <c r="J1244" s="141" t="s">
        <v>8015</v>
      </c>
      <c r="K1244" s="152" t="s">
        <v>5780</v>
      </c>
      <c r="L1244" s="415">
        <v>43091</v>
      </c>
      <c r="M1244" s="409" t="s">
        <v>2135</v>
      </c>
      <c r="N1244" s="152" t="s">
        <v>27</v>
      </c>
      <c r="O1244" s="415">
        <v>43091</v>
      </c>
      <c r="P1244" s="411">
        <v>80000</v>
      </c>
      <c r="Q1244" s="412">
        <f t="shared" si="44"/>
        <v>0.08</v>
      </c>
      <c r="R1244" s="416">
        <v>12</v>
      </c>
      <c r="S1244" s="417" t="s">
        <v>4700</v>
      </c>
      <c r="T1244" s="152" t="s">
        <v>169</v>
      </c>
      <c r="U1244" s="152" t="s">
        <v>6059</v>
      </c>
      <c r="V1244" s="407" t="s">
        <v>103</v>
      </c>
      <c r="W1244" s="407" t="s">
        <v>8124</v>
      </c>
      <c r="X1244" s="407" t="s">
        <v>4023</v>
      </c>
      <c r="Y1244" s="407" t="s">
        <v>215</v>
      </c>
      <c r="Z1244" s="528"/>
      <c r="AA1244" s="502"/>
      <c r="AB1244" s="1"/>
      <c r="AC1244" s="1"/>
      <c r="AD1244" s="1"/>
      <c r="AE1244" s="1"/>
      <c r="AF1244" s="1"/>
      <c r="AG1244" s="1"/>
      <c r="AH1244" s="1"/>
      <c r="AI1244" s="1"/>
      <c r="AJ1244" s="1"/>
      <c r="AK1244" s="1"/>
      <c r="AL1244" s="1"/>
      <c r="AM1244" s="1"/>
      <c r="AN1244" s="1"/>
      <c r="AO1244" s="1"/>
      <c r="AP1244" s="1"/>
      <c r="AQ1244" s="1"/>
      <c r="AR1244" s="1"/>
      <c r="AS1244" s="1"/>
      <c r="AT1244" s="1"/>
      <c r="AU1244" s="1"/>
    </row>
    <row r="1245" spans="1:47" s="527" customFormat="1" ht="17.45" customHeight="1" x14ac:dyDescent="0.25">
      <c r="A1245" s="501" t="s">
        <v>4604</v>
      </c>
      <c r="B1245" s="407" t="s">
        <v>34</v>
      </c>
      <c r="C1245" s="407" t="s">
        <v>6387</v>
      </c>
      <c r="D1245" s="407" t="s">
        <v>7404</v>
      </c>
      <c r="E1245" s="407" t="s">
        <v>4605</v>
      </c>
      <c r="F1245" s="404" t="s">
        <v>17</v>
      </c>
      <c r="G1245" s="404"/>
      <c r="H1245" s="404"/>
      <c r="I1245" s="404"/>
      <c r="J1245" s="141" t="s">
        <v>8014</v>
      </c>
      <c r="K1245" s="141" t="s">
        <v>5780</v>
      </c>
      <c r="L1245" s="408">
        <v>43008</v>
      </c>
      <c r="M1245" s="409">
        <v>42824</v>
      </c>
      <c r="N1245" s="141" t="s">
        <v>27</v>
      </c>
      <c r="O1245" s="410">
        <v>43008</v>
      </c>
      <c r="P1245" s="411">
        <v>80000</v>
      </c>
      <c r="Q1245" s="412">
        <f t="shared" si="44"/>
        <v>0.08</v>
      </c>
      <c r="R1245" s="413">
        <v>6</v>
      </c>
      <c r="S1245" s="414">
        <v>42866</v>
      </c>
      <c r="T1245" s="141" t="s">
        <v>62</v>
      </c>
      <c r="U1245" s="141" t="s">
        <v>4339</v>
      </c>
      <c r="V1245" s="407" t="s">
        <v>92</v>
      </c>
      <c r="W1245" s="407" t="s">
        <v>64</v>
      </c>
      <c r="X1245" s="407" t="s">
        <v>4606</v>
      </c>
      <c r="Y1245" s="407"/>
      <c r="Z1245" s="528"/>
      <c r="AA1245" s="502"/>
      <c r="AB1245" s="1"/>
      <c r="AC1245" s="1"/>
      <c r="AD1245" s="1"/>
      <c r="AE1245" s="1"/>
      <c r="AF1245" s="1"/>
      <c r="AG1245" s="1"/>
      <c r="AH1245" s="1"/>
      <c r="AI1245" s="1"/>
      <c r="AJ1245" s="1"/>
      <c r="AK1245" s="1"/>
      <c r="AL1245" s="1"/>
      <c r="AM1245" s="1"/>
      <c r="AN1245" s="1"/>
      <c r="AO1245" s="1"/>
      <c r="AP1245" s="1"/>
      <c r="AQ1245" s="1"/>
      <c r="AR1245" s="1"/>
      <c r="AS1245" s="1"/>
      <c r="AT1245" s="1"/>
      <c r="AU1245" s="1"/>
    </row>
    <row r="1246" spans="1:47" s="527" customFormat="1" ht="17.45" customHeight="1" x14ac:dyDescent="0.25">
      <c r="A1246" s="501" t="s">
        <v>4932</v>
      </c>
      <c r="B1246" s="407" t="s">
        <v>34</v>
      </c>
      <c r="C1246" s="407" t="s">
        <v>6387</v>
      </c>
      <c r="D1246" s="407" t="s">
        <v>7094</v>
      </c>
      <c r="E1246" s="407" t="s">
        <v>4933</v>
      </c>
      <c r="F1246" s="404" t="s">
        <v>17</v>
      </c>
      <c r="G1246" s="404"/>
      <c r="H1246" s="404"/>
      <c r="I1246" s="404"/>
      <c r="J1246" s="141" t="s">
        <v>8016</v>
      </c>
      <c r="K1246" s="141" t="s">
        <v>5780</v>
      </c>
      <c r="L1246" s="408">
        <v>42916</v>
      </c>
      <c r="M1246" s="409">
        <v>42857</v>
      </c>
      <c r="N1246" s="141" t="s">
        <v>26</v>
      </c>
      <c r="O1246" s="410">
        <v>42916</v>
      </c>
      <c r="P1246" s="411">
        <v>80000</v>
      </c>
      <c r="Q1246" s="412">
        <f t="shared" si="44"/>
        <v>0.08</v>
      </c>
      <c r="R1246" s="413">
        <v>3</v>
      </c>
      <c r="S1246" s="414">
        <v>42859</v>
      </c>
      <c r="T1246" s="141" t="s">
        <v>62</v>
      </c>
      <c r="U1246" s="141" t="s">
        <v>4339</v>
      </c>
      <c r="V1246" s="407" t="s">
        <v>92</v>
      </c>
      <c r="W1246" s="407" t="s">
        <v>64</v>
      </c>
      <c r="X1246" s="407" t="s">
        <v>5841</v>
      </c>
      <c r="Y1246" s="407"/>
      <c r="Z1246" s="528"/>
      <c r="AA1246" s="502"/>
      <c r="AB1246" s="1"/>
      <c r="AC1246" s="1"/>
      <c r="AD1246" s="1"/>
      <c r="AE1246" s="1"/>
      <c r="AF1246" s="1"/>
      <c r="AG1246" s="1"/>
      <c r="AH1246" s="1"/>
      <c r="AI1246" s="1"/>
      <c r="AJ1246" s="1"/>
      <c r="AK1246" s="1"/>
      <c r="AL1246" s="1"/>
      <c r="AM1246" s="1"/>
      <c r="AN1246" s="1"/>
      <c r="AO1246" s="1"/>
      <c r="AP1246" s="1"/>
      <c r="AQ1246" s="1"/>
      <c r="AR1246" s="1"/>
      <c r="AS1246" s="1"/>
      <c r="AT1246" s="1"/>
      <c r="AU1246" s="1"/>
    </row>
    <row r="1247" spans="1:47" s="527" customFormat="1" ht="17.45" customHeight="1" x14ac:dyDescent="0.25">
      <c r="A1247" s="503" t="s">
        <v>8441</v>
      </c>
      <c r="B1247" s="418" t="s">
        <v>32</v>
      </c>
      <c r="C1247" s="418" t="s">
        <v>487</v>
      </c>
      <c r="D1247" s="418" t="s">
        <v>8442</v>
      </c>
      <c r="E1247" s="418" t="s">
        <v>863</v>
      </c>
      <c r="F1247" s="404" t="s">
        <v>16</v>
      </c>
      <c r="G1247" s="404"/>
      <c r="H1247" s="404"/>
      <c r="I1247" s="404"/>
      <c r="J1247" s="403" t="s">
        <v>8015</v>
      </c>
      <c r="K1247" s="403" t="s">
        <v>23</v>
      </c>
      <c r="L1247" s="427">
        <v>43098</v>
      </c>
      <c r="M1247" s="421">
        <v>42908</v>
      </c>
      <c r="N1247" s="403" t="s">
        <v>27</v>
      </c>
      <c r="O1247" s="428">
        <v>43098</v>
      </c>
      <c r="P1247" s="422">
        <v>80000</v>
      </c>
      <c r="Q1247" s="423">
        <f t="shared" si="44"/>
        <v>0.08</v>
      </c>
      <c r="R1247" s="429">
        <v>12</v>
      </c>
      <c r="S1247" s="430">
        <v>42913</v>
      </c>
      <c r="T1247" s="403" t="s">
        <v>62</v>
      </c>
      <c r="U1247" s="403" t="s">
        <v>12</v>
      </c>
      <c r="V1247" s="418" t="s">
        <v>6098</v>
      </c>
      <c r="W1247" s="418" t="s">
        <v>8126</v>
      </c>
      <c r="X1247" s="407" t="s">
        <v>8761</v>
      </c>
      <c r="Y1247" s="407"/>
      <c r="Z1247" s="528"/>
      <c r="AA1247" s="502"/>
      <c r="AB1247" s="1"/>
      <c r="AC1247" s="1"/>
      <c r="AD1247" s="1"/>
      <c r="AE1247" s="1"/>
      <c r="AF1247" s="1"/>
      <c r="AG1247" s="1"/>
      <c r="AH1247" s="1"/>
      <c r="AI1247" s="1"/>
      <c r="AJ1247" s="1"/>
      <c r="AK1247" s="1"/>
      <c r="AL1247" s="1"/>
      <c r="AM1247" s="1"/>
      <c r="AN1247" s="1"/>
      <c r="AO1247" s="1"/>
      <c r="AP1247" s="1"/>
      <c r="AQ1247" s="1"/>
      <c r="AR1247" s="1"/>
      <c r="AS1247" s="1"/>
      <c r="AT1247" s="1"/>
      <c r="AU1247" s="1"/>
    </row>
    <row r="1248" spans="1:47" s="527" customFormat="1" ht="17.45" customHeight="1" x14ac:dyDescent="0.25">
      <c r="A1248" s="501" t="s">
        <v>2129</v>
      </c>
      <c r="B1248" s="407" t="s">
        <v>32</v>
      </c>
      <c r="C1248" s="407" t="s">
        <v>487</v>
      </c>
      <c r="D1248" s="407" t="s">
        <v>1145</v>
      </c>
      <c r="E1248" s="407" t="s">
        <v>2130</v>
      </c>
      <c r="F1248" s="404" t="s">
        <v>17</v>
      </c>
      <c r="G1248" s="404"/>
      <c r="H1248" s="404"/>
      <c r="I1248" s="404"/>
      <c r="J1248" s="141" t="s">
        <v>8014</v>
      </c>
      <c r="K1248" s="152" t="s">
        <v>5780</v>
      </c>
      <c r="L1248" s="415">
        <v>43007</v>
      </c>
      <c r="M1248" s="409" t="s">
        <v>2131</v>
      </c>
      <c r="N1248" s="152" t="s">
        <v>28</v>
      </c>
      <c r="O1248" s="415">
        <v>43007</v>
      </c>
      <c r="P1248" s="411">
        <v>80000</v>
      </c>
      <c r="Q1248" s="412">
        <f t="shared" si="44"/>
        <v>0.08</v>
      </c>
      <c r="R1248" s="416">
        <v>12</v>
      </c>
      <c r="S1248" s="417" t="s">
        <v>4883</v>
      </c>
      <c r="T1248" s="152" t="s">
        <v>169</v>
      </c>
      <c r="U1248" s="141" t="s">
        <v>4339</v>
      </c>
      <c r="V1248" s="407" t="s">
        <v>63</v>
      </c>
      <c r="W1248" s="407" t="s">
        <v>211</v>
      </c>
      <c r="X1248" s="407" t="s">
        <v>3717</v>
      </c>
      <c r="Y1248" s="407" t="s">
        <v>6279</v>
      </c>
      <c r="Z1248" s="528"/>
      <c r="AA1248" s="502"/>
      <c r="AB1248" s="1"/>
      <c r="AC1248" s="1"/>
      <c r="AD1248" s="1"/>
      <c r="AE1248" s="1"/>
      <c r="AF1248" s="1"/>
      <c r="AG1248" s="1"/>
      <c r="AH1248" s="1"/>
      <c r="AI1248" s="1"/>
      <c r="AJ1248" s="1"/>
      <c r="AK1248" s="1"/>
      <c r="AL1248" s="1"/>
      <c r="AM1248" s="1"/>
      <c r="AN1248" s="1"/>
      <c r="AO1248" s="1"/>
      <c r="AP1248" s="1"/>
      <c r="AQ1248" s="1"/>
      <c r="AR1248" s="1"/>
      <c r="AS1248" s="1"/>
      <c r="AT1248" s="1"/>
      <c r="AU1248" s="1"/>
    </row>
    <row r="1249" spans="1:47" s="527" customFormat="1" ht="17.45" customHeight="1" x14ac:dyDescent="0.25">
      <c r="A1249" s="501" t="s">
        <v>5649</v>
      </c>
      <c r="B1249" s="407" t="s">
        <v>32</v>
      </c>
      <c r="C1249" s="407" t="s">
        <v>487</v>
      </c>
      <c r="D1249" s="407" t="s">
        <v>4788</v>
      </c>
      <c r="E1249" s="407" t="s">
        <v>5286</v>
      </c>
      <c r="F1249" s="404" t="s">
        <v>15</v>
      </c>
      <c r="G1249" s="404"/>
      <c r="H1249" s="404"/>
      <c r="I1249" s="404"/>
      <c r="J1249" s="141" t="s">
        <v>8015</v>
      </c>
      <c r="K1249" s="152" t="s">
        <v>5781</v>
      </c>
      <c r="L1249" s="415">
        <v>43056</v>
      </c>
      <c r="M1249" s="409" t="s">
        <v>5717</v>
      </c>
      <c r="N1249" s="152" t="s">
        <v>26</v>
      </c>
      <c r="O1249" s="415">
        <v>43056</v>
      </c>
      <c r="P1249" s="411">
        <v>80000</v>
      </c>
      <c r="Q1249" s="412">
        <f t="shared" si="44"/>
        <v>0.08</v>
      </c>
      <c r="R1249" s="416">
        <v>12</v>
      </c>
      <c r="S1249" s="417" t="s">
        <v>4724</v>
      </c>
      <c r="T1249" s="152" t="s">
        <v>62</v>
      </c>
      <c r="U1249" s="152" t="s">
        <v>2</v>
      </c>
      <c r="V1249" s="407" t="s">
        <v>288</v>
      </c>
      <c r="W1249" s="407"/>
      <c r="X1249" s="407" t="s">
        <v>5752</v>
      </c>
      <c r="Y1249" s="407" t="s">
        <v>5770</v>
      </c>
      <c r="Z1249" s="528"/>
      <c r="AA1249" s="502"/>
      <c r="AB1249" s="1"/>
      <c r="AC1249" s="1"/>
      <c r="AD1249" s="1"/>
      <c r="AE1249" s="1"/>
      <c r="AF1249" s="1"/>
      <c r="AG1249" s="1"/>
      <c r="AH1249" s="1"/>
      <c r="AI1249" s="1"/>
      <c r="AJ1249" s="1"/>
      <c r="AK1249" s="1"/>
      <c r="AL1249" s="1"/>
      <c r="AM1249" s="1"/>
      <c r="AN1249" s="1"/>
      <c r="AO1249" s="1"/>
      <c r="AP1249" s="1"/>
      <c r="AQ1249" s="1"/>
      <c r="AR1249" s="1"/>
      <c r="AS1249" s="1"/>
      <c r="AT1249" s="1"/>
      <c r="AU1249" s="1"/>
    </row>
    <row r="1250" spans="1:47" s="527" customFormat="1" ht="17.45" customHeight="1" x14ac:dyDescent="0.25">
      <c r="A1250" s="501" t="s">
        <v>6553</v>
      </c>
      <c r="B1250" s="407" t="s">
        <v>32</v>
      </c>
      <c r="C1250" s="407" t="s">
        <v>60</v>
      </c>
      <c r="D1250" s="407" t="s">
        <v>7705</v>
      </c>
      <c r="E1250" s="407" t="s">
        <v>6554</v>
      </c>
      <c r="F1250" s="404" t="s">
        <v>15</v>
      </c>
      <c r="G1250" s="404"/>
      <c r="H1250" s="404"/>
      <c r="I1250" s="404"/>
      <c r="J1250" s="141" t="s">
        <v>8015</v>
      </c>
      <c r="K1250" s="141" t="s">
        <v>5781</v>
      </c>
      <c r="L1250" s="408">
        <v>43055</v>
      </c>
      <c r="M1250" s="409">
        <v>42885</v>
      </c>
      <c r="N1250" s="141" t="s">
        <v>27</v>
      </c>
      <c r="O1250" s="410">
        <v>43055</v>
      </c>
      <c r="P1250" s="411">
        <v>80000</v>
      </c>
      <c r="Q1250" s="412">
        <f t="shared" si="44"/>
        <v>0.08</v>
      </c>
      <c r="R1250" s="413">
        <v>6</v>
      </c>
      <c r="S1250" s="414">
        <v>42887</v>
      </c>
      <c r="T1250" s="141" t="s">
        <v>62</v>
      </c>
      <c r="U1250" s="141" t="s">
        <v>4339</v>
      </c>
      <c r="V1250" s="407" t="s">
        <v>92</v>
      </c>
      <c r="W1250" s="407" t="s">
        <v>64</v>
      </c>
      <c r="X1250" s="407" t="s">
        <v>7028</v>
      </c>
      <c r="Y1250" s="407" t="s">
        <v>4218</v>
      </c>
      <c r="Z1250" s="528"/>
      <c r="AA1250" s="502"/>
      <c r="AB1250" s="1"/>
      <c r="AC1250" s="1"/>
      <c r="AD1250" s="1"/>
      <c r="AE1250" s="1"/>
      <c r="AF1250" s="1"/>
      <c r="AG1250" s="1"/>
      <c r="AH1250" s="1"/>
      <c r="AI1250" s="1"/>
      <c r="AJ1250" s="1"/>
      <c r="AK1250" s="1"/>
      <c r="AL1250" s="1"/>
      <c r="AM1250" s="1"/>
      <c r="AN1250" s="1"/>
      <c r="AO1250" s="1"/>
      <c r="AP1250" s="1"/>
      <c r="AQ1250" s="1"/>
      <c r="AR1250" s="1"/>
      <c r="AS1250" s="1"/>
      <c r="AT1250" s="1"/>
      <c r="AU1250" s="1"/>
    </row>
    <row r="1251" spans="1:47" s="527" customFormat="1" ht="17.45" customHeight="1" x14ac:dyDescent="0.25">
      <c r="A1251" s="501" t="s">
        <v>2127</v>
      </c>
      <c r="B1251" s="407" t="s">
        <v>32</v>
      </c>
      <c r="C1251" s="407" t="s">
        <v>60</v>
      </c>
      <c r="D1251" s="407" t="s">
        <v>7405</v>
      </c>
      <c r="E1251" s="407" t="s">
        <v>2128</v>
      </c>
      <c r="F1251" s="404" t="s">
        <v>19</v>
      </c>
      <c r="G1251" s="404"/>
      <c r="H1251" s="404"/>
      <c r="I1251" s="404"/>
      <c r="J1251" s="141" t="s">
        <v>8014</v>
      </c>
      <c r="K1251" s="141" t="s">
        <v>5822</v>
      </c>
      <c r="L1251" s="408">
        <v>43008</v>
      </c>
      <c r="M1251" s="409">
        <v>42794</v>
      </c>
      <c r="N1251" s="141" t="s">
        <v>26</v>
      </c>
      <c r="O1251" s="410">
        <v>43008</v>
      </c>
      <c r="P1251" s="411">
        <v>80000</v>
      </c>
      <c r="Q1251" s="412">
        <f t="shared" si="44"/>
        <v>0.08</v>
      </c>
      <c r="R1251" s="413">
        <v>12</v>
      </c>
      <c r="S1251" s="414">
        <v>42796</v>
      </c>
      <c r="T1251" s="141" t="s">
        <v>62</v>
      </c>
      <c r="U1251" s="141" t="s">
        <v>4339</v>
      </c>
      <c r="V1251" s="407" t="s">
        <v>92</v>
      </c>
      <c r="W1251" s="407" t="s">
        <v>64</v>
      </c>
      <c r="X1251" s="407" t="s">
        <v>5964</v>
      </c>
      <c r="Y1251" s="407" t="s">
        <v>4218</v>
      </c>
      <c r="Z1251" s="528"/>
      <c r="AA1251" s="502"/>
      <c r="AB1251" s="1"/>
      <c r="AC1251" s="1"/>
      <c r="AD1251" s="1"/>
      <c r="AE1251" s="1"/>
      <c r="AF1251" s="1"/>
      <c r="AG1251" s="1"/>
      <c r="AH1251" s="1"/>
      <c r="AI1251" s="1"/>
      <c r="AJ1251" s="1"/>
      <c r="AK1251" s="1"/>
      <c r="AL1251" s="1"/>
      <c r="AM1251" s="1"/>
      <c r="AN1251" s="1"/>
      <c r="AO1251" s="1"/>
      <c r="AP1251" s="1"/>
      <c r="AQ1251" s="1"/>
      <c r="AR1251" s="1"/>
      <c r="AS1251" s="1"/>
      <c r="AT1251" s="1"/>
      <c r="AU1251" s="1"/>
    </row>
    <row r="1252" spans="1:47" s="527" customFormat="1" ht="17.45" customHeight="1" x14ac:dyDescent="0.25">
      <c r="A1252" s="501" t="s">
        <v>1900</v>
      </c>
      <c r="B1252" s="407" t="s">
        <v>32</v>
      </c>
      <c r="C1252" s="407" t="s">
        <v>60</v>
      </c>
      <c r="D1252" s="407" t="s">
        <v>1901</v>
      </c>
      <c r="E1252" s="407" t="s">
        <v>4425</v>
      </c>
      <c r="F1252" s="404" t="s">
        <v>18</v>
      </c>
      <c r="G1252" s="404"/>
      <c r="H1252" s="404"/>
      <c r="I1252" s="404"/>
      <c r="J1252" s="141" t="s">
        <v>8015</v>
      </c>
      <c r="K1252" s="152" t="s">
        <v>4902</v>
      </c>
      <c r="L1252" s="415">
        <v>43035</v>
      </c>
      <c r="M1252" s="409" t="s">
        <v>1902</v>
      </c>
      <c r="N1252" s="152" t="s">
        <v>27</v>
      </c>
      <c r="O1252" s="415">
        <v>43035</v>
      </c>
      <c r="P1252" s="411">
        <v>80000</v>
      </c>
      <c r="Q1252" s="412">
        <f t="shared" si="44"/>
        <v>0.08</v>
      </c>
      <c r="R1252" s="416">
        <v>12</v>
      </c>
      <c r="S1252" s="417" t="s">
        <v>5789</v>
      </c>
      <c r="T1252" s="152" t="s">
        <v>62</v>
      </c>
      <c r="U1252" s="141" t="s">
        <v>4339</v>
      </c>
      <c r="V1252" s="407" t="s">
        <v>63</v>
      </c>
      <c r="W1252" s="407" t="s">
        <v>211</v>
      </c>
      <c r="X1252" s="407" t="s">
        <v>65</v>
      </c>
      <c r="Y1252" s="407" t="s">
        <v>183</v>
      </c>
      <c r="Z1252" s="528"/>
      <c r="AA1252" s="502"/>
      <c r="AB1252" s="1"/>
      <c r="AC1252" s="1"/>
      <c r="AD1252" s="1"/>
      <c r="AE1252" s="1"/>
      <c r="AF1252" s="1"/>
      <c r="AG1252" s="1"/>
      <c r="AH1252" s="1"/>
      <c r="AI1252" s="1"/>
      <c r="AJ1252" s="1"/>
      <c r="AK1252" s="1"/>
      <c r="AL1252" s="1"/>
      <c r="AM1252" s="1"/>
      <c r="AN1252" s="1"/>
      <c r="AO1252" s="1"/>
      <c r="AP1252" s="1"/>
      <c r="AQ1252" s="1"/>
      <c r="AR1252" s="1"/>
      <c r="AS1252" s="1"/>
      <c r="AT1252" s="1"/>
      <c r="AU1252" s="1"/>
    </row>
    <row r="1253" spans="1:47" s="527" customFormat="1" ht="17.45" customHeight="1" x14ac:dyDescent="0.25">
      <c r="A1253" s="501" t="s">
        <v>2125</v>
      </c>
      <c r="B1253" s="407" t="s">
        <v>32</v>
      </c>
      <c r="C1253" s="407" t="s">
        <v>60</v>
      </c>
      <c r="D1253" s="407" t="s">
        <v>1107</v>
      </c>
      <c r="E1253" s="407" t="s">
        <v>325</v>
      </c>
      <c r="F1253" s="404" t="s">
        <v>16</v>
      </c>
      <c r="G1253" s="404"/>
      <c r="H1253" s="404"/>
      <c r="I1253" s="404"/>
      <c r="J1253" s="141" t="s">
        <v>8015</v>
      </c>
      <c r="K1253" s="152" t="s">
        <v>5783</v>
      </c>
      <c r="L1253" s="415">
        <v>43035</v>
      </c>
      <c r="M1253" s="409" t="s">
        <v>2126</v>
      </c>
      <c r="N1253" s="152" t="s">
        <v>26</v>
      </c>
      <c r="O1253" s="415">
        <v>43035</v>
      </c>
      <c r="P1253" s="411">
        <v>80000</v>
      </c>
      <c r="Q1253" s="412">
        <f t="shared" si="44"/>
        <v>0.08</v>
      </c>
      <c r="R1253" s="416">
        <v>1</v>
      </c>
      <c r="S1253" s="417" t="s">
        <v>268</v>
      </c>
      <c r="T1253" s="152" t="s">
        <v>79</v>
      </c>
      <c r="U1253" s="141" t="s">
        <v>4339</v>
      </c>
      <c r="V1253" s="407" t="s">
        <v>84</v>
      </c>
      <c r="W1253" s="407" t="s">
        <v>345</v>
      </c>
      <c r="X1253" s="407" t="s">
        <v>65</v>
      </c>
      <c r="Y1253" s="407"/>
      <c r="Z1253" s="528"/>
      <c r="AA1253" s="502"/>
      <c r="AB1253" s="1"/>
      <c r="AC1253" s="1"/>
      <c r="AD1253" s="1"/>
      <c r="AE1253" s="1"/>
      <c r="AF1253" s="1"/>
      <c r="AG1253" s="1"/>
      <c r="AH1253" s="1"/>
      <c r="AI1253" s="1"/>
      <c r="AJ1253" s="1"/>
      <c r="AK1253" s="1"/>
      <c r="AL1253" s="1"/>
      <c r="AM1253" s="1"/>
      <c r="AN1253" s="1"/>
      <c r="AO1253" s="1"/>
      <c r="AP1253" s="1"/>
      <c r="AQ1253" s="1"/>
      <c r="AR1253" s="1"/>
      <c r="AS1253" s="1"/>
      <c r="AT1253" s="1"/>
      <c r="AU1253" s="1"/>
    </row>
    <row r="1254" spans="1:47" s="527" customFormat="1" ht="17.45" customHeight="1" x14ac:dyDescent="0.25">
      <c r="A1254" s="501" t="s">
        <v>2112</v>
      </c>
      <c r="B1254" s="407" t="s">
        <v>32</v>
      </c>
      <c r="C1254" s="407" t="s">
        <v>60</v>
      </c>
      <c r="D1254" s="407" t="s">
        <v>2113</v>
      </c>
      <c r="E1254" s="407" t="s">
        <v>325</v>
      </c>
      <c r="F1254" s="404" t="s">
        <v>16</v>
      </c>
      <c r="G1254" s="404"/>
      <c r="H1254" s="404"/>
      <c r="I1254" s="404"/>
      <c r="J1254" s="141" t="s">
        <v>8014</v>
      </c>
      <c r="K1254" s="152" t="s">
        <v>5783</v>
      </c>
      <c r="L1254" s="415">
        <v>42978</v>
      </c>
      <c r="M1254" s="409" t="s">
        <v>2114</v>
      </c>
      <c r="N1254" s="152" t="s">
        <v>26</v>
      </c>
      <c r="O1254" s="415">
        <v>42978</v>
      </c>
      <c r="P1254" s="411">
        <v>80000</v>
      </c>
      <c r="Q1254" s="412">
        <f t="shared" si="44"/>
        <v>0.08</v>
      </c>
      <c r="R1254" s="416">
        <v>1</v>
      </c>
      <c r="S1254" s="417" t="s">
        <v>268</v>
      </c>
      <c r="T1254" s="152" t="s">
        <v>79</v>
      </c>
      <c r="U1254" s="141" t="s">
        <v>4339</v>
      </c>
      <c r="V1254" s="407" t="s">
        <v>84</v>
      </c>
      <c r="W1254" s="407" t="s">
        <v>345</v>
      </c>
      <c r="X1254" s="407" t="s">
        <v>65</v>
      </c>
      <c r="Y1254" s="407"/>
      <c r="Z1254" s="528"/>
      <c r="AA1254" s="502"/>
      <c r="AB1254" s="1"/>
      <c r="AC1254" s="1"/>
      <c r="AD1254" s="1"/>
      <c r="AE1254" s="1"/>
      <c r="AF1254" s="1"/>
      <c r="AG1254" s="1"/>
      <c r="AH1254" s="1"/>
      <c r="AI1254" s="1"/>
      <c r="AJ1254" s="1"/>
      <c r="AK1254" s="1"/>
      <c r="AL1254" s="1"/>
      <c r="AM1254" s="1"/>
      <c r="AN1254" s="1"/>
      <c r="AO1254" s="1"/>
      <c r="AP1254" s="1"/>
      <c r="AQ1254" s="1"/>
      <c r="AR1254" s="1"/>
      <c r="AS1254" s="1"/>
      <c r="AT1254" s="1"/>
      <c r="AU1254" s="1"/>
    </row>
    <row r="1255" spans="1:47" s="527" customFormat="1" ht="17.45" customHeight="1" x14ac:dyDescent="0.25">
      <c r="A1255" s="504" t="s">
        <v>2180</v>
      </c>
      <c r="B1255" s="431" t="s">
        <v>35</v>
      </c>
      <c r="C1255" s="431" t="s">
        <v>510</v>
      </c>
      <c r="D1255" s="431" t="s">
        <v>511</v>
      </c>
      <c r="E1255" s="431" t="s">
        <v>2181</v>
      </c>
      <c r="F1255" s="404" t="s">
        <v>17</v>
      </c>
      <c r="G1255" s="404" t="s">
        <v>2907</v>
      </c>
      <c r="H1255" s="404" t="str">
        <f>VLOOKUP(A1255,'[1]2017 SalesConnect'!$A:$J,8,0)</f>
        <v>India</v>
      </c>
      <c r="I1255" s="404" t="str">
        <f>VLOOKUP(A1255,'[1]2017 SalesConnect'!$A:$I,9,0)</f>
        <v>Won and completed</v>
      </c>
      <c r="J1255" s="432" t="s">
        <v>8017</v>
      </c>
      <c r="K1255" s="432" t="s">
        <v>5780</v>
      </c>
      <c r="L1255" s="433">
        <v>42783</v>
      </c>
      <c r="M1255" s="434" t="s">
        <v>2182</v>
      </c>
      <c r="N1255" s="432" t="s">
        <v>30</v>
      </c>
      <c r="O1255" s="433">
        <v>42783</v>
      </c>
      <c r="P1255" s="435">
        <v>70000</v>
      </c>
      <c r="Q1255" s="436">
        <v>6.9999999999999993E-2</v>
      </c>
      <c r="R1255" s="437">
        <v>6</v>
      </c>
      <c r="S1255" s="438" t="s">
        <v>135</v>
      </c>
      <c r="T1255" s="432" t="s">
        <v>366</v>
      </c>
      <c r="U1255" s="432" t="s">
        <v>4339</v>
      </c>
      <c r="V1255" s="431" t="s">
        <v>84</v>
      </c>
      <c r="W1255" s="431" t="s">
        <v>2183</v>
      </c>
      <c r="X1255" s="395" t="s">
        <v>3534</v>
      </c>
      <c r="Y1255" s="395" t="s">
        <v>6063</v>
      </c>
      <c r="Z1255" s="528"/>
      <c r="AA1255" s="502"/>
      <c r="AB1255" s="1"/>
      <c r="AC1255" s="1"/>
      <c r="AD1255" s="1"/>
      <c r="AE1255" s="1"/>
      <c r="AF1255" s="1"/>
      <c r="AG1255" s="1"/>
      <c r="AH1255" s="1"/>
      <c r="AI1255" s="1"/>
      <c r="AJ1255" s="1"/>
      <c r="AK1255" s="1"/>
      <c r="AL1255" s="1"/>
      <c r="AM1255" s="1"/>
      <c r="AN1255" s="1"/>
      <c r="AO1255" s="1"/>
      <c r="AP1255" s="1"/>
      <c r="AQ1255" s="1"/>
      <c r="AR1255" s="1"/>
      <c r="AS1255" s="1"/>
      <c r="AT1255" s="1"/>
      <c r="AU1255" s="1"/>
    </row>
    <row r="1256" spans="1:47" s="527" customFormat="1" ht="17.45" customHeight="1" x14ac:dyDescent="0.25">
      <c r="A1256" s="501" t="s">
        <v>4538</v>
      </c>
      <c r="B1256" s="407" t="s">
        <v>32</v>
      </c>
      <c r="C1256" s="407" t="s">
        <v>101</v>
      </c>
      <c r="D1256" s="407" t="s">
        <v>8443</v>
      </c>
      <c r="E1256" s="407" t="s">
        <v>4539</v>
      </c>
      <c r="F1256" s="404" t="s">
        <v>18</v>
      </c>
      <c r="G1256" s="404"/>
      <c r="H1256" s="404"/>
      <c r="I1256" s="404"/>
      <c r="J1256" s="141" t="s">
        <v>8014</v>
      </c>
      <c r="K1256" s="141" t="s">
        <v>5779</v>
      </c>
      <c r="L1256" s="408">
        <v>42957</v>
      </c>
      <c r="M1256" s="409">
        <v>42827</v>
      </c>
      <c r="N1256" s="141" t="s">
        <v>29</v>
      </c>
      <c r="O1256" s="410">
        <v>42957</v>
      </c>
      <c r="P1256" s="411">
        <v>80000</v>
      </c>
      <c r="Q1256" s="412">
        <f t="shared" ref="Q1256:Q1263" si="45">+P1256*0.000001</f>
        <v>0.08</v>
      </c>
      <c r="R1256" s="413">
        <v>6</v>
      </c>
      <c r="S1256" s="414">
        <v>42901</v>
      </c>
      <c r="T1256" s="141" t="s">
        <v>169</v>
      </c>
      <c r="U1256" s="141" t="s">
        <v>4339</v>
      </c>
      <c r="V1256" s="407" t="s">
        <v>92</v>
      </c>
      <c r="W1256" s="407" t="s">
        <v>64</v>
      </c>
      <c r="X1256" s="407" t="s">
        <v>6870</v>
      </c>
      <c r="Y1256" s="407" t="s">
        <v>4218</v>
      </c>
      <c r="Z1256" s="528"/>
      <c r="AA1256" s="502"/>
      <c r="AB1256" s="1"/>
      <c r="AC1256" s="1"/>
      <c r="AD1256" s="1"/>
      <c r="AE1256" s="1"/>
      <c r="AF1256" s="1"/>
      <c r="AG1256" s="1"/>
      <c r="AH1256" s="1"/>
      <c r="AI1256" s="1"/>
      <c r="AJ1256" s="1"/>
      <c r="AK1256" s="1"/>
      <c r="AL1256" s="1"/>
      <c r="AM1256" s="1"/>
      <c r="AN1256" s="1"/>
      <c r="AO1256" s="1"/>
      <c r="AP1256" s="1"/>
      <c r="AQ1256" s="1"/>
      <c r="AR1256" s="1"/>
      <c r="AS1256" s="1"/>
      <c r="AT1256" s="1"/>
      <c r="AU1256" s="1"/>
    </row>
    <row r="1257" spans="1:47" s="527" customFormat="1" ht="17.45" customHeight="1" x14ac:dyDescent="0.25">
      <c r="A1257" s="501" t="s">
        <v>4443</v>
      </c>
      <c r="B1257" s="407" t="s">
        <v>32</v>
      </c>
      <c r="C1257" s="407" t="s">
        <v>101</v>
      </c>
      <c r="D1257" s="407" t="s">
        <v>8443</v>
      </c>
      <c r="E1257" s="407" t="s">
        <v>4444</v>
      </c>
      <c r="F1257" s="404" t="s">
        <v>18</v>
      </c>
      <c r="G1257" s="404"/>
      <c r="H1257" s="404"/>
      <c r="I1257" s="404"/>
      <c r="J1257" s="141" t="s">
        <v>8014</v>
      </c>
      <c r="K1257" s="141" t="s">
        <v>5779</v>
      </c>
      <c r="L1257" s="408">
        <v>42962</v>
      </c>
      <c r="M1257" s="409">
        <v>42825</v>
      </c>
      <c r="N1257" s="141" t="s">
        <v>27</v>
      </c>
      <c r="O1257" s="410">
        <v>42962</v>
      </c>
      <c r="P1257" s="411">
        <v>80000</v>
      </c>
      <c r="Q1257" s="412">
        <f t="shared" si="45"/>
        <v>0.08</v>
      </c>
      <c r="R1257" s="413">
        <v>6</v>
      </c>
      <c r="S1257" s="414">
        <v>42866</v>
      </c>
      <c r="T1257" s="141" t="s">
        <v>62</v>
      </c>
      <c r="U1257" s="141" t="s">
        <v>4339</v>
      </c>
      <c r="V1257" s="407" t="s">
        <v>92</v>
      </c>
      <c r="W1257" s="407" t="s">
        <v>64</v>
      </c>
      <c r="X1257" s="407" t="s">
        <v>6870</v>
      </c>
      <c r="Y1257" s="407" t="s">
        <v>4218</v>
      </c>
      <c r="Z1257" s="528"/>
      <c r="AA1257" s="502"/>
      <c r="AB1257" s="1"/>
      <c r="AC1257" s="1"/>
      <c r="AD1257" s="1"/>
      <c r="AE1257" s="1"/>
      <c r="AF1257" s="1"/>
      <c r="AG1257" s="1"/>
      <c r="AH1257" s="1"/>
      <c r="AI1257" s="1"/>
      <c r="AJ1257" s="1"/>
      <c r="AK1257" s="1"/>
      <c r="AL1257" s="1"/>
      <c r="AM1257" s="1"/>
      <c r="AN1257" s="1"/>
      <c r="AO1257" s="1"/>
      <c r="AP1257" s="1"/>
      <c r="AQ1257" s="1"/>
      <c r="AR1257" s="1"/>
      <c r="AS1257" s="1"/>
      <c r="AT1257" s="1"/>
      <c r="AU1257" s="1"/>
    </row>
    <row r="1258" spans="1:47" s="527" customFormat="1" ht="17.45" customHeight="1" x14ac:dyDescent="0.25">
      <c r="A1258" s="501" t="s">
        <v>2100</v>
      </c>
      <c r="B1258" s="407" t="s">
        <v>32</v>
      </c>
      <c r="C1258" s="407" t="s">
        <v>101</v>
      </c>
      <c r="D1258" s="407" t="s">
        <v>729</v>
      </c>
      <c r="E1258" s="407" t="s">
        <v>2101</v>
      </c>
      <c r="F1258" s="404" t="s">
        <v>15</v>
      </c>
      <c r="G1258" s="404"/>
      <c r="H1258" s="404"/>
      <c r="I1258" s="404"/>
      <c r="J1258" s="141" t="s">
        <v>8014</v>
      </c>
      <c r="K1258" s="152" t="s">
        <v>25</v>
      </c>
      <c r="L1258" s="415">
        <v>42928</v>
      </c>
      <c r="M1258" s="409" t="s">
        <v>2102</v>
      </c>
      <c r="N1258" s="152" t="s">
        <v>28</v>
      </c>
      <c r="O1258" s="415">
        <v>42928</v>
      </c>
      <c r="P1258" s="411">
        <v>80000</v>
      </c>
      <c r="Q1258" s="412">
        <f t="shared" si="45"/>
        <v>0.08</v>
      </c>
      <c r="R1258" s="416">
        <v>1</v>
      </c>
      <c r="S1258" s="417" t="s">
        <v>4991</v>
      </c>
      <c r="T1258" s="152" t="s">
        <v>62</v>
      </c>
      <c r="U1258" s="141" t="s">
        <v>4339</v>
      </c>
      <c r="V1258" s="407" t="s">
        <v>84</v>
      </c>
      <c r="W1258" s="407" t="s">
        <v>3530</v>
      </c>
      <c r="X1258" s="407" t="s">
        <v>3491</v>
      </c>
      <c r="Y1258" s="407" t="s">
        <v>421</v>
      </c>
      <c r="Z1258" s="528"/>
      <c r="AA1258" s="502"/>
      <c r="AB1258" s="1"/>
      <c r="AC1258" s="1"/>
      <c r="AD1258" s="1"/>
      <c r="AE1258" s="1"/>
      <c r="AF1258" s="1"/>
      <c r="AG1258" s="1"/>
      <c r="AH1258" s="1"/>
      <c r="AI1258" s="1"/>
      <c r="AJ1258" s="1"/>
      <c r="AK1258" s="1"/>
      <c r="AL1258" s="1"/>
      <c r="AM1258" s="1"/>
      <c r="AN1258" s="1"/>
      <c r="AO1258" s="1"/>
      <c r="AP1258" s="1"/>
      <c r="AQ1258" s="1"/>
      <c r="AR1258" s="1"/>
      <c r="AS1258" s="1"/>
      <c r="AT1258" s="1"/>
      <c r="AU1258" s="1"/>
    </row>
    <row r="1259" spans="1:47" s="527" customFormat="1" ht="17.45" customHeight="1" x14ac:dyDescent="0.25">
      <c r="A1259" s="501" t="s">
        <v>5236</v>
      </c>
      <c r="B1259" s="407" t="s">
        <v>35</v>
      </c>
      <c r="C1259" s="407" t="s">
        <v>510</v>
      </c>
      <c r="D1259" s="407" t="s">
        <v>7401</v>
      </c>
      <c r="E1259" s="407" t="s">
        <v>186</v>
      </c>
      <c r="F1259" s="404" t="s">
        <v>17</v>
      </c>
      <c r="G1259" s="404"/>
      <c r="H1259" s="404"/>
      <c r="I1259" s="404"/>
      <c r="J1259" s="141" t="s">
        <v>8014</v>
      </c>
      <c r="K1259" s="141" t="s">
        <v>5780</v>
      </c>
      <c r="L1259" s="408">
        <v>42940</v>
      </c>
      <c r="M1259" s="409">
        <v>42850</v>
      </c>
      <c r="N1259" s="141" t="s">
        <v>27</v>
      </c>
      <c r="O1259" s="410">
        <v>42940</v>
      </c>
      <c r="P1259" s="411">
        <v>80000</v>
      </c>
      <c r="Q1259" s="412">
        <f t="shared" si="45"/>
        <v>0.08</v>
      </c>
      <c r="R1259" s="413">
        <v>12</v>
      </c>
      <c r="S1259" s="414">
        <v>42866</v>
      </c>
      <c r="T1259" s="141" t="s">
        <v>79</v>
      </c>
      <c r="U1259" s="141" t="s">
        <v>4339</v>
      </c>
      <c r="V1259" s="407" t="s">
        <v>92</v>
      </c>
      <c r="W1259" s="407" t="s">
        <v>64</v>
      </c>
      <c r="X1259" s="407" t="s">
        <v>5963</v>
      </c>
      <c r="Y1259" s="407"/>
      <c r="Z1259" s="528"/>
      <c r="AA1259" s="502"/>
      <c r="AB1259" s="1"/>
      <c r="AC1259" s="1"/>
      <c r="AD1259" s="1"/>
      <c r="AE1259" s="1"/>
      <c r="AF1259" s="1"/>
      <c r="AG1259" s="1"/>
      <c r="AH1259" s="1"/>
      <c r="AI1259" s="1"/>
      <c r="AJ1259" s="1"/>
      <c r="AK1259" s="1"/>
      <c r="AL1259" s="1"/>
      <c r="AM1259" s="1"/>
      <c r="AN1259" s="1"/>
      <c r="AO1259" s="1"/>
      <c r="AP1259" s="1"/>
      <c r="AQ1259" s="1"/>
      <c r="AR1259" s="1"/>
      <c r="AS1259" s="1"/>
      <c r="AT1259" s="1"/>
      <c r="AU1259" s="1"/>
    </row>
    <row r="1260" spans="1:47" s="527" customFormat="1" ht="17.45" customHeight="1" x14ac:dyDescent="0.25">
      <c r="A1260" s="501" t="s">
        <v>5234</v>
      </c>
      <c r="B1260" s="407" t="s">
        <v>35</v>
      </c>
      <c r="C1260" s="407" t="s">
        <v>510</v>
      </c>
      <c r="D1260" s="407" t="s">
        <v>7400</v>
      </c>
      <c r="E1260" s="407" t="s">
        <v>186</v>
      </c>
      <c r="F1260" s="404" t="s">
        <v>17</v>
      </c>
      <c r="G1260" s="404"/>
      <c r="H1260" s="404"/>
      <c r="I1260" s="404"/>
      <c r="J1260" s="141" t="s">
        <v>8014</v>
      </c>
      <c r="K1260" s="141" t="s">
        <v>5780</v>
      </c>
      <c r="L1260" s="408">
        <v>42940</v>
      </c>
      <c r="M1260" s="409">
        <v>42850</v>
      </c>
      <c r="N1260" s="141" t="s">
        <v>26</v>
      </c>
      <c r="O1260" s="410">
        <v>42940</v>
      </c>
      <c r="P1260" s="411">
        <v>80000</v>
      </c>
      <c r="Q1260" s="412">
        <f t="shared" si="45"/>
        <v>0.08</v>
      </c>
      <c r="R1260" s="413">
        <v>12</v>
      </c>
      <c r="S1260" s="414">
        <v>42852</v>
      </c>
      <c r="T1260" s="141" t="s">
        <v>79</v>
      </c>
      <c r="U1260" s="141" t="s">
        <v>4339</v>
      </c>
      <c r="V1260" s="407" t="s">
        <v>92</v>
      </c>
      <c r="W1260" s="407" t="s">
        <v>64</v>
      </c>
      <c r="X1260" s="407" t="s">
        <v>5963</v>
      </c>
      <c r="Y1260" s="407"/>
      <c r="Z1260" s="528"/>
      <c r="AA1260" s="502"/>
      <c r="AB1260" s="1"/>
      <c r="AC1260" s="1"/>
      <c r="AD1260" s="1"/>
      <c r="AE1260" s="1"/>
      <c r="AF1260" s="1"/>
      <c r="AG1260" s="1"/>
      <c r="AH1260" s="1"/>
      <c r="AI1260" s="1"/>
      <c r="AJ1260" s="1"/>
      <c r="AK1260" s="1"/>
      <c r="AL1260" s="1"/>
      <c r="AM1260" s="1"/>
      <c r="AN1260" s="1"/>
      <c r="AO1260" s="1"/>
      <c r="AP1260" s="1"/>
      <c r="AQ1260" s="1"/>
      <c r="AR1260" s="1"/>
      <c r="AS1260" s="1"/>
      <c r="AT1260" s="1"/>
      <c r="AU1260" s="1"/>
    </row>
    <row r="1261" spans="1:47" s="527" customFormat="1" ht="17.45" customHeight="1" x14ac:dyDescent="0.25">
      <c r="A1261" s="501" t="s">
        <v>5235</v>
      </c>
      <c r="B1261" s="407" t="s">
        <v>35</v>
      </c>
      <c r="C1261" s="407" t="s">
        <v>510</v>
      </c>
      <c r="D1261" s="407" t="s">
        <v>7402</v>
      </c>
      <c r="E1261" s="407" t="s">
        <v>186</v>
      </c>
      <c r="F1261" s="404" t="s">
        <v>17</v>
      </c>
      <c r="G1261" s="404"/>
      <c r="H1261" s="404"/>
      <c r="I1261" s="404"/>
      <c r="J1261" s="141" t="s">
        <v>8014</v>
      </c>
      <c r="K1261" s="141" t="s">
        <v>5780</v>
      </c>
      <c r="L1261" s="408">
        <v>42940</v>
      </c>
      <c r="M1261" s="409">
        <v>42850</v>
      </c>
      <c r="N1261" s="141" t="s">
        <v>26</v>
      </c>
      <c r="O1261" s="410">
        <v>42944</v>
      </c>
      <c r="P1261" s="411">
        <v>80000</v>
      </c>
      <c r="Q1261" s="412">
        <f t="shared" si="45"/>
        <v>0.08</v>
      </c>
      <c r="R1261" s="413">
        <v>12</v>
      </c>
      <c r="S1261" s="414">
        <v>42852</v>
      </c>
      <c r="T1261" s="141" t="s">
        <v>79</v>
      </c>
      <c r="U1261" s="141" t="s">
        <v>4339</v>
      </c>
      <c r="V1261" s="407" t="s">
        <v>92</v>
      </c>
      <c r="W1261" s="407" t="s">
        <v>64</v>
      </c>
      <c r="X1261" s="407" t="s">
        <v>5963</v>
      </c>
      <c r="Y1261" s="407"/>
      <c r="Z1261" s="528"/>
      <c r="AA1261" s="502"/>
      <c r="AB1261" s="1"/>
      <c r="AC1261" s="1"/>
      <c r="AD1261" s="1"/>
      <c r="AE1261" s="1"/>
      <c r="AF1261" s="1"/>
      <c r="AG1261" s="1"/>
      <c r="AH1261" s="1"/>
      <c r="AI1261" s="1"/>
      <c r="AJ1261" s="1"/>
      <c r="AK1261" s="1"/>
      <c r="AL1261" s="1"/>
      <c r="AM1261" s="1"/>
      <c r="AN1261" s="1"/>
      <c r="AO1261" s="1"/>
      <c r="AP1261" s="1"/>
      <c r="AQ1261" s="1"/>
      <c r="AR1261" s="1"/>
      <c r="AS1261" s="1"/>
      <c r="AT1261" s="1"/>
      <c r="AU1261" s="1"/>
    </row>
    <row r="1262" spans="1:47" s="527" customFormat="1" ht="17.45" customHeight="1" x14ac:dyDescent="0.25">
      <c r="A1262" s="501" t="s">
        <v>4066</v>
      </c>
      <c r="B1262" s="407" t="s">
        <v>35</v>
      </c>
      <c r="C1262" s="407" t="s">
        <v>510</v>
      </c>
      <c r="D1262" s="407" t="s">
        <v>4067</v>
      </c>
      <c r="E1262" s="407" t="s">
        <v>4068</v>
      </c>
      <c r="F1262" s="404" t="s">
        <v>16</v>
      </c>
      <c r="G1262" s="404"/>
      <c r="H1262" s="404"/>
      <c r="I1262" s="404"/>
      <c r="J1262" s="141" t="s">
        <v>8014</v>
      </c>
      <c r="K1262" s="152" t="s">
        <v>23</v>
      </c>
      <c r="L1262" s="415">
        <v>43007</v>
      </c>
      <c r="M1262" s="409" t="s">
        <v>4172</v>
      </c>
      <c r="N1262" s="152" t="s">
        <v>27</v>
      </c>
      <c r="O1262" s="415">
        <v>43007</v>
      </c>
      <c r="P1262" s="411">
        <v>80000</v>
      </c>
      <c r="Q1262" s="412">
        <f t="shared" si="45"/>
        <v>0.08</v>
      </c>
      <c r="R1262" s="416">
        <v>36</v>
      </c>
      <c r="S1262" s="417" t="s">
        <v>4033</v>
      </c>
      <c r="T1262" s="152" t="s">
        <v>62</v>
      </c>
      <c r="U1262" s="152" t="s">
        <v>2</v>
      </c>
      <c r="V1262" s="407" t="s">
        <v>288</v>
      </c>
      <c r="W1262" s="407" t="s">
        <v>718</v>
      </c>
      <c r="X1262" s="407" t="s">
        <v>4173</v>
      </c>
      <c r="Y1262" s="407" t="s">
        <v>1422</v>
      </c>
      <c r="Z1262" s="528"/>
      <c r="AA1262" s="502"/>
      <c r="AB1262" s="1"/>
      <c r="AC1262" s="1"/>
      <c r="AD1262" s="1"/>
      <c r="AE1262" s="1"/>
      <c r="AF1262" s="1"/>
      <c r="AG1262" s="1"/>
      <c r="AH1262" s="1"/>
      <c r="AI1262" s="1"/>
      <c r="AJ1262" s="1"/>
      <c r="AK1262" s="1"/>
      <c r="AL1262" s="1"/>
      <c r="AM1262" s="1"/>
      <c r="AN1262" s="1"/>
      <c r="AO1262" s="1"/>
      <c r="AP1262" s="1"/>
      <c r="AQ1262" s="1"/>
      <c r="AR1262" s="1"/>
      <c r="AS1262" s="1"/>
      <c r="AT1262" s="1"/>
      <c r="AU1262" s="1"/>
    </row>
    <row r="1263" spans="1:47" s="527" customFormat="1" ht="17.45" customHeight="1" x14ac:dyDescent="0.25">
      <c r="A1263" s="501" t="s">
        <v>4501</v>
      </c>
      <c r="B1263" s="407" t="s">
        <v>35</v>
      </c>
      <c r="C1263" s="407" t="s">
        <v>510</v>
      </c>
      <c r="D1263" s="407" t="s">
        <v>4502</v>
      </c>
      <c r="E1263" s="407" t="s">
        <v>4503</v>
      </c>
      <c r="F1263" s="404" t="s">
        <v>18</v>
      </c>
      <c r="G1263" s="404"/>
      <c r="H1263" s="404"/>
      <c r="I1263" s="404"/>
      <c r="J1263" s="141" t="s">
        <v>8014</v>
      </c>
      <c r="K1263" s="152" t="s">
        <v>5779</v>
      </c>
      <c r="L1263" s="415">
        <v>42951</v>
      </c>
      <c r="M1263" s="409" t="s">
        <v>4504</v>
      </c>
      <c r="N1263" s="152" t="s">
        <v>27</v>
      </c>
      <c r="O1263" s="415">
        <v>42951</v>
      </c>
      <c r="P1263" s="411">
        <v>80000</v>
      </c>
      <c r="Q1263" s="412">
        <f t="shared" si="45"/>
        <v>0.08</v>
      </c>
      <c r="R1263" s="416">
        <v>12</v>
      </c>
      <c r="S1263" s="417" t="s">
        <v>7139</v>
      </c>
      <c r="T1263" s="152" t="s">
        <v>62</v>
      </c>
      <c r="U1263" s="152" t="s">
        <v>2</v>
      </c>
      <c r="V1263" s="407" t="s">
        <v>288</v>
      </c>
      <c r="W1263" s="407" t="s">
        <v>749</v>
      </c>
      <c r="X1263" s="407" t="s">
        <v>3764</v>
      </c>
      <c r="Y1263" s="407" t="s">
        <v>421</v>
      </c>
      <c r="Z1263" s="528"/>
      <c r="AA1263" s="502"/>
      <c r="AB1263" s="1"/>
      <c r="AC1263" s="1"/>
      <c r="AD1263" s="1"/>
      <c r="AE1263" s="1"/>
      <c r="AF1263" s="1"/>
      <c r="AG1263" s="1"/>
      <c r="AH1263" s="1"/>
      <c r="AI1263" s="1"/>
      <c r="AJ1263" s="1"/>
      <c r="AK1263" s="1"/>
      <c r="AL1263" s="1"/>
      <c r="AM1263" s="1"/>
      <c r="AN1263" s="1"/>
      <c r="AO1263" s="1"/>
      <c r="AP1263" s="1"/>
      <c r="AQ1263" s="1"/>
      <c r="AR1263" s="1"/>
      <c r="AS1263" s="1"/>
      <c r="AT1263" s="1"/>
      <c r="AU1263" s="1"/>
    </row>
    <row r="1264" spans="1:47" s="527" customFormat="1" ht="17.45" customHeight="1" x14ac:dyDescent="0.25">
      <c r="A1264" s="507" t="s">
        <v>3621</v>
      </c>
      <c r="B1264" s="453" t="s">
        <v>35</v>
      </c>
      <c r="C1264" s="453" t="s">
        <v>510</v>
      </c>
      <c r="D1264" s="453" t="s">
        <v>3622</v>
      </c>
      <c r="E1264" s="453" t="s">
        <v>186</v>
      </c>
      <c r="F1264" s="404" t="s">
        <v>19</v>
      </c>
      <c r="G1264" s="404"/>
      <c r="H1264" s="404"/>
      <c r="I1264" s="404"/>
      <c r="J1264" s="454" t="s">
        <v>8014</v>
      </c>
      <c r="K1264" s="454" t="s">
        <v>5785</v>
      </c>
      <c r="L1264" s="455">
        <v>43006</v>
      </c>
      <c r="M1264" s="456" t="s">
        <v>3801</v>
      </c>
      <c r="N1264" s="454" t="s">
        <v>27</v>
      </c>
      <c r="O1264" s="455">
        <v>43006</v>
      </c>
      <c r="P1264" s="457">
        <v>80000</v>
      </c>
      <c r="Q1264" s="458">
        <v>0.08</v>
      </c>
      <c r="R1264" s="459">
        <v>12</v>
      </c>
      <c r="S1264" s="460">
        <v>42850</v>
      </c>
      <c r="T1264" s="454" t="s">
        <v>79</v>
      </c>
      <c r="U1264" s="454" t="s">
        <v>2</v>
      </c>
      <c r="V1264" s="453" t="s">
        <v>288</v>
      </c>
      <c r="W1264" s="453" t="s">
        <v>749</v>
      </c>
      <c r="X1264" s="407" t="s">
        <v>3773</v>
      </c>
      <c r="Y1264" s="407" t="s">
        <v>421</v>
      </c>
      <c r="Z1264" s="528"/>
      <c r="AA1264" s="502"/>
      <c r="AB1264" s="1"/>
      <c r="AC1264" s="1"/>
      <c r="AD1264" s="1"/>
      <c r="AE1264" s="1"/>
      <c r="AF1264" s="1"/>
      <c r="AG1264" s="1"/>
      <c r="AH1264" s="1"/>
      <c r="AI1264" s="1"/>
      <c r="AJ1264" s="1"/>
      <c r="AK1264" s="1"/>
      <c r="AL1264" s="1"/>
      <c r="AM1264" s="1"/>
      <c r="AN1264" s="1"/>
      <c r="AO1264" s="1"/>
      <c r="AP1264" s="1"/>
      <c r="AQ1264" s="1"/>
      <c r="AR1264" s="1"/>
      <c r="AS1264" s="1"/>
      <c r="AT1264" s="1"/>
      <c r="AU1264" s="1"/>
    </row>
    <row r="1265" spans="1:47" s="527" customFormat="1" ht="17.45" customHeight="1" x14ac:dyDescent="0.25">
      <c r="A1265" s="501" t="s">
        <v>2115</v>
      </c>
      <c r="B1265" s="407" t="s">
        <v>35</v>
      </c>
      <c r="C1265" s="407" t="s">
        <v>510</v>
      </c>
      <c r="D1265" s="407" t="s">
        <v>2116</v>
      </c>
      <c r="E1265" s="407" t="s">
        <v>2117</v>
      </c>
      <c r="F1265" s="404" t="s">
        <v>19</v>
      </c>
      <c r="G1265" s="404"/>
      <c r="H1265" s="404"/>
      <c r="I1265" s="404"/>
      <c r="J1265" s="141" t="s">
        <v>8014</v>
      </c>
      <c r="K1265" s="152" t="s">
        <v>5782</v>
      </c>
      <c r="L1265" s="415">
        <v>42943</v>
      </c>
      <c r="M1265" s="409" t="s">
        <v>2118</v>
      </c>
      <c r="N1265" s="152" t="s">
        <v>27</v>
      </c>
      <c r="O1265" s="415">
        <v>42943</v>
      </c>
      <c r="P1265" s="411">
        <v>80000</v>
      </c>
      <c r="Q1265" s="412">
        <f t="shared" ref="Q1265:Q1271" si="46">+P1265*0.000001</f>
        <v>0.08</v>
      </c>
      <c r="R1265" s="416">
        <v>1</v>
      </c>
      <c r="S1265" s="417" t="s">
        <v>8595</v>
      </c>
      <c r="T1265" s="152" t="s">
        <v>62</v>
      </c>
      <c r="U1265" s="152" t="s">
        <v>2</v>
      </c>
      <c r="V1265" s="407" t="s">
        <v>233</v>
      </c>
      <c r="W1265" s="407" t="s">
        <v>234</v>
      </c>
      <c r="X1265" s="407" t="s">
        <v>3800</v>
      </c>
      <c r="Y1265" s="407" t="s">
        <v>215</v>
      </c>
      <c r="Z1265" s="528"/>
      <c r="AA1265" s="502"/>
      <c r="AB1265" s="1"/>
      <c r="AC1265" s="1"/>
      <c r="AD1265" s="1"/>
      <c r="AE1265" s="1"/>
      <c r="AF1265" s="1"/>
      <c r="AG1265" s="1"/>
      <c r="AH1265" s="1"/>
      <c r="AI1265" s="1"/>
      <c r="AJ1265" s="1"/>
      <c r="AK1265" s="1"/>
      <c r="AL1265" s="1"/>
      <c r="AM1265" s="1"/>
      <c r="AN1265" s="1"/>
      <c r="AO1265" s="1"/>
      <c r="AP1265" s="1"/>
      <c r="AQ1265" s="1"/>
      <c r="AR1265" s="1"/>
      <c r="AS1265" s="1"/>
      <c r="AT1265" s="1"/>
      <c r="AU1265" s="1"/>
    </row>
    <row r="1266" spans="1:47" s="527" customFormat="1" ht="17.45" customHeight="1" x14ac:dyDescent="0.25">
      <c r="A1266" s="503" t="s">
        <v>8438</v>
      </c>
      <c r="B1266" s="418" t="s">
        <v>35</v>
      </c>
      <c r="C1266" s="418" t="s">
        <v>2985</v>
      </c>
      <c r="D1266" s="418" t="s">
        <v>8439</v>
      </c>
      <c r="E1266" s="418" t="s">
        <v>8440</v>
      </c>
      <c r="F1266" s="404" t="s">
        <v>16</v>
      </c>
      <c r="G1266" s="404"/>
      <c r="H1266" s="404"/>
      <c r="I1266" s="404"/>
      <c r="J1266" s="403" t="s">
        <v>8016</v>
      </c>
      <c r="K1266" s="419" t="s">
        <v>23</v>
      </c>
      <c r="L1266" s="420">
        <v>42916</v>
      </c>
      <c r="M1266" s="421" t="s">
        <v>8573</v>
      </c>
      <c r="N1266" s="419" t="s">
        <v>27</v>
      </c>
      <c r="O1266" s="420">
        <v>42916</v>
      </c>
      <c r="P1266" s="422">
        <v>80000</v>
      </c>
      <c r="Q1266" s="423">
        <f t="shared" si="46"/>
        <v>0.08</v>
      </c>
      <c r="R1266" s="424">
        <v>12</v>
      </c>
      <c r="S1266" s="425" t="s">
        <v>8595</v>
      </c>
      <c r="T1266" s="419" t="s">
        <v>62</v>
      </c>
      <c r="U1266" s="419" t="s">
        <v>2</v>
      </c>
      <c r="V1266" s="418" t="s">
        <v>288</v>
      </c>
      <c r="W1266" s="418" t="s">
        <v>1196</v>
      </c>
      <c r="X1266" s="407" t="s">
        <v>3733</v>
      </c>
      <c r="Y1266" s="407" t="s">
        <v>215</v>
      </c>
      <c r="Z1266" s="528"/>
      <c r="AA1266" s="502"/>
      <c r="AB1266" s="1"/>
      <c r="AC1266" s="1"/>
      <c r="AD1266" s="1"/>
      <c r="AE1266" s="1"/>
      <c r="AF1266" s="1"/>
      <c r="AG1266" s="1"/>
      <c r="AH1266" s="1"/>
      <c r="AI1266" s="1"/>
      <c r="AJ1266" s="1"/>
      <c r="AK1266" s="1"/>
      <c r="AL1266" s="1"/>
      <c r="AM1266" s="1"/>
      <c r="AN1266" s="1"/>
      <c r="AO1266" s="1"/>
      <c r="AP1266" s="1"/>
      <c r="AQ1266" s="1"/>
      <c r="AR1266" s="1"/>
      <c r="AS1266" s="1"/>
      <c r="AT1266" s="1"/>
      <c r="AU1266" s="1"/>
    </row>
    <row r="1267" spans="1:47" s="527" customFormat="1" ht="17.45" customHeight="1" x14ac:dyDescent="0.25">
      <c r="A1267" s="501" t="s">
        <v>7805</v>
      </c>
      <c r="B1267" s="407" t="s">
        <v>36</v>
      </c>
      <c r="C1267" s="407" t="s">
        <v>257</v>
      </c>
      <c r="D1267" s="407" t="s">
        <v>7878</v>
      </c>
      <c r="E1267" s="407" t="s">
        <v>7970</v>
      </c>
      <c r="F1267" s="404" t="s">
        <v>17</v>
      </c>
      <c r="G1267" s="404"/>
      <c r="H1267" s="404"/>
      <c r="I1267" s="404"/>
      <c r="J1267" s="141" t="s">
        <v>8014</v>
      </c>
      <c r="K1267" s="152" t="s">
        <v>5780</v>
      </c>
      <c r="L1267" s="415">
        <v>42933</v>
      </c>
      <c r="M1267" s="409" t="s">
        <v>8048</v>
      </c>
      <c r="N1267" s="152" t="s">
        <v>26</v>
      </c>
      <c r="O1267" s="415">
        <v>42933</v>
      </c>
      <c r="P1267" s="411">
        <v>78005</v>
      </c>
      <c r="Q1267" s="412">
        <f t="shared" si="46"/>
        <v>7.8004999999999991E-2</v>
      </c>
      <c r="R1267" s="416">
        <v>12</v>
      </c>
      <c r="S1267" s="417" t="s">
        <v>8074</v>
      </c>
      <c r="T1267" s="152" t="s">
        <v>79</v>
      </c>
      <c r="U1267" s="152" t="s">
        <v>6059</v>
      </c>
      <c r="V1267" s="407" t="s">
        <v>103</v>
      </c>
      <c r="W1267" s="407"/>
      <c r="X1267" s="407" t="s">
        <v>8171</v>
      </c>
      <c r="Y1267" s="407"/>
      <c r="Z1267" s="528"/>
      <c r="AA1267" s="502"/>
      <c r="AB1267" s="1"/>
      <c r="AC1267" s="1"/>
      <c r="AD1267" s="1"/>
      <c r="AE1267" s="1"/>
      <c r="AF1267" s="1"/>
      <c r="AG1267" s="1"/>
      <c r="AH1267" s="1"/>
      <c r="AI1267" s="1"/>
      <c r="AJ1267" s="1"/>
      <c r="AK1267" s="1"/>
      <c r="AL1267" s="1"/>
      <c r="AM1267" s="1"/>
      <c r="AN1267" s="1"/>
      <c r="AO1267" s="1"/>
      <c r="AP1267" s="1"/>
      <c r="AQ1267" s="1"/>
      <c r="AR1267" s="1"/>
      <c r="AS1267" s="1"/>
      <c r="AT1267" s="1"/>
      <c r="AU1267" s="1"/>
    </row>
    <row r="1268" spans="1:47" s="527" customFormat="1" ht="17.45" customHeight="1" x14ac:dyDescent="0.25">
      <c r="A1268" s="501" t="s">
        <v>2141</v>
      </c>
      <c r="B1268" s="407" t="s">
        <v>32</v>
      </c>
      <c r="C1268" s="407" t="s">
        <v>194</v>
      </c>
      <c r="D1268" s="407" t="s">
        <v>4611</v>
      </c>
      <c r="E1268" s="407" t="s">
        <v>1839</v>
      </c>
      <c r="F1268" s="404" t="s">
        <v>18</v>
      </c>
      <c r="G1268" s="404"/>
      <c r="H1268" s="404"/>
      <c r="I1268" s="404"/>
      <c r="J1268" s="141" t="s">
        <v>8014</v>
      </c>
      <c r="K1268" s="152" t="s">
        <v>4902</v>
      </c>
      <c r="L1268" s="415">
        <v>43008</v>
      </c>
      <c r="M1268" s="409" t="s">
        <v>2142</v>
      </c>
      <c r="N1268" s="152" t="s">
        <v>26</v>
      </c>
      <c r="O1268" s="415">
        <v>43008</v>
      </c>
      <c r="P1268" s="411">
        <v>77500</v>
      </c>
      <c r="Q1268" s="412">
        <f t="shared" si="46"/>
        <v>7.7499999999999999E-2</v>
      </c>
      <c r="R1268" s="416">
        <v>12</v>
      </c>
      <c r="S1268" s="417" t="s">
        <v>70</v>
      </c>
      <c r="T1268" s="152" t="s">
        <v>79</v>
      </c>
      <c r="U1268" s="152" t="s">
        <v>6059</v>
      </c>
      <c r="V1268" s="407" t="s">
        <v>103</v>
      </c>
      <c r="W1268" s="407" t="s">
        <v>8124</v>
      </c>
      <c r="X1268" s="407" t="s">
        <v>3962</v>
      </c>
      <c r="Y1268" s="407"/>
      <c r="Z1268" s="528"/>
      <c r="AA1268" s="502"/>
      <c r="AB1268" s="1"/>
      <c r="AC1268" s="1"/>
      <c r="AD1268" s="1"/>
      <c r="AE1268" s="1"/>
      <c r="AF1268" s="1"/>
      <c r="AG1268" s="1"/>
      <c r="AH1268" s="1"/>
      <c r="AI1268" s="1"/>
      <c r="AJ1268" s="1"/>
      <c r="AK1268" s="1"/>
      <c r="AL1268" s="1"/>
      <c r="AM1268" s="1"/>
      <c r="AN1268" s="1"/>
      <c r="AO1268" s="1"/>
      <c r="AP1268" s="1"/>
      <c r="AQ1268" s="1"/>
      <c r="AR1268" s="1"/>
      <c r="AS1268" s="1"/>
      <c r="AT1268" s="1"/>
      <c r="AU1268" s="1"/>
    </row>
    <row r="1269" spans="1:47" s="527" customFormat="1" ht="17.45" customHeight="1" x14ac:dyDescent="0.25">
      <c r="A1269" s="501" t="s">
        <v>4861</v>
      </c>
      <c r="B1269" s="407" t="s">
        <v>32</v>
      </c>
      <c r="C1269" s="407" t="s">
        <v>194</v>
      </c>
      <c r="D1269" s="407" t="s">
        <v>2315</v>
      </c>
      <c r="E1269" s="407" t="s">
        <v>4862</v>
      </c>
      <c r="F1269" s="404" t="s">
        <v>19</v>
      </c>
      <c r="G1269" s="404"/>
      <c r="H1269" s="404"/>
      <c r="I1269" s="404"/>
      <c r="J1269" s="141" t="s">
        <v>8016</v>
      </c>
      <c r="K1269" s="152" t="s">
        <v>5785</v>
      </c>
      <c r="L1269" s="415">
        <v>42916</v>
      </c>
      <c r="M1269" s="409" t="s">
        <v>4880</v>
      </c>
      <c r="N1269" s="152" t="s">
        <v>26</v>
      </c>
      <c r="O1269" s="415">
        <v>42916</v>
      </c>
      <c r="P1269" s="411">
        <v>77500</v>
      </c>
      <c r="Q1269" s="412">
        <f t="shared" si="46"/>
        <v>7.7499999999999999E-2</v>
      </c>
      <c r="R1269" s="416">
        <v>12</v>
      </c>
      <c r="S1269" s="417" t="s">
        <v>4883</v>
      </c>
      <c r="T1269" s="152" t="s">
        <v>79</v>
      </c>
      <c r="U1269" s="152" t="s">
        <v>2</v>
      </c>
      <c r="V1269" s="407" t="s">
        <v>288</v>
      </c>
      <c r="W1269" s="407"/>
      <c r="X1269" s="407" t="s">
        <v>4891</v>
      </c>
      <c r="Y1269" s="407"/>
      <c r="Z1269" s="528"/>
      <c r="AA1269" s="502"/>
      <c r="AB1269" s="1"/>
      <c r="AC1269" s="1"/>
      <c r="AD1269" s="1"/>
      <c r="AE1269" s="1"/>
      <c r="AF1269" s="1"/>
      <c r="AG1269" s="1"/>
      <c r="AH1269" s="1"/>
      <c r="AI1269" s="1"/>
      <c r="AJ1269" s="1"/>
      <c r="AK1269" s="1"/>
      <c r="AL1269" s="1"/>
      <c r="AM1269" s="1"/>
      <c r="AN1269" s="1"/>
      <c r="AO1269" s="1"/>
      <c r="AP1269" s="1"/>
      <c r="AQ1269" s="1"/>
      <c r="AR1269" s="1"/>
      <c r="AS1269" s="1"/>
      <c r="AT1269" s="1"/>
      <c r="AU1269" s="1"/>
    </row>
    <row r="1270" spans="1:47" s="527" customFormat="1" ht="17.45" customHeight="1" x14ac:dyDescent="0.25">
      <c r="A1270" s="501" t="s">
        <v>2136</v>
      </c>
      <c r="B1270" s="407" t="s">
        <v>32</v>
      </c>
      <c r="C1270" s="407" t="s">
        <v>194</v>
      </c>
      <c r="D1270" s="407" t="s">
        <v>2137</v>
      </c>
      <c r="E1270" s="407" t="s">
        <v>2007</v>
      </c>
      <c r="F1270" s="404" t="s">
        <v>19</v>
      </c>
      <c r="G1270" s="404"/>
      <c r="H1270" s="404"/>
      <c r="I1270" s="404"/>
      <c r="J1270" s="141" t="s">
        <v>8016</v>
      </c>
      <c r="K1270" s="152" t="s">
        <v>5782</v>
      </c>
      <c r="L1270" s="415">
        <v>42916</v>
      </c>
      <c r="M1270" s="409" t="s">
        <v>2138</v>
      </c>
      <c r="N1270" s="152" t="s">
        <v>26</v>
      </c>
      <c r="O1270" s="415">
        <v>42916</v>
      </c>
      <c r="P1270" s="411">
        <v>77500</v>
      </c>
      <c r="Q1270" s="412">
        <f t="shared" si="46"/>
        <v>7.7499999999999999E-2</v>
      </c>
      <c r="R1270" s="416">
        <v>12</v>
      </c>
      <c r="S1270" s="417" t="s">
        <v>2139</v>
      </c>
      <c r="T1270" s="152" t="s">
        <v>79</v>
      </c>
      <c r="U1270" s="152" t="s">
        <v>2</v>
      </c>
      <c r="V1270" s="407" t="s">
        <v>233</v>
      </c>
      <c r="W1270" s="407" t="s">
        <v>234</v>
      </c>
      <c r="X1270" s="407" t="s">
        <v>3803</v>
      </c>
      <c r="Y1270" s="407" t="s">
        <v>183</v>
      </c>
      <c r="Z1270" s="528"/>
      <c r="AA1270" s="502"/>
      <c r="AB1270" s="1"/>
      <c r="AC1270" s="1"/>
      <c r="AD1270" s="1"/>
      <c r="AE1270" s="1"/>
      <c r="AF1270" s="1"/>
      <c r="AG1270" s="1"/>
      <c r="AH1270" s="1"/>
      <c r="AI1270" s="1"/>
      <c r="AJ1270" s="1"/>
      <c r="AK1270" s="1"/>
      <c r="AL1270" s="1"/>
      <c r="AM1270" s="1"/>
      <c r="AN1270" s="1"/>
      <c r="AO1270" s="1"/>
      <c r="AP1270" s="1"/>
      <c r="AQ1270" s="1"/>
      <c r="AR1270" s="1"/>
      <c r="AS1270" s="1"/>
      <c r="AT1270" s="1"/>
      <c r="AU1270" s="1"/>
    </row>
    <row r="1271" spans="1:47" s="527" customFormat="1" ht="17.45" customHeight="1" x14ac:dyDescent="0.25">
      <c r="A1271" s="501" t="s">
        <v>2140</v>
      </c>
      <c r="B1271" s="407" t="s">
        <v>32</v>
      </c>
      <c r="C1271" s="407" t="s">
        <v>194</v>
      </c>
      <c r="D1271" s="407" t="s">
        <v>7706</v>
      </c>
      <c r="E1271" s="407" t="s">
        <v>368</v>
      </c>
      <c r="F1271" s="404" t="s">
        <v>16</v>
      </c>
      <c r="G1271" s="404"/>
      <c r="H1271" s="404"/>
      <c r="I1271" s="404"/>
      <c r="J1271" s="141" t="s">
        <v>8015</v>
      </c>
      <c r="K1271" s="141" t="s">
        <v>23</v>
      </c>
      <c r="L1271" s="408">
        <v>43035</v>
      </c>
      <c r="M1271" s="409">
        <v>42795</v>
      </c>
      <c r="N1271" s="141" t="s">
        <v>26</v>
      </c>
      <c r="O1271" s="410">
        <v>43035</v>
      </c>
      <c r="P1271" s="411">
        <v>77495</v>
      </c>
      <c r="Q1271" s="412">
        <f t="shared" si="46"/>
        <v>7.7494999999999994E-2</v>
      </c>
      <c r="R1271" s="413">
        <v>12</v>
      </c>
      <c r="S1271" s="414">
        <v>42835</v>
      </c>
      <c r="T1271" s="141" t="s">
        <v>79</v>
      </c>
      <c r="U1271" s="141" t="s">
        <v>4339</v>
      </c>
      <c r="V1271" s="407" t="s">
        <v>92</v>
      </c>
      <c r="W1271" s="407" t="s">
        <v>64</v>
      </c>
      <c r="X1271" s="407" t="s">
        <v>5842</v>
      </c>
      <c r="Y1271" s="407" t="s">
        <v>6064</v>
      </c>
      <c r="Z1271" s="528"/>
      <c r="AA1271" s="502"/>
      <c r="AB1271" s="1"/>
      <c r="AC1271" s="1"/>
      <c r="AD1271" s="1"/>
      <c r="AE1271" s="1"/>
      <c r="AF1271" s="1"/>
      <c r="AG1271" s="1"/>
      <c r="AH1271" s="1"/>
      <c r="AI1271" s="1"/>
      <c r="AJ1271" s="1"/>
      <c r="AK1271" s="1"/>
      <c r="AL1271" s="1"/>
      <c r="AM1271" s="1"/>
      <c r="AN1271" s="1"/>
      <c r="AO1271" s="1"/>
      <c r="AP1271" s="1"/>
      <c r="AQ1271" s="1"/>
      <c r="AR1271" s="1"/>
      <c r="AS1271" s="1"/>
      <c r="AT1271" s="1"/>
      <c r="AU1271" s="1"/>
    </row>
    <row r="1272" spans="1:47" s="527" customFormat="1" ht="17.45" customHeight="1" x14ac:dyDescent="0.25">
      <c r="A1272" s="504" t="s">
        <v>2143</v>
      </c>
      <c r="B1272" s="431" t="s">
        <v>32</v>
      </c>
      <c r="C1272" s="431" t="s">
        <v>832</v>
      </c>
      <c r="D1272" s="431" t="s">
        <v>841</v>
      </c>
      <c r="E1272" s="431" t="s">
        <v>2144</v>
      </c>
      <c r="F1272" s="404" t="s">
        <v>17</v>
      </c>
      <c r="G1272" s="404"/>
      <c r="H1272" s="404"/>
      <c r="I1272" s="404"/>
      <c r="J1272" s="432" t="s">
        <v>8017</v>
      </c>
      <c r="K1272" s="432" t="s">
        <v>5780</v>
      </c>
      <c r="L1272" s="433">
        <v>42769</v>
      </c>
      <c r="M1272" s="434" t="s">
        <v>2145</v>
      </c>
      <c r="N1272" s="432" t="s">
        <v>30</v>
      </c>
      <c r="O1272" s="433">
        <v>42824</v>
      </c>
      <c r="P1272" s="435">
        <v>77000</v>
      </c>
      <c r="Q1272" s="436">
        <v>7.6999999999999999E-2</v>
      </c>
      <c r="R1272" s="437">
        <v>12</v>
      </c>
      <c r="S1272" s="438" t="s">
        <v>61</v>
      </c>
      <c r="T1272" s="432" t="s">
        <v>366</v>
      </c>
      <c r="U1272" s="432" t="s">
        <v>6059</v>
      </c>
      <c r="V1272" s="431" t="s">
        <v>103</v>
      </c>
      <c r="W1272" s="431" t="s">
        <v>844</v>
      </c>
      <c r="X1272" s="395" t="s">
        <v>3531</v>
      </c>
      <c r="Y1272" s="395" t="s">
        <v>105</v>
      </c>
      <c r="Z1272" s="528"/>
      <c r="AA1272" s="502"/>
      <c r="AB1272" s="1"/>
      <c r="AC1272" s="1"/>
      <c r="AD1272" s="1"/>
      <c r="AE1272" s="1"/>
      <c r="AF1272" s="1"/>
      <c r="AG1272" s="1"/>
      <c r="AH1272" s="1"/>
      <c r="AI1272" s="1"/>
      <c r="AJ1272" s="1"/>
      <c r="AK1272" s="1"/>
      <c r="AL1272" s="1"/>
      <c r="AM1272" s="1"/>
      <c r="AN1272" s="1"/>
      <c r="AO1272" s="1"/>
      <c r="AP1272" s="1"/>
      <c r="AQ1272" s="1"/>
      <c r="AR1272" s="1"/>
      <c r="AS1272" s="1"/>
      <c r="AT1272" s="1"/>
      <c r="AU1272" s="1"/>
    </row>
    <row r="1273" spans="1:47" s="527" customFormat="1" ht="17.45" customHeight="1" x14ac:dyDescent="0.25">
      <c r="A1273" s="501" t="s">
        <v>2039</v>
      </c>
      <c r="B1273" s="407" t="s">
        <v>33</v>
      </c>
      <c r="C1273" s="407" t="s">
        <v>33</v>
      </c>
      <c r="D1273" s="407" t="s">
        <v>4901</v>
      </c>
      <c r="E1273" s="407" t="s">
        <v>7972</v>
      </c>
      <c r="F1273" s="404" t="s">
        <v>16</v>
      </c>
      <c r="G1273" s="404"/>
      <c r="H1273" s="404"/>
      <c r="I1273" s="404"/>
      <c r="J1273" s="141" t="s">
        <v>8016</v>
      </c>
      <c r="K1273" s="141" t="s">
        <v>23</v>
      </c>
      <c r="L1273" s="408">
        <v>42870</v>
      </c>
      <c r="M1273" s="409">
        <v>42718</v>
      </c>
      <c r="N1273" s="141" t="s">
        <v>30</v>
      </c>
      <c r="O1273" s="410">
        <v>42870</v>
      </c>
      <c r="P1273" s="411">
        <v>76190</v>
      </c>
      <c r="Q1273" s="412">
        <f t="shared" ref="Q1273:Q1304" si="47">+P1273*0.000001</f>
        <v>7.6189999999999994E-2</v>
      </c>
      <c r="R1273" s="413">
        <v>3</v>
      </c>
      <c r="S1273" s="414">
        <v>42873</v>
      </c>
      <c r="T1273" s="141" t="s">
        <v>366</v>
      </c>
      <c r="U1273" s="141" t="s">
        <v>4339</v>
      </c>
      <c r="V1273" s="407" t="s">
        <v>92</v>
      </c>
      <c r="W1273" s="407" t="s">
        <v>64</v>
      </c>
      <c r="X1273" s="407" t="s">
        <v>4035</v>
      </c>
      <c r="Y1273" s="407"/>
      <c r="Z1273" s="528"/>
      <c r="AA1273" s="502"/>
      <c r="AB1273" s="1"/>
      <c r="AC1273" s="1"/>
      <c r="AD1273" s="1"/>
      <c r="AE1273" s="1"/>
      <c r="AF1273" s="1"/>
      <c r="AG1273" s="1"/>
      <c r="AH1273" s="1"/>
      <c r="AI1273" s="1"/>
      <c r="AJ1273" s="1"/>
      <c r="AK1273" s="1"/>
      <c r="AL1273" s="1"/>
      <c r="AM1273" s="1"/>
      <c r="AN1273" s="1"/>
      <c r="AO1273" s="1"/>
      <c r="AP1273" s="1"/>
      <c r="AQ1273" s="1"/>
      <c r="AR1273" s="1"/>
      <c r="AS1273" s="1"/>
      <c r="AT1273" s="1"/>
      <c r="AU1273" s="1"/>
    </row>
    <row r="1274" spans="1:47" s="527" customFormat="1" ht="17.45" customHeight="1" x14ac:dyDescent="0.25">
      <c r="A1274" s="501" t="s">
        <v>6701</v>
      </c>
      <c r="B1274" s="407" t="s">
        <v>33</v>
      </c>
      <c r="C1274" s="407" t="s">
        <v>33</v>
      </c>
      <c r="D1274" s="407" t="s">
        <v>7406</v>
      </c>
      <c r="E1274" s="407" t="s">
        <v>7971</v>
      </c>
      <c r="F1274" s="404" t="s">
        <v>19</v>
      </c>
      <c r="G1274" s="404"/>
      <c r="H1274" s="404"/>
      <c r="I1274" s="404"/>
      <c r="J1274" s="141" t="s">
        <v>8014</v>
      </c>
      <c r="K1274" s="141" t="s">
        <v>5782</v>
      </c>
      <c r="L1274" s="408">
        <v>42977</v>
      </c>
      <c r="M1274" s="409">
        <v>42892</v>
      </c>
      <c r="N1274" s="141" t="s">
        <v>27</v>
      </c>
      <c r="O1274" s="410">
        <v>42977</v>
      </c>
      <c r="P1274" s="411">
        <v>76190</v>
      </c>
      <c r="Q1274" s="412">
        <f t="shared" si="47"/>
        <v>7.6189999999999994E-2</v>
      </c>
      <c r="R1274" s="413">
        <v>1</v>
      </c>
      <c r="S1274" s="414">
        <v>42894</v>
      </c>
      <c r="T1274" s="141" t="s">
        <v>79</v>
      </c>
      <c r="U1274" s="141" t="s">
        <v>4339</v>
      </c>
      <c r="V1274" s="407" t="s">
        <v>92</v>
      </c>
      <c r="W1274" s="407" t="s">
        <v>64</v>
      </c>
      <c r="X1274" s="407" t="s">
        <v>6875</v>
      </c>
      <c r="Y1274" s="407" t="s">
        <v>6275</v>
      </c>
      <c r="Z1274" s="528"/>
      <c r="AA1274" s="502"/>
      <c r="AB1274" s="1"/>
      <c r="AC1274" s="1"/>
      <c r="AD1274" s="1"/>
      <c r="AE1274" s="1"/>
      <c r="AF1274" s="1"/>
      <c r="AG1274" s="1"/>
      <c r="AH1274" s="1"/>
      <c r="AI1274" s="1"/>
      <c r="AJ1274" s="1"/>
      <c r="AK1274" s="1"/>
      <c r="AL1274" s="1"/>
      <c r="AM1274" s="1"/>
      <c r="AN1274" s="1"/>
      <c r="AO1274" s="1"/>
      <c r="AP1274" s="1"/>
      <c r="AQ1274" s="1"/>
      <c r="AR1274" s="1"/>
      <c r="AS1274" s="1"/>
      <c r="AT1274" s="1"/>
      <c r="AU1274" s="1"/>
    </row>
    <row r="1275" spans="1:47" s="527" customFormat="1" ht="17.45" customHeight="1" x14ac:dyDescent="0.25">
      <c r="A1275" s="501" t="s">
        <v>2193</v>
      </c>
      <c r="B1275" s="407" t="s">
        <v>31</v>
      </c>
      <c r="C1275" s="407" t="s">
        <v>68</v>
      </c>
      <c r="D1275" s="407" t="s">
        <v>2194</v>
      </c>
      <c r="E1275" s="407" t="s">
        <v>2195</v>
      </c>
      <c r="F1275" s="404" t="s">
        <v>19</v>
      </c>
      <c r="G1275" s="404" t="s">
        <v>2907</v>
      </c>
      <c r="H1275" s="404" t="str">
        <f>VLOOKUP(A1275,'[1]2017 SalesConnect'!$A:$J,8,0)</f>
        <v>India</v>
      </c>
      <c r="I1275" s="404" t="str">
        <f>VLOOKUP(A1275,'[1]2017 SalesConnect'!$A:$I,9,0)</f>
        <v>Initial discussion, need further details</v>
      </c>
      <c r="J1275" s="141" t="s">
        <v>8016</v>
      </c>
      <c r="K1275" s="152" t="s">
        <v>5784</v>
      </c>
      <c r="L1275" s="415">
        <v>42895</v>
      </c>
      <c r="M1275" s="409" t="s">
        <v>2196</v>
      </c>
      <c r="N1275" s="152" t="s">
        <v>26</v>
      </c>
      <c r="O1275" s="415">
        <v>42895</v>
      </c>
      <c r="P1275" s="411">
        <v>66000</v>
      </c>
      <c r="Q1275" s="412">
        <f t="shared" si="47"/>
        <v>6.6000000000000003E-2</v>
      </c>
      <c r="R1275" s="416">
        <v>12</v>
      </c>
      <c r="S1275" s="417" t="s">
        <v>1417</v>
      </c>
      <c r="T1275" s="152" t="s">
        <v>169</v>
      </c>
      <c r="U1275" s="152" t="s">
        <v>10</v>
      </c>
      <c r="V1275" s="407" t="s">
        <v>164</v>
      </c>
      <c r="W1275" s="407"/>
      <c r="X1275" s="407" t="s">
        <v>3812</v>
      </c>
      <c r="Y1275" s="407" t="s">
        <v>421</v>
      </c>
      <c r="Z1275" s="528"/>
      <c r="AA1275" s="502"/>
      <c r="AB1275" s="1"/>
      <c r="AC1275" s="1"/>
      <c r="AD1275" s="1"/>
      <c r="AE1275" s="1"/>
      <c r="AF1275" s="1"/>
      <c r="AG1275" s="1"/>
      <c r="AH1275" s="1"/>
      <c r="AI1275" s="1"/>
      <c r="AJ1275" s="1"/>
      <c r="AK1275" s="1"/>
      <c r="AL1275" s="1"/>
      <c r="AM1275" s="1"/>
      <c r="AN1275" s="1"/>
      <c r="AO1275" s="1"/>
      <c r="AP1275" s="1"/>
      <c r="AQ1275" s="1"/>
      <c r="AR1275" s="1"/>
      <c r="AS1275" s="1"/>
      <c r="AT1275" s="1"/>
      <c r="AU1275" s="1"/>
    </row>
    <row r="1276" spans="1:47" s="527" customFormat="1" ht="17.45" customHeight="1" x14ac:dyDescent="0.25">
      <c r="A1276" s="501" t="s">
        <v>6952</v>
      </c>
      <c r="B1276" s="407" t="s">
        <v>4250</v>
      </c>
      <c r="C1276" s="407" t="s">
        <v>4250</v>
      </c>
      <c r="D1276" s="407" t="s">
        <v>7707</v>
      </c>
      <c r="E1276" s="407" t="s">
        <v>6953</v>
      </c>
      <c r="F1276" s="404" t="s">
        <v>15</v>
      </c>
      <c r="G1276" s="404"/>
      <c r="H1276" s="404"/>
      <c r="I1276" s="404"/>
      <c r="J1276" s="141" t="s">
        <v>8015</v>
      </c>
      <c r="K1276" s="141" t="s">
        <v>5781</v>
      </c>
      <c r="L1276" s="408">
        <v>43063</v>
      </c>
      <c r="M1276" s="409">
        <v>42888</v>
      </c>
      <c r="N1276" s="141" t="s">
        <v>26</v>
      </c>
      <c r="O1276" s="410">
        <v>43063</v>
      </c>
      <c r="P1276" s="411">
        <v>75458</v>
      </c>
      <c r="Q1276" s="412">
        <f t="shared" si="47"/>
        <v>7.5457999999999997E-2</v>
      </c>
      <c r="R1276" s="413">
        <v>12</v>
      </c>
      <c r="S1276" s="414">
        <v>42903</v>
      </c>
      <c r="T1276" s="141" t="s">
        <v>79</v>
      </c>
      <c r="U1276" s="141" t="s">
        <v>4339</v>
      </c>
      <c r="V1276" s="407" t="s">
        <v>92</v>
      </c>
      <c r="W1276" s="407" t="s">
        <v>64</v>
      </c>
      <c r="X1276" s="407" t="s">
        <v>5974</v>
      </c>
      <c r="Y1276" s="407" t="s">
        <v>4416</v>
      </c>
      <c r="Z1276" s="528"/>
      <c r="AA1276" s="502"/>
      <c r="AB1276" s="1"/>
      <c r="AC1276" s="1"/>
      <c r="AD1276" s="1"/>
      <c r="AE1276" s="1"/>
      <c r="AF1276" s="1"/>
      <c r="AG1276" s="1"/>
      <c r="AH1276" s="1"/>
      <c r="AI1276" s="1"/>
      <c r="AJ1276" s="1"/>
      <c r="AK1276" s="1"/>
      <c r="AL1276" s="1"/>
      <c r="AM1276" s="1"/>
      <c r="AN1276" s="1"/>
      <c r="AO1276" s="1"/>
      <c r="AP1276" s="1"/>
      <c r="AQ1276" s="1"/>
      <c r="AR1276" s="1"/>
      <c r="AS1276" s="1"/>
      <c r="AT1276" s="1"/>
      <c r="AU1276" s="1"/>
    </row>
    <row r="1277" spans="1:47" s="527" customFormat="1" ht="17.45" customHeight="1" x14ac:dyDescent="0.25">
      <c r="A1277" s="501" t="s">
        <v>5550</v>
      </c>
      <c r="B1277" s="407" t="s">
        <v>31</v>
      </c>
      <c r="C1277" s="407" t="s">
        <v>141</v>
      </c>
      <c r="D1277" s="407" t="s">
        <v>7841</v>
      </c>
      <c r="E1277" s="407" t="s">
        <v>5551</v>
      </c>
      <c r="F1277" s="404" t="s">
        <v>15</v>
      </c>
      <c r="G1277" s="404"/>
      <c r="H1277" s="404"/>
      <c r="I1277" s="404"/>
      <c r="J1277" s="141" t="s">
        <v>8014</v>
      </c>
      <c r="K1277" s="152" t="s">
        <v>25</v>
      </c>
      <c r="L1277" s="415">
        <v>43007</v>
      </c>
      <c r="M1277" s="409" t="s">
        <v>8022</v>
      </c>
      <c r="N1277" s="152" t="s">
        <v>27</v>
      </c>
      <c r="O1277" s="415">
        <v>43040</v>
      </c>
      <c r="P1277" s="411">
        <v>500000</v>
      </c>
      <c r="Q1277" s="412">
        <f t="shared" si="47"/>
        <v>0.5</v>
      </c>
      <c r="R1277" s="416">
        <v>12</v>
      </c>
      <c r="S1277" s="417" t="s">
        <v>8595</v>
      </c>
      <c r="T1277" s="152" t="s">
        <v>169</v>
      </c>
      <c r="U1277" s="152" t="s">
        <v>2</v>
      </c>
      <c r="V1277" s="407" t="s">
        <v>1113</v>
      </c>
      <c r="W1277" s="407" t="s">
        <v>1754</v>
      </c>
      <c r="X1277" s="407" t="s">
        <v>8140</v>
      </c>
      <c r="Y1277" s="407" t="s">
        <v>105</v>
      </c>
      <c r="Z1277" s="528"/>
      <c r="AA1277" s="502"/>
      <c r="AB1277" s="1"/>
      <c r="AC1277" s="1"/>
      <c r="AD1277" s="1"/>
      <c r="AE1277" s="1"/>
      <c r="AF1277" s="1"/>
      <c r="AG1277" s="1"/>
      <c r="AH1277" s="1"/>
      <c r="AI1277" s="1"/>
      <c r="AJ1277" s="1"/>
      <c r="AK1277" s="1"/>
      <c r="AL1277" s="1"/>
      <c r="AM1277" s="1"/>
      <c r="AN1277" s="1"/>
      <c r="AO1277" s="1"/>
      <c r="AP1277" s="1"/>
      <c r="AQ1277" s="1"/>
      <c r="AR1277" s="1"/>
      <c r="AS1277" s="1"/>
      <c r="AT1277" s="1"/>
      <c r="AU1277" s="1"/>
    </row>
    <row r="1278" spans="1:47" s="527" customFormat="1" ht="17.45" customHeight="1" x14ac:dyDescent="0.25">
      <c r="A1278" s="501" t="s">
        <v>546</v>
      </c>
      <c r="B1278" s="407" t="s">
        <v>31</v>
      </c>
      <c r="C1278" s="407" t="s">
        <v>91</v>
      </c>
      <c r="D1278" s="407" t="s">
        <v>547</v>
      </c>
      <c r="E1278" s="407" t="s">
        <v>368</v>
      </c>
      <c r="F1278" s="404" t="s">
        <v>17</v>
      </c>
      <c r="G1278" s="404"/>
      <c r="H1278" s="404"/>
      <c r="I1278" s="404"/>
      <c r="J1278" s="141" t="s">
        <v>8014</v>
      </c>
      <c r="K1278" s="152" t="s">
        <v>5780</v>
      </c>
      <c r="L1278" s="415">
        <v>42944</v>
      </c>
      <c r="M1278" s="409" t="s">
        <v>548</v>
      </c>
      <c r="N1278" s="152" t="s">
        <v>27</v>
      </c>
      <c r="O1278" s="415">
        <v>42944</v>
      </c>
      <c r="P1278" s="411">
        <v>155000</v>
      </c>
      <c r="Q1278" s="412">
        <f t="shared" si="47"/>
        <v>0.155</v>
      </c>
      <c r="R1278" s="416">
        <v>3</v>
      </c>
      <c r="S1278" s="417" t="s">
        <v>7139</v>
      </c>
      <c r="T1278" s="152" t="s">
        <v>62</v>
      </c>
      <c r="U1278" s="152" t="s">
        <v>2</v>
      </c>
      <c r="V1278" s="407" t="s">
        <v>288</v>
      </c>
      <c r="W1278" s="407" t="s">
        <v>749</v>
      </c>
      <c r="X1278" s="407" t="s">
        <v>7140</v>
      </c>
      <c r="Y1278" s="407" t="s">
        <v>1975</v>
      </c>
      <c r="Z1278" s="528"/>
      <c r="AA1278" s="502"/>
      <c r="AB1278" s="1"/>
      <c r="AC1278" s="1"/>
      <c r="AD1278" s="1"/>
      <c r="AE1278" s="1"/>
      <c r="AF1278" s="1"/>
      <c r="AG1278" s="1"/>
      <c r="AH1278" s="1"/>
      <c r="AI1278" s="1"/>
      <c r="AJ1278" s="1"/>
      <c r="AK1278" s="1"/>
      <c r="AL1278" s="1"/>
      <c r="AM1278" s="1"/>
      <c r="AN1278" s="1"/>
      <c r="AO1278" s="1"/>
      <c r="AP1278" s="1"/>
      <c r="AQ1278" s="1"/>
      <c r="AR1278" s="1"/>
      <c r="AS1278" s="1"/>
      <c r="AT1278" s="1"/>
      <c r="AU1278" s="1"/>
    </row>
    <row r="1279" spans="1:47" s="527" customFormat="1" ht="17.45" customHeight="1" x14ac:dyDescent="0.25">
      <c r="A1279" s="501" t="s">
        <v>2372</v>
      </c>
      <c r="B1279" s="407" t="s">
        <v>31</v>
      </c>
      <c r="C1279" s="407" t="s">
        <v>91</v>
      </c>
      <c r="D1279" s="407" t="s">
        <v>2373</v>
      </c>
      <c r="E1279" s="407" t="s">
        <v>2374</v>
      </c>
      <c r="F1279" s="404" t="s">
        <v>17</v>
      </c>
      <c r="G1279" s="404"/>
      <c r="H1279" s="404"/>
      <c r="I1279" s="404"/>
      <c r="J1279" s="141" t="s">
        <v>8014</v>
      </c>
      <c r="K1279" s="152" t="s">
        <v>5780</v>
      </c>
      <c r="L1279" s="415">
        <v>43007</v>
      </c>
      <c r="M1279" s="409" t="s">
        <v>2375</v>
      </c>
      <c r="N1279" s="152" t="s">
        <v>27</v>
      </c>
      <c r="O1279" s="415">
        <v>43007</v>
      </c>
      <c r="P1279" s="411">
        <v>50000</v>
      </c>
      <c r="Q1279" s="412">
        <f t="shared" si="47"/>
        <v>4.9999999999999996E-2</v>
      </c>
      <c r="R1279" s="416">
        <v>12</v>
      </c>
      <c r="S1279" s="417" t="s">
        <v>8610</v>
      </c>
      <c r="T1279" s="152" t="s">
        <v>62</v>
      </c>
      <c r="U1279" s="141" t="s">
        <v>4339</v>
      </c>
      <c r="V1279" s="407" t="s">
        <v>84</v>
      </c>
      <c r="W1279" s="407" t="s">
        <v>6051</v>
      </c>
      <c r="X1279" s="407" t="s">
        <v>4629</v>
      </c>
      <c r="Y1279" s="407" t="s">
        <v>470</v>
      </c>
      <c r="Z1279" s="528"/>
      <c r="AA1279" s="502"/>
      <c r="AB1279" s="1"/>
      <c r="AC1279" s="1"/>
      <c r="AD1279" s="1"/>
      <c r="AE1279" s="1"/>
      <c r="AF1279" s="1"/>
      <c r="AG1279" s="1"/>
      <c r="AH1279" s="1"/>
      <c r="AI1279" s="1"/>
      <c r="AJ1279" s="1"/>
      <c r="AK1279" s="1"/>
      <c r="AL1279" s="1"/>
      <c r="AM1279" s="1"/>
      <c r="AN1279" s="1"/>
      <c r="AO1279" s="1"/>
      <c r="AP1279" s="1"/>
      <c r="AQ1279" s="1"/>
      <c r="AR1279" s="1"/>
      <c r="AS1279" s="1"/>
      <c r="AT1279" s="1"/>
      <c r="AU1279" s="1"/>
    </row>
    <row r="1280" spans="1:47" s="527" customFormat="1" ht="17.45" customHeight="1" x14ac:dyDescent="0.25">
      <c r="A1280" s="501" t="s">
        <v>5539</v>
      </c>
      <c r="B1280" s="407" t="s">
        <v>31</v>
      </c>
      <c r="C1280" s="407" t="s">
        <v>91</v>
      </c>
      <c r="D1280" s="407" t="s">
        <v>7071</v>
      </c>
      <c r="E1280" s="407" t="s">
        <v>186</v>
      </c>
      <c r="F1280" s="404" t="s">
        <v>17</v>
      </c>
      <c r="G1280" s="404"/>
      <c r="H1280" s="404"/>
      <c r="I1280" s="404"/>
      <c r="J1280" s="141" t="s">
        <v>8015</v>
      </c>
      <c r="K1280" s="141" t="s">
        <v>5780</v>
      </c>
      <c r="L1280" s="408">
        <v>43098</v>
      </c>
      <c r="M1280" s="409">
        <v>42837</v>
      </c>
      <c r="N1280" s="141" t="s">
        <v>27</v>
      </c>
      <c r="O1280" s="410">
        <v>43098</v>
      </c>
      <c r="P1280" s="411">
        <v>4000000</v>
      </c>
      <c r="Q1280" s="412">
        <f t="shared" si="47"/>
        <v>4</v>
      </c>
      <c r="R1280" s="413">
        <v>12</v>
      </c>
      <c r="S1280" s="414">
        <v>42858</v>
      </c>
      <c r="T1280" s="141" t="s">
        <v>79</v>
      </c>
      <c r="U1280" s="141" t="s">
        <v>4339</v>
      </c>
      <c r="V1280" s="407" t="s">
        <v>92</v>
      </c>
      <c r="W1280" s="407" t="s">
        <v>64</v>
      </c>
      <c r="X1280" s="407" t="s">
        <v>6981</v>
      </c>
      <c r="Y1280" s="407"/>
      <c r="Z1280" s="528"/>
      <c r="AA1280" s="502"/>
      <c r="AB1280" s="1"/>
      <c r="AC1280" s="1"/>
      <c r="AD1280" s="1"/>
      <c r="AE1280" s="1"/>
      <c r="AF1280" s="1"/>
      <c r="AG1280" s="1"/>
      <c r="AH1280" s="1"/>
      <c r="AI1280" s="1"/>
      <c r="AJ1280" s="1"/>
      <c r="AK1280" s="1"/>
      <c r="AL1280" s="1"/>
      <c r="AM1280" s="1"/>
      <c r="AN1280" s="1"/>
      <c r="AO1280" s="1"/>
      <c r="AP1280" s="1"/>
      <c r="AQ1280" s="1"/>
      <c r="AR1280" s="1"/>
      <c r="AS1280" s="1"/>
      <c r="AT1280" s="1"/>
      <c r="AU1280" s="1"/>
    </row>
    <row r="1281" spans="1:47" s="527" customFormat="1" ht="17.45" customHeight="1" x14ac:dyDescent="0.25">
      <c r="A1281" s="501" t="s">
        <v>5539</v>
      </c>
      <c r="B1281" s="407" t="s">
        <v>31</v>
      </c>
      <c r="C1281" s="407" t="s">
        <v>91</v>
      </c>
      <c r="D1281" s="407" t="s">
        <v>7071</v>
      </c>
      <c r="E1281" s="407" t="s">
        <v>186</v>
      </c>
      <c r="F1281" s="404" t="s">
        <v>17</v>
      </c>
      <c r="G1281" s="404"/>
      <c r="H1281" s="404"/>
      <c r="I1281" s="404"/>
      <c r="J1281" s="141" t="s">
        <v>8015</v>
      </c>
      <c r="K1281" s="141" t="s">
        <v>5780</v>
      </c>
      <c r="L1281" s="408">
        <v>43098</v>
      </c>
      <c r="M1281" s="409">
        <v>42837</v>
      </c>
      <c r="N1281" s="141" t="s">
        <v>27</v>
      </c>
      <c r="O1281" s="410">
        <v>43098</v>
      </c>
      <c r="P1281" s="411">
        <v>1000000</v>
      </c>
      <c r="Q1281" s="412">
        <f t="shared" si="47"/>
        <v>1</v>
      </c>
      <c r="R1281" s="413">
        <v>12</v>
      </c>
      <c r="S1281" s="414">
        <v>42903</v>
      </c>
      <c r="T1281" s="141" t="s">
        <v>79</v>
      </c>
      <c r="U1281" s="141" t="s">
        <v>12</v>
      </c>
      <c r="V1281" s="407" t="s">
        <v>6098</v>
      </c>
      <c r="W1281" s="407" t="s">
        <v>8125</v>
      </c>
      <c r="X1281" s="407" t="s">
        <v>6981</v>
      </c>
      <c r="Y1281" s="407"/>
      <c r="Z1281" s="528"/>
      <c r="AA1281" s="502"/>
      <c r="AB1281" s="1"/>
      <c r="AC1281" s="1"/>
      <c r="AD1281" s="1"/>
      <c r="AE1281" s="1"/>
      <c r="AF1281" s="1"/>
      <c r="AG1281" s="1"/>
      <c r="AH1281" s="1"/>
      <c r="AI1281" s="1"/>
      <c r="AJ1281" s="1"/>
      <c r="AK1281" s="1"/>
      <c r="AL1281" s="1"/>
      <c r="AM1281" s="1"/>
      <c r="AN1281" s="1"/>
      <c r="AO1281" s="1"/>
      <c r="AP1281" s="1"/>
      <c r="AQ1281" s="1"/>
      <c r="AR1281" s="1"/>
      <c r="AS1281" s="1"/>
      <c r="AT1281" s="1"/>
      <c r="AU1281" s="1"/>
    </row>
    <row r="1282" spans="1:47" s="527" customFormat="1" ht="17.45" customHeight="1" x14ac:dyDescent="0.25">
      <c r="A1282" s="501" t="s">
        <v>546</v>
      </c>
      <c r="B1282" s="407" t="s">
        <v>31</v>
      </c>
      <c r="C1282" s="407" t="s">
        <v>91</v>
      </c>
      <c r="D1282" s="407" t="s">
        <v>7071</v>
      </c>
      <c r="E1282" s="407" t="s">
        <v>368</v>
      </c>
      <c r="F1282" s="404" t="s">
        <v>17</v>
      </c>
      <c r="G1282" s="404"/>
      <c r="H1282" s="404"/>
      <c r="I1282" s="404"/>
      <c r="J1282" s="141" t="s">
        <v>8014</v>
      </c>
      <c r="K1282" s="141" t="s">
        <v>5780</v>
      </c>
      <c r="L1282" s="408">
        <v>42944</v>
      </c>
      <c r="M1282" s="409">
        <v>42793</v>
      </c>
      <c r="N1282" s="141" t="s">
        <v>27</v>
      </c>
      <c r="O1282" s="410">
        <v>42944</v>
      </c>
      <c r="P1282" s="411">
        <v>200000</v>
      </c>
      <c r="Q1282" s="412">
        <f t="shared" si="47"/>
        <v>0.19999999999999998</v>
      </c>
      <c r="R1282" s="413">
        <v>3</v>
      </c>
      <c r="S1282" s="414">
        <v>42906</v>
      </c>
      <c r="T1282" s="141" t="s">
        <v>62</v>
      </c>
      <c r="U1282" s="141" t="s">
        <v>4339</v>
      </c>
      <c r="V1282" s="407" t="s">
        <v>92</v>
      </c>
      <c r="W1282" s="407" t="s">
        <v>64</v>
      </c>
      <c r="X1282" s="407" t="s">
        <v>8154</v>
      </c>
      <c r="Y1282" s="407" t="s">
        <v>6064</v>
      </c>
      <c r="Z1282" s="528"/>
      <c r="AA1282" s="502"/>
      <c r="AB1282" s="1"/>
      <c r="AC1282" s="1"/>
      <c r="AD1282" s="1"/>
      <c r="AE1282" s="1"/>
      <c r="AF1282" s="1"/>
      <c r="AG1282" s="1"/>
      <c r="AH1282" s="1"/>
      <c r="AI1282" s="1"/>
      <c r="AJ1282" s="1"/>
      <c r="AK1282" s="1"/>
      <c r="AL1282" s="1"/>
      <c r="AM1282" s="1"/>
      <c r="AN1282" s="1"/>
      <c r="AO1282" s="1"/>
      <c r="AP1282" s="1"/>
      <c r="AQ1282" s="1"/>
      <c r="AR1282" s="1"/>
      <c r="AS1282" s="1"/>
      <c r="AT1282" s="1"/>
      <c r="AU1282" s="1"/>
    </row>
    <row r="1283" spans="1:47" s="527" customFormat="1" ht="17.45" customHeight="1" x14ac:dyDescent="0.25">
      <c r="A1283" s="501" t="s">
        <v>400</v>
      </c>
      <c r="B1283" s="407" t="s">
        <v>31</v>
      </c>
      <c r="C1283" s="407" t="s">
        <v>91</v>
      </c>
      <c r="D1283" s="407" t="s">
        <v>401</v>
      </c>
      <c r="E1283" s="407" t="s">
        <v>402</v>
      </c>
      <c r="F1283" s="404" t="s">
        <v>17</v>
      </c>
      <c r="G1283" s="404"/>
      <c r="H1283" s="404"/>
      <c r="I1283" s="404"/>
      <c r="J1283" s="141" t="s">
        <v>8014</v>
      </c>
      <c r="K1283" s="152" t="s">
        <v>5780</v>
      </c>
      <c r="L1283" s="415">
        <v>42993</v>
      </c>
      <c r="M1283" s="409" t="s">
        <v>403</v>
      </c>
      <c r="N1283" s="152" t="s">
        <v>26</v>
      </c>
      <c r="O1283" s="415">
        <v>42993</v>
      </c>
      <c r="P1283" s="411">
        <v>750000</v>
      </c>
      <c r="Q1283" s="412">
        <f t="shared" si="47"/>
        <v>0.75</v>
      </c>
      <c r="R1283" s="416">
        <v>1</v>
      </c>
      <c r="S1283" s="417" t="s">
        <v>404</v>
      </c>
      <c r="T1283" s="152" t="s">
        <v>62</v>
      </c>
      <c r="U1283" s="152" t="s">
        <v>8</v>
      </c>
      <c r="V1283" s="407" t="s">
        <v>80</v>
      </c>
      <c r="W1283" s="407" t="s">
        <v>303</v>
      </c>
      <c r="X1283" s="407" t="s">
        <v>4155</v>
      </c>
      <c r="Y1283" s="407" t="s">
        <v>263</v>
      </c>
      <c r="Z1283" s="528"/>
      <c r="AA1283" s="502"/>
      <c r="AB1283" s="1"/>
      <c r="AC1283" s="1"/>
      <c r="AD1283" s="1"/>
      <c r="AE1283" s="1"/>
      <c r="AF1283" s="1"/>
      <c r="AG1283" s="1"/>
      <c r="AH1283" s="1"/>
      <c r="AI1283" s="1"/>
      <c r="AJ1283" s="1"/>
      <c r="AK1283" s="1"/>
      <c r="AL1283" s="1"/>
      <c r="AM1283" s="1"/>
      <c r="AN1283" s="1"/>
      <c r="AO1283" s="1"/>
      <c r="AP1283" s="1"/>
      <c r="AQ1283" s="1"/>
      <c r="AR1283" s="1"/>
      <c r="AS1283" s="1"/>
      <c r="AT1283" s="1"/>
      <c r="AU1283" s="1"/>
    </row>
    <row r="1284" spans="1:47" s="527" customFormat="1" ht="17.45" customHeight="1" x14ac:dyDescent="0.25">
      <c r="A1284" s="501" t="s">
        <v>3623</v>
      </c>
      <c r="B1284" s="407" t="s">
        <v>31</v>
      </c>
      <c r="C1284" s="407" t="s">
        <v>78</v>
      </c>
      <c r="D1284" s="407" t="s">
        <v>5810</v>
      </c>
      <c r="E1284" s="407" t="s">
        <v>3624</v>
      </c>
      <c r="F1284" s="404" t="s">
        <v>15</v>
      </c>
      <c r="G1284" s="404"/>
      <c r="H1284" s="404"/>
      <c r="I1284" s="404"/>
      <c r="J1284" s="141" t="s">
        <v>8014</v>
      </c>
      <c r="K1284" s="152" t="s">
        <v>25</v>
      </c>
      <c r="L1284" s="415">
        <v>42926</v>
      </c>
      <c r="M1284" s="409" t="s">
        <v>3808</v>
      </c>
      <c r="N1284" s="152" t="s">
        <v>28</v>
      </c>
      <c r="O1284" s="415">
        <v>42926</v>
      </c>
      <c r="P1284" s="411">
        <v>0</v>
      </c>
      <c r="Q1284" s="412">
        <f t="shared" si="47"/>
        <v>0</v>
      </c>
      <c r="R1284" s="416">
        <v>12</v>
      </c>
      <c r="S1284" s="417" t="s">
        <v>8595</v>
      </c>
      <c r="T1284" s="152" t="s">
        <v>79</v>
      </c>
      <c r="U1284" s="152" t="s">
        <v>2</v>
      </c>
      <c r="V1284" s="407" t="s">
        <v>288</v>
      </c>
      <c r="W1284" s="407" t="s">
        <v>718</v>
      </c>
      <c r="X1284" s="407" t="s">
        <v>3809</v>
      </c>
      <c r="Y1284" s="407" t="s">
        <v>1132</v>
      </c>
      <c r="Z1284" s="528"/>
      <c r="AA1284" s="502"/>
      <c r="AB1284" s="1"/>
      <c r="AC1284" s="1"/>
      <c r="AD1284" s="1"/>
      <c r="AE1284" s="1"/>
      <c r="AF1284" s="1"/>
      <c r="AG1284" s="1"/>
      <c r="AH1284" s="1"/>
      <c r="AI1284" s="1"/>
      <c r="AJ1284" s="1"/>
      <c r="AK1284" s="1"/>
      <c r="AL1284" s="1"/>
      <c r="AM1284" s="1"/>
      <c r="AN1284" s="1"/>
      <c r="AO1284" s="1"/>
      <c r="AP1284" s="1"/>
      <c r="AQ1284" s="1"/>
      <c r="AR1284" s="1"/>
      <c r="AS1284" s="1"/>
      <c r="AT1284" s="1"/>
      <c r="AU1284" s="1"/>
    </row>
    <row r="1285" spans="1:47" s="527" customFormat="1" ht="17.45" customHeight="1" x14ac:dyDescent="0.25">
      <c r="A1285" s="501" t="s">
        <v>3623</v>
      </c>
      <c r="B1285" s="407" t="s">
        <v>31</v>
      </c>
      <c r="C1285" s="407" t="s">
        <v>78</v>
      </c>
      <c r="D1285" s="407" t="s">
        <v>5810</v>
      </c>
      <c r="E1285" s="407" t="s">
        <v>3624</v>
      </c>
      <c r="F1285" s="404" t="s">
        <v>15</v>
      </c>
      <c r="G1285" s="404"/>
      <c r="H1285" s="404"/>
      <c r="I1285" s="404"/>
      <c r="J1285" s="141" t="s">
        <v>8014</v>
      </c>
      <c r="K1285" s="152" t="s">
        <v>25</v>
      </c>
      <c r="L1285" s="415">
        <v>42926</v>
      </c>
      <c r="M1285" s="409" t="s">
        <v>3808</v>
      </c>
      <c r="N1285" s="152" t="s">
        <v>28</v>
      </c>
      <c r="O1285" s="415">
        <v>42926</v>
      </c>
      <c r="P1285" s="411">
        <v>0</v>
      </c>
      <c r="Q1285" s="412">
        <f t="shared" si="47"/>
        <v>0</v>
      </c>
      <c r="R1285" s="416">
        <v>1</v>
      </c>
      <c r="S1285" s="417" t="s">
        <v>8610</v>
      </c>
      <c r="T1285" s="152" t="s">
        <v>79</v>
      </c>
      <c r="U1285" s="152" t="s">
        <v>2</v>
      </c>
      <c r="V1285" s="407" t="s">
        <v>288</v>
      </c>
      <c r="W1285" s="407" t="s">
        <v>1196</v>
      </c>
      <c r="X1285" s="407" t="s">
        <v>3809</v>
      </c>
      <c r="Y1285" s="407" t="s">
        <v>1132</v>
      </c>
      <c r="Z1285" s="528"/>
      <c r="AA1285" s="502"/>
      <c r="AB1285" s="1"/>
      <c r="AC1285" s="1"/>
      <c r="AD1285" s="1"/>
      <c r="AE1285" s="1"/>
      <c r="AF1285" s="1"/>
      <c r="AG1285" s="1"/>
      <c r="AH1285" s="1"/>
      <c r="AI1285" s="1"/>
      <c r="AJ1285" s="1"/>
      <c r="AK1285" s="1"/>
      <c r="AL1285" s="1"/>
      <c r="AM1285" s="1"/>
      <c r="AN1285" s="1"/>
      <c r="AO1285" s="1"/>
      <c r="AP1285" s="1"/>
      <c r="AQ1285" s="1"/>
      <c r="AR1285" s="1"/>
      <c r="AS1285" s="1"/>
      <c r="AT1285" s="1"/>
      <c r="AU1285" s="1"/>
    </row>
    <row r="1286" spans="1:47" s="527" customFormat="1" ht="17.45" customHeight="1" x14ac:dyDescent="0.25">
      <c r="A1286" s="501" t="s">
        <v>5054</v>
      </c>
      <c r="B1286" s="407" t="s">
        <v>31</v>
      </c>
      <c r="C1286" s="407" t="s">
        <v>111</v>
      </c>
      <c r="D1286" s="407" t="s">
        <v>5055</v>
      </c>
      <c r="E1286" s="407" t="s">
        <v>5056</v>
      </c>
      <c r="F1286" s="404" t="s">
        <v>18</v>
      </c>
      <c r="G1286" s="404"/>
      <c r="H1286" s="404"/>
      <c r="I1286" s="404"/>
      <c r="J1286" s="141" t="s">
        <v>8015</v>
      </c>
      <c r="K1286" s="152" t="s">
        <v>4902</v>
      </c>
      <c r="L1286" s="415">
        <v>43049</v>
      </c>
      <c r="M1286" s="409" t="s">
        <v>5380</v>
      </c>
      <c r="N1286" s="152" t="s">
        <v>26</v>
      </c>
      <c r="O1286" s="415">
        <v>43049</v>
      </c>
      <c r="P1286" s="411">
        <v>600000</v>
      </c>
      <c r="Q1286" s="412">
        <f t="shared" si="47"/>
        <v>0.6</v>
      </c>
      <c r="R1286" s="416">
        <v>12</v>
      </c>
      <c r="S1286" s="417" t="s">
        <v>4883</v>
      </c>
      <c r="T1286" s="152" t="s">
        <v>62</v>
      </c>
      <c r="U1286" s="141" t="s">
        <v>4339</v>
      </c>
      <c r="V1286" s="407" t="s">
        <v>84</v>
      </c>
      <c r="W1286" s="407" t="s">
        <v>6051</v>
      </c>
      <c r="X1286" s="407" t="s">
        <v>5455</v>
      </c>
      <c r="Y1286" s="407"/>
      <c r="Z1286" s="528"/>
      <c r="AA1286" s="502"/>
      <c r="AB1286" s="1"/>
      <c r="AC1286" s="1"/>
      <c r="AD1286" s="1"/>
      <c r="AE1286" s="1"/>
      <c r="AF1286" s="1"/>
      <c r="AG1286" s="1"/>
      <c r="AH1286" s="1"/>
      <c r="AI1286" s="1"/>
      <c r="AJ1286" s="1"/>
      <c r="AK1286" s="1"/>
      <c r="AL1286" s="1"/>
      <c r="AM1286" s="1"/>
      <c r="AN1286" s="1"/>
      <c r="AO1286" s="1"/>
      <c r="AP1286" s="1"/>
      <c r="AQ1286" s="1"/>
      <c r="AR1286" s="1"/>
      <c r="AS1286" s="1"/>
      <c r="AT1286" s="1"/>
      <c r="AU1286" s="1"/>
    </row>
    <row r="1287" spans="1:47" s="527" customFormat="1" ht="17.45" customHeight="1" x14ac:dyDescent="0.25">
      <c r="A1287" s="501" t="s">
        <v>1556</v>
      </c>
      <c r="B1287" s="407" t="s">
        <v>31</v>
      </c>
      <c r="C1287" s="407" t="s">
        <v>91</v>
      </c>
      <c r="D1287" s="407" t="s">
        <v>1557</v>
      </c>
      <c r="E1287" s="407" t="s">
        <v>1558</v>
      </c>
      <c r="F1287" s="404" t="s">
        <v>17</v>
      </c>
      <c r="G1287" s="404"/>
      <c r="H1287" s="404"/>
      <c r="I1287" s="404"/>
      <c r="J1287" s="141" t="s">
        <v>8016</v>
      </c>
      <c r="K1287" s="152" t="s">
        <v>21</v>
      </c>
      <c r="L1287" s="415">
        <v>42909</v>
      </c>
      <c r="M1287" s="409" t="s">
        <v>1559</v>
      </c>
      <c r="N1287" s="152" t="s">
        <v>27</v>
      </c>
      <c r="O1287" s="415">
        <v>42909</v>
      </c>
      <c r="P1287" s="411">
        <v>138600</v>
      </c>
      <c r="Q1287" s="412">
        <f t="shared" si="47"/>
        <v>0.1386</v>
      </c>
      <c r="R1287" s="416">
        <v>12</v>
      </c>
      <c r="S1287" s="417" t="s">
        <v>7139</v>
      </c>
      <c r="T1287" s="152" t="s">
        <v>169</v>
      </c>
      <c r="U1287" s="152" t="s">
        <v>6059</v>
      </c>
      <c r="V1287" s="407" t="s">
        <v>103</v>
      </c>
      <c r="W1287" s="407" t="s">
        <v>8124</v>
      </c>
      <c r="X1287" s="407" t="s">
        <v>3751</v>
      </c>
      <c r="Y1287" s="407" t="s">
        <v>183</v>
      </c>
      <c r="Z1287" s="528"/>
      <c r="AA1287" s="502"/>
      <c r="AB1287" s="1"/>
      <c r="AC1287" s="1"/>
      <c r="AD1287" s="1"/>
      <c r="AE1287" s="1"/>
      <c r="AF1287" s="1"/>
      <c r="AG1287" s="1"/>
      <c r="AH1287" s="1"/>
      <c r="AI1287" s="1"/>
      <c r="AJ1287" s="1"/>
      <c r="AK1287" s="1"/>
      <c r="AL1287" s="1"/>
      <c r="AM1287" s="1"/>
      <c r="AN1287" s="1"/>
      <c r="AO1287" s="1"/>
      <c r="AP1287" s="1"/>
      <c r="AQ1287" s="1"/>
      <c r="AR1287" s="1"/>
      <c r="AS1287" s="1"/>
      <c r="AT1287" s="1"/>
      <c r="AU1287" s="1"/>
    </row>
    <row r="1288" spans="1:47" s="527" customFormat="1" ht="17.45" customHeight="1" x14ac:dyDescent="0.25">
      <c r="A1288" s="501" t="s">
        <v>6181</v>
      </c>
      <c r="B1288" s="407" t="s">
        <v>32</v>
      </c>
      <c r="C1288" s="407" t="s">
        <v>235</v>
      </c>
      <c r="D1288" s="407" t="s">
        <v>8447</v>
      </c>
      <c r="E1288" s="407" t="s">
        <v>6182</v>
      </c>
      <c r="F1288" s="404" t="s">
        <v>15</v>
      </c>
      <c r="G1288" s="404"/>
      <c r="H1288" s="404"/>
      <c r="I1288" s="404"/>
      <c r="J1288" s="141" t="s">
        <v>8014</v>
      </c>
      <c r="K1288" s="141" t="s">
        <v>5781</v>
      </c>
      <c r="L1288" s="408">
        <v>42964</v>
      </c>
      <c r="M1288" s="409">
        <v>42874</v>
      </c>
      <c r="N1288" s="141" t="s">
        <v>27</v>
      </c>
      <c r="O1288" s="410">
        <v>42964</v>
      </c>
      <c r="P1288" s="411">
        <v>75000</v>
      </c>
      <c r="Q1288" s="412">
        <f t="shared" si="47"/>
        <v>7.4999999999999997E-2</v>
      </c>
      <c r="R1288" s="413">
        <v>4</v>
      </c>
      <c r="S1288" s="414">
        <v>42908</v>
      </c>
      <c r="T1288" s="141" t="s">
        <v>62</v>
      </c>
      <c r="U1288" s="141" t="s">
        <v>4339</v>
      </c>
      <c r="V1288" s="407" t="s">
        <v>92</v>
      </c>
      <c r="W1288" s="407" t="s">
        <v>64</v>
      </c>
      <c r="X1288" s="407" t="s">
        <v>6849</v>
      </c>
      <c r="Y1288" s="407"/>
      <c r="Z1288" s="528"/>
      <c r="AA1288" s="502"/>
      <c r="AB1288" s="1"/>
      <c r="AC1288" s="1"/>
      <c r="AD1288" s="1"/>
      <c r="AE1288" s="1"/>
      <c r="AF1288" s="1"/>
      <c r="AG1288" s="1"/>
      <c r="AH1288" s="1"/>
      <c r="AI1288" s="1"/>
      <c r="AJ1288" s="1"/>
      <c r="AK1288" s="1"/>
      <c r="AL1288" s="1"/>
      <c r="AM1288" s="1"/>
      <c r="AN1288" s="1"/>
      <c r="AO1288" s="1"/>
      <c r="AP1288" s="1"/>
      <c r="AQ1288" s="1"/>
      <c r="AR1288" s="1"/>
      <c r="AS1288" s="1"/>
      <c r="AT1288" s="1"/>
      <c r="AU1288" s="1"/>
    </row>
    <row r="1289" spans="1:47" s="527" customFormat="1" ht="17.45" customHeight="1" x14ac:dyDescent="0.25">
      <c r="A1289" s="501" t="s">
        <v>6181</v>
      </c>
      <c r="B1289" s="407" t="s">
        <v>32</v>
      </c>
      <c r="C1289" s="407" t="s">
        <v>235</v>
      </c>
      <c r="D1289" s="407" t="s">
        <v>7863</v>
      </c>
      <c r="E1289" s="407" t="s">
        <v>6182</v>
      </c>
      <c r="F1289" s="404" t="s">
        <v>15</v>
      </c>
      <c r="G1289" s="404"/>
      <c r="H1289" s="404"/>
      <c r="I1289" s="404"/>
      <c r="J1289" s="141" t="s">
        <v>8014</v>
      </c>
      <c r="K1289" s="152" t="s">
        <v>5781</v>
      </c>
      <c r="L1289" s="415">
        <v>42964</v>
      </c>
      <c r="M1289" s="409" t="s">
        <v>8049</v>
      </c>
      <c r="N1289" s="152" t="s">
        <v>27</v>
      </c>
      <c r="O1289" s="415">
        <v>42964</v>
      </c>
      <c r="P1289" s="411">
        <v>75000</v>
      </c>
      <c r="Q1289" s="412">
        <f t="shared" si="47"/>
        <v>7.4999999999999997E-2</v>
      </c>
      <c r="R1289" s="416">
        <v>12</v>
      </c>
      <c r="S1289" s="417" t="s">
        <v>8595</v>
      </c>
      <c r="T1289" s="152" t="s">
        <v>62</v>
      </c>
      <c r="U1289" s="141" t="s">
        <v>4339</v>
      </c>
      <c r="V1289" s="407" t="s">
        <v>63</v>
      </c>
      <c r="W1289" s="407" t="s">
        <v>211</v>
      </c>
      <c r="X1289" s="407" t="s">
        <v>8172</v>
      </c>
      <c r="Y1289" s="407" t="s">
        <v>393</v>
      </c>
      <c r="Z1289" s="528"/>
      <c r="AA1289" s="502"/>
      <c r="AB1289" s="1"/>
      <c r="AC1289" s="1"/>
      <c r="AD1289" s="1"/>
      <c r="AE1289" s="1"/>
      <c r="AF1289" s="1"/>
      <c r="AG1289" s="1"/>
      <c r="AH1289" s="1"/>
      <c r="AI1289" s="1"/>
      <c r="AJ1289" s="1"/>
      <c r="AK1289" s="1"/>
      <c r="AL1289" s="1"/>
      <c r="AM1289" s="1"/>
      <c r="AN1289" s="1"/>
      <c r="AO1289" s="1"/>
      <c r="AP1289" s="1"/>
      <c r="AQ1289" s="1"/>
      <c r="AR1289" s="1"/>
      <c r="AS1289" s="1"/>
      <c r="AT1289" s="1"/>
      <c r="AU1289" s="1"/>
    </row>
    <row r="1290" spans="1:47" s="527" customFormat="1" ht="17.45" customHeight="1" x14ac:dyDescent="0.25">
      <c r="A1290" s="503" t="s">
        <v>8448</v>
      </c>
      <c r="B1290" s="418" t="s">
        <v>32</v>
      </c>
      <c r="C1290" s="418" t="s">
        <v>487</v>
      </c>
      <c r="D1290" s="418" t="s">
        <v>8449</v>
      </c>
      <c r="E1290" s="418" t="s">
        <v>8450</v>
      </c>
      <c r="F1290" s="404" t="s">
        <v>16</v>
      </c>
      <c r="G1290" s="404"/>
      <c r="H1290" s="404"/>
      <c r="I1290" s="404"/>
      <c r="J1290" s="403" t="s">
        <v>8014</v>
      </c>
      <c r="K1290" s="419" t="s">
        <v>23</v>
      </c>
      <c r="L1290" s="420">
        <v>43008</v>
      </c>
      <c r="M1290" s="421" t="s">
        <v>8575</v>
      </c>
      <c r="N1290" s="419" t="s">
        <v>27</v>
      </c>
      <c r="O1290" s="420">
        <v>43008</v>
      </c>
      <c r="P1290" s="422">
        <v>75000</v>
      </c>
      <c r="Q1290" s="423">
        <f t="shared" si="47"/>
        <v>7.4999999999999997E-2</v>
      </c>
      <c r="R1290" s="424">
        <v>12</v>
      </c>
      <c r="S1290" s="425" t="s">
        <v>8610</v>
      </c>
      <c r="T1290" s="419" t="s">
        <v>62</v>
      </c>
      <c r="U1290" s="419" t="s">
        <v>2</v>
      </c>
      <c r="V1290" s="418" t="s">
        <v>288</v>
      </c>
      <c r="W1290" s="418" t="s">
        <v>749</v>
      </c>
      <c r="X1290" s="407" t="s">
        <v>5017</v>
      </c>
      <c r="Y1290" s="407" t="s">
        <v>470</v>
      </c>
      <c r="Z1290" s="528"/>
      <c r="AA1290" s="502"/>
      <c r="AB1290" s="1"/>
      <c r="AC1290" s="1"/>
      <c r="AD1290" s="1"/>
      <c r="AE1290" s="1"/>
      <c r="AF1290" s="1"/>
      <c r="AG1290" s="1"/>
      <c r="AH1290" s="1"/>
      <c r="AI1290" s="1"/>
      <c r="AJ1290" s="1"/>
      <c r="AK1290" s="1"/>
      <c r="AL1290" s="1"/>
      <c r="AM1290" s="1"/>
      <c r="AN1290" s="1"/>
      <c r="AO1290" s="1"/>
      <c r="AP1290" s="1"/>
      <c r="AQ1290" s="1"/>
      <c r="AR1290" s="1"/>
      <c r="AS1290" s="1"/>
      <c r="AT1290" s="1"/>
      <c r="AU1290" s="1"/>
    </row>
    <row r="1291" spans="1:47" s="527" customFormat="1" ht="17.45" customHeight="1" x14ac:dyDescent="0.25">
      <c r="A1291" s="501" t="s">
        <v>7806</v>
      </c>
      <c r="B1291" s="407" t="s">
        <v>32</v>
      </c>
      <c r="C1291" s="407" t="s">
        <v>60</v>
      </c>
      <c r="D1291" s="407" t="s">
        <v>8451</v>
      </c>
      <c r="E1291" s="407" t="s">
        <v>7973</v>
      </c>
      <c r="F1291" s="404" t="s">
        <v>17</v>
      </c>
      <c r="G1291" s="404"/>
      <c r="H1291" s="404"/>
      <c r="I1291" s="404"/>
      <c r="J1291" s="141" t="s">
        <v>8015</v>
      </c>
      <c r="K1291" s="141" t="s">
        <v>21</v>
      </c>
      <c r="L1291" s="408">
        <v>43084</v>
      </c>
      <c r="M1291" s="409">
        <v>42907</v>
      </c>
      <c r="N1291" s="141" t="s">
        <v>26</v>
      </c>
      <c r="O1291" s="410">
        <v>43084</v>
      </c>
      <c r="P1291" s="411">
        <v>75000</v>
      </c>
      <c r="Q1291" s="412">
        <f t="shared" si="47"/>
        <v>7.4999999999999997E-2</v>
      </c>
      <c r="R1291" s="413">
        <v>12</v>
      </c>
      <c r="S1291" s="414">
        <v>42908</v>
      </c>
      <c r="T1291" s="141" t="s">
        <v>62</v>
      </c>
      <c r="U1291" s="141" t="s">
        <v>12</v>
      </c>
      <c r="V1291" s="407" t="s">
        <v>6098</v>
      </c>
      <c r="W1291" s="407" t="s">
        <v>8599</v>
      </c>
      <c r="X1291" s="407" t="s">
        <v>8762</v>
      </c>
      <c r="Y1291" s="407" t="s">
        <v>6116</v>
      </c>
      <c r="Z1291" s="528"/>
      <c r="AA1291" s="502"/>
      <c r="AB1291" s="1"/>
      <c r="AC1291" s="1"/>
      <c r="AD1291" s="1"/>
      <c r="AE1291" s="1"/>
      <c r="AF1291" s="1"/>
      <c r="AG1291" s="1"/>
      <c r="AH1291" s="1"/>
      <c r="AI1291" s="1"/>
      <c r="AJ1291" s="1"/>
      <c r="AK1291" s="1"/>
      <c r="AL1291" s="1"/>
      <c r="AM1291" s="1"/>
      <c r="AN1291" s="1"/>
      <c r="AO1291" s="1"/>
      <c r="AP1291" s="1"/>
      <c r="AQ1291" s="1"/>
      <c r="AR1291" s="1"/>
      <c r="AS1291" s="1"/>
      <c r="AT1291" s="1"/>
      <c r="AU1291" s="1"/>
    </row>
    <row r="1292" spans="1:47" s="527" customFormat="1" ht="17.45" customHeight="1" x14ac:dyDescent="0.25">
      <c r="A1292" s="501" t="s">
        <v>7774</v>
      </c>
      <c r="B1292" s="407" t="s">
        <v>31</v>
      </c>
      <c r="C1292" s="407" t="s">
        <v>73</v>
      </c>
      <c r="D1292" s="407" t="s">
        <v>8238</v>
      </c>
      <c r="E1292" s="407" t="s">
        <v>8239</v>
      </c>
      <c r="F1292" s="404" t="s">
        <v>16</v>
      </c>
      <c r="G1292" s="404"/>
      <c r="H1292" s="404"/>
      <c r="I1292" s="404"/>
      <c r="J1292" s="141" t="s">
        <v>8014</v>
      </c>
      <c r="K1292" s="141" t="s">
        <v>23</v>
      </c>
      <c r="L1292" s="408">
        <v>43007</v>
      </c>
      <c r="M1292" s="409">
        <v>42908</v>
      </c>
      <c r="N1292" s="141" t="s">
        <v>85</v>
      </c>
      <c r="O1292" s="410">
        <v>43021</v>
      </c>
      <c r="P1292" s="411">
        <v>998000</v>
      </c>
      <c r="Q1292" s="412">
        <f t="shared" si="47"/>
        <v>0.998</v>
      </c>
      <c r="R1292" s="413">
        <v>12</v>
      </c>
      <c r="S1292" s="414">
        <v>42908</v>
      </c>
      <c r="T1292" s="141" t="s">
        <v>79</v>
      </c>
      <c r="U1292" s="141" t="s">
        <v>4339</v>
      </c>
      <c r="V1292" s="407" t="s">
        <v>92</v>
      </c>
      <c r="W1292" s="407" t="s">
        <v>64</v>
      </c>
      <c r="X1292" s="407" t="s">
        <v>8663</v>
      </c>
      <c r="Y1292" s="407" t="s">
        <v>6118</v>
      </c>
      <c r="Z1292" s="528"/>
      <c r="AA1292" s="502"/>
      <c r="AB1292" s="1"/>
      <c r="AC1292" s="1"/>
      <c r="AD1292" s="1"/>
      <c r="AE1292" s="1"/>
      <c r="AF1292" s="1"/>
      <c r="AG1292" s="1"/>
      <c r="AH1292" s="1"/>
      <c r="AI1292" s="1"/>
      <c r="AJ1292" s="1"/>
      <c r="AK1292" s="1"/>
      <c r="AL1292" s="1"/>
      <c r="AM1292" s="1"/>
      <c r="AN1292" s="1"/>
      <c r="AO1292" s="1"/>
      <c r="AP1292" s="1"/>
      <c r="AQ1292" s="1"/>
      <c r="AR1292" s="1"/>
      <c r="AS1292" s="1"/>
      <c r="AT1292" s="1"/>
      <c r="AU1292" s="1"/>
    </row>
    <row r="1293" spans="1:47" s="527" customFormat="1" ht="17.45" customHeight="1" x14ac:dyDescent="0.25">
      <c r="A1293" s="501" t="s">
        <v>6702</v>
      </c>
      <c r="B1293" s="407" t="s">
        <v>35</v>
      </c>
      <c r="C1293" s="407" t="s">
        <v>510</v>
      </c>
      <c r="D1293" s="407" t="s">
        <v>7407</v>
      </c>
      <c r="E1293" s="407" t="s">
        <v>6703</v>
      </c>
      <c r="F1293" s="404" t="s">
        <v>17</v>
      </c>
      <c r="G1293" s="404"/>
      <c r="H1293" s="404"/>
      <c r="I1293" s="404"/>
      <c r="J1293" s="141" t="s">
        <v>8014</v>
      </c>
      <c r="K1293" s="141" t="s">
        <v>5780</v>
      </c>
      <c r="L1293" s="408">
        <v>42978</v>
      </c>
      <c r="M1293" s="409">
        <v>42888</v>
      </c>
      <c r="N1293" s="141" t="s">
        <v>26</v>
      </c>
      <c r="O1293" s="410">
        <v>42978</v>
      </c>
      <c r="P1293" s="411">
        <v>75000</v>
      </c>
      <c r="Q1293" s="412">
        <f t="shared" si="47"/>
        <v>7.4999999999999997E-2</v>
      </c>
      <c r="R1293" s="413">
        <v>12</v>
      </c>
      <c r="S1293" s="414">
        <v>42894</v>
      </c>
      <c r="T1293" s="141" t="s">
        <v>79</v>
      </c>
      <c r="U1293" s="141" t="s">
        <v>4339</v>
      </c>
      <c r="V1293" s="407" t="s">
        <v>92</v>
      </c>
      <c r="W1293" s="407" t="s">
        <v>64</v>
      </c>
      <c r="X1293" s="407" t="s">
        <v>6876</v>
      </c>
      <c r="Y1293" s="407"/>
      <c r="Z1293" s="528"/>
      <c r="AA1293" s="502"/>
      <c r="AB1293" s="1"/>
      <c r="AC1293" s="1"/>
      <c r="AD1293" s="1"/>
      <c r="AE1293" s="1"/>
      <c r="AF1293" s="1"/>
      <c r="AG1293" s="1"/>
      <c r="AH1293" s="1"/>
      <c r="AI1293" s="1"/>
      <c r="AJ1293" s="1"/>
      <c r="AK1293" s="1"/>
      <c r="AL1293" s="1"/>
      <c r="AM1293" s="1"/>
      <c r="AN1293" s="1"/>
      <c r="AO1293" s="1"/>
      <c r="AP1293" s="1"/>
      <c r="AQ1293" s="1"/>
      <c r="AR1293" s="1"/>
      <c r="AS1293" s="1"/>
      <c r="AT1293" s="1"/>
      <c r="AU1293" s="1"/>
    </row>
    <row r="1294" spans="1:47" s="527" customFormat="1" ht="17.45" customHeight="1" x14ac:dyDescent="0.25">
      <c r="A1294" s="501" t="s">
        <v>6951</v>
      </c>
      <c r="B1294" s="407" t="s">
        <v>35</v>
      </c>
      <c r="C1294" s="407" t="s">
        <v>2985</v>
      </c>
      <c r="D1294" s="407" t="s">
        <v>65</v>
      </c>
      <c r="E1294" s="407" t="s">
        <v>65</v>
      </c>
      <c r="F1294" s="404" t="s">
        <v>19</v>
      </c>
      <c r="G1294" s="404"/>
      <c r="H1294" s="404"/>
      <c r="I1294" s="404"/>
      <c r="J1294" s="141" t="s">
        <v>8015</v>
      </c>
      <c r="K1294" s="152" t="s">
        <v>5822</v>
      </c>
      <c r="L1294" s="415">
        <v>43020</v>
      </c>
      <c r="M1294" s="409" t="s">
        <v>6977</v>
      </c>
      <c r="N1294" s="152" t="s">
        <v>27</v>
      </c>
      <c r="O1294" s="415">
        <v>43020</v>
      </c>
      <c r="P1294" s="411">
        <v>74400</v>
      </c>
      <c r="Q1294" s="412">
        <f t="shared" si="47"/>
        <v>7.4399999999999994E-2</v>
      </c>
      <c r="R1294" s="416">
        <v>12</v>
      </c>
      <c r="S1294" s="417" t="s">
        <v>6612</v>
      </c>
      <c r="T1294" s="152" t="s">
        <v>62</v>
      </c>
      <c r="U1294" s="141" t="s">
        <v>4339</v>
      </c>
      <c r="V1294" s="407" t="s">
        <v>89</v>
      </c>
      <c r="W1294" s="407" t="s">
        <v>3486</v>
      </c>
      <c r="X1294" s="407" t="s">
        <v>7029</v>
      </c>
      <c r="Y1294" s="407" t="s">
        <v>605</v>
      </c>
      <c r="Z1294" s="528"/>
      <c r="AA1294" s="502"/>
      <c r="AB1294" s="1"/>
      <c r="AC1294" s="1"/>
      <c r="AD1294" s="1"/>
      <c r="AE1294" s="1"/>
      <c r="AF1294" s="1"/>
      <c r="AG1294" s="1"/>
      <c r="AH1294" s="1"/>
      <c r="AI1294" s="1"/>
      <c r="AJ1294" s="1"/>
      <c r="AK1294" s="1"/>
      <c r="AL1294" s="1"/>
      <c r="AM1294" s="1"/>
      <c r="AN1294" s="1"/>
      <c r="AO1294" s="1"/>
      <c r="AP1294" s="1"/>
      <c r="AQ1294" s="1"/>
      <c r="AR1294" s="1"/>
      <c r="AS1294" s="1"/>
      <c r="AT1294" s="1"/>
      <c r="AU1294" s="1"/>
    </row>
    <row r="1295" spans="1:47" s="527" customFormat="1" ht="17.45" customHeight="1" x14ac:dyDescent="0.25">
      <c r="A1295" s="501" t="s">
        <v>2680</v>
      </c>
      <c r="B1295" s="407" t="s">
        <v>35</v>
      </c>
      <c r="C1295" s="407" t="s">
        <v>2985</v>
      </c>
      <c r="D1295" s="407" t="s">
        <v>2681</v>
      </c>
      <c r="E1295" s="407" t="s">
        <v>2682</v>
      </c>
      <c r="F1295" s="404" t="s">
        <v>18</v>
      </c>
      <c r="G1295" s="404"/>
      <c r="H1295" s="404"/>
      <c r="I1295" s="404"/>
      <c r="J1295" s="141" t="s">
        <v>8015</v>
      </c>
      <c r="K1295" s="152" t="s">
        <v>5779</v>
      </c>
      <c r="L1295" s="415">
        <v>43091</v>
      </c>
      <c r="M1295" s="409" t="s">
        <v>2683</v>
      </c>
      <c r="N1295" s="152" t="s">
        <v>27</v>
      </c>
      <c r="O1295" s="415">
        <v>43091</v>
      </c>
      <c r="P1295" s="411">
        <v>74400</v>
      </c>
      <c r="Q1295" s="412">
        <f t="shared" si="47"/>
        <v>7.4399999999999994E-2</v>
      </c>
      <c r="R1295" s="416">
        <v>1</v>
      </c>
      <c r="S1295" s="417" t="s">
        <v>6612</v>
      </c>
      <c r="T1295" s="152" t="s">
        <v>62</v>
      </c>
      <c r="U1295" s="152" t="s">
        <v>2</v>
      </c>
      <c r="V1295" s="407" t="s">
        <v>589</v>
      </c>
      <c r="W1295" s="407" t="s">
        <v>2684</v>
      </c>
      <c r="X1295" s="407" t="s">
        <v>3872</v>
      </c>
      <c r="Y1295" s="407" t="s">
        <v>470</v>
      </c>
      <c r="Z1295" s="528"/>
      <c r="AA1295" s="502"/>
      <c r="AB1295" s="1"/>
      <c r="AC1295" s="1"/>
      <c r="AD1295" s="1"/>
      <c r="AE1295" s="1"/>
      <c r="AF1295" s="1"/>
      <c r="AG1295" s="1"/>
      <c r="AH1295" s="1"/>
      <c r="AI1295" s="1"/>
      <c r="AJ1295" s="1"/>
      <c r="AK1295" s="1"/>
      <c r="AL1295" s="1"/>
      <c r="AM1295" s="1"/>
      <c r="AN1295" s="1"/>
      <c r="AO1295" s="1"/>
      <c r="AP1295" s="1"/>
      <c r="AQ1295" s="1"/>
      <c r="AR1295" s="1"/>
      <c r="AS1295" s="1"/>
      <c r="AT1295" s="1"/>
      <c r="AU1295" s="1"/>
    </row>
    <row r="1296" spans="1:47" s="527" customFormat="1" ht="17.45" customHeight="1" x14ac:dyDescent="0.25">
      <c r="A1296" s="501" t="s">
        <v>5029</v>
      </c>
      <c r="B1296" s="407" t="s">
        <v>31</v>
      </c>
      <c r="C1296" s="407" t="s">
        <v>73</v>
      </c>
      <c r="D1296" s="407" t="s">
        <v>7083</v>
      </c>
      <c r="E1296" s="407" t="s">
        <v>8212</v>
      </c>
      <c r="F1296" s="404" t="s">
        <v>16</v>
      </c>
      <c r="G1296" s="404"/>
      <c r="H1296" s="404"/>
      <c r="I1296" s="404"/>
      <c r="J1296" s="141" t="s">
        <v>8014</v>
      </c>
      <c r="K1296" s="141" t="s">
        <v>23</v>
      </c>
      <c r="L1296" s="408">
        <v>43007</v>
      </c>
      <c r="M1296" s="409">
        <v>42839</v>
      </c>
      <c r="N1296" s="141" t="s">
        <v>85</v>
      </c>
      <c r="O1296" s="410">
        <v>43007</v>
      </c>
      <c r="P1296" s="411">
        <v>2500000</v>
      </c>
      <c r="Q1296" s="412">
        <f t="shared" si="47"/>
        <v>2.5</v>
      </c>
      <c r="R1296" s="413">
        <v>12</v>
      </c>
      <c r="S1296" s="414">
        <v>42845</v>
      </c>
      <c r="T1296" s="141" t="s">
        <v>79</v>
      </c>
      <c r="U1296" s="141" t="s">
        <v>4339</v>
      </c>
      <c r="V1296" s="407" t="s">
        <v>92</v>
      </c>
      <c r="W1296" s="407" t="s">
        <v>4414</v>
      </c>
      <c r="X1296" s="407" t="s">
        <v>8663</v>
      </c>
      <c r="Y1296" s="407"/>
      <c r="Z1296" s="528"/>
      <c r="AA1296" s="502"/>
      <c r="AB1296" s="1"/>
      <c r="AC1296" s="1"/>
      <c r="AD1296" s="1"/>
      <c r="AE1296" s="1"/>
      <c r="AF1296" s="1"/>
      <c r="AG1296" s="1"/>
      <c r="AH1296" s="1"/>
      <c r="AI1296" s="1"/>
      <c r="AJ1296" s="1"/>
      <c r="AK1296" s="1"/>
      <c r="AL1296" s="1"/>
      <c r="AM1296" s="1"/>
      <c r="AN1296" s="1"/>
      <c r="AO1296" s="1"/>
      <c r="AP1296" s="1"/>
      <c r="AQ1296" s="1"/>
      <c r="AR1296" s="1"/>
      <c r="AS1296" s="1"/>
      <c r="AT1296" s="1"/>
      <c r="AU1296" s="1"/>
    </row>
    <row r="1297" spans="1:47" s="527" customFormat="1" ht="17.45" customHeight="1" x14ac:dyDescent="0.25">
      <c r="A1297" s="501" t="s">
        <v>723</v>
      </c>
      <c r="B1297" s="407" t="s">
        <v>36</v>
      </c>
      <c r="C1297" s="407" t="s">
        <v>257</v>
      </c>
      <c r="D1297" s="407" t="s">
        <v>724</v>
      </c>
      <c r="E1297" s="407" t="s">
        <v>725</v>
      </c>
      <c r="F1297" s="404" t="s">
        <v>19</v>
      </c>
      <c r="G1297" s="404"/>
      <c r="H1297" s="404"/>
      <c r="I1297" s="404"/>
      <c r="J1297" s="141" t="s">
        <v>8014</v>
      </c>
      <c r="K1297" s="152" t="s">
        <v>5785</v>
      </c>
      <c r="L1297" s="415">
        <v>43008</v>
      </c>
      <c r="M1297" s="409" t="s">
        <v>726</v>
      </c>
      <c r="N1297" s="152" t="s">
        <v>27</v>
      </c>
      <c r="O1297" s="415">
        <v>43008</v>
      </c>
      <c r="P1297" s="411">
        <v>71931</v>
      </c>
      <c r="Q1297" s="412">
        <f t="shared" si="47"/>
        <v>7.1930999999999995E-2</v>
      </c>
      <c r="R1297" s="416">
        <v>12</v>
      </c>
      <c r="S1297" s="417" t="s">
        <v>8085</v>
      </c>
      <c r="T1297" s="152" t="s">
        <v>62</v>
      </c>
      <c r="U1297" s="152" t="s">
        <v>6059</v>
      </c>
      <c r="V1297" s="407" t="s">
        <v>103</v>
      </c>
      <c r="W1297" s="407" t="s">
        <v>1574</v>
      </c>
      <c r="X1297" s="407" t="s">
        <v>5464</v>
      </c>
      <c r="Y1297" s="407" t="s">
        <v>727</v>
      </c>
      <c r="Z1297" s="528"/>
      <c r="AA1297" s="502"/>
      <c r="AB1297" s="1"/>
      <c r="AC1297" s="1"/>
      <c r="AD1297" s="1"/>
      <c r="AE1297" s="1"/>
      <c r="AF1297" s="1"/>
      <c r="AG1297" s="1"/>
      <c r="AH1297" s="1"/>
      <c r="AI1297" s="1"/>
      <c r="AJ1297" s="1"/>
      <c r="AK1297" s="1"/>
      <c r="AL1297" s="1"/>
      <c r="AM1297" s="1"/>
      <c r="AN1297" s="1"/>
      <c r="AO1297" s="1"/>
      <c r="AP1297" s="1"/>
      <c r="AQ1297" s="1"/>
      <c r="AR1297" s="1"/>
      <c r="AS1297" s="1"/>
      <c r="AT1297" s="1"/>
      <c r="AU1297" s="1"/>
    </row>
    <row r="1298" spans="1:47" s="527" customFormat="1" ht="17.45" customHeight="1" x14ac:dyDescent="0.25">
      <c r="A1298" s="501" t="s">
        <v>4076</v>
      </c>
      <c r="B1298" s="407" t="s">
        <v>36</v>
      </c>
      <c r="C1298" s="407" t="s">
        <v>675</v>
      </c>
      <c r="D1298" s="407" t="s">
        <v>4077</v>
      </c>
      <c r="E1298" s="407" t="s">
        <v>4078</v>
      </c>
      <c r="F1298" s="404" t="s">
        <v>17</v>
      </c>
      <c r="G1298" s="404"/>
      <c r="H1298" s="404"/>
      <c r="I1298" s="404"/>
      <c r="J1298" s="141" t="s">
        <v>8014</v>
      </c>
      <c r="K1298" s="152" t="s">
        <v>5780</v>
      </c>
      <c r="L1298" s="415">
        <v>43007</v>
      </c>
      <c r="M1298" s="409" t="s">
        <v>4180</v>
      </c>
      <c r="N1298" s="152" t="s">
        <v>27</v>
      </c>
      <c r="O1298" s="415">
        <v>43008</v>
      </c>
      <c r="P1298" s="411">
        <v>70000</v>
      </c>
      <c r="Q1298" s="412">
        <f t="shared" si="47"/>
        <v>6.9999999999999993E-2</v>
      </c>
      <c r="R1298" s="416">
        <v>1</v>
      </c>
      <c r="S1298" s="417" t="s">
        <v>4993</v>
      </c>
      <c r="T1298" s="152" t="s">
        <v>62</v>
      </c>
      <c r="U1298" s="152" t="s">
        <v>2</v>
      </c>
      <c r="V1298" s="407" t="s">
        <v>288</v>
      </c>
      <c r="W1298" s="407" t="s">
        <v>718</v>
      </c>
      <c r="X1298" s="407" t="s">
        <v>3936</v>
      </c>
      <c r="Y1298" s="407" t="s">
        <v>183</v>
      </c>
      <c r="Z1298" s="528"/>
      <c r="AA1298" s="502"/>
      <c r="AB1298" s="1"/>
      <c r="AC1298" s="1"/>
      <c r="AD1298" s="1"/>
      <c r="AE1298" s="1"/>
      <c r="AF1298" s="1"/>
      <c r="AG1298" s="1"/>
      <c r="AH1298" s="1"/>
      <c r="AI1298" s="1"/>
      <c r="AJ1298" s="1"/>
      <c r="AK1298" s="1"/>
      <c r="AL1298" s="1"/>
      <c r="AM1298" s="1"/>
      <c r="AN1298" s="1"/>
      <c r="AO1298" s="1"/>
      <c r="AP1298" s="1"/>
      <c r="AQ1298" s="1"/>
      <c r="AR1298" s="1"/>
      <c r="AS1298" s="1"/>
      <c r="AT1298" s="1"/>
      <c r="AU1298" s="1"/>
    </row>
    <row r="1299" spans="1:47" s="527" customFormat="1" ht="17.45" customHeight="1" x14ac:dyDescent="0.25">
      <c r="A1299" s="501" t="s">
        <v>5175</v>
      </c>
      <c r="B1299" s="407" t="s">
        <v>36</v>
      </c>
      <c r="C1299" s="407" t="s">
        <v>675</v>
      </c>
      <c r="D1299" s="407" t="s">
        <v>1983</v>
      </c>
      <c r="E1299" s="407" t="s">
        <v>5176</v>
      </c>
      <c r="F1299" s="404" t="s">
        <v>17</v>
      </c>
      <c r="G1299" s="404"/>
      <c r="H1299" s="404"/>
      <c r="I1299" s="404"/>
      <c r="J1299" s="141" t="s">
        <v>8014</v>
      </c>
      <c r="K1299" s="152" t="s">
        <v>5780</v>
      </c>
      <c r="L1299" s="415">
        <v>43007</v>
      </c>
      <c r="M1299" s="409" t="s">
        <v>5404</v>
      </c>
      <c r="N1299" s="152" t="s">
        <v>27</v>
      </c>
      <c r="O1299" s="415">
        <v>43007</v>
      </c>
      <c r="P1299" s="411">
        <v>70000</v>
      </c>
      <c r="Q1299" s="412">
        <f t="shared" si="47"/>
        <v>6.9999999999999993E-2</v>
      </c>
      <c r="R1299" s="416">
        <v>12</v>
      </c>
      <c r="S1299" s="417" t="s">
        <v>8104</v>
      </c>
      <c r="T1299" s="152" t="s">
        <v>169</v>
      </c>
      <c r="U1299" s="152" t="s">
        <v>2</v>
      </c>
      <c r="V1299" s="407" t="s">
        <v>288</v>
      </c>
      <c r="W1299" s="407" t="s">
        <v>1889</v>
      </c>
      <c r="X1299" s="407" t="s">
        <v>5480</v>
      </c>
      <c r="Y1299" s="407" t="s">
        <v>132</v>
      </c>
      <c r="Z1299" s="528"/>
      <c r="AA1299" s="502"/>
      <c r="AB1299" s="1"/>
      <c r="AC1299" s="1"/>
      <c r="AD1299" s="1"/>
      <c r="AE1299" s="1"/>
      <c r="AF1299" s="1"/>
      <c r="AG1299" s="1"/>
      <c r="AH1299" s="1"/>
      <c r="AI1299" s="1"/>
      <c r="AJ1299" s="1"/>
      <c r="AK1299" s="1"/>
      <c r="AL1299" s="1"/>
      <c r="AM1299" s="1"/>
      <c r="AN1299" s="1"/>
      <c r="AO1299" s="1"/>
      <c r="AP1299" s="1"/>
      <c r="AQ1299" s="1"/>
      <c r="AR1299" s="1"/>
      <c r="AS1299" s="1"/>
      <c r="AT1299" s="1"/>
      <c r="AU1299" s="1"/>
    </row>
    <row r="1300" spans="1:47" s="527" customFormat="1" ht="17.45" customHeight="1" x14ac:dyDescent="0.25">
      <c r="A1300" s="501" t="s">
        <v>1245</v>
      </c>
      <c r="B1300" s="407" t="s">
        <v>36</v>
      </c>
      <c r="C1300" s="407" t="s">
        <v>675</v>
      </c>
      <c r="D1300" s="407" t="s">
        <v>1246</v>
      </c>
      <c r="E1300" s="407" t="s">
        <v>1247</v>
      </c>
      <c r="F1300" s="404" t="s">
        <v>18</v>
      </c>
      <c r="G1300" s="404"/>
      <c r="H1300" s="404"/>
      <c r="I1300" s="404"/>
      <c r="J1300" s="141" t="s">
        <v>8014</v>
      </c>
      <c r="K1300" s="152" t="s">
        <v>5779</v>
      </c>
      <c r="L1300" s="415">
        <v>43008</v>
      </c>
      <c r="M1300" s="409" t="s">
        <v>1248</v>
      </c>
      <c r="N1300" s="152" t="s">
        <v>27</v>
      </c>
      <c r="O1300" s="415">
        <v>43008</v>
      </c>
      <c r="P1300" s="411">
        <v>70000</v>
      </c>
      <c r="Q1300" s="412">
        <f t="shared" si="47"/>
        <v>6.9999999999999993E-2</v>
      </c>
      <c r="R1300" s="416">
        <v>12</v>
      </c>
      <c r="S1300" s="417" t="s">
        <v>8105</v>
      </c>
      <c r="T1300" s="152" t="s">
        <v>62</v>
      </c>
      <c r="U1300" s="152" t="s">
        <v>2</v>
      </c>
      <c r="V1300" s="407" t="s">
        <v>233</v>
      </c>
      <c r="W1300" s="407" t="s">
        <v>234</v>
      </c>
      <c r="X1300" s="407" t="s">
        <v>3936</v>
      </c>
      <c r="Y1300" s="407" t="s">
        <v>470</v>
      </c>
      <c r="Z1300" s="528"/>
      <c r="AA1300" s="502"/>
      <c r="AB1300" s="1"/>
      <c r="AC1300" s="1"/>
      <c r="AD1300" s="1"/>
      <c r="AE1300" s="1"/>
      <c r="AF1300" s="1"/>
      <c r="AG1300" s="1"/>
      <c r="AH1300" s="1"/>
      <c r="AI1300" s="1"/>
      <c r="AJ1300" s="1"/>
      <c r="AK1300" s="1"/>
      <c r="AL1300" s="1"/>
      <c r="AM1300" s="1"/>
      <c r="AN1300" s="1"/>
      <c r="AO1300" s="1"/>
      <c r="AP1300" s="1"/>
      <c r="AQ1300" s="1"/>
      <c r="AR1300" s="1"/>
      <c r="AS1300" s="1"/>
      <c r="AT1300" s="1"/>
      <c r="AU1300" s="1"/>
    </row>
    <row r="1301" spans="1:47" s="527" customFormat="1" ht="17.45" customHeight="1" x14ac:dyDescent="0.25">
      <c r="A1301" s="501" t="s">
        <v>4125</v>
      </c>
      <c r="B1301" s="407" t="s">
        <v>36</v>
      </c>
      <c r="C1301" s="407" t="s">
        <v>675</v>
      </c>
      <c r="D1301" s="407" t="s">
        <v>4744</v>
      </c>
      <c r="E1301" s="407" t="s">
        <v>4863</v>
      </c>
      <c r="F1301" s="404" t="s">
        <v>18</v>
      </c>
      <c r="G1301" s="404"/>
      <c r="H1301" s="404"/>
      <c r="I1301" s="404"/>
      <c r="J1301" s="141" t="s">
        <v>8014</v>
      </c>
      <c r="K1301" s="152" t="s">
        <v>4902</v>
      </c>
      <c r="L1301" s="415">
        <v>42972</v>
      </c>
      <c r="M1301" s="409" t="s">
        <v>4525</v>
      </c>
      <c r="N1301" s="152" t="s">
        <v>27</v>
      </c>
      <c r="O1301" s="415">
        <v>42972</v>
      </c>
      <c r="P1301" s="411">
        <v>70000</v>
      </c>
      <c r="Q1301" s="412">
        <f t="shared" si="47"/>
        <v>6.9999999999999993E-2</v>
      </c>
      <c r="R1301" s="416">
        <v>12</v>
      </c>
      <c r="S1301" s="417" t="s">
        <v>8074</v>
      </c>
      <c r="T1301" s="152" t="s">
        <v>62</v>
      </c>
      <c r="U1301" s="152" t="s">
        <v>2</v>
      </c>
      <c r="V1301" s="407" t="s">
        <v>288</v>
      </c>
      <c r="W1301" s="407" t="s">
        <v>718</v>
      </c>
      <c r="X1301" s="407" t="s">
        <v>3501</v>
      </c>
      <c r="Y1301" s="407" t="s">
        <v>215</v>
      </c>
      <c r="Z1301" s="528"/>
      <c r="AA1301" s="502"/>
      <c r="AB1301" s="1"/>
      <c r="AC1301" s="1"/>
      <c r="AD1301" s="1"/>
      <c r="AE1301" s="1"/>
      <c r="AF1301" s="1"/>
      <c r="AG1301" s="1"/>
      <c r="AH1301" s="1"/>
      <c r="AI1301" s="1"/>
      <c r="AJ1301" s="1"/>
      <c r="AK1301" s="1"/>
      <c r="AL1301" s="1"/>
      <c r="AM1301" s="1"/>
      <c r="AN1301" s="1"/>
      <c r="AO1301" s="1"/>
      <c r="AP1301" s="1"/>
      <c r="AQ1301" s="1"/>
      <c r="AR1301" s="1"/>
      <c r="AS1301" s="1"/>
      <c r="AT1301" s="1"/>
      <c r="AU1301" s="1"/>
    </row>
    <row r="1302" spans="1:47" s="527" customFormat="1" ht="17.45" customHeight="1" x14ac:dyDescent="0.25">
      <c r="A1302" s="501" t="s">
        <v>4612</v>
      </c>
      <c r="B1302" s="407" t="s">
        <v>32</v>
      </c>
      <c r="C1302" s="407" t="s">
        <v>663</v>
      </c>
      <c r="D1302" s="407" t="s">
        <v>7408</v>
      </c>
      <c r="E1302" s="407" t="s">
        <v>4614</v>
      </c>
      <c r="F1302" s="404" t="s">
        <v>18</v>
      </c>
      <c r="G1302" s="404"/>
      <c r="H1302" s="404"/>
      <c r="I1302" s="404"/>
      <c r="J1302" s="141" t="s">
        <v>8014</v>
      </c>
      <c r="K1302" s="141" t="s">
        <v>5779</v>
      </c>
      <c r="L1302" s="408">
        <v>42971</v>
      </c>
      <c r="M1302" s="409">
        <v>42828</v>
      </c>
      <c r="N1302" s="141" t="s">
        <v>27</v>
      </c>
      <c r="O1302" s="410">
        <v>42971</v>
      </c>
      <c r="P1302" s="411">
        <v>70000</v>
      </c>
      <c r="Q1302" s="412">
        <f t="shared" si="47"/>
        <v>6.9999999999999993E-2</v>
      </c>
      <c r="R1302" s="413">
        <v>12</v>
      </c>
      <c r="S1302" s="414">
        <v>42912</v>
      </c>
      <c r="T1302" s="141" t="s">
        <v>79</v>
      </c>
      <c r="U1302" s="141" t="s">
        <v>4339</v>
      </c>
      <c r="V1302" s="407" t="s">
        <v>92</v>
      </c>
      <c r="W1302" s="407" t="s">
        <v>64</v>
      </c>
      <c r="X1302" s="407" t="s">
        <v>6877</v>
      </c>
      <c r="Y1302" s="407"/>
      <c r="Z1302" s="528"/>
      <c r="AA1302" s="502"/>
      <c r="AB1302" s="1"/>
      <c r="AC1302" s="1"/>
      <c r="AD1302" s="1"/>
      <c r="AE1302" s="1"/>
      <c r="AF1302" s="1"/>
      <c r="AG1302" s="1"/>
      <c r="AH1302" s="1"/>
      <c r="AI1302" s="1"/>
      <c r="AJ1302" s="1"/>
      <c r="AK1302" s="1"/>
      <c r="AL1302" s="1"/>
      <c r="AM1302" s="1"/>
      <c r="AN1302" s="1"/>
      <c r="AO1302" s="1"/>
      <c r="AP1302" s="1"/>
      <c r="AQ1302" s="1"/>
      <c r="AR1302" s="1"/>
      <c r="AS1302" s="1"/>
      <c r="AT1302" s="1"/>
      <c r="AU1302" s="1"/>
    </row>
    <row r="1303" spans="1:47" s="527" customFormat="1" ht="17.45" customHeight="1" x14ac:dyDescent="0.25">
      <c r="A1303" s="501" t="s">
        <v>4612</v>
      </c>
      <c r="B1303" s="407" t="s">
        <v>32</v>
      </c>
      <c r="C1303" s="407" t="s">
        <v>663</v>
      </c>
      <c r="D1303" s="407" t="s">
        <v>4613</v>
      </c>
      <c r="E1303" s="407" t="s">
        <v>4614</v>
      </c>
      <c r="F1303" s="404" t="s">
        <v>18</v>
      </c>
      <c r="G1303" s="404"/>
      <c r="H1303" s="404"/>
      <c r="I1303" s="404"/>
      <c r="J1303" s="141" t="s">
        <v>8014</v>
      </c>
      <c r="K1303" s="152" t="s">
        <v>5779</v>
      </c>
      <c r="L1303" s="415">
        <v>42971</v>
      </c>
      <c r="M1303" s="409" t="s">
        <v>4615</v>
      </c>
      <c r="N1303" s="152" t="s">
        <v>27</v>
      </c>
      <c r="O1303" s="415">
        <v>42971</v>
      </c>
      <c r="P1303" s="411">
        <v>70000</v>
      </c>
      <c r="Q1303" s="412">
        <f t="shared" si="47"/>
        <v>6.9999999999999993E-2</v>
      </c>
      <c r="R1303" s="416">
        <v>1</v>
      </c>
      <c r="S1303" s="417" t="s">
        <v>4790</v>
      </c>
      <c r="T1303" s="152" t="s">
        <v>79</v>
      </c>
      <c r="U1303" s="152" t="s">
        <v>2</v>
      </c>
      <c r="V1303" s="407" t="s">
        <v>589</v>
      </c>
      <c r="W1303" s="407" t="s">
        <v>1069</v>
      </c>
      <c r="X1303" s="407" t="s">
        <v>4616</v>
      </c>
      <c r="Y1303" s="407" t="s">
        <v>421</v>
      </c>
      <c r="Z1303" s="528"/>
      <c r="AA1303" s="502"/>
      <c r="AB1303" s="1"/>
      <c r="AC1303" s="1"/>
      <c r="AD1303" s="1"/>
      <c r="AE1303" s="1"/>
      <c r="AF1303" s="1"/>
      <c r="AG1303" s="1"/>
      <c r="AH1303" s="1"/>
      <c r="AI1303" s="1"/>
      <c r="AJ1303" s="1"/>
      <c r="AK1303" s="1"/>
      <c r="AL1303" s="1"/>
      <c r="AM1303" s="1"/>
      <c r="AN1303" s="1"/>
      <c r="AO1303" s="1"/>
      <c r="AP1303" s="1"/>
      <c r="AQ1303" s="1"/>
      <c r="AR1303" s="1"/>
      <c r="AS1303" s="1"/>
      <c r="AT1303" s="1"/>
      <c r="AU1303" s="1"/>
    </row>
    <row r="1304" spans="1:47" s="527" customFormat="1" ht="17.45" customHeight="1" x14ac:dyDescent="0.25">
      <c r="A1304" s="501" t="s">
        <v>4612</v>
      </c>
      <c r="B1304" s="407" t="s">
        <v>32</v>
      </c>
      <c r="C1304" s="407" t="s">
        <v>663</v>
      </c>
      <c r="D1304" s="407" t="s">
        <v>4613</v>
      </c>
      <c r="E1304" s="407" t="s">
        <v>4614</v>
      </c>
      <c r="F1304" s="404" t="s">
        <v>18</v>
      </c>
      <c r="G1304" s="404"/>
      <c r="H1304" s="404"/>
      <c r="I1304" s="404"/>
      <c r="J1304" s="141" t="s">
        <v>8014</v>
      </c>
      <c r="K1304" s="152" t="s">
        <v>5779</v>
      </c>
      <c r="L1304" s="415">
        <v>42971</v>
      </c>
      <c r="M1304" s="409" t="s">
        <v>4615</v>
      </c>
      <c r="N1304" s="152" t="s">
        <v>27</v>
      </c>
      <c r="O1304" s="415">
        <v>42971</v>
      </c>
      <c r="P1304" s="411">
        <v>70000</v>
      </c>
      <c r="Q1304" s="412">
        <f t="shared" si="47"/>
        <v>6.9999999999999993E-2</v>
      </c>
      <c r="R1304" s="416">
        <v>12</v>
      </c>
      <c r="S1304" s="417" t="s">
        <v>4790</v>
      </c>
      <c r="T1304" s="152" t="s">
        <v>79</v>
      </c>
      <c r="U1304" s="152" t="s">
        <v>2</v>
      </c>
      <c r="V1304" s="407" t="s">
        <v>288</v>
      </c>
      <c r="W1304" s="407" t="s">
        <v>718</v>
      </c>
      <c r="X1304" s="407" t="s">
        <v>4616</v>
      </c>
      <c r="Y1304" s="407" t="s">
        <v>421</v>
      </c>
      <c r="Z1304" s="528"/>
      <c r="AA1304" s="502"/>
      <c r="AB1304" s="1"/>
      <c r="AC1304" s="1"/>
      <c r="AD1304" s="1"/>
      <c r="AE1304" s="1"/>
      <c r="AF1304" s="1"/>
      <c r="AG1304" s="1"/>
      <c r="AH1304" s="1"/>
      <c r="AI1304" s="1"/>
      <c r="AJ1304" s="1"/>
      <c r="AK1304" s="1"/>
      <c r="AL1304" s="1"/>
      <c r="AM1304" s="1"/>
      <c r="AN1304" s="1"/>
      <c r="AO1304" s="1"/>
      <c r="AP1304" s="1"/>
      <c r="AQ1304" s="1"/>
      <c r="AR1304" s="1"/>
      <c r="AS1304" s="1"/>
      <c r="AT1304" s="1"/>
      <c r="AU1304" s="1"/>
    </row>
    <row r="1305" spans="1:47" s="527" customFormat="1" ht="17.45" customHeight="1" x14ac:dyDescent="0.25">
      <c r="A1305" s="501" t="s">
        <v>2193</v>
      </c>
      <c r="B1305" s="407" t="s">
        <v>31</v>
      </c>
      <c r="C1305" s="407" t="s">
        <v>68</v>
      </c>
      <c r="D1305" s="407" t="s">
        <v>2194</v>
      </c>
      <c r="E1305" s="407" t="s">
        <v>2195</v>
      </c>
      <c r="F1305" s="404" t="s">
        <v>19</v>
      </c>
      <c r="G1305" s="404" t="s">
        <v>2907</v>
      </c>
      <c r="H1305" s="404" t="str">
        <f>VLOOKUP(A1305,'[1]2017 SalesConnect'!$A:$J,8,0)</f>
        <v>India</v>
      </c>
      <c r="I1305" s="404" t="str">
        <f>VLOOKUP(A1305,'[1]2017 SalesConnect'!$A:$I,9,0)</f>
        <v>Initial discussion, need further details</v>
      </c>
      <c r="J1305" s="141" t="s">
        <v>8016</v>
      </c>
      <c r="K1305" s="152" t="s">
        <v>5784</v>
      </c>
      <c r="L1305" s="415">
        <v>42895</v>
      </c>
      <c r="M1305" s="409" t="s">
        <v>2196</v>
      </c>
      <c r="N1305" s="152" t="s">
        <v>26</v>
      </c>
      <c r="O1305" s="415">
        <v>42895</v>
      </c>
      <c r="P1305" s="411">
        <v>60000</v>
      </c>
      <c r="Q1305" s="412">
        <f t="shared" ref="Q1305:Q1332" si="48">+P1305*0.000001</f>
        <v>0.06</v>
      </c>
      <c r="R1305" s="416">
        <v>12</v>
      </c>
      <c r="S1305" s="417" t="s">
        <v>418</v>
      </c>
      <c r="T1305" s="152" t="s">
        <v>169</v>
      </c>
      <c r="U1305" s="152" t="s">
        <v>2</v>
      </c>
      <c r="V1305" s="407" t="s">
        <v>288</v>
      </c>
      <c r="W1305" s="407" t="s">
        <v>289</v>
      </c>
      <c r="X1305" s="407" t="s">
        <v>3812</v>
      </c>
      <c r="Y1305" s="407" t="s">
        <v>421</v>
      </c>
      <c r="Z1305" s="528"/>
      <c r="AA1305" s="502"/>
      <c r="AB1305" s="1"/>
      <c r="AC1305" s="1"/>
      <c r="AD1305" s="1"/>
      <c r="AE1305" s="1"/>
      <c r="AF1305" s="1"/>
      <c r="AG1305" s="1"/>
      <c r="AH1305" s="1"/>
      <c r="AI1305" s="1"/>
      <c r="AJ1305" s="1"/>
      <c r="AK1305" s="1"/>
      <c r="AL1305" s="1"/>
      <c r="AM1305" s="1"/>
      <c r="AN1305" s="1"/>
      <c r="AO1305" s="1"/>
      <c r="AP1305" s="1"/>
      <c r="AQ1305" s="1"/>
      <c r="AR1305" s="1"/>
      <c r="AS1305" s="1"/>
      <c r="AT1305" s="1"/>
      <c r="AU1305" s="1"/>
    </row>
    <row r="1306" spans="1:47" s="527" customFormat="1" ht="17.45" customHeight="1" x14ac:dyDescent="0.25">
      <c r="A1306" s="501" t="s">
        <v>1849</v>
      </c>
      <c r="B1306" s="407" t="s">
        <v>32</v>
      </c>
      <c r="C1306" s="407" t="s">
        <v>194</v>
      </c>
      <c r="D1306" s="407" t="s">
        <v>5806</v>
      </c>
      <c r="E1306" s="407" t="s">
        <v>186</v>
      </c>
      <c r="F1306" s="404" t="s">
        <v>18</v>
      </c>
      <c r="G1306" s="404" t="s">
        <v>2907</v>
      </c>
      <c r="H1306" s="404" t="str">
        <f>VLOOKUP(A1306,'[1]2017 SalesConnect'!$A:$J,8,0)</f>
        <v>India</v>
      </c>
      <c r="I1306" s="404" t="str">
        <f>VLOOKUP(A1306,'[1]2017 SalesConnect'!$A:$I,9,0)</f>
        <v>Working with Lavanya raghuram &amp; Andrew Thurlow, CIC India is standing up an Architect &amp; Developer to help with the PoC over 4 Weeks,KYC asset to be leveraged as per Ramesh G</v>
      </c>
      <c r="J1306" s="141" t="s">
        <v>8016</v>
      </c>
      <c r="K1306" s="141" t="s">
        <v>5779</v>
      </c>
      <c r="L1306" s="408">
        <v>42916</v>
      </c>
      <c r="M1306" s="409">
        <v>42787</v>
      </c>
      <c r="N1306" s="141" t="s">
        <v>27</v>
      </c>
      <c r="O1306" s="410">
        <v>42916</v>
      </c>
      <c r="P1306" s="411">
        <v>60000</v>
      </c>
      <c r="Q1306" s="412">
        <f t="shared" si="48"/>
        <v>0.06</v>
      </c>
      <c r="R1306" s="413">
        <v>1</v>
      </c>
      <c r="S1306" s="414">
        <v>42908</v>
      </c>
      <c r="T1306" s="141" t="s">
        <v>125</v>
      </c>
      <c r="U1306" s="141" t="s">
        <v>4339</v>
      </c>
      <c r="V1306" s="407" t="s">
        <v>92</v>
      </c>
      <c r="W1306" s="407" t="s">
        <v>64</v>
      </c>
      <c r="X1306" s="407" t="s">
        <v>6644</v>
      </c>
      <c r="Y1306" s="407"/>
      <c r="Z1306" s="528"/>
      <c r="AA1306" s="502"/>
      <c r="AB1306" s="1"/>
      <c r="AC1306" s="1"/>
      <c r="AD1306" s="1"/>
      <c r="AE1306" s="1"/>
      <c r="AF1306" s="1"/>
      <c r="AG1306" s="1"/>
      <c r="AH1306" s="1"/>
      <c r="AI1306" s="1"/>
      <c r="AJ1306" s="1"/>
      <c r="AK1306" s="1"/>
      <c r="AL1306" s="1"/>
      <c r="AM1306" s="1"/>
      <c r="AN1306" s="1"/>
      <c r="AO1306" s="1"/>
      <c r="AP1306" s="1"/>
      <c r="AQ1306" s="1"/>
      <c r="AR1306" s="1"/>
      <c r="AS1306" s="1"/>
      <c r="AT1306" s="1"/>
      <c r="AU1306" s="1"/>
    </row>
    <row r="1307" spans="1:47" s="527" customFormat="1" ht="17.45" customHeight="1" x14ac:dyDescent="0.25">
      <c r="A1307" s="503" t="s">
        <v>8452</v>
      </c>
      <c r="B1307" s="418" t="s">
        <v>35</v>
      </c>
      <c r="C1307" s="418" t="s">
        <v>510</v>
      </c>
      <c r="D1307" s="418" t="s">
        <v>3615</v>
      </c>
      <c r="E1307" s="418" t="s">
        <v>8453</v>
      </c>
      <c r="F1307" s="404" t="s">
        <v>19</v>
      </c>
      <c r="G1307" s="404"/>
      <c r="H1307" s="404"/>
      <c r="I1307" s="404"/>
      <c r="J1307" s="403" t="s">
        <v>8014</v>
      </c>
      <c r="K1307" s="419" t="s">
        <v>5822</v>
      </c>
      <c r="L1307" s="420">
        <v>43005</v>
      </c>
      <c r="M1307" s="421" t="s">
        <v>8576</v>
      </c>
      <c r="N1307" s="419" t="s">
        <v>27</v>
      </c>
      <c r="O1307" s="420">
        <v>43005</v>
      </c>
      <c r="P1307" s="422">
        <v>70000</v>
      </c>
      <c r="Q1307" s="423">
        <f t="shared" si="48"/>
        <v>6.9999999999999993E-2</v>
      </c>
      <c r="R1307" s="424">
        <v>12</v>
      </c>
      <c r="S1307" s="425" t="s">
        <v>8595</v>
      </c>
      <c r="T1307" s="419" t="s">
        <v>62</v>
      </c>
      <c r="U1307" s="419" t="s">
        <v>2</v>
      </c>
      <c r="V1307" s="418" t="s">
        <v>288</v>
      </c>
      <c r="W1307" s="418" t="s">
        <v>749</v>
      </c>
      <c r="X1307" s="407" t="s">
        <v>4176</v>
      </c>
      <c r="Y1307" s="407" t="s">
        <v>215</v>
      </c>
      <c r="Z1307" s="528"/>
      <c r="AA1307" s="502"/>
      <c r="AB1307" s="1"/>
      <c r="AC1307" s="1"/>
      <c r="AD1307" s="1"/>
      <c r="AE1307" s="1"/>
      <c r="AF1307" s="1"/>
      <c r="AG1307" s="1"/>
      <c r="AH1307" s="1"/>
      <c r="AI1307" s="1"/>
      <c r="AJ1307" s="1"/>
      <c r="AK1307" s="1"/>
      <c r="AL1307" s="1"/>
      <c r="AM1307" s="1"/>
      <c r="AN1307" s="1"/>
      <c r="AO1307" s="1"/>
      <c r="AP1307" s="1"/>
      <c r="AQ1307" s="1"/>
      <c r="AR1307" s="1"/>
      <c r="AS1307" s="1"/>
      <c r="AT1307" s="1"/>
      <c r="AU1307" s="1"/>
    </row>
    <row r="1308" spans="1:47" s="527" customFormat="1" ht="17.45" customHeight="1" x14ac:dyDescent="0.25">
      <c r="A1308" s="503" t="s">
        <v>8454</v>
      </c>
      <c r="B1308" s="418" t="s">
        <v>35</v>
      </c>
      <c r="C1308" s="418" t="s">
        <v>510</v>
      </c>
      <c r="D1308" s="418" t="s">
        <v>8455</v>
      </c>
      <c r="E1308" s="418" t="s">
        <v>8456</v>
      </c>
      <c r="F1308" s="404" t="s">
        <v>17</v>
      </c>
      <c r="G1308" s="404"/>
      <c r="H1308" s="404"/>
      <c r="I1308" s="404"/>
      <c r="J1308" s="403" t="s">
        <v>8014</v>
      </c>
      <c r="K1308" s="419" t="s">
        <v>5780</v>
      </c>
      <c r="L1308" s="420">
        <v>43005</v>
      </c>
      <c r="M1308" s="421" t="s">
        <v>8577</v>
      </c>
      <c r="N1308" s="419" t="s">
        <v>27</v>
      </c>
      <c r="O1308" s="420">
        <v>43005</v>
      </c>
      <c r="P1308" s="422">
        <v>70000</v>
      </c>
      <c r="Q1308" s="423">
        <f t="shared" si="48"/>
        <v>6.9999999999999993E-2</v>
      </c>
      <c r="R1308" s="424">
        <v>12</v>
      </c>
      <c r="S1308" s="425" t="s">
        <v>8595</v>
      </c>
      <c r="T1308" s="419" t="s">
        <v>125</v>
      </c>
      <c r="U1308" s="419" t="s">
        <v>2</v>
      </c>
      <c r="V1308" s="418" t="s">
        <v>288</v>
      </c>
      <c r="W1308" s="418" t="s">
        <v>749</v>
      </c>
      <c r="X1308" s="407" t="s">
        <v>4176</v>
      </c>
      <c r="Y1308" s="407" t="s">
        <v>215</v>
      </c>
      <c r="Z1308" s="528"/>
      <c r="AA1308" s="502"/>
      <c r="AB1308" s="1"/>
      <c r="AC1308" s="1"/>
      <c r="AD1308" s="1"/>
      <c r="AE1308" s="1"/>
      <c r="AF1308" s="1"/>
      <c r="AG1308" s="1"/>
      <c r="AH1308" s="1"/>
      <c r="AI1308" s="1"/>
      <c r="AJ1308" s="1"/>
      <c r="AK1308" s="1"/>
      <c r="AL1308" s="1"/>
      <c r="AM1308" s="1"/>
      <c r="AN1308" s="1"/>
      <c r="AO1308" s="1"/>
      <c r="AP1308" s="1"/>
      <c r="AQ1308" s="1"/>
      <c r="AR1308" s="1"/>
      <c r="AS1308" s="1"/>
      <c r="AT1308" s="1"/>
      <c r="AU1308" s="1"/>
    </row>
    <row r="1309" spans="1:47" s="527" customFormat="1" ht="17.45" customHeight="1" x14ac:dyDescent="0.25">
      <c r="A1309" s="501" t="s">
        <v>6705</v>
      </c>
      <c r="B1309" s="407" t="s">
        <v>32</v>
      </c>
      <c r="C1309" s="407" t="s">
        <v>487</v>
      </c>
      <c r="D1309" s="407" t="s">
        <v>4441</v>
      </c>
      <c r="E1309" s="407" t="s">
        <v>6706</v>
      </c>
      <c r="F1309" s="404" t="s">
        <v>17</v>
      </c>
      <c r="G1309" s="404"/>
      <c r="H1309" s="404"/>
      <c r="I1309" s="404"/>
      <c r="J1309" s="141" t="s">
        <v>8014</v>
      </c>
      <c r="K1309" s="152" t="s">
        <v>5780</v>
      </c>
      <c r="L1309" s="415">
        <v>42978</v>
      </c>
      <c r="M1309" s="409" t="s">
        <v>6752</v>
      </c>
      <c r="N1309" s="152" t="s">
        <v>28</v>
      </c>
      <c r="O1309" s="415">
        <v>42978</v>
      </c>
      <c r="P1309" s="411">
        <v>69000</v>
      </c>
      <c r="Q1309" s="412">
        <f t="shared" si="48"/>
        <v>6.8999999999999992E-2</v>
      </c>
      <c r="R1309" s="416">
        <v>3</v>
      </c>
      <c r="S1309" s="417" t="s">
        <v>6593</v>
      </c>
      <c r="T1309" s="152" t="s">
        <v>79</v>
      </c>
      <c r="U1309" s="141" t="s">
        <v>4339</v>
      </c>
      <c r="V1309" s="407" t="s">
        <v>84</v>
      </c>
      <c r="W1309" s="407" t="s">
        <v>469</v>
      </c>
      <c r="X1309" s="407" t="s">
        <v>6879</v>
      </c>
      <c r="Y1309" s="407" t="s">
        <v>354</v>
      </c>
      <c r="Z1309" s="528"/>
      <c r="AA1309" s="502"/>
      <c r="AB1309" s="1"/>
      <c r="AC1309" s="1"/>
      <c r="AD1309" s="1"/>
      <c r="AE1309" s="1"/>
      <c r="AF1309" s="1"/>
      <c r="AG1309" s="1"/>
      <c r="AH1309" s="1"/>
      <c r="AI1309" s="1"/>
      <c r="AJ1309" s="1"/>
      <c r="AK1309" s="1"/>
      <c r="AL1309" s="1"/>
      <c r="AM1309" s="1"/>
      <c r="AN1309" s="1"/>
      <c r="AO1309" s="1"/>
      <c r="AP1309" s="1"/>
      <c r="AQ1309" s="1"/>
      <c r="AR1309" s="1"/>
      <c r="AS1309" s="1"/>
      <c r="AT1309" s="1"/>
      <c r="AU1309" s="1"/>
    </row>
    <row r="1310" spans="1:47" s="527" customFormat="1" ht="17.45" customHeight="1" x14ac:dyDescent="0.25">
      <c r="A1310" s="501" t="s">
        <v>4617</v>
      </c>
      <c r="B1310" s="407" t="s">
        <v>32</v>
      </c>
      <c r="C1310" s="407" t="s">
        <v>101</v>
      </c>
      <c r="D1310" s="407" t="s">
        <v>7409</v>
      </c>
      <c r="E1310" s="407" t="s">
        <v>6704</v>
      </c>
      <c r="F1310" s="404" t="s">
        <v>18</v>
      </c>
      <c r="G1310" s="404"/>
      <c r="H1310" s="404"/>
      <c r="I1310" s="404"/>
      <c r="J1310" s="141" t="s">
        <v>8014</v>
      </c>
      <c r="K1310" s="141" t="s">
        <v>4902</v>
      </c>
      <c r="L1310" s="408">
        <v>42993</v>
      </c>
      <c r="M1310" s="409">
        <v>42831</v>
      </c>
      <c r="N1310" s="141" t="s">
        <v>28</v>
      </c>
      <c r="O1310" s="410">
        <v>42921</v>
      </c>
      <c r="P1310" s="411">
        <v>69000</v>
      </c>
      <c r="Q1310" s="412">
        <f t="shared" si="48"/>
        <v>6.8999999999999992E-2</v>
      </c>
      <c r="R1310" s="413">
        <v>3</v>
      </c>
      <c r="S1310" s="414">
        <v>42909</v>
      </c>
      <c r="T1310" s="141" t="s">
        <v>62</v>
      </c>
      <c r="U1310" s="141" t="s">
        <v>4339</v>
      </c>
      <c r="V1310" s="407" t="s">
        <v>92</v>
      </c>
      <c r="W1310" s="407" t="s">
        <v>64</v>
      </c>
      <c r="X1310" s="407" t="s">
        <v>6878</v>
      </c>
      <c r="Y1310" s="407" t="s">
        <v>4218</v>
      </c>
      <c r="Z1310" s="528"/>
      <c r="AA1310" s="502"/>
      <c r="AB1310" s="1"/>
      <c r="AC1310" s="1"/>
      <c r="AD1310" s="1"/>
      <c r="AE1310" s="1"/>
      <c r="AF1310" s="1"/>
      <c r="AG1310" s="1"/>
      <c r="AH1310" s="1"/>
      <c r="AI1310" s="1"/>
      <c r="AJ1310" s="1"/>
      <c r="AK1310" s="1"/>
      <c r="AL1310" s="1"/>
      <c r="AM1310" s="1"/>
      <c r="AN1310" s="1"/>
      <c r="AO1310" s="1"/>
      <c r="AP1310" s="1"/>
      <c r="AQ1310" s="1"/>
      <c r="AR1310" s="1"/>
      <c r="AS1310" s="1"/>
      <c r="AT1310" s="1"/>
      <c r="AU1310" s="1"/>
    </row>
    <row r="1311" spans="1:47" s="527" customFormat="1" ht="17.45" customHeight="1" x14ac:dyDescent="0.25">
      <c r="A1311" s="501" t="s">
        <v>2189</v>
      </c>
      <c r="B1311" s="407" t="s">
        <v>35</v>
      </c>
      <c r="C1311" s="407" t="s">
        <v>4069</v>
      </c>
      <c r="D1311" s="407" t="s">
        <v>2190</v>
      </c>
      <c r="E1311" s="407" t="s">
        <v>2191</v>
      </c>
      <c r="F1311" s="404" t="s">
        <v>4069</v>
      </c>
      <c r="G1311" s="404"/>
      <c r="H1311" s="404"/>
      <c r="I1311" s="404"/>
      <c r="J1311" s="141" t="s">
        <v>8014</v>
      </c>
      <c r="K1311" s="152" t="s">
        <v>5780</v>
      </c>
      <c r="L1311" s="415">
        <v>42978</v>
      </c>
      <c r="M1311" s="409" t="s">
        <v>2192</v>
      </c>
      <c r="N1311" s="152" t="s">
        <v>26</v>
      </c>
      <c r="O1311" s="415">
        <v>42978</v>
      </c>
      <c r="P1311" s="411">
        <v>67000</v>
      </c>
      <c r="Q1311" s="412">
        <f t="shared" si="48"/>
        <v>6.699999999999999E-2</v>
      </c>
      <c r="R1311" s="416">
        <v>12</v>
      </c>
      <c r="S1311" s="417" t="s">
        <v>6531</v>
      </c>
      <c r="T1311" s="152" t="s">
        <v>79</v>
      </c>
      <c r="U1311" s="152" t="s">
        <v>2</v>
      </c>
      <c r="V1311" s="407" t="s">
        <v>288</v>
      </c>
      <c r="W1311" s="407" t="s">
        <v>718</v>
      </c>
      <c r="X1311" s="407" t="s">
        <v>3811</v>
      </c>
      <c r="Y1311" s="407" t="s">
        <v>105</v>
      </c>
      <c r="Z1311" s="528"/>
      <c r="AA1311" s="502"/>
      <c r="AB1311" s="1"/>
      <c r="AC1311" s="1"/>
      <c r="AD1311" s="1"/>
      <c r="AE1311" s="1"/>
      <c r="AF1311" s="1"/>
      <c r="AG1311" s="1"/>
      <c r="AH1311" s="1"/>
      <c r="AI1311" s="1"/>
      <c r="AJ1311" s="1"/>
      <c r="AK1311" s="1"/>
      <c r="AL1311" s="1"/>
      <c r="AM1311" s="1"/>
      <c r="AN1311" s="1"/>
      <c r="AO1311" s="1"/>
      <c r="AP1311" s="1"/>
      <c r="AQ1311" s="1"/>
      <c r="AR1311" s="1"/>
      <c r="AS1311" s="1"/>
      <c r="AT1311" s="1"/>
      <c r="AU1311" s="1"/>
    </row>
    <row r="1312" spans="1:47" s="527" customFormat="1" ht="17.45" customHeight="1" x14ac:dyDescent="0.25">
      <c r="A1312" s="501" t="s">
        <v>1644</v>
      </c>
      <c r="B1312" s="407" t="s">
        <v>35</v>
      </c>
      <c r="C1312" s="407" t="s">
        <v>4069</v>
      </c>
      <c r="D1312" s="407" t="s">
        <v>1357</v>
      </c>
      <c r="E1312" s="407" t="s">
        <v>1645</v>
      </c>
      <c r="F1312" s="404" t="s">
        <v>4069</v>
      </c>
      <c r="G1312" s="404"/>
      <c r="H1312" s="404"/>
      <c r="I1312" s="404"/>
      <c r="J1312" s="141" t="s">
        <v>8014</v>
      </c>
      <c r="K1312" s="152" t="s">
        <v>5780</v>
      </c>
      <c r="L1312" s="415">
        <v>42965</v>
      </c>
      <c r="M1312" s="409" t="s">
        <v>1646</v>
      </c>
      <c r="N1312" s="152" t="s">
        <v>27</v>
      </c>
      <c r="O1312" s="415">
        <v>42965</v>
      </c>
      <c r="P1312" s="411">
        <v>66667</v>
      </c>
      <c r="Q1312" s="412">
        <f t="shared" si="48"/>
        <v>6.666699999999999E-2</v>
      </c>
      <c r="R1312" s="416">
        <v>12</v>
      </c>
      <c r="S1312" s="417" t="s">
        <v>4376</v>
      </c>
      <c r="T1312" s="152" t="s">
        <v>62</v>
      </c>
      <c r="U1312" s="152" t="s">
        <v>2</v>
      </c>
      <c r="V1312" s="407" t="s">
        <v>288</v>
      </c>
      <c r="W1312" s="407" t="s">
        <v>289</v>
      </c>
      <c r="X1312" s="407" t="s">
        <v>3760</v>
      </c>
      <c r="Y1312" s="407" t="s">
        <v>215</v>
      </c>
      <c r="Z1312" s="528"/>
      <c r="AA1312" s="502"/>
      <c r="AB1312" s="1"/>
      <c r="AC1312" s="1"/>
      <c r="AD1312" s="1"/>
      <c r="AE1312" s="1"/>
      <c r="AF1312" s="1"/>
      <c r="AG1312" s="1"/>
      <c r="AH1312" s="1"/>
      <c r="AI1312" s="1"/>
      <c r="AJ1312" s="1"/>
      <c r="AK1312" s="1"/>
      <c r="AL1312" s="1"/>
      <c r="AM1312" s="1"/>
      <c r="AN1312" s="1"/>
      <c r="AO1312" s="1"/>
      <c r="AP1312" s="1"/>
      <c r="AQ1312" s="1"/>
      <c r="AR1312" s="1"/>
      <c r="AS1312" s="1"/>
      <c r="AT1312" s="1"/>
      <c r="AU1312" s="1"/>
    </row>
    <row r="1313" spans="1:47" s="527" customFormat="1" ht="17.45" customHeight="1" x14ac:dyDescent="0.25">
      <c r="A1313" s="501" t="s">
        <v>1182</v>
      </c>
      <c r="B1313" s="407" t="s">
        <v>31</v>
      </c>
      <c r="C1313" s="407" t="s">
        <v>73</v>
      </c>
      <c r="D1313" s="407" t="s">
        <v>4423</v>
      </c>
      <c r="E1313" s="407" t="s">
        <v>4424</v>
      </c>
      <c r="F1313" s="404" t="s">
        <v>16</v>
      </c>
      <c r="G1313" s="404" t="s">
        <v>2907</v>
      </c>
      <c r="H1313" s="404" t="str">
        <f>VLOOKUP(A1313,'[1]2017 SalesConnect'!$A:$J,8,0)</f>
        <v>India</v>
      </c>
      <c r="I1313" s="404" t="str">
        <f>VLOOKUP(A1313,'[1]2017 SalesConnect'!$A:$I,9,0)</f>
        <v>PoC on Reverse Logistics</v>
      </c>
      <c r="J1313" s="141" t="s">
        <v>8014</v>
      </c>
      <c r="K1313" s="152" t="s">
        <v>23</v>
      </c>
      <c r="L1313" s="415">
        <v>42947</v>
      </c>
      <c r="M1313" s="409" t="s">
        <v>1183</v>
      </c>
      <c r="N1313" s="152" t="s">
        <v>27</v>
      </c>
      <c r="O1313" s="415">
        <v>42947</v>
      </c>
      <c r="P1313" s="411">
        <v>50000</v>
      </c>
      <c r="Q1313" s="412">
        <f t="shared" si="48"/>
        <v>4.9999999999999996E-2</v>
      </c>
      <c r="R1313" s="416">
        <v>1</v>
      </c>
      <c r="S1313" s="417" t="s">
        <v>6086</v>
      </c>
      <c r="T1313" s="152" t="s">
        <v>169</v>
      </c>
      <c r="U1313" s="152" t="s">
        <v>231</v>
      </c>
      <c r="V1313" s="407" t="s">
        <v>3495</v>
      </c>
      <c r="W1313" s="407" t="s">
        <v>3496</v>
      </c>
      <c r="X1313" s="407" t="s">
        <v>3668</v>
      </c>
      <c r="Y1313" s="407" t="s">
        <v>5526</v>
      </c>
      <c r="Z1313" s="528"/>
      <c r="AA1313" s="502"/>
      <c r="AB1313" s="1"/>
      <c r="AC1313" s="1"/>
      <c r="AD1313" s="1"/>
      <c r="AE1313" s="1"/>
      <c r="AF1313" s="1"/>
      <c r="AG1313" s="1"/>
      <c r="AH1313" s="1"/>
      <c r="AI1313" s="1"/>
      <c r="AJ1313" s="1"/>
      <c r="AK1313" s="1"/>
      <c r="AL1313" s="1"/>
      <c r="AM1313" s="1"/>
      <c r="AN1313" s="1"/>
      <c r="AO1313" s="1"/>
      <c r="AP1313" s="1"/>
      <c r="AQ1313" s="1"/>
      <c r="AR1313" s="1"/>
      <c r="AS1313" s="1"/>
      <c r="AT1313" s="1"/>
      <c r="AU1313" s="1"/>
    </row>
    <row r="1314" spans="1:47" s="527" customFormat="1" ht="17.45" customHeight="1" x14ac:dyDescent="0.25">
      <c r="A1314" s="501" t="s">
        <v>5894</v>
      </c>
      <c r="B1314" s="407" t="s">
        <v>31</v>
      </c>
      <c r="C1314" s="407" t="s">
        <v>91</v>
      </c>
      <c r="D1314" s="407" t="s">
        <v>7314</v>
      </c>
      <c r="E1314" s="407" t="s">
        <v>6187</v>
      </c>
      <c r="F1314" s="404" t="s">
        <v>17</v>
      </c>
      <c r="G1314" s="404"/>
      <c r="H1314" s="404"/>
      <c r="I1314" s="404"/>
      <c r="J1314" s="141" t="s">
        <v>8014</v>
      </c>
      <c r="K1314" s="141" t="s">
        <v>21</v>
      </c>
      <c r="L1314" s="408">
        <v>42965</v>
      </c>
      <c r="M1314" s="409">
        <v>42873</v>
      </c>
      <c r="N1314" s="141" t="s">
        <v>28</v>
      </c>
      <c r="O1314" s="410">
        <v>42955</v>
      </c>
      <c r="P1314" s="411">
        <v>150000</v>
      </c>
      <c r="Q1314" s="412">
        <f t="shared" si="48"/>
        <v>0.15</v>
      </c>
      <c r="R1314" s="413">
        <v>3</v>
      </c>
      <c r="S1314" s="414">
        <v>42901</v>
      </c>
      <c r="T1314" s="141" t="s">
        <v>125</v>
      </c>
      <c r="U1314" s="141" t="s">
        <v>4339</v>
      </c>
      <c r="V1314" s="407" t="s">
        <v>92</v>
      </c>
      <c r="W1314" s="407" t="s">
        <v>64</v>
      </c>
      <c r="X1314" s="407" t="s">
        <v>6850</v>
      </c>
      <c r="Y1314" s="407" t="s">
        <v>6064</v>
      </c>
      <c r="Z1314" s="528"/>
      <c r="AA1314" s="502"/>
      <c r="AB1314" s="1"/>
      <c r="AC1314" s="1"/>
      <c r="AD1314" s="1"/>
      <c r="AE1314" s="1"/>
      <c r="AF1314" s="1"/>
      <c r="AG1314" s="1"/>
      <c r="AH1314" s="1"/>
      <c r="AI1314" s="1"/>
      <c r="AJ1314" s="1"/>
      <c r="AK1314" s="1"/>
      <c r="AL1314" s="1"/>
      <c r="AM1314" s="1"/>
      <c r="AN1314" s="1"/>
      <c r="AO1314" s="1"/>
      <c r="AP1314" s="1"/>
      <c r="AQ1314" s="1"/>
      <c r="AR1314" s="1"/>
      <c r="AS1314" s="1"/>
      <c r="AT1314" s="1"/>
      <c r="AU1314" s="1"/>
    </row>
    <row r="1315" spans="1:47" s="527" customFormat="1" ht="17.45" customHeight="1" x14ac:dyDescent="0.25">
      <c r="A1315" s="501" t="s">
        <v>299</v>
      </c>
      <c r="B1315" s="407" t="s">
        <v>31</v>
      </c>
      <c r="C1315" s="407" t="s">
        <v>91</v>
      </c>
      <c r="D1315" s="407" t="s">
        <v>300</v>
      </c>
      <c r="E1315" s="407" t="s">
        <v>301</v>
      </c>
      <c r="F1315" s="404" t="s">
        <v>17</v>
      </c>
      <c r="G1315" s="404"/>
      <c r="H1315" s="404"/>
      <c r="I1315" s="404"/>
      <c r="J1315" s="141" t="s">
        <v>8015</v>
      </c>
      <c r="K1315" s="152" t="s">
        <v>21</v>
      </c>
      <c r="L1315" s="415">
        <v>43063</v>
      </c>
      <c r="M1315" s="409" t="s">
        <v>302</v>
      </c>
      <c r="N1315" s="152" t="s">
        <v>27</v>
      </c>
      <c r="O1315" s="415">
        <v>43063</v>
      </c>
      <c r="P1315" s="411">
        <v>1000000</v>
      </c>
      <c r="Q1315" s="412">
        <f t="shared" si="48"/>
        <v>1</v>
      </c>
      <c r="R1315" s="416">
        <v>1</v>
      </c>
      <c r="S1315" s="417" t="s">
        <v>7137</v>
      </c>
      <c r="T1315" s="152" t="s">
        <v>169</v>
      </c>
      <c r="U1315" s="152" t="s">
        <v>8</v>
      </c>
      <c r="V1315" s="407" t="s">
        <v>80</v>
      </c>
      <c r="W1315" s="407" t="s">
        <v>303</v>
      </c>
      <c r="X1315" s="407" t="s">
        <v>4155</v>
      </c>
      <c r="Y1315" s="407" t="s">
        <v>263</v>
      </c>
      <c r="Z1315" s="528"/>
      <c r="AA1315" s="502"/>
      <c r="AB1315" s="1"/>
      <c r="AC1315" s="1"/>
      <c r="AD1315" s="1"/>
      <c r="AE1315" s="1"/>
      <c r="AF1315" s="1"/>
      <c r="AG1315" s="1"/>
      <c r="AH1315" s="1"/>
      <c r="AI1315" s="1"/>
      <c r="AJ1315" s="1"/>
      <c r="AK1315" s="1"/>
      <c r="AL1315" s="1"/>
      <c r="AM1315" s="1"/>
      <c r="AN1315" s="1"/>
      <c r="AO1315" s="1"/>
      <c r="AP1315" s="1"/>
      <c r="AQ1315" s="1"/>
      <c r="AR1315" s="1"/>
      <c r="AS1315" s="1"/>
      <c r="AT1315" s="1"/>
      <c r="AU1315" s="1"/>
    </row>
    <row r="1316" spans="1:47" s="527" customFormat="1" ht="17.45" customHeight="1" x14ac:dyDescent="0.25">
      <c r="A1316" s="501" t="s">
        <v>1033</v>
      </c>
      <c r="B1316" s="407" t="s">
        <v>31</v>
      </c>
      <c r="C1316" s="407" t="s">
        <v>91</v>
      </c>
      <c r="D1316" s="407" t="s">
        <v>300</v>
      </c>
      <c r="E1316" s="407" t="s">
        <v>186</v>
      </c>
      <c r="F1316" s="404" t="s">
        <v>17</v>
      </c>
      <c r="G1316" s="404"/>
      <c r="H1316" s="404"/>
      <c r="I1316" s="404"/>
      <c r="J1316" s="141" t="s">
        <v>8015</v>
      </c>
      <c r="K1316" s="152" t="s">
        <v>21</v>
      </c>
      <c r="L1316" s="415">
        <v>43100</v>
      </c>
      <c r="M1316" s="409" t="s">
        <v>1034</v>
      </c>
      <c r="N1316" s="152" t="s">
        <v>27</v>
      </c>
      <c r="O1316" s="415">
        <v>43100</v>
      </c>
      <c r="P1316" s="411">
        <v>250000</v>
      </c>
      <c r="Q1316" s="412">
        <f t="shared" si="48"/>
        <v>0.25</v>
      </c>
      <c r="R1316" s="416">
        <v>1</v>
      </c>
      <c r="S1316" s="417" t="s">
        <v>1035</v>
      </c>
      <c r="T1316" s="152" t="s">
        <v>62</v>
      </c>
      <c r="U1316" s="152" t="s">
        <v>8</v>
      </c>
      <c r="V1316" s="407" t="s">
        <v>80</v>
      </c>
      <c r="W1316" s="407" t="s">
        <v>321</v>
      </c>
      <c r="X1316" s="407" t="s">
        <v>4155</v>
      </c>
      <c r="Y1316" s="407" t="s">
        <v>1036</v>
      </c>
      <c r="Z1316" s="528"/>
      <c r="AA1316" s="502"/>
      <c r="AB1316" s="1"/>
      <c r="AC1316" s="1"/>
      <c r="AD1316" s="1"/>
      <c r="AE1316" s="1"/>
      <c r="AF1316" s="1"/>
      <c r="AG1316" s="1"/>
      <c r="AH1316" s="1"/>
      <c r="AI1316" s="1"/>
      <c r="AJ1316" s="1"/>
      <c r="AK1316" s="1"/>
      <c r="AL1316" s="1"/>
      <c r="AM1316" s="1"/>
      <c r="AN1316" s="1"/>
      <c r="AO1316" s="1"/>
      <c r="AP1316" s="1"/>
      <c r="AQ1316" s="1"/>
      <c r="AR1316" s="1"/>
      <c r="AS1316" s="1"/>
      <c r="AT1316" s="1"/>
      <c r="AU1316" s="1"/>
    </row>
    <row r="1317" spans="1:47" s="527" customFormat="1" ht="17.45" customHeight="1" x14ac:dyDescent="0.25">
      <c r="A1317" s="501" t="s">
        <v>6333</v>
      </c>
      <c r="B1317" s="407" t="s">
        <v>31</v>
      </c>
      <c r="C1317" s="407" t="s">
        <v>91</v>
      </c>
      <c r="D1317" s="407" t="s">
        <v>6334</v>
      </c>
      <c r="E1317" s="407" t="s">
        <v>6335</v>
      </c>
      <c r="F1317" s="404" t="s">
        <v>17</v>
      </c>
      <c r="G1317" s="404"/>
      <c r="H1317" s="404"/>
      <c r="I1317" s="404"/>
      <c r="J1317" s="141" t="s">
        <v>8015</v>
      </c>
      <c r="K1317" s="152" t="s">
        <v>21</v>
      </c>
      <c r="L1317" s="415">
        <v>43009</v>
      </c>
      <c r="M1317" s="409" t="s">
        <v>6351</v>
      </c>
      <c r="N1317" s="152" t="s">
        <v>26</v>
      </c>
      <c r="O1317" s="415">
        <v>43009</v>
      </c>
      <c r="P1317" s="411">
        <v>10000</v>
      </c>
      <c r="Q1317" s="412">
        <f t="shared" si="48"/>
        <v>0.01</v>
      </c>
      <c r="R1317" s="416">
        <v>12</v>
      </c>
      <c r="S1317" s="417" t="s">
        <v>6086</v>
      </c>
      <c r="T1317" s="152" t="s">
        <v>79</v>
      </c>
      <c r="U1317" s="152" t="s">
        <v>2</v>
      </c>
      <c r="V1317" s="407" t="s">
        <v>288</v>
      </c>
      <c r="W1317" s="407"/>
      <c r="X1317" s="407" t="s">
        <v>6371</v>
      </c>
      <c r="Y1317" s="407"/>
      <c r="Z1317" s="528"/>
      <c r="AA1317" s="502"/>
      <c r="AB1317" s="1"/>
      <c r="AC1317" s="1"/>
      <c r="AD1317" s="1"/>
      <c r="AE1317" s="1"/>
      <c r="AF1317" s="1"/>
      <c r="AG1317" s="1"/>
      <c r="AH1317" s="1"/>
      <c r="AI1317" s="1"/>
      <c r="AJ1317" s="1"/>
      <c r="AK1317" s="1"/>
      <c r="AL1317" s="1"/>
      <c r="AM1317" s="1"/>
      <c r="AN1317" s="1"/>
      <c r="AO1317" s="1"/>
      <c r="AP1317" s="1"/>
      <c r="AQ1317" s="1"/>
      <c r="AR1317" s="1"/>
      <c r="AS1317" s="1"/>
      <c r="AT1317" s="1"/>
      <c r="AU1317" s="1"/>
    </row>
    <row r="1318" spans="1:47" s="527" customFormat="1" ht="17.45" customHeight="1" x14ac:dyDescent="0.25">
      <c r="A1318" s="501" t="s">
        <v>1886</v>
      </c>
      <c r="B1318" s="407" t="s">
        <v>32</v>
      </c>
      <c r="C1318" s="407" t="s">
        <v>663</v>
      </c>
      <c r="D1318" s="407" t="s">
        <v>1122</v>
      </c>
      <c r="E1318" s="407" t="s">
        <v>1887</v>
      </c>
      <c r="F1318" s="404" t="s">
        <v>18</v>
      </c>
      <c r="G1318" s="404"/>
      <c r="H1318" s="404"/>
      <c r="I1318" s="404"/>
      <c r="J1318" s="141" t="s">
        <v>8016</v>
      </c>
      <c r="K1318" s="152" t="s">
        <v>5779</v>
      </c>
      <c r="L1318" s="415">
        <v>42913</v>
      </c>
      <c r="M1318" s="409" t="s">
        <v>1888</v>
      </c>
      <c r="N1318" s="152" t="s">
        <v>28</v>
      </c>
      <c r="O1318" s="415">
        <v>42913</v>
      </c>
      <c r="P1318" s="411">
        <v>65000</v>
      </c>
      <c r="Q1318" s="412">
        <f t="shared" si="48"/>
        <v>6.5000000000000002E-2</v>
      </c>
      <c r="R1318" s="416">
        <v>12</v>
      </c>
      <c r="S1318" s="417" t="s">
        <v>7137</v>
      </c>
      <c r="T1318" s="152" t="s">
        <v>125</v>
      </c>
      <c r="U1318" s="152" t="s">
        <v>2</v>
      </c>
      <c r="V1318" s="407" t="s">
        <v>288</v>
      </c>
      <c r="W1318" s="407" t="s">
        <v>1507</v>
      </c>
      <c r="X1318" s="407" t="s">
        <v>6105</v>
      </c>
      <c r="Y1318" s="407" t="s">
        <v>1836</v>
      </c>
      <c r="Z1318" s="528"/>
      <c r="AA1318" s="502"/>
      <c r="AB1318" s="1"/>
      <c r="AC1318" s="1"/>
      <c r="AD1318" s="1"/>
      <c r="AE1318" s="1"/>
      <c r="AF1318" s="1"/>
      <c r="AG1318" s="1"/>
      <c r="AH1318" s="1"/>
      <c r="AI1318" s="1"/>
      <c r="AJ1318" s="1"/>
      <c r="AK1318" s="1"/>
      <c r="AL1318" s="1"/>
      <c r="AM1318" s="1"/>
      <c r="AN1318" s="1"/>
      <c r="AO1318" s="1"/>
      <c r="AP1318" s="1"/>
      <c r="AQ1318" s="1"/>
      <c r="AR1318" s="1"/>
      <c r="AS1318" s="1"/>
      <c r="AT1318" s="1"/>
      <c r="AU1318" s="1"/>
    </row>
    <row r="1319" spans="1:47" s="527" customFormat="1" ht="17.45" customHeight="1" x14ac:dyDescent="0.25">
      <c r="A1319" s="501" t="s">
        <v>6707</v>
      </c>
      <c r="B1319" s="407" t="s">
        <v>34</v>
      </c>
      <c r="C1319" s="407" t="s">
        <v>6387</v>
      </c>
      <c r="D1319" s="407" t="s">
        <v>7410</v>
      </c>
      <c r="E1319" s="407" t="s">
        <v>1097</v>
      </c>
      <c r="F1319" s="404" t="s">
        <v>17</v>
      </c>
      <c r="G1319" s="404"/>
      <c r="H1319" s="404"/>
      <c r="I1319" s="404"/>
      <c r="J1319" s="141" t="s">
        <v>8014</v>
      </c>
      <c r="K1319" s="141" t="s">
        <v>5780</v>
      </c>
      <c r="L1319" s="408">
        <v>43008</v>
      </c>
      <c r="M1319" s="409">
        <v>42888</v>
      </c>
      <c r="N1319" s="141" t="s">
        <v>26</v>
      </c>
      <c r="O1319" s="410">
        <v>43008</v>
      </c>
      <c r="P1319" s="411">
        <v>64935</v>
      </c>
      <c r="Q1319" s="412">
        <f t="shared" si="48"/>
        <v>6.4934999999999993E-2</v>
      </c>
      <c r="R1319" s="413">
        <v>6</v>
      </c>
      <c r="S1319" s="414">
        <v>42894</v>
      </c>
      <c r="T1319" s="141" t="s">
        <v>169</v>
      </c>
      <c r="U1319" s="141" t="s">
        <v>4339</v>
      </c>
      <c r="V1319" s="407" t="s">
        <v>92</v>
      </c>
      <c r="W1319" s="407" t="s">
        <v>64</v>
      </c>
      <c r="X1319" s="407" t="s">
        <v>6839</v>
      </c>
      <c r="Y1319" s="407"/>
      <c r="Z1319" s="528"/>
      <c r="AA1319" s="502"/>
      <c r="AB1319" s="1"/>
      <c r="AC1319" s="1"/>
      <c r="AD1319" s="1"/>
      <c r="AE1319" s="1"/>
      <c r="AF1319" s="1"/>
      <c r="AG1319" s="1"/>
      <c r="AH1319" s="1"/>
      <c r="AI1319" s="1"/>
      <c r="AJ1319" s="1"/>
      <c r="AK1319" s="1"/>
      <c r="AL1319" s="1"/>
      <c r="AM1319" s="1"/>
      <c r="AN1319" s="1"/>
      <c r="AO1319" s="1"/>
      <c r="AP1319" s="1"/>
      <c r="AQ1319" s="1"/>
      <c r="AR1319" s="1"/>
      <c r="AS1319" s="1"/>
      <c r="AT1319" s="1"/>
      <c r="AU1319" s="1"/>
    </row>
    <row r="1320" spans="1:47" s="527" customFormat="1" ht="17.45" customHeight="1" x14ac:dyDescent="0.25">
      <c r="A1320" s="501" t="s">
        <v>6730</v>
      </c>
      <c r="B1320" s="407" t="s">
        <v>36</v>
      </c>
      <c r="C1320" s="407" t="s">
        <v>257</v>
      </c>
      <c r="D1320" s="407" t="s">
        <v>6731</v>
      </c>
      <c r="E1320" s="407" t="s">
        <v>186</v>
      </c>
      <c r="F1320" s="404" t="s">
        <v>16</v>
      </c>
      <c r="G1320" s="404"/>
      <c r="H1320" s="404"/>
      <c r="I1320" s="404"/>
      <c r="J1320" s="141" t="s">
        <v>8014</v>
      </c>
      <c r="K1320" s="152" t="s">
        <v>5783</v>
      </c>
      <c r="L1320" s="415">
        <v>42982</v>
      </c>
      <c r="M1320" s="409" t="s">
        <v>6759</v>
      </c>
      <c r="N1320" s="152" t="s">
        <v>27</v>
      </c>
      <c r="O1320" s="415">
        <v>42982</v>
      </c>
      <c r="P1320" s="411">
        <v>62404</v>
      </c>
      <c r="Q1320" s="412">
        <f t="shared" si="48"/>
        <v>6.2403999999999994E-2</v>
      </c>
      <c r="R1320" s="416">
        <v>12</v>
      </c>
      <c r="S1320" s="417" t="s">
        <v>8637</v>
      </c>
      <c r="T1320" s="152" t="s">
        <v>62</v>
      </c>
      <c r="U1320" s="152" t="s">
        <v>2</v>
      </c>
      <c r="V1320" s="407" t="s">
        <v>288</v>
      </c>
      <c r="W1320" s="407" t="s">
        <v>749</v>
      </c>
      <c r="X1320" s="407" t="s">
        <v>6898</v>
      </c>
      <c r="Y1320" s="407" t="s">
        <v>2215</v>
      </c>
      <c r="Z1320" s="528"/>
      <c r="AA1320" s="502"/>
      <c r="AB1320" s="1"/>
      <c r="AC1320" s="1"/>
      <c r="AD1320" s="1"/>
      <c r="AE1320" s="1"/>
      <c r="AF1320" s="1"/>
      <c r="AG1320" s="1"/>
      <c r="AH1320" s="1"/>
      <c r="AI1320" s="1"/>
      <c r="AJ1320" s="1"/>
      <c r="AK1320" s="1"/>
      <c r="AL1320" s="1"/>
      <c r="AM1320" s="1"/>
      <c r="AN1320" s="1"/>
      <c r="AO1320" s="1"/>
      <c r="AP1320" s="1"/>
      <c r="AQ1320" s="1"/>
      <c r="AR1320" s="1"/>
      <c r="AS1320" s="1"/>
      <c r="AT1320" s="1"/>
      <c r="AU1320" s="1"/>
    </row>
    <row r="1321" spans="1:47" s="527" customFormat="1" ht="17.45" customHeight="1" x14ac:dyDescent="0.25">
      <c r="A1321" s="501" t="s">
        <v>7713</v>
      </c>
      <c r="B1321" s="407" t="s">
        <v>36</v>
      </c>
      <c r="C1321" s="407" t="s">
        <v>257</v>
      </c>
      <c r="D1321" s="407" t="s">
        <v>7874</v>
      </c>
      <c r="E1321" s="407" t="s">
        <v>7714</v>
      </c>
      <c r="F1321" s="404" t="s">
        <v>19</v>
      </c>
      <c r="G1321" s="404"/>
      <c r="H1321" s="404"/>
      <c r="I1321" s="404"/>
      <c r="J1321" s="141" t="s">
        <v>8015</v>
      </c>
      <c r="K1321" s="152" t="s">
        <v>5822</v>
      </c>
      <c r="L1321" s="415">
        <v>43014</v>
      </c>
      <c r="M1321" s="409" t="s">
        <v>8050</v>
      </c>
      <c r="N1321" s="152" t="s">
        <v>26</v>
      </c>
      <c r="O1321" s="415">
        <v>43014</v>
      </c>
      <c r="P1321" s="411">
        <v>62403</v>
      </c>
      <c r="Q1321" s="412">
        <f t="shared" si="48"/>
        <v>6.2403E-2</v>
      </c>
      <c r="R1321" s="416">
        <v>12</v>
      </c>
      <c r="S1321" s="417" t="s">
        <v>8106</v>
      </c>
      <c r="T1321" s="152" t="s">
        <v>79</v>
      </c>
      <c r="U1321" s="152" t="s">
        <v>6059</v>
      </c>
      <c r="V1321" s="407" t="s">
        <v>103</v>
      </c>
      <c r="W1321" s="407" t="s">
        <v>8124</v>
      </c>
      <c r="X1321" s="407" t="s">
        <v>8173</v>
      </c>
      <c r="Y1321" s="407"/>
      <c r="Z1321" s="528"/>
      <c r="AA1321" s="502"/>
      <c r="AB1321" s="1"/>
      <c r="AC1321" s="1"/>
      <c r="AD1321" s="1"/>
      <c r="AE1321" s="1"/>
      <c r="AF1321" s="1"/>
      <c r="AG1321" s="1"/>
      <c r="AH1321" s="1"/>
      <c r="AI1321" s="1"/>
      <c r="AJ1321" s="1"/>
      <c r="AK1321" s="1"/>
      <c r="AL1321" s="1"/>
      <c r="AM1321" s="1"/>
      <c r="AN1321" s="1"/>
      <c r="AO1321" s="1"/>
      <c r="AP1321" s="1"/>
      <c r="AQ1321" s="1"/>
      <c r="AR1321" s="1"/>
      <c r="AS1321" s="1"/>
      <c r="AT1321" s="1"/>
      <c r="AU1321" s="1"/>
    </row>
    <row r="1322" spans="1:47" s="527" customFormat="1" ht="17.45" customHeight="1" x14ac:dyDescent="0.25">
      <c r="A1322" s="501" t="s">
        <v>7807</v>
      </c>
      <c r="B1322" s="407" t="s">
        <v>36</v>
      </c>
      <c r="C1322" s="407" t="s">
        <v>257</v>
      </c>
      <c r="D1322" s="407" t="s">
        <v>7483</v>
      </c>
      <c r="E1322" s="407" t="s">
        <v>7974</v>
      </c>
      <c r="F1322" s="404" t="s">
        <v>17</v>
      </c>
      <c r="G1322" s="404"/>
      <c r="H1322" s="404"/>
      <c r="I1322" s="404"/>
      <c r="J1322" s="141" t="s">
        <v>8015</v>
      </c>
      <c r="K1322" s="152" t="s">
        <v>5780</v>
      </c>
      <c r="L1322" s="415">
        <v>43098</v>
      </c>
      <c r="M1322" s="409" t="s">
        <v>8051</v>
      </c>
      <c r="N1322" s="152" t="s">
        <v>26</v>
      </c>
      <c r="O1322" s="415">
        <v>43098</v>
      </c>
      <c r="P1322" s="411">
        <v>62403</v>
      </c>
      <c r="Q1322" s="412">
        <f t="shared" si="48"/>
        <v>6.2403E-2</v>
      </c>
      <c r="R1322" s="416">
        <v>12</v>
      </c>
      <c r="S1322" s="417" t="s">
        <v>8075</v>
      </c>
      <c r="T1322" s="152" t="s">
        <v>79</v>
      </c>
      <c r="U1322" s="152" t="s">
        <v>2</v>
      </c>
      <c r="V1322" s="407" t="s">
        <v>288</v>
      </c>
      <c r="W1322" s="407"/>
      <c r="X1322" s="407" t="s">
        <v>7589</v>
      </c>
      <c r="Y1322" s="407"/>
      <c r="Z1322" s="528"/>
      <c r="AA1322" s="502"/>
      <c r="AB1322" s="1"/>
      <c r="AC1322" s="1"/>
      <c r="AD1322" s="1"/>
      <c r="AE1322" s="1"/>
      <c r="AF1322" s="1"/>
      <c r="AG1322" s="1"/>
      <c r="AH1322" s="1"/>
      <c r="AI1322" s="1"/>
      <c r="AJ1322" s="1"/>
      <c r="AK1322" s="1"/>
      <c r="AL1322" s="1"/>
      <c r="AM1322" s="1"/>
      <c r="AN1322" s="1"/>
      <c r="AO1322" s="1"/>
      <c r="AP1322" s="1"/>
      <c r="AQ1322" s="1"/>
      <c r="AR1322" s="1"/>
      <c r="AS1322" s="1"/>
      <c r="AT1322" s="1"/>
      <c r="AU1322" s="1"/>
    </row>
    <row r="1323" spans="1:47" s="527" customFormat="1" ht="17.45" customHeight="1" x14ac:dyDescent="0.25">
      <c r="A1323" s="501" t="s">
        <v>7808</v>
      </c>
      <c r="B1323" s="407" t="s">
        <v>36</v>
      </c>
      <c r="C1323" s="407" t="s">
        <v>257</v>
      </c>
      <c r="D1323" s="407" t="s">
        <v>7483</v>
      </c>
      <c r="E1323" s="407" t="s">
        <v>7975</v>
      </c>
      <c r="F1323" s="404" t="s">
        <v>17</v>
      </c>
      <c r="G1323" s="404"/>
      <c r="H1323" s="404"/>
      <c r="I1323" s="404"/>
      <c r="J1323" s="141" t="s">
        <v>8015</v>
      </c>
      <c r="K1323" s="152" t="s">
        <v>5780</v>
      </c>
      <c r="L1323" s="415">
        <v>43098</v>
      </c>
      <c r="M1323" s="409" t="s">
        <v>8052</v>
      </c>
      <c r="N1323" s="152" t="s">
        <v>26</v>
      </c>
      <c r="O1323" s="415">
        <v>43098</v>
      </c>
      <c r="P1323" s="411">
        <v>62403</v>
      </c>
      <c r="Q1323" s="412">
        <f t="shared" si="48"/>
        <v>6.2403E-2</v>
      </c>
      <c r="R1323" s="416">
        <v>12</v>
      </c>
      <c r="S1323" s="417" t="s">
        <v>8074</v>
      </c>
      <c r="T1323" s="152" t="s">
        <v>79</v>
      </c>
      <c r="U1323" s="152" t="s">
        <v>2</v>
      </c>
      <c r="V1323" s="407" t="s">
        <v>288</v>
      </c>
      <c r="W1323" s="407"/>
      <c r="X1323" s="407" t="s">
        <v>7589</v>
      </c>
      <c r="Y1323" s="407"/>
      <c r="Z1323" s="528"/>
      <c r="AA1323" s="502"/>
      <c r="AB1323" s="1"/>
      <c r="AC1323" s="1"/>
      <c r="AD1323" s="1"/>
      <c r="AE1323" s="1"/>
      <c r="AF1323" s="1"/>
      <c r="AG1323" s="1"/>
      <c r="AH1323" s="1"/>
      <c r="AI1323" s="1"/>
      <c r="AJ1323" s="1"/>
      <c r="AK1323" s="1"/>
      <c r="AL1323" s="1"/>
      <c r="AM1323" s="1"/>
      <c r="AN1323" s="1"/>
      <c r="AO1323" s="1"/>
      <c r="AP1323" s="1"/>
      <c r="AQ1323" s="1"/>
      <c r="AR1323" s="1"/>
      <c r="AS1323" s="1"/>
      <c r="AT1323" s="1"/>
      <c r="AU1323" s="1"/>
    </row>
    <row r="1324" spans="1:47" s="527" customFormat="1" ht="17.45" customHeight="1" x14ac:dyDescent="0.25">
      <c r="A1324" s="501" t="s">
        <v>2197</v>
      </c>
      <c r="B1324" s="407" t="s">
        <v>36</v>
      </c>
      <c r="C1324" s="407" t="s">
        <v>257</v>
      </c>
      <c r="D1324" s="407" t="s">
        <v>2198</v>
      </c>
      <c r="E1324" s="407" t="s">
        <v>2199</v>
      </c>
      <c r="F1324" s="404" t="s">
        <v>17</v>
      </c>
      <c r="G1324" s="404"/>
      <c r="H1324" s="404"/>
      <c r="I1324" s="404"/>
      <c r="J1324" s="141" t="s">
        <v>8016</v>
      </c>
      <c r="K1324" s="152" t="s">
        <v>21</v>
      </c>
      <c r="L1324" s="415">
        <v>42916</v>
      </c>
      <c r="M1324" s="409" t="s">
        <v>2200</v>
      </c>
      <c r="N1324" s="152" t="s">
        <v>27</v>
      </c>
      <c r="O1324" s="415">
        <v>42916</v>
      </c>
      <c r="P1324" s="411">
        <v>62402</v>
      </c>
      <c r="Q1324" s="412">
        <f t="shared" si="48"/>
        <v>6.2401999999999999E-2</v>
      </c>
      <c r="R1324" s="416">
        <v>1</v>
      </c>
      <c r="S1324" s="417" t="s">
        <v>6086</v>
      </c>
      <c r="T1324" s="152" t="s">
        <v>79</v>
      </c>
      <c r="U1324" s="141" t="s">
        <v>4339</v>
      </c>
      <c r="V1324" s="407" t="s">
        <v>84</v>
      </c>
      <c r="W1324" s="407" t="s">
        <v>6051</v>
      </c>
      <c r="X1324" s="407" t="s">
        <v>3536</v>
      </c>
      <c r="Y1324" s="407" t="s">
        <v>688</v>
      </c>
      <c r="Z1324" s="528"/>
      <c r="AA1324" s="502"/>
      <c r="AB1324" s="1"/>
      <c r="AC1324" s="1"/>
      <c r="AD1324" s="1"/>
      <c r="AE1324" s="1"/>
      <c r="AF1324" s="1"/>
      <c r="AG1324" s="1"/>
      <c r="AH1324" s="1"/>
      <c r="AI1324" s="1"/>
      <c r="AJ1324" s="1"/>
      <c r="AK1324" s="1"/>
      <c r="AL1324" s="1"/>
      <c r="AM1324" s="1"/>
      <c r="AN1324" s="1"/>
      <c r="AO1324" s="1"/>
      <c r="AP1324" s="1"/>
      <c r="AQ1324" s="1"/>
      <c r="AR1324" s="1"/>
      <c r="AS1324" s="1"/>
      <c r="AT1324" s="1"/>
      <c r="AU1324" s="1"/>
    </row>
    <row r="1325" spans="1:47" s="527" customFormat="1" ht="17.45" customHeight="1" x14ac:dyDescent="0.25">
      <c r="A1325" s="503" t="s">
        <v>8323</v>
      </c>
      <c r="B1325" s="418" t="s">
        <v>36</v>
      </c>
      <c r="C1325" s="418" t="s">
        <v>257</v>
      </c>
      <c r="D1325" s="418" t="s">
        <v>8324</v>
      </c>
      <c r="E1325" s="418" t="s">
        <v>8325</v>
      </c>
      <c r="F1325" s="404" t="s">
        <v>19</v>
      </c>
      <c r="G1325" s="404"/>
      <c r="H1325" s="404"/>
      <c r="I1325" s="404"/>
      <c r="J1325" s="403" t="s">
        <v>8015</v>
      </c>
      <c r="K1325" s="403" t="s">
        <v>5822</v>
      </c>
      <c r="L1325" s="427">
        <v>43091</v>
      </c>
      <c r="M1325" s="421">
        <v>42913</v>
      </c>
      <c r="N1325" s="403" t="s">
        <v>26</v>
      </c>
      <c r="O1325" s="428">
        <v>43091</v>
      </c>
      <c r="P1325" s="422">
        <v>62375</v>
      </c>
      <c r="Q1325" s="423">
        <f t="shared" si="48"/>
        <v>6.2375E-2</v>
      </c>
      <c r="R1325" s="429">
        <v>12</v>
      </c>
      <c r="S1325" s="430">
        <v>42913</v>
      </c>
      <c r="T1325" s="403" t="s">
        <v>62</v>
      </c>
      <c r="U1325" s="403" t="s">
        <v>12</v>
      </c>
      <c r="V1325" s="418" t="s">
        <v>6098</v>
      </c>
      <c r="W1325" s="418" t="s">
        <v>8599</v>
      </c>
      <c r="X1325" s="407" t="s">
        <v>8709</v>
      </c>
      <c r="Y1325" s="407" t="s">
        <v>4416</v>
      </c>
      <c r="Z1325" s="528"/>
      <c r="AA1325" s="502"/>
      <c r="AB1325" s="1"/>
      <c r="AC1325" s="1"/>
      <c r="AD1325" s="1"/>
      <c r="AE1325" s="1"/>
      <c r="AF1325" s="1"/>
      <c r="AG1325" s="1"/>
      <c r="AH1325" s="1"/>
      <c r="AI1325" s="1"/>
      <c r="AJ1325" s="1"/>
      <c r="AK1325" s="1"/>
      <c r="AL1325" s="1"/>
      <c r="AM1325" s="1"/>
      <c r="AN1325" s="1"/>
      <c r="AO1325" s="1"/>
      <c r="AP1325" s="1"/>
      <c r="AQ1325" s="1"/>
      <c r="AR1325" s="1"/>
      <c r="AS1325" s="1"/>
      <c r="AT1325" s="1"/>
      <c r="AU1325" s="1"/>
    </row>
    <row r="1326" spans="1:47" s="527" customFormat="1" ht="17.45" customHeight="1" x14ac:dyDescent="0.25">
      <c r="A1326" s="501" t="s">
        <v>1596</v>
      </c>
      <c r="B1326" s="407" t="s">
        <v>31</v>
      </c>
      <c r="C1326" s="407" t="s">
        <v>111</v>
      </c>
      <c r="D1326" s="407" t="s">
        <v>1597</v>
      </c>
      <c r="E1326" s="407" t="s">
        <v>1598</v>
      </c>
      <c r="F1326" s="404" t="s">
        <v>18</v>
      </c>
      <c r="G1326" s="404"/>
      <c r="H1326" s="404"/>
      <c r="I1326" s="404"/>
      <c r="J1326" s="141" t="s">
        <v>8015</v>
      </c>
      <c r="K1326" s="152" t="s">
        <v>4902</v>
      </c>
      <c r="L1326" s="415">
        <v>43091</v>
      </c>
      <c r="M1326" s="409" t="s">
        <v>1599</v>
      </c>
      <c r="N1326" s="152" t="s">
        <v>27</v>
      </c>
      <c r="O1326" s="415">
        <v>43091</v>
      </c>
      <c r="P1326" s="411">
        <v>120000</v>
      </c>
      <c r="Q1326" s="412">
        <f t="shared" si="48"/>
        <v>0.12</v>
      </c>
      <c r="R1326" s="416">
        <v>12</v>
      </c>
      <c r="S1326" s="417" t="s">
        <v>6419</v>
      </c>
      <c r="T1326" s="152" t="s">
        <v>62</v>
      </c>
      <c r="U1326" s="141" t="s">
        <v>4339</v>
      </c>
      <c r="V1326" s="407" t="s">
        <v>84</v>
      </c>
      <c r="W1326" s="407" t="s">
        <v>6051</v>
      </c>
      <c r="X1326" s="407" t="s">
        <v>3754</v>
      </c>
      <c r="Y1326" s="407" t="s">
        <v>215</v>
      </c>
      <c r="Z1326" s="528"/>
      <c r="AA1326" s="502"/>
      <c r="AB1326" s="1"/>
      <c r="AC1326" s="1"/>
      <c r="AD1326" s="1"/>
      <c r="AE1326" s="1"/>
      <c r="AF1326" s="1"/>
      <c r="AG1326" s="1"/>
      <c r="AH1326" s="1"/>
      <c r="AI1326" s="1"/>
      <c r="AJ1326" s="1"/>
      <c r="AK1326" s="1"/>
      <c r="AL1326" s="1"/>
      <c r="AM1326" s="1"/>
      <c r="AN1326" s="1"/>
      <c r="AO1326" s="1"/>
      <c r="AP1326" s="1"/>
      <c r="AQ1326" s="1"/>
      <c r="AR1326" s="1"/>
      <c r="AS1326" s="1"/>
      <c r="AT1326" s="1"/>
      <c r="AU1326" s="1"/>
    </row>
    <row r="1327" spans="1:47" s="527" customFormat="1" ht="17.45" customHeight="1" x14ac:dyDescent="0.25">
      <c r="A1327" s="501" t="s">
        <v>2203</v>
      </c>
      <c r="B1327" s="407" t="s">
        <v>32</v>
      </c>
      <c r="C1327" s="407" t="s">
        <v>194</v>
      </c>
      <c r="D1327" s="407" t="s">
        <v>2204</v>
      </c>
      <c r="E1327" s="407" t="s">
        <v>2205</v>
      </c>
      <c r="F1327" s="404" t="s">
        <v>17</v>
      </c>
      <c r="G1327" s="404"/>
      <c r="H1327" s="404"/>
      <c r="I1327" s="404"/>
      <c r="J1327" s="141" t="s">
        <v>8014</v>
      </c>
      <c r="K1327" s="152" t="s">
        <v>5780</v>
      </c>
      <c r="L1327" s="415">
        <v>43008</v>
      </c>
      <c r="M1327" s="409" t="s">
        <v>2206</v>
      </c>
      <c r="N1327" s="152" t="s">
        <v>85</v>
      </c>
      <c r="O1327" s="415">
        <v>43008</v>
      </c>
      <c r="P1327" s="411">
        <v>62000</v>
      </c>
      <c r="Q1327" s="412">
        <f t="shared" si="48"/>
        <v>6.2E-2</v>
      </c>
      <c r="R1327" s="416">
        <v>1</v>
      </c>
      <c r="S1327" s="417" t="s">
        <v>523</v>
      </c>
      <c r="T1327" s="152" t="s">
        <v>79</v>
      </c>
      <c r="U1327" s="152" t="s">
        <v>8</v>
      </c>
      <c r="V1327" s="407" t="s">
        <v>686</v>
      </c>
      <c r="W1327" s="407" t="s">
        <v>2207</v>
      </c>
      <c r="X1327" s="407" t="s">
        <v>3963</v>
      </c>
      <c r="Y1327" s="407" t="s">
        <v>215</v>
      </c>
      <c r="Z1327" s="528"/>
      <c r="AA1327" s="502"/>
      <c r="AB1327" s="1"/>
      <c r="AC1327" s="1"/>
      <c r="AD1327" s="1"/>
      <c r="AE1327" s="1"/>
      <c r="AF1327" s="1"/>
      <c r="AG1327" s="1"/>
      <c r="AH1327" s="1"/>
      <c r="AI1327" s="1"/>
      <c r="AJ1327" s="1"/>
      <c r="AK1327" s="1"/>
      <c r="AL1327" s="1"/>
      <c r="AM1327" s="1"/>
      <c r="AN1327" s="1"/>
      <c r="AO1327" s="1"/>
      <c r="AP1327" s="1"/>
      <c r="AQ1327" s="1"/>
      <c r="AR1327" s="1"/>
      <c r="AS1327" s="1"/>
      <c r="AT1327" s="1"/>
      <c r="AU1327" s="1"/>
    </row>
    <row r="1328" spans="1:47" s="527" customFormat="1" ht="17.45" customHeight="1" x14ac:dyDescent="0.25">
      <c r="A1328" s="501" t="s">
        <v>4455</v>
      </c>
      <c r="B1328" s="407" t="s">
        <v>32</v>
      </c>
      <c r="C1328" s="407" t="s">
        <v>101</v>
      </c>
      <c r="D1328" s="407" t="s">
        <v>4931</v>
      </c>
      <c r="E1328" s="407" t="s">
        <v>4456</v>
      </c>
      <c r="F1328" s="404" t="s">
        <v>15</v>
      </c>
      <c r="G1328" s="404"/>
      <c r="H1328" s="404"/>
      <c r="I1328" s="404"/>
      <c r="J1328" s="141" t="s">
        <v>8016</v>
      </c>
      <c r="K1328" s="141" t="s">
        <v>25</v>
      </c>
      <c r="L1328" s="408">
        <v>42886</v>
      </c>
      <c r="M1328" s="409">
        <v>42809</v>
      </c>
      <c r="N1328" s="141" t="s">
        <v>30</v>
      </c>
      <c r="O1328" s="410">
        <v>42886</v>
      </c>
      <c r="P1328" s="411">
        <v>62000</v>
      </c>
      <c r="Q1328" s="412">
        <f t="shared" si="48"/>
        <v>6.2E-2</v>
      </c>
      <c r="R1328" s="413">
        <v>9</v>
      </c>
      <c r="S1328" s="414">
        <v>42887</v>
      </c>
      <c r="T1328" s="141" t="s">
        <v>366</v>
      </c>
      <c r="U1328" s="141" t="s">
        <v>4339</v>
      </c>
      <c r="V1328" s="407" t="s">
        <v>92</v>
      </c>
      <c r="W1328" s="407" t="s">
        <v>64</v>
      </c>
      <c r="X1328" s="407" t="s">
        <v>4400</v>
      </c>
      <c r="Y1328" s="407"/>
      <c r="Z1328" s="528"/>
      <c r="AA1328" s="502"/>
      <c r="AB1328" s="1"/>
      <c r="AC1328" s="1"/>
      <c r="AD1328" s="1"/>
      <c r="AE1328" s="1"/>
      <c r="AF1328" s="1"/>
      <c r="AG1328" s="1"/>
      <c r="AH1328" s="1"/>
      <c r="AI1328" s="1"/>
      <c r="AJ1328" s="1"/>
      <c r="AK1328" s="1"/>
      <c r="AL1328" s="1"/>
      <c r="AM1328" s="1"/>
      <c r="AN1328" s="1"/>
      <c r="AO1328" s="1"/>
      <c r="AP1328" s="1"/>
      <c r="AQ1328" s="1"/>
      <c r="AR1328" s="1"/>
      <c r="AS1328" s="1"/>
      <c r="AT1328" s="1"/>
      <c r="AU1328" s="1"/>
    </row>
    <row r="1329" spans="1:47" s="527" customFormat="1" ht="17.45" customHeight="1" x14ac:dyDescent="0.25">
      <c r="A1329" s="501" t="s">
        <v>4457</v>
      </c>
      <c r="B1329" s="407" t="s">
        <v>32</v>
      </c>
      <c r="C1329" s="407" t="s">
        <v>101</v>
      </c>
      <c r="D1329" s="407" t="s">
        <v>4931</v>
      </c>
      <c r="E1329" s="407" t="s">
        <v>4458</v>
      </c>
      <c r="F1329" s="404" t="s">
        <v>15</v>
      </c>
      <c r="G1329" s="404"/>
      <c r="H1329" s="404"/>
      <c r="I1329" s="404"/>
      <c r="J1329" s="141" t="s">
        <v>8016</v>
      </c>
      <c r="K1329" s="141" t="s">
        <v>25</v>
      </c>
      <c r="L1329" s="408">
        <v>42879</v>
      </c>
      <c r="M1329" s="409">
        <v>42809</v>
      </c>
      <c r="N1329" s="141" t="s">
        <v>30</v>
      </c>
      <c r="O1329" s="410">
        <v>42879</v>
      </c>
      <c r="P1329" s="411">
        <v>62000</v>
      </c>
      <c r="Q1329" s="412">
        <f t="shared" si="48"/>
        <v>6.2E-2</v>
      </c>
      <c r="R1329" s="413">
        <v>9</v>
      </c>
      <c r="S1329" s="414">
        <v>42880</v>
      </c>
      <c r="T1329" s="141" t="s">
        <v>366</v>
      </c>
      <c r="U1329" s="141" t="s">
        <v>4339</v>
      </c>
      <c r="V1329" s="407" t="s">
        <v>92</v>
      </c>
      <c r="W1329" s="407" t="s">
        <v>64</v>
      </c>
      <c r="X1329" s="407" t="s">
        <v>4400</v>
      </c>
      <c r="Y1329" s="407"/>
      <c r="Z1329" s="528"/>
      <c r="AA1329" s="502"/>
      <c r="AB1329" s="1"/>
      <c r="AC1329" s="1"/>
      <c r="AD1329" s="1"/>
      <c r="AE1329" s="1"/>
      <c r="AF1329" s="1"/>
      <c r="AG1329" s="1"/>
      <c r="AH1329" s="1"/>
      <c r="AI1329" s="1"/>
      <c r="AJ1329" s="1"/>
      <c r="AK1329" s="1"/>
      <c r="AL1329" s="1"/>
      <c r="AM1329" s="1"/>
      <c r="AN1329" s="1"/>
      <c r="AO1329" s="1"/>
      <c r="AP1329" s="1"/>
      <c r="AQ1329" s="1"/>
      <c r="AR1329" s="1"/>
      <c r="AS1329" s="1"/>
      <c r="AT1329" s="1"/>
      <c r="AU1329" s="1"/>
    </row>
    <row r="1330" spans="1:47" s="527" customFormat="1" ht="17.45" customHeight="1" x14ac:dyDescent="0.25">
      <c r="A1330" s="501" t="s">
        <v>5903</v>
      </c>
      <c r="B1330" s="407" t="s">
        <v>35</v>
      </c>
      <c r="C1330" s="407" t="s">
        <v>2985</v>
      </c>
      <c r="D1330" s="407" t="s">
        <v>5904</v>
      </c>
      <c r="E1330" s="407" t="s">
        <v>5905</v>
      </c>
      <c r="F1330" s="404" t="s">
        <v>18</v>
      </c>
      <c r="G1330" s="404"/>
      <c r="H1330" s="404"/>
      <c r="I1330" s="404"/>
      <c r="J1330" s="141" t="s">
        <v>8014</v>
      </c>
      <c r="K1330" s="152" t="s">
        <v>5779</v>
      </c>
      <c r="L1330" s="415">
        <v>42962</v>
      </c>
      <c r="M1330" s="409" t="s">
        <v>5932</v>
      </c>
      <c r="N1330" s="152" t="s">
        <v>26</v>
      </c>
      <c r="O1330" s="415">
        <v>42962</v>
      </c>
      <c r="P1330" s="411">
        <v>62000</v>
      </c>
      <c r="Q1330" s="412">
        <f t="shared" si="48"/>
        <v>6.2E-2</v>
      </c>
      <c r="R1330" s="416">
        <v>12</v>
      </c>
      <c r="S1330" s="417" t="s">
        <v>5789</v>
      </c>
      <c r="T1330" s="152" t="s">
        <v>79</v>
      </c>
      <c r="U1330" s="152" t="s">
        <v>10</v>
      </c>
      <c r="V1330" s="407" t="s">
        <v>2644</v>
      </c>
      <c r="W1330" s="407" t="s">
        <v>5965</v>
      </c>
      <c r="X1330" s="407" t="s">
        <v>5966</v>
      </c>
      <c r="Y1330" s="407"/>
      <c r="Z1330" s="528"/>
      <c r="AA1330" s="502"/>
      <c r="AB1330" s="1"/>
      <c r="AC1330" s="1"/>
      <c r="AD1330" s="1"/>
      <c r="AE1330" s="1"/>
      <c r="AF1330" s="1"/>
      <c r="AG1330" s="1"/>
      <c r="AH1330" s="1"/>
      <c r="AI1330" s="1"/>
      <c r="AJ1330" s="1"/>
      <c r="AK1330" s="1"/>
      <c r="AL1330" s="1"/>
      <c r="AM1330" s="1"/>
      <c r="AN1330" s="1"/>
      <c r="AO1330" s="1"/>
      <c r="AP1330" s="1"/>
      <c r="AQ1330" s="1"/>
      <c r="AR1330" s="1"/>
      <c r="AS1330" s="1"/>
      <c r="AT1330" s="1"/>
      <c r="AU1330" s="1"/>
    </row>
    <row r="1331" spans="1:47" s="527" customFormat="1" ht="17.45" customHeight="1" x14ac:dyDescent="0.25">
      <c r="A1331" s="501" t="s">
        <v>1376</v>
      </c>
      <c r="B1331" s="407" t="s">
        <v>35</v>
      </c>
      <c r="C1331" s="407" t="s">
        <v>2985</v>
      </c>
      <c r="D1331" s="407" t="s">
        <v>5778</v>
      </c>
      <c r="E1331" s="407" t="s">
        <v>4801</v>
      </c>
      <c r="F1331" s="404" t="s">
        <v>16</v>
      </c>
      <c r="G1331" s="404"/>
      <c r="H1331" s="404"/>
      <c r="I1331" s="404"/>
      <c r="J1331" s="141" t="s">
        <v>8016</v>
      </c>
      <c r="K1331" s="141" t="s">
        <v>5783</v>
      </c>
      <c r="L1331" s="408">
        <v>42915</v>
      </c>
      <c r="M1331" s="409">
        <v>42810</v>
      </c>
      <c r="N1331" s="141" t="s">
        <v>28</v>
      </c>
      <c r="O1331" s="410">
        <v>42915</v>
      </c>
      <c r="P1331" s="411">
        <v>62000</v>
      </c>
      <c r="Q1331" s="412">
        <f t="shared" si="48"/>
        <v>6.2E-2</v>
      </c>
      <c r="R1331" s="413">
        <v>2</v>
      </c>
      <c r="S1331" s="414">
        <v>42901</v>
      </c>
      <c r="T1331" s="141" t="s">
        <v>169</v>
      </c>
      <c r="U1331" s="141" t="s">
        <v>4339</v>
      </c>
      <c r="V1331" s="407" t="s">
        <v>92</v>
      </c>
      <c r="W1331" s="407" t="s">
        <v>64</v>
      </c>
      <c r="X1331" s="407" t="s">
        <v>5788</v>
      </c>
      <c r="Y1331" s="407"/>
      <c r="Z1331" s="528"/>
      <c r="AA1331" s="502"/>
      <c r="AB1331" s="1"/>
      <c r="AC1331" s="1"/>
      <c r="AD1331" s="1"/>
      <c r="AE1331" s="1"/>
      <c r="AF1331" s="1"/>
      <c r="AG1331" s="1"/>
      <c r="AH1331" s="1"/>
      <c r="AI1331" s="1"/>
      <c r="AJ1331" s="1"/>
      <c r="AK1331" s="1"/>
      <c r="AL1331" s="1"/>
      <c r="AM1331" s="1"/>
      <c r="AN1331" s="1"/>
      <c r="AO1331" s="1"/>
      <c r="AP1331" s="1"/>
      <c r="AQ1331" s="1"/>
      <c r="AR1331" s="1"/>
      <c r="AS1331" s="1"/>
      <c r="AT1331" s="1"/>
      <c r="AU1331" s="1"/>
    </row>
    <row r="1332" spans="1:47" s="527" customFormat="1" ht="17.45" customHeight="1" x14ac:dyDescent="0.25">
      <c r="A1332" s="501" t="s">
        <v>6708</v>
      </c>
      <c r="B1332" s="407" t="s">
        <v>35</v>
      </c>
      <c r="C1332" s="407" t="s">
        <v>2985</v>
      </c>
      <c r="D1332" s="407" t="s">
        <v>7411</v>
      </c>
      <c r="E1332" s="407" t="s">
        <v>6709</v>
      </c>
      <c r="F1332" s="404" t="s">
        <v>17</v>
      </c>
      <c r="G1332" s="404"/>
      <c r="H1332" s="404"/>
      <c r="I1332" s="404"/>
      <c r="J1332" s="141" t="s">
        <v>8014</v>
      </c>
      <c r="K1332" s="141" t="s">
        <v>21</v>
      </c>
      <c r="L1332" s="408">
        <v>43000</v>
      </c>
      <c r="M1332" s="409">
        <v>42893</v>
      </c>
      <c r="N1332" s="141" t="s">
        <v>26</v>
      </c>
      <c r="O1332" s="410">
        <v>43000</v>
      </c>
      <c r="P1332" s="411">
        <v>62000</v>
      </c>
      <c r="Q1332" s="412">
        <f t="shared" si="48"/>
        <v>6.2E-2</v>
      </c>
      <c r="R1332" s="413">
        <v>3</v>
      </c>
      <c r="S1332" s="414">
        <v>42894</v>
      </c>
      <c r="T1332" s="141" t="s">
        <v>79</v>
      </c>
      <c r="U1332" s="141" t="s">
        <v>4339</v>
      </c>
      <c r="V1332" s="407" t="s">
        <v>92</v>
      </c>
      <c r="W1332" s="407" t="s">
        <v>64</v>
      </c>
      <c r="X1332" s="407" t="s">
        <v>6880</v>
      </c>
      <c r="Y1332" s="407" t="s">
        <v>4218</v>
      </c>
      <c r="Z1332" s="528"/>
      <c r="AA1332" s="502"/>
      <c r="AB1332" s="1"/>
      <c r="AC1332" s="1"/>
      <c r="AD1332" s="1"/>
      <c r="AE1332" s="1"/>
      <c r="AF1332" s="1"/>
      <c r="AG1332" s="1"/>
      <c r="AH1332" s="1"/>
      <c r="AI1332" s="1"/>
      <c r="AJ1332" s="1"/>
      <c r="AK1332" s="1"/>
      <c r="AL1332" s="1"/>
      <c r="AM1332" s="1"/>
      <c r="AN1332" s="1"/>
      <c r="AO1332" s="1"/>
      <c r="AP1332" s="1"/>
      <c r="AQ1332" s="1"/>
      <c r="AR1332" s="1"/>
      <c r="AS1332" s="1"/>
      <c r="AT1332" s="1"/>
      <c r="AU1332" s="1"/>
    </row>
    <row r="1333" spans="1:47" s="527" customFormat="1" ht="17.45" customHeight="1" x14ac:dyDescent="0.25">
      <c r="A1333" s="504" t="s">
        <v>2209</v>
      </c>
      <c r="B1333" s="431" t="s">
        <v>33</v>
      </c>
      <c r="C1333" s="431" t="s">
        <v>33</v>
      </c>
      <c r="D1333" s="431" t="s">
        <v>657</v>
      </c>
      <c r="E1333" s="431" t="s">
        <v>2036</v>
      </c>
      <c r="F1333" s="404" t="s">
        <v>17</v>
      </c>
      <c r="G1333" s="404"/>
      <c r="H1333" s="404"/>
      <c r="I1333" s="404"/>
      <c r="J1333" s="432" t="s">
        <v>8017</v>
      </c>
      <c r="K1333" s="432" t="s">
        <v>5780</v>
      </c>
      <c r="L1333" s="433">
        <v>42766</v>
      </c>
      <c r="M1333" s="434" t="s">
        <v>2210</v>
      </c>
      <c r="N1333" s="432" t="s">
        <v>30</v>
      </c>
      <c r="O1333" s="433">
        <v>42767</v>
      </c>
      <c r="P1333" s="435">
        <v>61905</v>
      </c>
      <c r="Q1333" s="436">
        <v>6.1904999999999995E-2</v>
      </c>
      <c r="R1333" s="437">
        <v>2</v>
      </c>
      <c r="S1333" s="438" t="s">
        <v>2017</v>
      </c>
      <c r="T1333" s="432" t="s">
        <v>366</v>
      </c>
      <c r="U1333" s="432" t="s">
        <v>2</v>
      </c>
      <c r="V1333" s="431" t="s">
        <v>1113</v>
      </c>
      <c r="W1333" s="431" t="s">
        <v>1293</v>
      </c>
      <c r="X1333" s="395" t="s">
        <v>3537</v>
      </c>
      <c r="Y1333" s="395" t="s">
        <v>6065</v>
      </c>
      <c r="Z1333" s="528"/>
      <c r="AA1333" s="502"/>
      <c r="AB1333" s="1"/>
      <c r="AC1333" s="1"/>
      <c r="AD1333" s="1"/>
      <c r="AE1333" s="1"/>
      <c r="AF1333" s="1"/>
      <c r="AG1333" s="1"/>
      <c r="AH1333" s="1"/>
      <c r="AI1333" s="1"/>
      <c r="AJ1333" s="1"/>
      <c r="AK1333" s="1"/>
      <c r="AL1333" s="1"/>
      <c r="AM1333" s="1"/>
      <c r="AN1333" s="1"/>
      <c r="AO1333" s="1"/>
      <c r="AP1333" s="1"/>
      <c r="AQ1333" s="1"/>
      <c r="AR1333" s="1"/>
      <c r="AS1333" s="1"/>
      <c r="AT1333" s="1"/>
      <c r="AU1333" s="1"/>
    </row>
    <row r="1334" spans="1:47" s="527" customFormat="1" ht="17.45" customHeight="1" x14ac:dyDescent="0.25">
      <c r="A1334" s="501" t="s">
        <v>644</v>
      </c>
      <c r="B1334" s="407" t="s">
        <v>35</v>
      </c>
      <c r="C1334" s="407" t="s">
        <v>2985</v>
      </c>
      <c r="D1334" s="407" t="s">
        <v>7412</v>
      </c>
      <c r="E1334" s="407" t="s">
        <v>645</v>
      </c>
      <c r="F1334" s="404" t="s">
        <v>18</v>
      </c>
      <c r="G1334" s="404"/>
      <c r="H1334" s="404"/>
      <c r="I1334" s="404"/>
      <c r="J1334" s="141" t="s">
        <v>8014</v>
      </c>
      <c r="K1334" s="141" t="s">
        <v>5779</v>
      </c>
      <c r="L1334" s="408">
        <v>42958</v>
      </c>
      <c r="M1334" s="409">
        <v>42768</v>
      </c>
      <c r="N1334" s="141" t="s">
        <v>28</v>
      </c>
      <c r="O1334" s="410">
        <v>42958</v>
      </c>
      <c r="P1334" s="411">
        <v>61380</v>
      </c>
      <c r="Q1334" s="412">
        <f>+P1334*0.000001</f>
        <v>6.1379999999999997E-2</v>
      </c>
      <c r="R1334" s="413">
        <v>12</v>
      </c>
      <c r="S1334" s="414">
        <v>42859</v>
      </c>
      <c r="T1334" s="141" t="s">
        <v>62</v>
      </c>
      <c r="U1334" s="141" t="s">
        <v>4339</v>
      </c>
      <c r="V1334" s="407" t="s">
        <v>1038</v>
      </c>
      <c r="W1334" s="407" t="s">
        <v>316</v>
      </c>
      <c r="X1334" s="407" t="s">
        <v>4181</v>
      </c>
      <c r="Y1334" s="407"/>
      <c r="Z1334" s="528"/>
      <c r="AA1334" s="502"/>
      <c r="AB1334" s="1"/>
      <c r="AC1334" s="1"/>
      <c r="AD1334" s="1"/>
      <c r="AE1334" s="1"/>
      <c r="AF1334" s="1"/>
      <c r="AG1334" s="1"/>
      <c r="AH1334" s="1"/>
      <c r="AI1334" s="1"/>
      <c r="AJ1334" s="1"/>
      <c r="AK1334" s="1"/>
      <c r="AL1334" s="1"/>
      <c r="AM1334" s="1"/>
      <c r="AN1334" s="1"/>
      <c r="AO1334" s="1"/>
      <c r="AP1334" s="1"/>
      <c r="AQ1334" s="1"/>
      <c r="AR1334" s="1"/>
      <c r="AS1334" s="1"/>
      <c r="AT1334" s="1"/>
      <c r="AU1334" s="1"/>
    </row>
    <row r="1335" spans="1:47" s="527" customFormat="1" ht="17.45" customHeight="1" x14ac:dyDescent="0.25">
      <c r="A1335" s="501" t="s">
        <v>1565</v>
      </c>
      <c r="B1335" s="407" t="s">
        <v>31</v>
      </c>
      <c r="C1335" s="407" t="s">
        <v>91</v>
      </c>
      <c r="D1335" s="407" t="s">
        <v>1566</v>
      </c>
      <c r="E1335" s="407" t="s">
        <v>1567</v>
      </c>
      <c r="F1335" s="404" t="s">
        <v>17</v>
      </c>
      <c r="G1335" s="404"/>
      <c r="H1335" s="404"/>
      <c r="I1335" s="404"/>
      <c r="J1335" s="141" t="s">
        <v>8015</v>
      </c>
      <c r="K1335" s="152" t="s">
        <v>5780</v>
      </c>
      <c r="L1335" s="415">
        <v>43100</v>
      </c>
      <c r="M1335" s="409" t="s">
        <v>1568</v>
      </c>
      <c r="N1335" s="152" t="s">
        <v>26</v>
      </c>
      <c r="O1335" s="415">
        <v>43100</v>
      </c>
      <c r="P1335" s="411">
        <v>130000</v>
      </c>
      <c r="Q1335" s="412">
        <f>+P1335*0.000001</f>
        <v>0.13</v>
      </c>
      <c r="R1335" s="416">
        <v>12</v>
      </c>
      <c r="S1335" s="417" t="s">
        <v>4017</v>
      </c>
      <c r="T1335" s="152" t="s">
        <v>79</v>
      </c>
      <c r="U1335" s="152" t="s">
        <v>11</v>
      </c>
      <c r="V1335" s="407" t="s">
        <v>11</v>
      </c>
      <c r="W1335" s="407" t="s">
        <v>1569</v>
      </c>
      <c r="X1335" s="407" t="s">
        <v>6576</v>
      </c>
      <c r="Y1335" s="407"/>
      <c r="Z1335" s="528"/>
      <c r="AA1335" s="502"/>
      <c r="AB1335" s="1"/>
      <c r="AC1335" s="1"/>
      <c r="AD1335" s="1"/>
      <c r="AE1335" s="1"/>
      <c r="AF1335" s="1"/>
      <c r="AG1335" s="1"/>
      <c r="AH1335" s="1"/>
      <c r="AI1335" s="1"/>
      <c r="AJ1335" s="1"/>
      <c r="AK1335" s="1"/>
      <c r="AL1335" s="1"/>
      <c r="AM1335" s="1"/>
      <c r="AN1335" s="1"/>
      <c r="AO1335" s="1"/>
      <c r="AP1335" s="1"/>
      <c r="AQ1335" s="1"/>
      <c r="AR1335" s="1"/>
      <c r="AS1335" s="1"/>
      <c r="AT1335" s="1"/>
      <c r="AU1335" s="1"/>
    </row>
    <row r="1336" spans="1:47" s="527" customFormat="1" ht="17.45" customHeight="1" x14ac:dyDescent="0.25">
      <c r="A1336" s="501" t="s">
        <v>4864</v>
      </c>
      <c r="B1336" s="407" t="s">
        <v>31</v>
      </c>
      <c r="C1336" s="407" t="s">
        <v>310</v>
      </c>
      <c r="D1336" s="407" t="s">
        <v>7417</v>
      </c>
      <c r="E1336" s="407" t="s">
        <v>4865</v>
      </c>
      <c r="F1336" s="404" t="s">
        <v>19</v>
      </c>
      <c r="G1336" s="404"/>
      <c r="H1336" s="404"/>
      <c r="I1336" s="404"/>
      <c r="J1336" s="141" t="s">
        <v>8014</v>
      </c>
      <c r="K1336" s="141" t="s">
        <v>5784</v>
      </c>
      <c r="L1336" s="408">
        <v>42986</v>
      </c>
      <c r="M1336" s="409">
        <v>42820</v>
      </c>
      <c r="N1336" s="141" t="s">
        <v>27</v>
      </c>
      <c r="O1336" s="410">
        <v>42986</v>
      </c>
      <c r="P1336" s="411">
        <v>60000</v>
      </c>
      <c r="Q1336" s="412">
        <f>+P1336*0.000001</f>
        <v>0.06</v>
      </c>
      <c r="R1336" s="413">
        <v>12</v>
      </c>
      <c r="S1336" s="414">
        <v>42901</v>
      </c>
      <c r="T1336" s="141" t="s">
        <v>62</v>
      </c>
      <c r="U1336" s="141" t="s">
        <v>12</v>
      </c>
      <c r="V1336" s="407" t="s">
        <v>6098</v>
      </c>
      <c r="W1336" s="407" t="s">
        <v>8125</v>
      </c>
      <c r="X1336" s="407" t="s">
        <v>6866</v>
      </c>
      <c r="Y1336" s="407" t="s">
        <v>4215</v>
      </c>
      <c r="Z1336" s="528"/>
      <c r="AA1336" s="502"/>
      <c r="AB1336" s="1"/>
      <c r="AC1336" s="1"/>
      <c r="AD1336" s="1"/>
      <c r="AE1336" s="1"/>
      <c r="AF1336" s="1"/>
      <c r="AG1336" s="1"/>
      <c r="AH1336" s="1"/>
      <c r="AI1336" s="1"/>
      <c r="AJ1336" s="1"/>
      <c r="AK1336" s="1"/>
      <c r="AL1336" s="1"/>
      <c r="AM1336" s="1"/>
      <c r="AN1336" s="1"/>
      <c r="AO1336" s="1"/>
      <c r="AP1336" s="1"/>
      <c r="AQ1336" s="1"/>
      <c r="AR1336" s="1"/>
      <c r="AS1336" s="1"/>
      <c r="AT1336" s="1"/>
      <c r="AU1336" s="1"/>
    </row>
    <row r="1337" spans="1:47" s="527" customFormat="1" ht="17.45" customHeight="1" x14ac:dyDescent="0.25">
      <c r="A1337" s="501" t="s">
        <v>4110</v>
      </c>
      <c r="B1337" s="407" t="s">
        <v>31</v>
      </c>
      <c r="C1337" s="407" t="s">
        <v>310</v>
      </c>
      <c r="D1337" s="407" t="s">
        <v>7417</v>
      </c>
      <c r="E1337" s="407" t="s">
        <v>4111</v>
      </c>
      <c r="F1337" s="404" t="s">
        <v>19</v>
      </c>
      <c r="G1337" s="404"/>
      <c r="H1337" s="404"/>
      <c r="I1337" s="404"/>
      <c r="J1337" s="141" t="s">
        <v>8014</v>
      </c>
      <c r="K1337" s="141" t="s">
        <v>5784</v>
      </c>
      <c r="L1337" s="408">
        <v>43007</v>
      </c>
      <c r="M1337" s="409">
        <v>42820</v>
      </c>
      <c r="N1337" s="141" t="s">
        <v>27</v>
      </c>
      <c r="O1337" s="410">
        <v>43007</v>
      </c>
      <c r="P1337" s="411">
        <v>60000</v>
      </c>
      <c r="Q1337" s="412">
        <f>+P1337*0.000001</f>
        <v>0.06</v>
      </c>
      <c r="R1337" s="413">
        <v>12</v>
      </c>
      <c r="S1337" s="414">
        <v>42852</v>
      </c>
      <c r="T1337" s="141" t="s">
        <v>62</v>
      </c>
      <c r="U1337" s="141" t="s">
        <v>12</v>
      </c>
      <c r="V1337" s="407" t="s">
        <v>6098</v>
      </c>
      <c r="W1337" s="407" t="s">
        <v>8125</v>
      </c>
      <c r="X1337" s="407" t="s">
        <v>6866</v>
      </c>
      <c r="Y1337" s="407" t="s">
        <v>4215</v>
      </c>
      <c r="Z1337" s="528"/>
      <c r="AA1337" s="502"/>
      <c r="AB1337" s="1"/>
      <c r="AC1337" s="1"/>
      <c r="AD1337" s="1"/>
      <c r="AE1337" s="1"/>
      <c r="AF1337" s="1"/>
      <c r="AG1337" s="1"/>
      <c r="AH1337" s="1"/>
      <c r="AI1337" s="1"/>
      <c r="AJ1337" s="1"/>
      <c r="AK1337" s="1"/>
      <c r="AL1337" s="1"/>
      <c r="AM1337" s="1"/>
      <c r="AN1337" s="1"/>
      <c r="AO1337" s="1"/>
      <c r="AP1337" s="1"/>
      <c r="AQ1337" s="1"/>
      <c r="AR1337" s="1"/>
      <c r="AS1337" s="1"/>
      <c r="AT1337" s="1"/>
      <c r="AU1337" s="1"/>
    </row>
    <row r="1338" spans="1:47" s="527" customFormat="1" ht="17.45" customHeight="1" x14ac:dyDescent="0.25">
      <c r="A1338" s="501" t="s">
        <v>5568</v>
      </c>
      <c r="B1338" s="407" t="s">
        <v>31</v>
      </c>
      <c r="C1338" s="407" t="s">
        <v>78</v>
      </c>
      <c r="D1338" s="407" t="s">
        <v>1083</v>
      </c>
      <c r="E1338" s="407" t="s">
        <v>5569</v>
      </c>
      <c r="F1338" s="404" t="s">
        <v>17</v>
      </c>
      <c r="G1338" s="404"/>
      <c r="H1338" s="404"/>
      <c r="I1338" s="404"/>
      <c r="J1338" s="141" t="s">
        <v>8015</v>
      </c>
      <c r="K1338" s="152" t="s">
        <v>5780</v>
      </c>
      <c r="L1338" s="415">
        <v>43084</v>
      </c>
      <c r="M1338" s="409" t="s">
        <v>5698</v>
      </c>
      <c r="N1338" s="152" t="s">
        <v>27</v>
      </c>
      <c r="O1338" s="415">
        <v>43084</v>
      </c>
      <c r="P1338" s="411">
        <v>333335</v>
      </c>
      <c r="Q1338" s="412">
        <f>+P1338*0.000001</f>
        <v>0.33333499999999999</v>
      </c>
      <c r="R1338" s="416">
        <v>1</v>
      </c>
      <c r="S1338" s="417" t="s">
        <v>4991</v>
      </c>
      <c r="T1338" s="152" t="s">
        <v>169</v>
      </c>
      <c r="U1338" s="152" t="s">
        <v>8</v>
      </c>
      <c r="V1338" s="407" t="s">
        <v>686</v>
      </c>
      <c r="W1338" s="407" t="s">
        <v>687</v>
      </c>
      <c r="X1338" s="407" t="s">
        <v>5735</v>
      </c>
      <c r="Y1338" s="407" t="s">
        <v>215</v>
      </c>
      <c r="Z1338" s="528"/>
      <c r="AA1338" s="502"/>
      <c r="AB1338" s="1"/>
      <c r="AC1338" s="1"/>
      <c r="AD1338" s="1"/>
      <c r="AE1338" s="1"/>
      <c r="AF1338" s="1"/>
      <c r="AG1338" s="1"/>
      <c r="AH1338" s="1"/>
      <c r="AI1338" s="1"/>
      <c r="AJ1338" s="1"/>
      <c r="AK1338" s="1"/>
      <c r="AL1338" s="1"/>
      <c r="AM1338" s="1"/>
      <c r="AN1338" s="1"/>
      <c r="AO1338" s="1"/>
      <c r="AP1338" s="1"/>
      <c r="AQ1338" s="1"/>
      <c r="AR1338" s="1"/>
      <c r="AS1338" s="1"/>
      <c r="AT1338" s="1"/>
      <c r="AU1338" s="1"/>
    </row>
    <row r="1339" spans="1:47" s="527" customFormat="1" ht="17.45" customHeight="1" x14ac:dyDescent="0.25">
      <c r="A1339" s="504" t="s">
        <v>1082</v>
      </c>
      <c r="B1339" s="431" t="s">
        <v>31</v>
      </c>
      <c r="C1339" s="431" t="s">
        <v>78</v>
      </c>
      <c r="D1339" s="431" t="s">
        <v>1083</v>
      </c>
      <c r="E1339" s="431" t="s">
        <v>1084</v>
      </c>
      <c r="F1339" s="404" t="s">
        <v>17</v>
      </c>
      <c r="G1339" s="404"/>
      <c r="H1339" s="404"/>
      <c r="I1339" s="404"/>
      <c r="J1339" s="432" t="s">
        <v>8017</v>
      </c>
      <c r="K1339" s="432" t="s">
        <v>5780</v>
      </c>
      <c r="L1339" s="433">
        <v>42825</v>
      </c>
      <c r="M1339" s="434" t="s">
        <v>1085</v>
      </c>
      <c r="N1339" s="432" t="s">
        <v>2776</v>
      </c>
      <c r="O1339" s="433">
        <v>42825</v>
      </c>
      <c r="P1339" s="435">
        <v>19800</v>
      </c>
      <c r="Q1339" s="436">
        <v>1.9799999999999998E-2</v>
      </c>
      <c r="R1339" s="437">
        <v>12</v>
      </c>
      <c r="S1339" s="438" t="s">
        <v>4376</v>
      </c>
      <c r="T1339" s="432" t="s">
        <v>366</v>
      </c>
      <c r="U1339" s="432" t="s">
        <v>2</v>
      </c>
      <c r="V1339" s="431" t="s">
        <v>288</v>
      </c>
      <c r="W1339" s="431" t="s">
        <v>749</v>
      </c>
      <c r="X1339" s="395" t="s">
        <v>4036</v>
      </c>
      <c r="Y1339" s="395" t="s">
        <v>132</v>
      </c>
      <c r="Z1339" s="528"/>
      <c r="AA1339" s="502"/>
      <c r="AB1339" s="1"/>
      <c r="AC1339" s="1"/>
      <c r="AD1339" s="1"/>
      <c r="AE1339" s="1"/>
      <c r="AF1339" s="1"/>
      <c r="AG1339" s="1"/>
      <c r="AH1339" s="1"/>
      <c r="AI1339" s="1"/>
      <c r="AJ1339" s="1"/>
      <c r="AK1339" s="1"/>
      <c r="AL1339" s="1"/>
      <c r="AM1339" s="1"/>
      <c r="AN1339" s="1"/>
      <c r="AO1339" s="1"/>
      <c r="AP1339" s="1"/>
      <c r="AQ1339" s="1"/>
      <c r="AR1339" s="1"/>
      <c r="AS1339" s="1"/>
      <c r="AT1339" s="1"/>
      <c r="AU1339" s="1"/>
    </row>
    <row r="1340" spans="1:47" s="527" customFormat="1" ht="17.45" customHeight="1" x14ac:dyDescent="0.25">
      <c r="A1340" s="501" t="s">
        <v>1144</v>
      </c>
      <c r="B1340" s="407" t="s">
        <v>31</v>
      </c>
      <c r="C1340" s="407" t="s">
        <v>91</v>
      </c>
      <c r="D1340" s="407" t="s">
        <v>7651</v>
      </c>
      <c r="E1340" s="407" t="s">
        <v>525</v>
      </c>
      <c r="F1340" s="404" t="s">
        <v>17</v>
      </c>
      <c r="G1340" s="404"/>
      <c r="H1340" s="404"/>
      <c r="I1340" s="404"/>
      <c r="J1340" s="141" t="s">
        <v>8015</v>
      </c>
      <c r="K1340" s="141" t="s">
        <v>21</v>
      </c>
      <c r="L1340" s="408">
        <v>43031</v>
      </c>
      <c r="M1340" s="409">
        <v>42622</v>
      </c>
      <c r="N1340" s="141" t="s">
        <v>27</v>
      </c>
      <c r="O1340" s="410">
        <v>43021</v>
      </c>
      <c r="P1340" s="411">
        <v>200000</v>
      </c>
      <c r="Q1340" s="412">
        <f t="shared" ref="Q1340:Q1357" si="49">+P1340*0.000001</f>
        <v>0.19999999999999998</v>
      </c>
      <c r="R1340" s="413">
        <v>4</v>
      </c>
      <c r="S1340" s="414">
        <v>42880</v>
      </c>
      <c r="T1340" s="141" t="s">
        <v>62</v>
      </c>
      <c r="U1340" s="141" t="s">
        <v>4339</v>
      </c>
      <c r="V1340" s="407" t="s">
        <v>92</v>
      </c>
      <c r="W1340" s="407" t="s">
        <v>64</v>
      </c>
      <c r="X1340" s="407" t="s">
        <v>7005</v>
      </c>
      <c r="Y1340" s="407" t="s">
        <v>4218</v>
      </c>
      <c r="Z1340" s="528"/>
      <c r="AA1340" s="502"/>
      <c r="AB1340" s="1"/>
      <c r="AC1340" s="1"/>
      <c r="AD1340" s="1"/>
      <c r="AE1340" s="1"/>
      <c r="AF1340" s="1"/>
      <c r="AG1340" s="1"/>
      <c r="AH1340" s="1"/>
      <c r="AI1340" s="1"/>
      <c r="AJ1340" s="1"/>
      <c r="AK1340" s="1"/>
      <c r="AL1340" s="1"/>
      <c r="AM1340" s="1"/>
      <c r="AN1340" s="1"/>
      <c r="AO1340" s="1"/>
      <c r="AP1340" s="1"/>
      <c r="AQ1340" s="1"/>
      <c r="AR1340" s="1"/>
      <c r="AS1340" s="1"/>
      <c r="AT1340" s="1"/>
      <c r="AU1340" s="1"/>
    </row>
    <row r="1341" spans="1:47" s="527" customFormat="1" ht="17.45" customHeight="1" x14ac:dyDescent="0.25">
      <c r="A1341" s="501" t="s">
        <v>7470</v>
      </c>
      <c r="B1341" s="407" t="s">
        <v>31</v>
      </c>
      <c r="C1341" s="407" t="s">
        <v>73</v>
      </c>
      <c r="D1341" s="407" t="s">
        <v>7471</v>
      </c>
      <c r="E1341" s="407" t="s">
        <v>7472</v>
      </c>
      <c r="F1341" s="404" t="s">
        <v>16</v>
      </c>
      <c r="G1341" s="404"/>
      <c r="H1341" s="404"/>
      <c r="I1341" s="404"/>
      <c r="J1341" s="141" t="s">
        <v>8014</v>
      </c>
      <c r="K1341" s="141" t="s">
        <v>23</v>
      </c>
      <c r="L1341" s="408">
        <v>42985</v>
      </c>
      <c r="M1341" s="409">
        <v>42895</v>
      </c>
      <c r="N1341" s="141" t="s">
        <v>26</v>
      </c>
      <c r="O1341" s="410">
        <v>42985</v>
      </c>
      <c r="P1341" s="411">
        <v>27000</v>
      </c>
      <c r="Q1341" s="412">
        <f t="shared" si="49"/>
        <v>2.7E-2</v>
      </c>
      <c r="R1341" s="413">
        <v>1</v>
      </c>
      <c r="S1341" s="414">
        <v>42901</v>
      </c>
      <c r="T1341" s="141" t="s">
        <v>62</v>
      </c>
      <c r="U1341" s="141" t="s">
        <v>4339</v>
      </c>
      <c r="V1341" s="407" t="s">
        <v>92</v>
      </c>
      <c r="W1341" s="407" t="s">
        <v>64</v>
      </c>
      <c r="X1341" s="407" t="s">
        <v>6817</v>
      </c>
      <c r="Y1341" s="407" t="s">
        <v>4218</v>
      </c>
      <c r="Z1341" s="528"/>
      <c r="AA1341" s="502"/>
      <c r="AB1341" s="1"/>
      <c r="AC1341" s="1"/>
      <c r="AD1341" s="1"/>
      <c r="AE1341" s="1"/>
      <c r="AF1341" s="1"/>
      <c r="AG1341" s="1"/>
      <c r="AH1341" s="1"/>
      <c r="AI1341" s="1"/>
      <c r="AJ1341" s="1"/>
      <c r="AK1341" s="1"/>
      <c r="AL1341" s="1"/>
      <c r="AM1341" s="1"/>
      <c r="AN1341" s="1"/>
      <c r="AO1341" s="1"/>
      <c r="AP1341" s="1"/>
      <c r="AQ1341" s="1"/>
      <c r="AR1341" s="1"/>
      <c r="AS1341" s="1"/>
      <c r="AT1341" s="1"/>
      <c r="AU1341" s="1"/>
    </row>
    <row r="1342" spans="1:47" s="527" customFormat="1" ht="17.45" customHeight="1" x14ac:dyDescent="0.25">
      <c r="A1342" s="501" t="s">
        <v>5229</v>
      </c>
      <c r="B1342" s="407" t="s">
        <v>31</v>
      </c>
      <c r="C1342" s="407" t="s">
        <v>73</v>
      </c>
      <c r="D1342" s="407" t="s">
        <v>1170</v>
      </c>
      <c r="E1342" s="407" t="s">
        <v>5230</v>
      </c>
      <c r="F1342" s="404" t="s">
        <v>19</v>
      </c>
      <c r="G1342" s="404"/>
      <c r="H1342" s="404"/>
      <c r="I1342" s="404"/>
      <c r="J1342" s="141" t="s">
        <v>8014</v>
      </c>
      <c r="K1342" s="152" t="s">
        <v>5822</v>
      </c>
      <c r="L1342" s="415">
        <v>43000</v>
      </c>
      <c r="M1342" s="409" t="s">
        <v>5418</v>
      </c>
      <c r="N1342" s="152" t="s">
        <v>27</v>
      </c>
      <c r="O1342" s="415">
        <v>43000</v>
      </c>
      <c r="P1342" s="411">
        <v>95000</v>
      </c>
      <c r="Q1342" s="412">
        <f t="shared" si="49"/>
        <v>9.5000000000000001E-2</v>
      </c>
      <c r="R1342" s="416">
        <v>12</v>
      </c>
      <c r="S1342" s="417" t="s">
        <v>8074</v>
      </c>
      <c r="T1342" s="152" t="s">
        <v>62</v>
      </c>
      <c r="U1342" s="152" t="s">
        <v>2</v>
      </c>
      <c r="V1342" s="407" t="s">
        <v>288</v>
      </c>
      <c r="W1342" s="407" t="s">
        <v>718</v>
      </c>
      <c r="X1342" s="407" t="s">
        <v>5491</v>
      </c>
      <c r="Y1342" s="407" t="s">
        <v>470</v>
      </c>
      <c r="Z1342" s="528"/>
      <c r="AA1342" s="502"/>
      <c r="AB1342" s="1"/>
      <c r="AC1342" s="1"/>
      <c r="AD1342" s="1"/>
      <c r="AE1342" s="1"/>
      <c r="AF1342" s="1"/>
      <c r="AG1342" s="1"/>
      <c r="AH1342" s="1"/>
      <c r="AI1342" s="1"/>
      <c r="AJ1342" s="1"/>
      <c r="AK1342" s="1"/>
      <c r="AL1342" s="1"/>
      <c r="AM1342" s="1"/>
      <c r="AN1342" s="1"/>
      <c r="AO1342" s="1"/>
      <c r="AP1342" s="1"/>
      <c r="AQ1342" s="1"/>
      <c r="AR1342" s="1"/>
      <c r="AS1342" s="1"/>
      <c r="AT1342" s="1"/>
      <c r="AU1342" s="1"/>
    </row>
    <row r="1343" spans="1:47" s="527" customFormat="1" ht="17.45" customHeight="1" x14ac:dyDescent="0.25">
      <c r="A1343" s="501" t="s">
        <v>5865</v>
      </c>
      <c r="B1343" s="407" t="s">
        <v>31</v>
      </c>
      <c r="C1343" s="407" t="s">
        <v>73</v>
      </c>
      <c r="D1343" s="407" t="s">
        <v>7176</v>
      </c>
      <c r="E1343" s="407" t="s">
        <v>396</v>
      </c>
      <c r="F1343" s="404" t="s">
        <v>16</v>
      </c>
      <c r="G1343" s="404"/>
      <c r="H1343" s="404"/>
      <c r="I1343" s="404"/>
      <c r="J1343" s="141" t="s">
        <v>8014</v>
      </c>
      <c r="K1343" s="141" t="s">
        <v>23</v>
      </c>
      <c r="L1343" s="408">
        <v>42993</v>
      </c>
      <c r="M1343" s="409">
        <v>42866</v>
      </c>
      <c r="N1343" s="141" t="s">
        <v>26</v>
      </c>
      <c r="O1343" s="410">
        <v>42993</v>
      </c>
      <c r="P1343" s="411">
        <v>600000</v>
      </c>
      <c r="Q1343" s="412">
        <f t="shared" si="49"/>
        <v>0.6</v>
      </c>
      <c r="R1343" s="413">
        <v>12</v>
      </c>
      <c r="S1343" s="414">
        <v>42873</v>
      </c>
      <c r="T1343" s="141" t="s">
        <v>62</v>
      </c>
      <c r="U1343" s="141" t="s">
        <v>4339</v>
      </c>
      <c r="V1343" s="407" t="s">
        <v>92</v>
      </c>
      <c r="W1343" s="407" t="s">
        <v>64</v>
      </c>
      <c r="X1343" s="407" t="s">
        <v>6783</v>
      </c>
      <c r="Y1343" s="407" t="s">
        <v>6116</v>
      </c>
      <c r="Z1343" s="528"/>
      <c r="AA1343" s="502"/>
      <c r="AB1343" s="1"/>
      <c r="AC1343" s="1"/>
      <c r="AD1343" s="1"/>
      <c r="AE1343" s="1"/>
      <c r="AF1343" s="1"/>
      <c r="AG1343" s="1"/>
      <c r="AH1343" s="1"/>
      <c r="AI1343" s="1"/>
      <c r="AJ1343" s="1"/>
      <c r="AK1343" s="1"/>
      <c r="AL1343" s="1"/>
      <c r="AM1343" s="1"/>
      <c r="AN1343" s="1"/>
      <c r="AO1343" s="1"/>
      <c r="AP1343" s="1"/>
      <c r="AQ1343" s="1"/>
      <c r="AR1343" s="1"/>
      <c r="AS1343" s="1"/>
      <c r="AT1343" s="1"/>
      <c r="AU1343" s="1"/>
    </row>
    <row r="1344" spans="1:47" s="527" customFormat="1" ht="17.45" customHeight="1" x14ac:dyDescent="0.25">
      <c r="A1344" s="501" t="s">
        <v>2376</v>
      </c>
      <c r="B1344" s="407" t="s">
        <v>31</v>
      </c>
      <c r="C1344" s="407" t="s">
        <v>68</v>
      </c>
      <c r="D1344" s="407" t="s">
        <v>2377</v>
      </c>
      <c r="E1344" s="407" t="s">
        <v>2374</v>
      </c>
      <c r="F1344" s="404" t="s">
        <v>19</v>
      </c>
      <c r="G1344" s="404" t="s">
        <v>2907</v>
      </c>
      <c r="H1344" s="404" t="str">
        <f>VLOOKUP(A1344,'[1]2017 SalesConnect'!$A:$J,8,0)</f>
        <v>India</v>
      </c>
      <c r="I1344" s="404" t="str">
        <f>VLOOKUP(A1344,'[1]2017 SalesConnect'!$A:$I,9,0)</f>
        <v>BDE is connected to account team.   Opportunity is still in early stage.</v>
      </c>
      <c r="J1344" s="141" t="s">
        <v>8015</v>
      </c>
      <c r="K1344" s="152" t="s">
        <v>5784</v>
      </c>
      <c r="L1344" s="415">
        <v>43069</v>
      </c>
      <c r="M1344" s="409" t="s">
        <v>2378</v>
      </c>
      <c r="N1344" s="152" t="s">
        <v>27</v>
      </c>
      <c r="O1344" s="415">
        <v>43069</v>
      </c>
      <c r="P1344" s="411">
        <v>50000</v>
      </c>
      <c r="Q1344" s="412">
        <f t="shared" si="49"/>
        <v>4.9999999999999996E-2</v>
      </c>
      <c r="R1344" s="416">
        <v>12</v>
      </c>
      <c r="S1344" s="417" t="s">
        <v>4645</v>
      </c>
      <c r="T1344" s="152" t="s">
        <v>62</v>
      </c>
      <c r="U1344" s="141" t="s">
        <v>4339</v>
      </c>
      <c r="V1344" s="407" t="s">
        <v>84</v>
      </c>
      <c r="W1344" s="407" t="s">
        <v>6051</v>
      </c>
      <c r="X1344" s="407" t="s">
        <v>4629</v>
      </c>
      <c r="Y1344" s="407" t="s">
        <v>470</v>
      </c>
      <c r="Z1344" s="528"/>
      <c r="AA1344" s="502"/>
      <c r="AB1344" s="1"/>
      <c r="AC1344" s="1"/>
      <c r="AD1344" s="1"/>
      <c r="AE1344" s="1"/>
      <c r="AF1344" s="1"/>
      <c r="AG1344" s="1"/>
      <c r="AH1344" s="1"/>
      <c r="AI1344" s="1"/>
      <c r="AJ1344" s="1"/>
      <c r="AK1344" s="1"/>
      <c r="AL1344" s="1"/>
      <c r="AM1344" s="1"/>
      <c r="AN1344" s="1"/>
      <c r="AO1344" s="1"/>
      <c r="AP1344" s="1"/>
      <c r="AQ1344" s="1"/>
      <c r="AR1344" s="1"/>
      <c r="AS1344" s="1"/>
      <c r="AT1344" s="1"/>
      <c r="AU1344" s="1"/>
    </row>
    <row r="1345" spans="1:47" s="527" customFormat="1" ht="17.45" customHeight="1" x14ac:dyDescent="0.25">
      <c r="A1345" s="501" t="s">
        <v>2211</v>
      </c>
      <c r="B1345" s="407" t="s">
        <v>32</v>
      </c>
      <c r="C1345" s="407" t="s">
        <v>235</v>
      </c>
      <c r="D1345" s="407" t="s">
        <v>2212</v>
      </c>
      <c r="E1345" s="407" t="s">
        <v>2213</v>
      </c>
      <c r="F1345" s="404" t="s">
        <v>17</v>
      </c>
      <c r="G1345" s="404"/>
      <c r="H1345" s="404"/>
      <c r="I1345" s="404"/>
      <c r="J1345" s="141" t="s">
        <v>8014</v>
      </c>
      <c r="K1345" s="152" t="s">
        <v>5780</v>
      </c>
      <c r="L1345" s="415">
        <v>43007</v>
      </c>
      <c r="M1345" s="409" t="s">
        <v>2214</v>
      </c>
      <c r="N1345" s="152" t="s">
        <v>27</v>
      </c>
      <c r="O1345" s="415">
        <v>43007</v>
      </c>
      <c r="P1345" s="411">
        <v>60000</v>
      </c>
      <c r="Q1345" s="412">
        <f t="shared" si="49"/>
        <v>0.06</v>
      </c>
      <c r="R1345" s="416">
        <v>12</v>
      </c>
      <c r="S1345" s="417" t="s">
        <v>4884</v>
      </c>
      <c r="T1345" s="152" t="s">
        <v>79</v>
      </c>
      <c r="U1345" s="152" t="s">
        <v>2</v>
      </c>
      <c r="V1345" s="407" t="s">
        <v>233</v>
      </c>
      <c r="W1345" s="407" t="s">
        <v>234</v>
      </c>
      <c r="X1345" s="407" t="s">
        <v>3528</v>
      </c>
      <c r="Y1345" s="407" t="s">
        <v>421</v>
      </c>
      <c r="Z1345" s="528"/>
      <c r="AA1345" s="502"/>
      <c r="AB1345" s="1"/>
      <c r="AC1345" s="1"/>
      <c r="AD1345" s="1"/>
      <c r="AE1345" s="1"/>
      <c r="AF1345" s="1"/>
      <c r="AG1345" s="1"/>
      <c r="AH1345" s="1"/>
      <c r="AI1345" s="1"/>
      <c r="AJ1345" s="1"/>
      <c r="AK1345" s="1"/>
      <c r="AL1345" s="1"/>
      <c r="AM1345" s="1"/>
      <c r="AN1345" s="1"/>
      <c r="AO1345" s="1"/>
      <c r="AP1345" s="1"/>
      <c r="AQ1345" s="1"/>
      <c r="AR1345" s="1"/>
      <c r="AS1345" s="1"/>
      <c r="AT1345" s="1"/>
      <c r="AU1345" s="1"/>
    </row>
    <row r="1346" spans="1:47" s="527" customFormat="1" ht="17.45" customHeight="1" x14ac:dyDescent="0.25">
      <c r="A1346" s="501" t="s">
        <v>6325</v>
      </c>
      <c r="B1346" s="407" t="s">
        <v>33</v>
      </c>
      <c r="C1346" s="407" t="s">
        <v>33</v>
      </c>
      <c r="D1346" s="407" t="s">
        <v>7849</v>
      </c>
      <c r="E1346" s="407" t="s">
        <v>7977</v>
      </c>
      <c r="F1346" s="404" t="s">
        <v>17</v>
      </c>
      <c r="G1346" s="404"/>
      <c r="H1346" s="404"/>
      <c r="I1346" s="404"/>
      <c r="J1346" s="141" t="s">
        <v>8016</v>
      </c>
      <c r="K1346" s="141" t="s">
        <v>5780</v>
      </c>
      <c r="L1346" s="408">
        <v>42916</v>
      </c>
      <c r="M1346" s="409">
        <v>42878</v>
      </c>
      <c r="N1346" s="141" t="s">
        <v>27</v>
      </c>
      <c r="O1346" s="410">
        <v>42917</v>
      </c>
      <c r="P1346" s="411">
        <v>60000</v>
      </c>
      <c r="Q1346" s="412">
        <f t="shared" si="49"/>
        <v>0.06</v>
      </c>
      <c r="R1346" s="413">
        <v>3</v>
      </c>
      <c r="S1346" s="414">
        <v>42902</v>
      </c>
      <c r="T1346" s="141" t="s">
        <v>62</v>
      </c>
      <c r="U1346" s="141" t="s">
        <v>4339</v>
      </c>
      <c r="V1346" s="407" t="s">
        <v>92</v>
      </c>
      <c r="W1346" s="407" t="s">
        <v>64</v>
      </c>
      <c r="X1346" s="407" t="s">
        <v>6652</v>
      </c>
      <c r="Y1346" s="407" t="s">
        <v>6384</v>
      </c>
      <c r="Z1346" s="528"/>
      <c r="AA1346" s="502"/>
      <c r="AB1346" s="1"/>
      <c r="AC1346" s="1"/>
      <c r="AD1346" s="1"/>
      <c r="AE1346" s="1"/>
      <c r="AF1346" s="1"/>
      <c r="AG1346" s="1"/>
      <c r="AH1346" s="1"/>
      <c r="AI1346" s="1"/>
      <c r="AJ1346" s="1"/>
      <c r="AK1346" s="1"/>
      <c r="AL1346" s="1"/>
      <c r="AM1346" s="1"/>
      <c r="AN1346" s="1"/>
      <c r="AO1346" s="1"/>
      <c r="AP1346" s="1"/>
      <c r="AQ1346" s="1"/>
      <c r="AR1346" s="1"/>
      <c r="AS1346" s="1"/>
      <c r="AT1346" s="1"/>
      <c r="AU1346" s="1"/>
    </row>
    <row r="1347" spans="1:47" s="527" customFormat="1" ht="17.45" customHeight="1" x14ac:dyDescent="0.25">
      <c r="A1347" s="501" t="s">
        <v>2216</v>
      </c>
      <c r="B1347" s="407" t="s">
        <v>32</v>
      </c>
      <c r="C1347" s="407" t="s">
        <v>832</v>
      </c>
      <c r="D1347" s="407" t="s">
        <v>7099</v>
      </c>
      <c r="E1347" s="407" t="s">
        <v>2217</v>
      </c>
      <c r="F1347" s="404" t="s">
        <v>15</v>
      </c>
      <c r="G1347" s="404"/>
      <c r="H1347" s="404"/>
      <c r="I1347" s="404"/>
      <c r="J1347" s="141" t="s">
        <v>8016</v>
      </c>
      <c r="K1347" s="141" t="s">
        <v>5781</v>
      </c>
      <c r="L1347" s="408">
        <v>42916</v>
      </c>
      <c r="M1347" s="409">
        <v>42800</v>
      </c>
      <c r="N1347" s="141" t="s">
        <v>28</v>
      </c>
      <c r="O1347" s="410">
        <v>42916</v>
      </c>
      <c r="P1347" s="411">
        <v>60000</v>
      </c>
      <c r="Q1347" s="412">
        <f t="shared" si="49"/>
        <v>0.06</v>
      </c>
      <c r="R1347" s="413">
        <v>12</v>
      </c>
      <c r="S1347" s="414">
        <v>42866</v>
      </c>
      <c r="T1347" s="141" t="s">
        <v>62</v>
      </c>
      <c r="U1347" s="141" t="s">
        <v>4339</v>
      </c>
      <c r="V1347" s="407" t="s">
        <v>92</v>
      </c>
      <c r="W1347" s="407" t="s">
        <v>64</v>
      </c>
      <c r="X1347" s="407" t="s">
        <v>6643</v>
      </c>
      <c r="Y1347" s="407" t="s">
        <v>6134</v>
      </c>
      <c r="Z1347" s="528"/>
      <c r="AA1347" s="502"/>
      <c r="AB1347" s="1"/>
      <c r="AC1347" s="1"/>
      <c r="AD1347" s="1"/>
      <c r="AE1347" s="1"/>
      <c r="AF1347" s="1"/>
      <c r="AG1347" s="1"/>
      <c r="AH1347" s="1"/>
      <c r="AI1347" s="1"/>
      <c r="AJ1347" s="1"/>
      <c r="AK1347" s="1"/>
      <c r="AL1347" s="1"/>
      <c r="AM1347" s="1"/>
      <c r="AN1347" s="1"/>
      <c r="AO1347" s="1"/>
      <c r="AP1347" s="1"/>
      <c r="AQ1347" s="1"/>
      <c r="AR1347" s="1"/>
      <c r="AS1347" s="1"/>
      <c r="AT1347" s="1"/>
      <c r="AU1347" s="1"/>
    </row>
    <row r="1348" spans="1:47" s="527" customFormat="1" ht="17.45" customHeight="1" x14ac:dyDescent="0.25">
      <c r="A1348" s="501" t="s">
        <v>4112</v>
      </c>
      <c r="B1348" s="407" t="s">
        <v>32</v>
      </c>
      <c r="C1348" s="407" t="s">
        <v>832</v>
      </c>
      <c r="D1348" s="407" t="s">
        <v>7099</v>
      </c>
      <c r="E1348" s="407" t="s">
        <v>4114</v>
      </c>
      <c r="F1348" s="404" t="s">
        <v>15</v>
      </c>
      <c r="G1348" s="404"/>
      <c r="H1348" s="404"/>
      <c r="I1348" s="404"/>
      <c r="J1348" s="141" t="s">
        <v>8016</v>
      </c>
      <c r="K1348" s="141" t="s">
        <v>5781</v>
      </c>
      <c r="L1348" s="408">
        <v>42908</v>
      </c>
      <c r="M1348" s="409">
        <v>42818</v>
      </c>
      <c r="N1348" s="141" t="s">
        <v>28</v>
      </c>
      <c r="O1348" s="410">
        <v>42908</v>
      </c>
      <c r="P1348" s="411">
        <v>60000</v>
      </c>
      <c r="Q1348" s="412">
        <f t="shared" si="49"/>
        <v>0.06</v>
      </c>
      <c r="R1348" s="413">
        <v>3</v>
      </c>
      <c r="S1348" s="414">
        <v>42898</v>
      </c>
      <c r="T1348" s="141" t="s">
        <v>79</v>
      </c>
      <c r="U1348" s="141" t="s">
        <v>4339</v>
      </c>
      <c r="V1348" s="407" t="s">
        <v>92</v>
      </c>
      <c r="W1348" s="407" t="s">
        <v>64</v>
      </c>
      <c r="X1348" s="407" t="s">
        <v>6642</v>
      </c>
      <c r="Y1348" s="407"/>
      <c r="Z1348" s="528"/>
      <c r="AA1348" s="502"/>
      <c r="AB1348" s="1"/>
      <c r="AC1348" s="1"/>
      <c r="AD1348" s="1"/>
      <c r="AE1348" s="1"/>
      <c r="AF1348" s="1"/>
      <c r="AG1348" s="1"/>
      <c r="AH1348" s="1"/>
      <c r="AI1348" s="1"/>
      <c r="AJ1348" s="1"/>
      <c r="AK1348" s="1"/>
      <c r="AL1348" s="1"/>
      <c r="AM1348" s="1"/>
      <c r="AN1348" s="1"/>
      <c r="AO1348" s="1"/>
      <c r="AP1348" s="1"/>
      <c r="AQ1348" s="1"/>
      <c r="AR1348" s="1"/>
      <c r="AS1348" s="1"/>
      <c r="AT1348" s="1"/>
      <c r="AU1348" s="1"/>
    </row>
    <row r="1349" spans="1:47" s="527" customFormat="1" ht="17.45" customHeight="1" x14ac:dyDescent="0.25">
      <c r="A1349" s="501" t="s">
        <v>2219</v>
      </c>
      <c r="B1349" s="407" t="s">
        <v>32</v>
      </c>
      <c r="C1349" s="407" t="s">
        <v>832</v>
      </c>
      <c r="D1349" s="407" t="s">
        <v>7418</v>
      </c>
      <c r="E1349" s="407" t="s">
        <v>368</v>
      </c>
      <c r="F1349" s="404" t="s">
        <v>18</v>
      </c>
      <c r="G1349" s="404"/>
      <c r="H1349" s="404"/>
      <c r="I1349" s="404"/>
      <c r="J1349" s="141" t="s">
        <v>8014</v>
      </c>
      <c r="K1349" s="141" t="s">
        <v>5779</v>
      </c>
      <c r="L1349" s="408">
        <v>43007</v>
      </c>
      <c r="M1349" s="409">
        <v>42538</v>
      </c>
      <c r="N1349" s="141" t="s">
        <v>27</v>
      </c>
      <c r="O1349" s="410">
        <v>43007</v>
      </c>
      <c r="P1349" s="411">
        <v>60000</v>
      </c>
      <c r="Q1349" s="412">
        <f t="shared" si="49"/>
        <v>0.06</v>
      </c>
      <c r="R1349" s="413">
        <v>12</v>
      </c>
      <c r="S1349" s="414">
        <v>42907</v>
      </c>
      <c r="T1349" s="141" t="s">
        <v>62</v>
      </c>
      <c r="U1349" s="141" t="s">
        <v>4339</v>
      </c>
      <c r="V1349" s="407" t="s">
        <v>92</v>
      </c>
      <c r="W1349" s="407" t="s">
        <v>64</v>
      </c>
      <c r="X1349" s="407" t="s">
        <v>6619</v>
      </c>
      <c r="Y1349" s="407" t="s">
        <v>6930</v>
      </c>
      <c r="Z1349" s="528"/>
      <c r="AA1349" s="502"/>
      <c r="AB1349" s="1"/>
      <c r="AC1349" s="1"/>
      <c r="AD1349" s="1"/>
      <c r="AE1349" s="1"/>
      <c r="AF1349" s="1"/>
      <c r="AG1349" s="1"/>
      <c r="AH1349" s="1"/>
      <c r="AI1349" s="1"/>
      <c r="AJ1349" s="1"/>
      <c r="AK1349" s="1"/>
      <c r="AL1349" s="1"/>
      <c r="AM1349" s="1"/>
      <c r="AN1349" s="1"/>
      <c r="AO1349" s="1"/>
      <c r="AP1349" s="1"/>
      <c r="AQ1349" s="1"/>
      <c r="AR1349" s="1"/>
      <c r="AS1349" s="1"/>
      <c r="AT1349" s="1"/>
      <c r="AU1349" s="1"/>
    </row>
    <row r="1350" spans="1:47" s="527" customFormat="1" ht="17.45" customHeight="1" x14ac:dyDescent="0.25">
      <c r="A1350" s="501" t="s">
        <v>2220</v>
      </c>
      <c r="B1350" s="407" t="s">
        <v>32</v>
      </c>
      <c r="C1350" s="407" t="s">
        <v>832</v>
      </c>
      <c r="D1350" s="407" t="s">
        <v>2221</v>
      </c>
      <c r="E1350" s="407" t="s">
        <v>2222</v>
      </c>
      <c r="F1350" s="404" t="s">
        <v>17</v>
      </c>
      <c r="G1350" s="404"/>
      <c r="H1350" s="404"/>
      <c r="I1350" s="404"/>
      <c r="J1350" s="141" t="s">
        <v>8015</v>
      </c>
      <c r="K1350" s="152" t="s">
        <v>21</v>
      </c>
      <c r="L1350" s="415">
        <v>43009</v>
      </c>
      <c r="M1350" s="409" t="s">
        <v>2223</v>
      </c>
      <c r="N1350" s="152" t="s">
        <v>26</v>
      </c>
      <c r="O1350" s="415">
        <v>43009</v>
      </c>
      <c r="P1350" s="411">
        <v>60000</v>
      </c>
      <c r="Q1350" s="412">
        <f t="shared" si="49"/>
        <v>0.06</v>
      </c>
      <c r="R1350" s="416">
        <v>1</v>
      </c>
      <c r="S1350" s="417" t="s">
        <v>2224</v>
      </c>
      <c r="T1350" s="152" t="s">
        <v>79</v>
      </c>
      <c r="U1350" s="152" t="s">
        <v>2</v>
      </c>
      <c r="V1350" s="407" t="s">
        <v>589</v>
      </c>
      <c r="W1350" s="407"/>
      <c r="X1350" s="407" t="s">
        <v>3712</v>
      </c>
      <c r="Y1350" s="407" t="s">
        <v>5771</v>
      </c>
      <c r="Z1350" s="528"/>
      <c r="AA1350" s="502"/>
      <c r="AB1350" s="1"/>
      <c r="AC1350" s="1"/>
      <c r="AD1350" s="1"/>
      <c r="AE1350" s="1"/>
      <c r="AF1350" s="1"/>
      <c r="AG1350" s="1"/>
      <c r="AH1350" s="1"/>
      <c r="AI1350" s="1"/>
      <c r="AJ1350" s="1"/>
      <c r="AK1350" s="1"/>
      <c r="AL1350" s="1"/>
      <c r="AM1350" s="1"/>
      <c r="AN1350" s="1"/>
      <c r="AO1350" s="1"/>
      <c r="AP1350" s="1"/>
      <c r="AQ1350" s="1"/>
      <c r="AR1350" s="1"/>
      <c r="AS1350" s="1"/>
      <c r="AT1350" s="1"/>
      <c r="AU1350" s="1"/>
    </row>
    <row r="1351" spans="1:47" s="527" customFormat="1" ht="17.45" customHeight="1" x14ac:dyDescent="0.25">
      <c r="A1351" s="501" t="s">
        <v>1687</v>
      </c>
      <c r="B1351" s="407" t="s">
        <v>34</v>
      </c>
      <c r="C1351" s="407" t="s">
        <v>6387</v>
      </c>
      <c r="D1351" s="407" t="s">
        <v>1688</v>
      </c>
      <c r="E1351" s="407" t="s">
        <v>1689</v>
      </c>
      <c r="F1351" s="404" t="s">
        <v>17</v>
      </c>
      <c r="G1351" s="404"/>
      <c r="H1351" s="404"/>
      <c r="I1351" s="404"/>
      <c r="J1351" s="141" t="s">
        <v>8016</v>
      </c>
      <c r="K1351" s="152" t="s">
        <v>21</v>
      </c>
      <c r="L1351" s="415">
        <v>42916</v>
      </c>
      <c r="M1351" s="409" t="s">
        <v>1690</v>
      </c>
      <c r="N1351" s="152" t="s">
        <v>30</v>
      </c>
      <c r="O1351" s="415">
        <v>42916</v>
      </c>
      <c r="P1351" s="411">
        <v>60000</v>
      </c>
      <c r="Q1351" s="412">
        <f t="shared" si="49"/>
        <v>0.06</v>
      </c>
      <c r="R1351" s="416">
        <v>1</v>
      </c>
      <c r="S1351" s="417" t="s">
        <v>5789</v>
      </c>
      <c r="T1351" s="152" t="s">
        <v>366</v>
      </c>
      <c r="U1351" s="152" t="s">
        <v>8</v>
      </c>
      <c r="V1351" s="407" t="s">
        <v>80</v>
      </c>
      <c r="W1351" s="407" t="s">
        <v>1691</v>
      </c>
      <c r="X1351" s="407" t="s">
        <v>3785</v>
      </c>
      <c r="Y1351" s="407" t="s">
        <v>1692</v>
      </c>
      <c r="Z1351" s="528"/>
      <c r="AA1351" s="502"/>
      <c r="AB1351" s="1"/>
      <c r="AC1351" s="1"/>
      <c r="AD1351" s="1"/>
      <c r="AE1351" s="1"/>
      <c r="AF1351" s="1"/>
      <c r="AG1351" s="1"/>
      <c r="AH1351" s="1"/>
      <c r="AI1351" s="1"/>
      <c r="AJ1351" s="1"/>
      <c r="AK1351" s="1"/>
      <c r="AL1351" s="1"/>
      <c r="AM1351" s="1"/>
      <c r="AN1351" s="1"/>
      <c r="AO1351" s="1"/>
      <c r="AP1351" s="1"/>
      <c r="AQ1351" s="1"/>
      <c r="AR1351" s="1"/>
      <c r="AS1351" s="1"/>
      <c r="AT1351" s="1"/>
      <c r="AU1351" s="1"/>
    </row>
    <row r="1352" spans="1:47" s="527" customFormat="1" ht="17.45" customHeight="1" x14ac:dyDescent="0.25">
      <c r="A1352" s="501" t="s">
        <v>7809</v>
      </c>
      <c r="B1352" s="407" t="s">
        <v>32</v>
      </c>
      <c r="C1352" s="407" t="s">
        <v>487</v>
      </c>
      <c r="D1352" s="407" t="s">
        <v>7879</v>
      </c>
      <c r="E1352" s="407" t="s">
        <v>7976</v>
      </c>
      <c r="F1352" s="404" t="s">
        <v>16</v>
      </c>
      <c r="G1352" s="404"/>
      <c r="H1352" s="404"/>
      <c r="I1352" s="404"/>
      <c r="J1352" s="141" t="s">
        <v>8016</v>
      </c>
      <c r="K1352" s="141" t="s">
        <v>23</v>
      </c>
      <c r="L1352" s="408">
        <v>42916</v>
      </c>
      <c r="M1352" s="409">
        <v>42906</v>
      </c>
      <c r="N1352" s="141" t="s">
        <v>27</v>
      </c>
      <c r="O1352" s="410">
        <v>42916</v>
      </c>
      <c r="P1352" s="411">
        <v>60000</v>
      </c>
      <c r="Q1352" s="412">
        <f t="shared" si="49"/>
        <v>0.06</v>
      </c>
      <c r="R1352" s="413">
        <v>6</v>
      </c>
      <c r="S1352" s="414">
        <v>42908</v>
      </c>
      <c r="T1352" s="141" t="s">
        <v>79</v>
      </c>
      <c r="U1352" s="141" t="s">
        <v>4339</v>
      </c>
      <c r="V1352" s="407" t="s">
        <v>92</v>
      </c>
      <c r="W1352" s="407" t="s">
        <v>64</v>
      </c>
      <c r="X1352" s="407" t="s">
        <v>8174</v>
      </c>
      <c r="Y1352" s="407" t="s">
        <v>4215</v>
      </c>
      <c r="Z1352" s="528"/>
      <c r="AA1352" s="502"/>
      <c r="AB1352" s="1"/>
      <c r="AC1352" s="1"/>
      <c r="AD1352" s="1"/>
      <c r="AE1352" s="1"/>
      <c r="AF1352" s="1"/>
      <c r="AG1352" s="1"/>
      <c r="AH1352" s="1"/>
      <c r="AI1352" s="1"/>
      <c r="AJ1352" s="1"/>
      <c r="AK1352" s="1"/>
      <c r="AL1352" s="1"/>
      <c r="AM1352" s="1"/>
      <c r="AN1352" s="1"/>
      <c r="AO1352" s="1"/>
      <c r="AP1352" s="1"/>
      <c r="AQ1352" s="1"/>
      <c r="AR1352" s="1"/>
      <c r="AS1352" s="1"/>
      <c r="AT1352" s="1"/>
      <c r="AU1352" s="1"/>
    </row>
    <row r="1353" spans="1:47" s="527" customFormat="1" ht="17.45" customHeight="1" x14ac:dyDescent="0.25">
      <c r="A1353" s="501" t="s">
        <v>6453</v>
      </c>
      <c r="B1353" s="407" t="s">
        <v>32</v>
      </c>
      <c r="C1353" s="407" t="s">
        <v>60</v>
      </c>
      <c r="D1353" s="407" t="s">
        <v>7324</v>
      </c>
      <c r="E1353" s="407" t="s">
        <v>6454</v>
      </c>
      <c r="F1353" s="404" t="s">
        <v>17</v>
      </c>
      <c r="G1353" s="404"/>
      <c r="H1353" s="404"/>
      <c r="I1353" s="404"/>
      <c r="J1353" s="141" t="s">
        <v>8014</v>
      </c>
      <c r="K1353" s="141" t="s">
        <v>5780</v>
      </c>
      <c r="L1353" s="408">
        <v>43008</v>
      </c>
      <c r="M1353" s="409">
        <v>42884</v>
      </c>
      <c r="N1353" s="141" t="s">
        <v>27</v>
      </c>
      <c r="O1353" s="410">
        <v>43008</v>
      </c>
      <c r="P1353" s="411">
        <v>60000</v>
      </c>
      <c r="Q1353" s="412">
        <f t="shared" si="49"/>
        <v>0.06</v>
      </c>
      <c r="R1353" s="413">
        <v>12</v>
      </c>
      <c r="S1353" s="414">
        <v>42887</v>
      </c>
      <c r="T1353" s="141" t="s">
        <v>62</v>
      </c>
      <c r="U1353" s="141" t="s">
        <v>12</v>
      </c>
      <c r="V1353" s="407" t="s">
        <v>6098</v>
      </c>
      <c r="W1353" s="407" t="s">
        <v>8125</v>
      </c>
      <c r="X1353" s="407" t="s">
        <v>6103</v>
      </c>
      <c r="Y1353" s="407" t="s">
        <v>6118</v>
      </c>
      <c r="Z1353" s="528"/>
      <c r="AA1353" s="502"/>
      <c r="AB1353" s="1"/>
      <c r="AC1353" s="1"/>
      <c r="AD1353" s="1"/>
      <c r="AE1353" s="1"/>
      <c r="AF1353" s="1"/>
      <c r="AG1353" s="1"/>
      <c r="AH1353" s="1"/>
      <c r="AI1353" s="1"/>
      <c r="AJ1353" s="1"/>
      <c r="AK1353" s="1"/>
      <c r="AL1353" s="1"/>
      <c r="AM1353" s="1"/>
      <c r="AN1353" s="1"/>
      <c r="AO1353" s="1"/>
      <c r="AP1353" s="1"/>
      <c r="AQ1353" s="1"/>
      <c r="AR1353" s="1"/>
      <c r="AS1353" s="1"/>
      <c r="AT1353" s="1"/>
      <c r="AU1353" s="1"/>
    </row>
    <row r="1354" spans="1:47" s="527" customFormat="1" ht="17.45" customHeight="1" x14ac:dyDescent="0.25">
      <c r="A1354" s="501" t="s">
        <v>2218</v>
      </c>
      <c r="B1354" s="407" t="s">
        <v>32</v>
      </c>
      <c r="C1354" s="407" t="s">
        <v>86</v>
      </c>
      <c r="D1354" s="407" t="s">
        <v>7100</v>
      </c>
      <c r="E1354" s="407" t="s">
        <v>368</v>
      </c>
      <c r="F1354" s="404" t="s">
        <v>17</v>
      </c>
      <c r="G1354" s="404"/>
      <c r="H1354" s="404"/>
      <c r="I1354" s="404"/>
      <c r="J1354" s="141" t="s">
        <v>8016</v>
      </c>
      <c r="K1354" s="141" t="s">
        <v>5780</v>
      </c>
      <c r="L1354" s="408">
        <v>42916</v>
      </c>
      <c r="M1354" s="409">
        <v>42775</v>
      </c>
      <c r="N1354" s="141" t="s">
        <v>26</v>
      </c>
      <c r="O1354" s="410">
        <v>42916</v>
      </c>
      <c r="P1354" s="411">
        <v>60000</v>
      </c>
      <c r="Q1354" s="412">
        <f t="shared" si="49"/>
        <v>0.06</v>
      </c>
      <c r="R1354" s="413">
        <v>3</v>
      </c>
      <c r="S1354" s="414">
        <v>42832</v>
      </c>
      <c r="T1354" s="141" t="s">
        <v>79</v>
      </c>
      <c r="U1354" s="141" t="s">
        <v>4339</v>
      </c>
      <c r="V1354" s="407" t="s">
        <v>92</v>
      </c>
      <c r="W1354" s="407" t="s">
        <v>64</v>
      </c>
      <c r="X1354" s="407" t="s">
        <v>6645</v>
      </c>
      <c r="Y1354" s="407" t="s">
        <v>4416</v>
      </c>
      <c r="Z1354" s="528"/>
      <c r="AA1354" s="502"/>
      <c r="AB1354" s="1"/>
      <c r="AC1354" s="1"/>
      <c r="AD1354" s="1"/>
      <c r="AE1354" s="1"/>
      <c r="AF1354" s="1"/>
      <c r="AG1354" s="1"/>
      <c r="AH1354" s="1"/>
      <c r="AI1354" s="1"/>
      <c r="AJ1354" s="1"/>
      <c r="AK1354" s="1"/>
      <c r="AL1354" s="1"/>
      <c r="AM1354" s="1"/>
      <c r="AN1354" s="1"/>
      <c r="AO1354" s="1"/>
      <c r="AP1354" s="1"/>
      <c r="AQ1354" s="1"/>
      <c r="AR1354" s="1"/>
      <c r="AS1354" s="1"/>
      <c r="AT1354" s="1"/>
      <c r="AU1354" s="1"/>
    </row>
    <row r="1355" spans="1:47" s="527" customFormat="1" ht="17.45" customHeight="1" x14ac:dyDescent="0.25">
      <c r="A1355" s="501" t="s">
        <v>7413</v>
      </c>
      <c r="B1355" s="407" t="s">
        <v>35</v>
      </c>
      <c r="C1355" s="407" t="s">
        <v>510</v>
      </c>
      <c r="D1355" s="407" t="s">
        <v>7414</v>
      </c>
      <c r="E1355" s="407" t="s">
        <v>186</v>
      </c>
      <c r="F1355" s="404" t="s">
        <v>17</v>
      </c>
      <c r="G1355" s="404"/>
      <c r="H1355" s="404"/>
      <c r="I1355" s="404"/>
      <c r="J1355" s="141" t="s">
        <v>8014</v>
      </c>
      <c r="K1355" s="152" t="s">
        <v>21</v>
      </c>
      <c r="L1355" s="415">
        <v>42984</v>
      </c>
      <c r="M1355" s="409" t="s">
        <v>7533</v>
      </c>
      <c r="N1355" s="152" t="s">
        <v>27</v>
      </c>
      <c r="O1355" s="415">
        <v>42984</v>
      </c>
      <c r="P1355" s="411">
        <v>60000</v>
      </c>
      <c r="Q1355" s="412">
        <f t="shared" si="49"/>
        <v>0.06</v>
      </c>
      <c r="R1355" s="416">
        <v>1</v>
      </c>
      <c r="S1355" s="417" t="s">
        <v>7139</v>
      </c>
      <c r="T1355" s="152" t="s">
        <v>79</v>
      </c>
      <c r="U1355" s="152" t="s">
        <v>2</v>
      </c>
      <c r="V1355" s="407" t="s">
        <v>288</v>
      </c>
      <c r="W1355" s="407" t="s">
        <v>749</v>
      </c>
      <c r="X1355" s="407" t="s">
        <v>3800</v>
      </c>
      <c r="Y1355" s="407" t="s">
        <v>470</v>
      </c>
      <c r="Z1355" s="528"/>
      <c r="AA1355" s="502"/>
      <c r="AB1355" s="1"/>
      <c r="AC1355" s="1"/>
      <c r="AD1355" s="1"/>
      <c r="AE1355" s="1"/>
      <c r="AF1355" s="1"/>
      <c r="AG1355" s="1"/>
      <c r="AH1355" s="1"/>
      <c r="AI1355" s="1"/>
      <c r="AJ1355" s="1"/>
      <c r="AK1355" s="1"/>
      <c r="AL1355" s="1"/>
      <c r="AM1355" s="1"/>
      <c r="AN1355" s="1"/>
      <c r="AO1355" s="1"/>
      <c r="AP1355" s="1"/>
      <c r="AQ1355" s="1"/>
      <c r="AR1355" s="1"/>
      <c r="AS1355" s="1"/>
      <c r="AT1355" s="1"/>
      <c r="AU1355" s="1"/>
    </row>
    <row r="1356" spans="1:47" s="527" customFormat="1" ht="17.45" customHeight="1" x14ac:dyDescent="0.25">
      <c r="A1356" s="501" t="s">
        <v>4703</v>
      </c>
      <c r="B1356" s="407" t="s">
        <v>35</v>
      </c>
      <c r="C1356" s="407" t="s">
        <v>510</v>
      </c>
      <c r="D1356" s="407" t="s">
        <v>4413</v>
      </c>
      <c r="E1356" s="407" t="s">
        <v>4704</v>
      </c>
      <c r="F1356" s="404" t="s">
        <v>16</v>
      </c>
      <c r="G1356" s="404"/>
      <c r="H1356" s="404"/>
      <c r="I1356" s="404"/>
      <c r="J1356" s="141" t="s">
        <v>8015</v>
      </c>
      <c r="K1356" s="152" t="s">
        <v>23</v>
      </c>
      <c r="L1356" s="415">
        <v>43039</v>
      </c>
      <c r="M1356" s="409" t="s">
        <v>4705</v>
      </c>
      <c r="N1356" s="152" t="s">
        <v>26</v>
      </c>
      <c r="O1356" s="415">
        <v>43039</v>
      </c>
      <c r="P1356" s="411">
        <v>60000</v>
      </c>
      <c r="Q1356" s="412">
        <f t="shared" si="49"/>
        <v>0.06</v>
      </c>
      <c r="R1356" s="416">
        <v>12</v>
      </c>
      <c r="S1356" s="417" t="s">
        <v>4375</v>
      </c>
      <c r="T1356" s="152" t="s">
        <v>79</v>
      </c>
      <c r="U1356" s="152" t="s">
        <v>2</v>
      </c>
      <c r="V1356" s="407" t="s">
        <v>288</v>
      </c>
      <c r="W1356" s="407"/>
      <c r="X1356" s="407" t="s">
        <v>3764</v>
      </c>
      <c r="Y1356" s="407"/>
      <c r="Z1356" s="528"/>
      <c r="AA1356" s="502"/>
      <c r="AB1356" s="1"/>
      <c r="AC1356" s="1"/>
      <c r="AD1356" s="1"/>
      <c r="AE1356" s="1"/>
      <c r="AF1356" s="1"/>
      <c r="AG1356" s="1"/>
      <c r="AH1356" s="1"/>
      <c r="AI1356" s="1"/>
      <c r="AJ1356" s="1"/>
      <c r="AK1356" s="1"/>
      <c r="AL1356" s="1"/>
      <c r="AM1356" s="1"/>
      <c r="AN1356" s="1"/>
      <c r="AO1356" s="1"/>
      <c r="AP1356" s="1"/>
      <c r="AQ1356" s="1"/>
      <c r="AR1356" s="1"/>
      <c r="AS1356" s="1"/>
      <c r="AT1356" s="1"/>
      <c r="AU1356" s="1"/>
    </row>
    <row r="1357" spans="1:47" s="527" customFormat="1" ht="17.45" customHeight="1" x14ac:dyDescent="0.25">
      <c r="A1357" s="501" t="s">
        <v>4618</v>
      </c>
      <c r="B1357" s="407" t="s">
        <v>35</v>
      </c>
      <c r="C1357" s="407" t="s">
        <v>510</v>
      </c>
      <c r="D1357" s="407" t="s">
        <v>4601</v>
      </c>
      <c r="E1357" s="407" t="s">
        <v>4619</v>
      </c>
      <c r="F1357" s="404" t="s">
        <v>16</v>
      </c>
      <c r="G1357" s="404"/>
      <c r="H1357" s="404"/>
      <c r="I1357" s="404"/>
      <c r="J1357" s="141" t="s">
        <v>8014</v>
      </c>
      <c r="K1357" s="152" t="s">
        <v>5783</v>
      </c>
      <c r="L1357" s="415">
        <v>43008</v>
      </c>
      <c r="M1357" s="409" t="s">
        <v>4620</v>
      </c>
      <c r="N1357" s="152" t="s">
        <v>26</v>
      </c>
      <c r="O1357" s="415">
        <v>43008</v>
      </c>
      <c r="P1357" s="411">
        <v>60000</v>
      </c>
      <c r="Q1357" s="412">
        <f t="shared" si="49"/>
        <v>0.06</v>
      </c>
      <c r="R1357" s="416">
        <v>12</v>
      </c>
      <c r="S1357" s="417" t="s">
        <v>5492</v>
      </c>
      <c r="T1357" s="152" t="s">
        <v>62</v>
      </c>
      <c r="U1357" s="152" t="s">
        <v>2</v>
      </c>
      <c r="V1357" s="407" t="s">
        <v>288</v>
      </c>
      <c r="W1357" s="407"/>
      <c r="X1357" s="407" t="s">
        <v>5493</v>
      </c>
      <c r="Y1357" s="407"/>
      <c r="Z1357" s="528"/>
      <c r="AA1357" s="502"/>
      <c r="AB1357" s="1"/>
      <c r="AC1357" s="1"/>
      <c r="AD1357" s="1"/>
      <c r="AE1357" s="1"/>
      <c r="AF1357" s="1"/>
      <c r="AG1357" s="1"/>
      <c r="AH1357" s="1"/>
      <c r="AI1357" s="1"/>
      <c r="AJ1357" s="1"/>
      <c r="AK1357" s="1"/>
      <c r="AL1357" s="1"/>
      <c r="AM1357" s="1"/>
      <c r="AN1357" s="1"/>
      <c r="AO1357" s="1"/>
      <c r="AP1357" s="1"/>
      <c r="AQ1357" s="1"/>
      <c r="AR1357" s="1"/>
      <c r="AS1357" s="1"/>
      <c r="AT1357" s="1"/>
      <c r="AU1357" s="1"/>
    </row>
    <row r="1358" spans="1:47" s="527" customFormat="1" ht="17.45" customHeight="1" x14ac:dyDescent="0.25">
      <c r="A1358" s="504" t="s">
        <v>2228</v>
      </c>
      <c r="B1358" s="431" t="s">
        <v>33</v>
      </c>
      <c r="C1358" s="431" t="s">
        <v>33</v>
      </c>
      <c r="D1358" s="431" t="s">
        <v>2229</v>
      </c>
      <c r="E1358" s="431" t="s">
        <v>2230</v>
      </c>
      <c r="F1358" s="404" t="s">
        <v>17</v>
      </c>
      <c r="G1358" s="404"/>
      <c r="H1358" s="404"/>
      <c r="I1358" s="404"/>
      <c r="J1358" s="432" t="s">
        <v>8016</v>
      </c>
      <c r="K1358" s="432" t="s">
        <v>5780</v>
      </c>
      <c r="L1358" s="433">
        <v>42879</v>
      </c>
      <c r="M1358" s="434" t="s">
        <v>2231</v>
      </c>
      <c r="N1358" s="432" t="s">
        <v>26</v>
      </c>
      <c r="O1358" s="433">
        <v>43033</v>
      </c>
      <c r="P1358" s="452">
        <v>57143</v>
      </c>
      <c r="Q1358" s="436">
        <v>5.7142999999999999E-2</v>
      </c>
      <c r="R1358" s="437">
        <v>5</v>
      </c>
      <c r="S1358" s="438" t="s">
        <v>516</v>
      </c>
      <c r="T1358" s="432" t="s">
        <v>62</v>
      </c>
      <c r="U1358" s="432" t="s">
        <v>4339</v>
      </c>
      <c r="V1358" s="431" t="s">
        <v>84</v>
      </c>
      <c r="W1358" s="431" t="s">
        <v>2232</v>
      </c>
      <c r="X1358" s="395" t="s">
        <v>3813</v>
      </c>
      <c r="Y1358" s="407" t="s">
        <v>183</v>
      </c>
      <c r="Z1358" s="528"/>
      <c r="AA1358" s="502"/>
      <c r="AB1358" s="1"/>
      <c r="AC1358" s="1"/>
      <c r="AD1358" s="1"/>
      <c r="AE1358" s="1"/>
      <c r="AF1358" s="1"/>
      <c r="AG1358" s="1"/>
      <c r="AH1358" s="1"/>
      <c r="AI1358" s="1"/>
      <c r="AJ1358" s="1"/>
      <c r="AK1358" s="1"/>
      <c r="AL1358" s="1"/>
      <c r="AM1358" s="1"/>
      <c r="AN1358" s="1"/>
      <c r="AO1358" s="1"/>
      <c r="AP1358" s="1"/>
      <c r="AQ1358" s="1"/>
      <c r="AR1358" s="1"/>
      <c r="AS1358" s="1"/>
      <c r="AT1358" s="1"/>
      <c r="AU1358" s="1"/>
    </row>
    <row r="1359" spans="1:47" s="527" customFormat="1" ht="17.45" customHeight="1" x14ac:dyDescent="0.25">
      <c r="A1359" s="504" t="s">
        <v>2227</v>
      </c>
      <c r="B1359" s="431" t="s">
        <v>33</v>
      </c>
      <c r="C1359" s="431" t="s">
        <v>33</v>
      </c>
      <c r="D1359" s="431" t="s">
        <v>4901</v>
      </c>
      <c r="E1359" s="431" t="s">
        <v>4030</v>
      </c>
      <c r="F1359" s="404" t="s">
        <v>16</v>
      </c>
      <c r="G1359" s="404"/>
      <c r="H1359" s="404"/>
      <c r="I1359" s="404"/>
      <c r="J1359" s="432" t="s">
        <v>8017</v>
      </c>
      <c r="K1359" s="432" t="s">
        <v>23</v>
      </c>
      <c r="L1359" s="433">
        <v>42818</v>
      </c>
      <c r="M1359" s="434">
        <v>42704</v>
      </c>
      <c r="N1359" s="432" t="s">
        <v>30</v>
      </c>
      <c r="O1359" s="433">
        <v>42818</v>
      </c>
      <c r="P1359" s="435">
        <v>57142</v>
      </c>
      <c r="Q1359" s="436">
        <v>5.7141999999999998E-2</v>
      </c>
      <c r="R1359" s="437">
        <v>1</v>
      </c>
      <c r="S1359" s="438">
        <v>42886</v>
      </c>
      <c r="T1359" s="432" t="s">
        <v>366</v>
      </c>
      <c r="U1359" s="432" t="s">
        <v>4339</v>
      </c>
      <c r="V1359" s="431" t="s">
        <v>92</v>
      </c>
      <c r="W1359" s="431" t="s">
        <v>64</v>
      </c>
      <c r="X1359" s="395" t="s">
        <v>6058</v>
      </c>
      <c r="Y1359" s="395" t="s">
        <v>6066</v>
      </c>
      <c r="Z1359" s="528"/>
      <c r="AA1359" s="502"/>
      <c r="AB1359" s="1"/>
      <c r="AC1359" s="1"/>
      <c r="AD1359" s="1"/>
      <c r="AE1359" s="1"/>
      <c r="AF1359" s="1"/>
      <c r="AG1359" s="1"/>
      <c r="AH1359" s="1"/>
      <c r="AI1359" s="1"/>
      <c r="AJ1359" s="1"/>
      <c r="AK1359" s="1"/>
      <c r="AL1359" s="1"/>
      <c r="AM1359" s="1"/>
      <c r="AN1359" s="1"/>
      <c r="AO1359" s="1"/>
      <c r="AP1359" s="1"/>
      <c r="AQ1359" s="1"/>
      <c r="AR1359" s="1"/>
      <c r="AS1359" s="1"/>
      <c r="AT1359" s="1"/>
      <c r="AU1359" s="1"/>
    </row>
    <row r="1360" spans="1:47" s="527" customFormat="1" ht="17.45" customHeight="1" x14ac:dyDescent="0.25">
      <c r="A1360" s="503" t="s">
        <v>8458</v>
      </c>
      <c r="B1360" s="418" t="s">
        <v>33</v>
      </c>
      <c r="C1360" s="418" t="s">
        <v>33</v>
      </c>
      <c r="D1360" s="418" t="s">
        <v>8459</v>
      </c>
      <c r="E1360" s="418" t="s">
        <v>368</v>
      </c>
      <c r="F1360" s="404" t="s">
        <v>19</v>
      </c>
      <c r="G1360" s="404"/>
      <c r="H1360" s="404"/>
      <c r="I1360" s="404"/>
      <c r="J1360" s="403" t="s">
        <v>8015</v>
      </c>
      <c r="K1360" s="403" t="s">
        <v>24</v>
      </c>
      <c r="L1360" s="427">
        <v>43091</v>
      </c>
      <c r="M1360" s="421">
        <v>42912</v>
      </c>
      <c r="N1360" s="403" t="s">
        <v>27</v>
      </c>
      <c r="O1360" s="428">
        <v>43091</v>
      </c>
      <c r="P1360" s="422">
        <v>57142</v>
      </c>
      <c r="Q1360" s="423">
        <f t="shared" ref="Q1360:Q1423" si="50">+P1360*0.000001</f>
        <v>5.7141999999999998E-2</v>
      </c>
      <c r="R1360" s="429">
        <v>2</v>
      </c>
      <c r="S1360" s="430">
        <v>42912</v>
      </c>
      <c r="T1360" s="403" t="s">
        <v>79</v>
      </c>
      <c r="U1360" s="403" t="s">
        <v>4339</v>
      </c>
      <c r="V1360" s="418" t="s">
        <v>92</v>
      </c>
      <c r="W1360" s="418" t="s">
        <v>64</v>
      </c>
      <c r="X1360" s="407" t="s">
        <v>8764</v>
      </c>
      <c r="Y1360" s="407"/>
      <c r="Z1360" s="528"/>
      <c r="AA1360" s="502"/>
      <c r="AB1360" s="1"/>
      <c r="AC1360" s="1"/>
      <c r="AD1360" s="1"/>
      <c r="AE1360" s="1"/>
      <c r="AF1360" s="1"/>
      <c r="AG1360" s="1"/>
      <c r="AH1360" s="1"/>
      <c r="AI1360" s="1"/>
      <c r="AJ1360" s="1"/>
      <c r="AK1360" s="1"/>
      <c r="AL1360" s="1"/>
      <c r="AM1360" s="1"/>
      <c r="AN1360" s="1"/>
      <c r="AO1360" s="1"/>
      <c r="AP1360" s="1"/>
      <c r="AQ1360" s="1"/>
      <c r="AR1360" s="1"/>
      <c r="AS1360" s="1"/>
      <c r="AT1360" s="1"/>
      <c r="AU1360" s="1"/>
    </row>
    <row r="1361" spans="1:47" s="527" customFormat="1" ht="17.45" customHeight="1" x14ac:dyDescent="0.25">
      <c r="A1361" s="501" t="s">
        <v>2233</v>
      </c>
      <c r="B1361" s="407" t="s">
        <v>35</v>
      </c>
      <c r="C1361" s="407" t="s">
        <v>4069</v>
      </c>
      <c r="D1361" s="407" t="s">
        <v>2234</v>
      </c>
      <c r="E1361" s="407" t="s">
        <v>2235</v>
      </c>
      <c r="F1361" s="404" t="s">
        <v>4069</v>
      </c>
      <c r="G1361" s="404"/>
      <c r="H1361" s="404"/>
      <c r="I1361" s="404"/>
      <c r="J1361" s="141" t="s">
        <v>8016</v>
      </c>
      <c r="K1361" s="152" t="s">
        <v>5780</v>
      </c>
      <c r="L1361" s="415">
        <v>42915</v>
      </c>
      <c r="M1361" s="409" t="s">
        <v>2236</v>
      </c>
      <c r="N1361" s="152" t="s">
        <v>27</v>
      </c>
      <c r="O1361" s="415">
        <v>42915</v>
      </c>
      <c r="P1361" s="411">
        <v>55556</v>
      </c>
      <c r="Q1361" s="412">
        <f t="shared" si="50"/>
        <v>5.5555999999999994E-2</v>
      </c>
      <c r="R1361" s="416">
        <v>12</v>
      </c>
      <c r="S1361" s="417" t="s">
        <v>8074</v>
      </c>
      <c r="T1361" s="152" t="s">
        <v>79</v>
      </c>
      <c r="U1361" s="152" t="s">
        <v>2</v>
      </c>
      <c r="V1361" s="407" t="s">
        <v>288</v>
      </c>
      <c r="W1361" s="407" t="s">
        <v>289</v>
      </c>
      <c r="X1361" s="407" t="s">
        <v>3780</v>
      </c>
      <c r="Y1361" s="407" t="s">
        <v>6135</v>
      </c>
      <c r="Z1361" s="528"/>
      <c r="AA1361" s="502"/>
      <c r="AB1361" s="1"/>
      <c r="AC1361" s="1"/>
      <c r="AD1361" s="1"/>
      <c r="AE1361" s="1"/>
      <c r="AF1361" s="1"/>
      <c r="AG1361" s="1"/>
      <c r="AH1361" s="1"/>
      <c r="AI1361" s="1"/>
      <c r="AJ1361" s="1"/>
      <c r="AK1361" s="1"/>
      <c r="AL1361" s="1"/>
      <c r="AM1361" s="1"/>
      <c r="AN1361" s="1"/>
      <c r="AO1361" s="1"/>
      <c r="AP1361" s="1"/>
      <c r="AQ1361" s="1"/>
      <c r="AR1361" s="1"/>
      <c r="AS1361" s="1"/>
      <c r="AT1361" s="1"/>
      <c r="AU1361" s="1"/>
    </row>
    <row r="1362" spans="1:47" s="527" customFormat="1" ht="17.45" customHeight="1" x14ac:dyDescent="0.25">
      <c r="A1362" s="501" t="s">
        <v>1467</v>
      </c>
      <c r="B1362" s="407" t="s">
        <v>4250</v>
      </c>
      <c r="C1362" s="407" t="s">
        <v>4250</v>
      </c>
      <c r="D1362" s="407" t="s">
        <v>7101</v>
      </c>
      <c r="E1362" s="407" t="s">
        <v>1468</v>
      </c>
      <c r="F1362" s="404" t="s">
        <v>18</v>
      </c>
      <c r="G1362" s="404"/>
      <c r="H1362" s="404"/>
      <c r="I1362" s="404"/>
      <c r="J1362" s="141" t="s">
        <v>8014</v>
      </c>
      <c r="K1362" s="141" t="s">
        <v>5779</v>
      </c>
      <c r="L1362" s="408">
        <v>43008</v>
      </c>
      <c r="M1362" s="409">
        <v>42781</v>
      </c>
      <c r="N1362" s="141" t="s">
        <v>28</v>
      </c>
      <c r="O1362" s="410">
        <v>43008</v>
      </c>
      <c r="P1362" s="411">
        <v>55000</v>
      </c>
      <c r="Q1362" s="412">
        <f t="shared" si="50"/>
        <v>5.5E-2</v>
      </c>
      <c r="R1362" s="413">
        <v>1</v>
      </c>
      <c r="S1362" s="414">
        <v>42901</v>
      </c>
      <c r="T1362" s="141" t="s">
        <v>62</v>
      </c>
      <c r="U1362" s="141" t="s">
        <v>4339</v>
      </c>
      <c r="V1362" s="407" t="s">
        <v>92</v>
      </c>
      <c r="W1362" s="407" t="s">
        <v>64</v>
      </c>
      <c r="X1362" s="407" t="s">
        <v>6646</v>
      </c>
      <c r="Y1362" s="407"/>
      <c r="Z1362" s="528"/>
      <c r="AA1362" s="502"/>
      <c r="AB1362" s="1"/>
      <c r="AC1362" s="1"/>
      <c r="AD1362" s="1"/>
      <c r="AE1362" s="1"/>
      <c r="AF1362" s="1"/>
      <c r="AG1362" s="1"/>
      <c r="AH1362" s="1"/>
      <c r="AI1362" s="1"/>
      <c r="AJ1362" s="1"/>
      <c r="AK1362" s="1"/>
      <c r="AL1362" s="1"/>
      <c r="AM1362" s="1"/>
      <c r="AN1362" s="1"/>
      <c r="AO1362" s="1"/>
      <c r="AP1362" s="1"/>
      <c r="AQ1362" s="1"/>
      <c r="AR1362" s="1"/>
      <c r="AS1362" s="1"/>
      <c r="AT1362" s="1"/>
      <c r="AU1362" s="1"/>
    </row>
    <row r="1363" spans="1:47" s="527" customFormat="1" ht="17.45" customHeight="1" x14ac:dyDescent="0.25">
      <c r="A1363" s="501" t="s">
        <v>1923</v>
      </c>
      <c r="B1363" s="407" t="s">
        <v>31</v>
      </c>
      <c r="C1363" s="407" t="s">
        <v>73</v>
      </c>
      <c r="D1363" s="407" t="s">
        <v>7176</v>
      </c>
      <c r="E1363" s="407" t="s">
        <v>645</v>
      </c>
      <c r="F1363" s="404" t="s">
        <v>16</v>
      </c>
      <c r="G1363" s="404"/>
      <c r="H1363" s="404"/>
      <c r="I1363" s="404"/>
      <c r="J1363" s="141" t="s">
        <v>8014</v>
      </c>
      <c r="K1363" s="141" t="s">
        <v>23</v>
      </c>
      <c r="L1363" s="408">
        <v>42972</v>
      </c>
      <c r="M1363" s="409">
        <v>42808</v>
      </c>
      <c r="N1363" s="141" t="s">
        <v>27</v>
      </c>
      <c r="O1363" s="410">
        <v>42972</v>
      </c>
      <c r="P1363" s="411">
        <v>100000</v>
      </c>
      <c r="Q1363" s="412">
        <f t="shared" si="50"/>
        <v>9.9999999999999992E-2</v>
      </c>
      <c r="R1363" s="413">
        <v>12</v>
      </c>
      <c r="S1363" s="414">
        <v>42894</v>
      </c>
      <c r="T1363" s="141" t="s">
        <v>169</v>
      </c>
      <c r="U1363" s="141" t="s">
        <v>4339</v>
      </c>
      <c r="V1363" s="407" t="s">
        <v>92</v>
      </c>
      <c r="W1363" s="407" t="s">
        <v>64</v>
      </c>
      <c r="X1363" s="407" t="s">
        <v>6783</v>
      </c>
      <c r="Y1363" s="407" t="s">
        <v>6116</v>
      </c>
      <c r="Z1363" s="528"/>
      <c r="AA1363" s="502"/>
      <c r="AB1363" s="1"/>
      <c r="AC1363" s="1"/>
      <c r="AD1363" s="1"/>
      <c r="AE1363" s="1"/>
      <c r="AF1363" s="1"/>
      <c r="AG1363" s="1"/>
      <c r="AH1363" s="1"/>
      <c r="AI1363" s="1"/>
      <c r="AJ1363" s="1"/>
      <c r="AK1363" s="1"/>
      <c r="AL1363" s="1"/>
      <c r="AM1363" s="1"/>
      <c r="AN1363" s="1"/>
      <c r="AO1363" s="1"/>
      <c r="AP1363" s="1"/>
      <c r="AQ1363" s="1"/>
      <c r="AR1363" s="1"/>
      <c r="AS1363" s="1"/>
      <c r="AT1363" s="1"/>
      <c r="AU1363" s="1"/>
    </row>
    <row r="1364" spans="1:47" s="527" customFormat="1" ht="17.45" customHeight="1" x14ac:dyDescent="0.25">
      <c r="A1364" s="501" t="s">
        <v>253</v>
      </c>
      <c r="B1364" s="407" t="s">
        <v>31</v>
      </c>
      <c r="C1364" s="407" t="s">
        <v>68</v>
      </c>
      <c r="D1364" s="407" t="s">
        <v>7161</v>
      </c>
      <c r="E1364" s="407" t="s">
        <v>254</v>
      </c>
      <c r="F1364" s="404" t="s">
        <v>19</v>
      </c>
      <c r="G1364" s="404"/>
      <c r="H1364" s="404"/>
      <c r="I1364" s="404"/>
      <c r="J1364" s="141" t="s">
        <v>8015</v>
      </c>
      <c r="K1364" s="141" t="s">
        <v>5822</v>
      </c>
      <c r="L1364" s="408">
        <v>43077</v>
      </c>
      <c r="M1364" s="409">
        <v>42767</v>
      </c>
      <c r="N1364" s="141" t="s">
        <v>27</v>
      </c>
      <c r="O1364" s="410">
        <v>43108</v>
      </c>
      <c r="P1364" s="411">
        <v>2000000</v>
      </c>
      <c r="Q1364" s="412">
        <f t="shared" si="50"/>
        <v>2</v>
      </c>
      <c r="R1364" s="413">
        <v>12</v>
      </c>
      <c r="S1364" s="414">
        <v>42859</v>
      </c>
      <c r="T1364" s="141" t="s">
        <v>79</v>
      </c>
      <c r="U1364" s="141" t="s">
        <v>4339</v>
      </c>
      <c r="V1364" s="407" t="s">
        <v>92</v>
      </c>
      <c r="W1364" s="407" t="s">
        <v>64</v>
      </c>
      <c r="X1364" s="407" t="s">
        <v>6773</v>
      </c>
      <c r="Y1364" s="407" t="s">
        <v>6262</v>
      </c>
      <c r="Z1364" s="528"/>
      <c r="AA1364" s="502"/>
      <c r="AB1364" s="1"/>
      <c r="AC1364" s="1"/>
      <c r="AD1364" s="1"/>
      <c r="AE1364" s="1"/>
      <c r="AF1364" s="1"/>
      <c r="AG1364" s="1"/>
      <c r="AH1364" s="1"/>
      <c r="AI1364" s="1"/>
      <c r="AJ1364" s="1"/>
      <c r="AK1364" s="1"/>
      <c r="AL1364" s="1"/>
      <c r="AM1364" s="1"/>
      <c r="AN1364" s="1"/>
      <c r="AO1364" s="1"/>
      <c r="AP1364" s="1"/>
      <c r="AQ1364" s="1"/>
      <c r="AR1364" s="1"/>
      <c r="AS1364" s="1"/>
      <c r="AT1364" s="1"/>
      <c r="AU1364" s="1"/>
    </row>
    <row r="1365" spans="1:47" s="527" customFormat="1" ht="17.45" customHeight="1" x14ac:dyDescent="0.25">
      <c r="A1365" s="501" t="s">
        <v>7272</v>
      </c>
      <c r="B1365" s="407" t="s">
        <v>31</v>
      </c>
      <c r="C1365" s="407" t="s">
        <v>78</v>
      </c>
      <c r="D1365" s="407" t="s">
        <v>2019</v>
      </c>
      <c r="E1365" s="407" t="s">
        <v>7273</v>
      </c>
      <c r="F1365" s="404" t="s">
        <v>17</v>
      </c>
      <c r="G1365" s="404"/>
      <c r="H1365" s="404"/>
      <c r="I1365" s="404"/>
      <c r="J1365" s="141" t="s">
        <v>8014</v>
      </c>
      <c r="K1365" s="152" t="s">
        <v>5780</v>
      </c>
      <c r="L1365" s="415">
        <v>42993</v>
      </c>
      <c r="M1365" s="409" t="s">
        <v>7520</v>
      </c>
      <c r="N1365" s="152" t="s">
        <v>26</v>
      </c>
      <c r="O1365" s="415">
        <v>42993</v>
      </c>
      <c r="P1365" s="411">
        <v>200000</v>
      </c>
      <c r="Q1365" s="412">
        <f t="shared" si="50"/>
        <v>0.19999999999999998</v>
      </c>
      <c r="R1365" s="416">
        <v>1</v>
      </c>
      <c r="S1365" s="417" t="s">
        <v>8612</v>
      </c>
      <c r="T1365" s="152" t="s">
        <v>62</v>
      </c>
      <c r="U1365" s="152" t="s">
        <v>8</v>
      </c>
      <c r="V1365" s="407" t="s">
        <v>80</v>
      </c>
      <c r="W1365" s="407" t="s">
        <v>6538</v>
      </c>
      <c r="X1365" s="407" t="s">
        <v>7561</v>
      </c>
      <c r="Y1365" s="407" t="s">
        <v>263</v>
      </c>
      <c r="Z1365" s="528"/>
      <c r="AA1365" s="502"/>
      <c r="AB1365" s="1"/>
      <c r="AC1365" s="1"/>
      <c r="AD1365" s="1"/>
      <c r="AE1365" s="1"/>
      <c r="AF1365" s="1"/>
      <c r="AG1365" s="1"/>
      <c r="AH1365" s="1"/>
      <c r="AI1365" s="1"/>
      <c r="AJ1365" s="1"/>
      <c r="AK1365" s="1"/>
      <c r="AL1365" s="1"/>
      <c r="AM1365" s="1"/>
      <c r="AN1365" s="1"/>
      <c r="AO1365" s="1"/>
      <c r="AP1365" s="1"/>
      <c r="AQ1365" s="1"/>
      <c r="AR1365" s="1"/>
      <c r="AS1365" s="1"/>
      <c r="AT1365" s="1"/>
      <c r="AU1365" s="1"/>
    </row>
    <row r="1366" spans="1:47" s="527" customFormat="1" ht="17.45" customHeight="1" x14ac:dyDescent="0.25">
      <c r="A1366" s="501" t="s">
        <v>2018</v>
      </c>
      <c r="B1366" s="407" t="s">
        <v>31</v>
      </c>
      <c r="C1366" s="407" t="s">
        <v>78</v>
      </c>
      <c r="D1366" s="407" t="s">
        <v>2019</v>
      </c>
      <c r="E1366" s="407" t="s">
        <v>2020</v>
      </c>
      <c r="F1366" s="404" t="s">
        <v>17</v>
      </c>
      <c r="G1366" s="404"/>
      <c r="H1366" s="404"/>
      <c r="I1366" s="404"/>
      <c r="J1366" s="141" t="s">
        <v>8015</v>
      </c>
      <c r="K1366" s="152" t="s">
        <v>5780</v>
      </c>
      <c r="L1366" s="415">
        <v>43100</v>
      </c>
      <c r="M1366" s="409" t="s">
        <v>2021</v>
      </c>
      <c r="N1366" s="152" t="s">
        <v>27</v>
      </c>
      <c r="O1366" s="415">
        <v>43100</v>
      </c>
      <c r="P1366" s="411">
        <v>100000</v>
      </c>
      <c r="Q1366" s="412">
        <f t="shared" si="50"/>
        <v>9.9999999999999992E-2</v>
      </c>
      <c r="R1366" s="416">
        <v>1</v>
      </c>
      <c r="S1366" s="417" t="s">
        <v>2022</v>
      </c>
      <c r="T1366" s="152" t="s">
        <v>62</v>
      </c>
      <c r="U1366" s="152" t="s">
        <v>8</v>
      </c>
      <c r="V1366" s="407" t="s">
        <v>80</v>
      </c>
      <c r="W1366" s="407" t="s">
        <v>321</v>
      </c>
      <c r="X1366" s="407" t="s">
        <v>4022</v>
      </c>
      <c r="Y1366" s="407" t="s">
        <v>263</v>
      </c>
      <c r="Z1366" s="528"/>
      <c r="AA1366" s="502"/>
      <c r="AB1366" s="1"/>
      <c r="AC1366" s="1"/>
      <c r="AD1366" s="1"/>
      <c r="AE1366" s="1"/>
      <c r="AF1366" s="1"/>
      <c r="AG1366" s="1"/>
      <c r="AH1366" s="1"/>
      <c r="AI1366" s="1"/>
      <c r="AJ1366" s="1"/>
      <c r="AK1366" s="1"/>
      <c r="AL1366" s="1"/>
      <c r="AM1366" s="1"/>
      <c r="AN1366" s="1"/>
      <c r="AO1366" s="1"/>
      <c r="AP1366" s="1"/>
      <c r="AQ1366" s="1"/>
      <c r="AR1366" s="1"/>
      <c r="AS1366" s="1"/>
      <c r="AT1366" s="1"/>
      <c r="AU1366" s="1"/>
    </row>
    <row r="1367" spans="1:47" s="527" customFormat="1" ht="17.45" customHeight="1" x14ac:dyDescent="0.25">
      <c r="A1367" s="503" t="s">
        <v>8504</v>
      </c>
      <c r="B1367" s="418" t="s">
        <v>31</v>
      </c>
      <c r="C1367" s="418" t="s">
        <v>78</v>
      </c>
      <c r="D1367" s="418" t="s">
        <v>2019</v>
      </c>
      <c r="E1367" s="418" t="s">
        <v>8505</v>
      </c>
      <c r="F1367" s="404" t="s">
        <v>17</v>
      </c>
      <c r="G1367" s="404"/>
      <c r="H1367" s="404"/>
      <c r="I1367" s="404"/>
      <c r="J1367" s="403" t="s">
        <v>8016</v>
      </c>
      <c r="K1367" s="419" t="s">
        <v>5780</v>
      </c>
      <c r="L1367" s="420">
        <v>42916</v>
      </c>
      <c r="M1367" s="421" t="s">
        <v>8582</v>
      </c>
      <c r="N1367" s="419" t="s">
        <v>29</v>
      </c>
      <c r="O1367" s="420">
        <v>42916</v>
      </c>
      <c r="P1367" s="422">
        <v>24994</v>
      </c>
      <c r="Q1367" s="423">
        <f t="shared" si="50"/>
        <v>2.4993999999999999E-2</v>
      </c>
      <c r="R1367" s="424">
        <v>1</v>
      </c>
      <c r="S1367" s="425" t="s">
        <v>8595</v>
      </c>
      <c r="T1367" s="419" t="s">
        <v>79</v>
      </c>
      <c r="U1367" s="419" t="s">
        <v>8</v>
      </c>
      <c r="V1367" s="418" t="s">
        <v>80</v>
      </c>
      <c r="W1367" s="418" t="s">
        <v>5759</v>
      </c>
      <c r="X1367" s="407" t="s">
        <v>8793</v>
      </c>
      <c r="Y1367" s="407" t="s">
        <v>263</v>
      </c>
      <c r="Z1367" s="528"/>
      <c r="AA1367" s="502"/>
      <c r="AB1367" s="1"/>
      <c r="AC1367" s="1"/>
      <c r="AD1367" s="1"/>
      <c r="AE1367" s="1"/>
      <c r="AF1367" s="1"/>
      <c r="AG1367" s="1"/>
      <c r="AH1367" s="1"/>
      <c r="AI1367" s="1"/>
      <c r="AJ1367" s="1"/>
      <c r="AK1367" s="1"/>
      <c r="AL1367" s="1"/>
      <c r="AM1367" s="1"/>
      <c r="AN1367" s="1"/>
      <c r="AO1367" s="1"/>
      <c r="AP1367" s="1"/>
      <c r="AQ1367" s="1"/>
      <c r="AR1367" s="1"/>
      <c r="AS1367" s="1"/>
      <c r="AT1367" s="1"/>
      <c r="AU1367" s="1"/>
    </row>
    <row r="1368" spans="1:47" s="527" customFormat="1" ht="17.45" customHeight="1" x14ac:dyDescent="0.25">
      <c r="A1368" s="503" t="s">
        <v>8504</v>
      </c>
      <c r="B1368" s="418" t="s">
        <v>31</v>
      </c>
      <c r="C1368" s="418" t="s">
        <v>78</v>
      </c>
      <c r="D1368" s="418" t="s">
        <v>2019</v>
      </c>
      <c r="E1368" s="418" t="s">
        <v>8505</v>
      </c>
      <c r="F1368" s="404" t="s">
        <v>17</v>
      </c>
      <c r="G1368" s="404"/>
      <c r="H1368" s="404"/>
      <c r="I1368" s="404"/>
      <c r="J1368" s="403" t="s">
        <v>8016</v>
      </c>
      <c r="K1368" s="419" t="s">
        <v>5780</v>
      </c>
      <c r="L1368" s="420">
        <v>42916</v>
      </c>
      <c r="M1368" s="421" t="s">
        <v>8582</v>
      </c>
      <c r="N1368" s="419" t="s">
        <v>29</v>
      </c>
      <c r="O1368" s="420">
        <v>42916</v>
      </c>
      <c r="P1368" s="422">
        <v>13102</v>
      </c>
      <c r="Q1368" s="423">
        <f t="shared" si="50"/>
        <v>1.3101999999999999E-2</v>
      </c>
      <c r="R1368" s="424">
        <v>1</v>
      </c>
      <c r="S1368" s="425" t="s">
        <v>8595</v>
      </c>
      <c r="T1368" s="419" t="s">
        <v>79</v>
      </c>
      <c r="U1368" s="419" t="s">
        <v>7</v>
      </c>
      <c r="V1368" s="418" t="s">
        <v>733</v>
      </c>
      <c r="W1368" s="418" t="s">
        <v>8652</v>
      </c>
      <c r="X1368" s="407" t="s">
        <v>8793</v>
      </c>
      <c r="Y1368" s="407" t="s">
        <v>263</v>
      </c>
      <c r="Z1368" s="528"/>
      <c r="AA1368" s="502"/>
      <c r="AB1368" s="1"/>
      <c r="AC1368" s="1"/>
      <c r="AD1368" s="1"/>
      <c r="AE1368" s="1"/>
      <c r="AF1368" s="1"/>
      <c r="AG1368" s="1"/>
      <c r="AH1368" s="1"/>
      <c r="AI1368" s="1"/>
      <c r="AJ1368" s="1"/>
      <c r="AK1368" s="1"/>
      <c r="AL1368" s="1"/>
      <c r="AM1368" s="1"/>
      <c r="AN1368" s="1"/>
      <c r="AO1368" s="1"/>
      <c r="AP1368" s="1"/>
      <c r="AQ1368" s="1"/>
      <c r="AR1368" s="1"/>
      <c r="AS1368" s="1"/>
      <c r="AT1368" s="1"/>
      <c r="AU1368" s="1"/>
    </row>
    <row r="1369" spans="1:47" s="527" customFormat="1" ht="17.45" customHeight="1" x14ac:dyDescent="0.25">
      <c r="A1369" s="503" t="s">
        <v>8504</v>
      </c>
      <c r="B1369" s="418" t="s">
        <v>31</v>
      </c>
      <c r="C1369" s="418" t="s">
        <v>78</v>
      </c>
      <c r="D1369" s="418" t="s">
        <v>2019</v>
      </c>
      <c r="E1369" s="418" t="s">
        <v>8505</v>
      </c>
      <c r="F1369" s="404" t="s">
        <v>17</v>
      </c>
      <c r="G1369" s="404"/>
      <c r="H1369" s="404"/>
      <c r="I1369" s="404"/>
      <c r="J1369" s="403" t="s">
        <v>8016</v>
      </c>
      <c r="K1369" s="419" t="s">
        <v>5780</v>
      </c>
      <c r="L1369" s="420">
        <v>42916</v>
      </c>
      <c r="M1369" s="421" t="s">
        <v>8582</v>
      </c>
      <c r="N1369" s="419" t="s">
        <v>29</v>
      </c>
      <c r="O1369" s="420">
        <v>42916</v>
      </c>
      <c r="P1369" s="422">
        <v>13102</v>
      </c>
      <c r="Q1369" s="423">
        <f t="shared" si="50"/>
        <v>1.3101999999999999E-2</v>
      </c>
      <c r="R1369" s="424">
        <v>1</v>
      </c>
      <c r="S1369" s="425" t="s">
        <v>8595</v>
      </c>
      <c r="T1369" s="419" t="s">
        <v>79</v>
      </c>
      <c r="U1369" s="419" t="s">
        <v>8</v>
      </c>
      <c r="V1369" s="418" t="s">
        <v>80</v>
      </c>
      <c r="W1369" s="418" t="s">
        <v>1040</v>
      </c>
      <c r="X1369" s="407" t="s">
        <v>8793</v>
      </c>
      <c r="Y1369" s="407" t="s">
        <v>263</v>
      </c>
      <c r="Z1369" s="528"/>
      <c r="AA1369" s="502"/>
      <c r="AB1369" s="1"/>
      <c r="AC1369" s="1"/>
      <c r="AD1369" s="1"/>
      <c r="AE1369" s="1"/>
      <c r="AF1369" s="1"/>
      <c r="AG1369" s="1"/>
      <c r="AH1369" s="1"/>
      <c r="AI1369" s="1"/>
      <c r="AJ1369" s="1"/>
      <c r="AK1369" s="1"/>
      <c r="AL1369" s="1"/>
      <c r="AM1369" s="1"/>
      <c r="AN1369" s="1"/>
      <c r="AO1369" s="1"/>
      <c r="AP1369" s="1"/>
      <c r="AQ1369" s="1"/>
      <c r="AR1369" s="1"/>
      <c r="AS1369" s="1"/>
      <c r="AT1369" s="1"/>
      <c r="AU1369" s="1"/>
    </row>
    <row r="1370" spans="1:47" s="527" customFormat="1" ht="17.45" customHeight="1" x14ac:dyDescent="0.25">
      <c r="A1370" s="503" t="s">
        <v>8504</v>
      </c>
      <c r="B1370" s="418" t="s">
        <v>31</v>
      </c>
      <c r="C1370" s="418" t="s">
        <v>78</v>
      </c>
      <c r="D1370" s="418" t="s">
        <v>2019</v>
      </c>
      <c r="E1370" s="418" t="s">
        <v>8505</v>
      </c>
      <c r="F1370" s="404" t="s">
        <v>17</v>
      </c>
      <c r="G1370" s="404"/>
      <c r="H1370" s="404"/>
      <c r="I1370" s="404"/>
      <c r="J1370" s="403" t="s">
        <v>8016</v>
      </c>
      <c r="K1370" s="419" t="s">
        <v>5780</v>
      </c>
      <c r="L1370" s="420">
        <v>42916</v>
      </c>
      <c r="M1370" s="421" t="s">
        <v>8582</v>
      </c>
      <c r="N1370" s="419" t="s">
        <v>29</v>
      </c>
      <c r="O1370" s="420">
        <v>42916</v>
      </c>
      <c r="P1370" s="422">
        <v>79</v>
      </c>
      <c r="Q1370" s="423">
        <f t="shared" si="50"/>
        <v>7.8999999999999996E-5</v>
      </c>
      <c r="R1370" s="424">
        <v>1</v>
      </c>
      <c r="S1370" s="425" t="s">
        <v>8595</v>
      </c>
      <c r="T1370" s="419" t="s">
        <v>79</v>
      </c>
      <c r="U1370" s="419" t="s">
        <v>1</v>
      </c>
      <c r="V1370" s="418" t="s">
        <v>4792</v>
      </c>
      <c r="W1370" s="418" t="s">
        <v>8657</v>
      </c>
      <c r="X1370" s="407" t="s">
        <v>8793</v>
      </c>
      <c r="Y1370" s="407" t="s">
        <v>263</v>
      </c>
      <c r="Z1370" s="528"/>
      <c r="AA1370" s="502"/>
      <c r="AB1370" s="1"/>
      <c r="AC1370" s="1"/>
      <c r="AD1370" s="1"/>
      <c r="AE1370" s="1"/>
      <c r="AF1370" s="1"/>
      <c r="AG1370" s="1"/>
      <c r="AH1370" s="1"/>
      <c r="AI1370" s="1"/>
      <c r="AJ1370" s="1"/>
      <c r="AK1370" s="1"/>
      <c r="AL1370" s="1"/>
      <c r="AM1370" s="1"/>
      <c r="AN1370" s="1"/>
      <c r="AO1370" s="1"/>
      <c r="AP1370" s="1"/>
      <c r="AQ1370" s="1"/>
      <c r="AR1370" s="1"/>
      <c r="AS1370" s="1"/>
      <c r="AT1370" s="1"/>
      <c r="AU1370" s="1"/>
    </row>
    <row r="1371" spans="1:47" s="527" customFormat="1" ht="17.45" customHeight="1" x14ac:dyDescent="0.25">
      <c r="A1371" s="501" t="s">
        <v>1087</v>
      </c>
      <c r="B1371" s="407" t="s">
        <v>31</v>
      </c>
      <c r="C1371" s="407" t="s">
        <v>78</v>
      </c>
      <c r="D1371" s="407" t="s">
        <v>7098</v>
      </c>
      <c r="E1371" s="407" t="s">
        <v>1088</v>
      </c>
      <c r="F1371" s="404" t="s">
        <v>17</v>
      </c>
      <c r="G1371" s="404"/>
      <c r="H1371" s="404"/>
      <c r="I1371" s="404"/>
      <c r="J1371" s="141" t="s">
        <v>8016</v>
      </c>
      <c r="K1371" s="152" t="s">
        <v>5780</v>
      </c>
      <c r="L1371" s="415">
        <v>42907</v>
      </c>
      <c r="M1371" s="409" t="s">
        <v>1089</v>
      </c>
      <c r="N1371" s="152" t="s">
        <v>30</v>
      </c>
      <c r="O1371" s="415">
        <v>42909</v>
      </c>
      <c r="P1371" s="411">
        <v>218214</v>
      </c>
      <c r="Q1371" s="412">
        <f t="shared" si="50"/>
        <v>0.21821399999999999</v>
      </c>
      <c r="R1371" s="416">
        <v>12</v>
      </c>
      <c r="S1371" s="417" t="s">
        <v>8595</v>
      </c>
      <c r="T1371" s="152" t="s">
        <v>366</v>
      </c>
      <c r="U1371" s="152" t="s">
        <v>2</v>
      </c>
      <c r="V1371" s="407" t="s">
        <v>288</v>
      </c>
      <c r="W1371" s="407" t="s">
        <v>1196</v>
      </c>
      <c r="X1371" s="407" t="s">
        <v>4036</v>
      </c>
      <c r="Y1371" s="407" t="s">
        <v>6126</v>
      </c>
      <c r="Z1371" s="528"/>
      <c r="AA1371" s="502"/>
      <c r="AB1371" s="1"/>
      <c r="AC1371" s="1"/>
      <c r="AD1371" s="1"/>
      <c r="AE1371" s="1"/>
      <c r="AF1371" s="1"/>
      <c r="AG1371" s="1"/>
      <c r="AH1371" s="1"/>
      <c r="AI1371" s="1"/>
      <c r="AJ1371" s="1"/>
      <c r="AK1371" s="1"/>
      <c r="AL1371" s="1"/>
      <c r="AM1371" s="1"/>
      <c r="AN1371" s="1"/>
      <c r="AO1371" s="1"/>
      <c r="AP1371" s="1"/>
      <c r="AQ1371" s="1"/>
      <c r="AR1371" s="1"/>
      <c r="AS1371" s="1"/>
      <c r="AT1371" s="1"/>
      <c r="AU1371" s="1"/>
    </row>
    <row r="1372" spans="1:47" s="527" customFormat="1" ht="17.45" customHeight="1" x14ac:dyDescent="0.25">
      <c r="A1372" s="501" t="s">
        <v>7290</v>
      </c>
      <c r="B1372" s="407" t="s">
        <v>31</v>
      </c>
      <c r="C1372" s="407" t="s">
        <v>78</v>
      </c>
      <c r="D1372" s="407" t="s">
        <v>7098</v>
      </c>
      <c r="E1372" s="407" t="s">
        <v>7291</v>
      </c>
      <c r="F1372" s="404" t="s">
        <v>17</v>
      </c>
      <c r="G1372" s="404"/>
      <c r="H1372" s="404"/>
      <c r="I1372" s="404"/>
      <c r="J1372" s="141" t="s">
        <v>8014</v>
      </c>
      <c r="K1372" s="141" t="s">
        <v>5780</v>
      </c>
      <c r="L1372" s="408">
        <v>42988</v>
      </c>
      <c r="M1372" s="409">
        <v>42898</v>
      </c>
      <c r="N1372" s="141" t="s">
        <v>27</v>
      </c>
      <c r="O1372" s="410">
        <v>42988</v>
      </c>
      <c r="P1372" s="411">
        <v>176666</v>
      </c>
      <c r="Q1372" s="412">
        <f t="shared" si="50"/>
        <v>0.17666599999999999</v>
      </c>
      <c r="R1372" s="413">
        <v>12</v>
      </c>
      <c r="S1372" s="414">
        <v>42908</v>
      </c>
      <c r="T1372" s="141" t="s">
        <v>125</v>
      </c>
      <c r="U1372" s="141" t="s">
        <v>4339</v>
      </c>
      <c r="V1372" s="407" t="s">
        <v>92</v>
      </c>
      <c r="W1372" s="407" t="s">
        <v>64</v>
      </c>
      <c r="X1372" s="407" t="s">
        <v>7564</v>
      </c>
      <c r="Y1372" s="407" t="s">
        <v>4218</v>
      </c>
      <c r="Z1372" s="528"/>
      <c r="AA1372" s="502"/>
      <c r="AB1372" s="1"/>
      <c r="AC1372" s="1"/>
      <c r="AD1372" s="1"/>
      <c r="AE1372" s="1"/>
      <c r="AF1372" s="1"/>
      <c r="AG1372" s="1"/>
      <c r="AH1372" s="1"/>
      <c r="AI1372" s="1"/>
      <c r="AJ1372" s="1"/>
      <c r="AK1372" s="1"/>
      <c r="AL1372" s="1"/>
      <c r="AM1372" s="1"/>
      <c r="AN1372" s="1"/>
      <c r="AO1372" s="1"/>
      <c r="AP1372" s="1"/>
      <c r="AQ1372" s="1"/>
      <c r="AR1372" s="1"/>
      <c r="AS1372" s="1"/>
      <c r="AT1372" s="1"/>
      <c r="AU1372" s="1"/>
    </row>
    <row r="1373" spans="1:47" s="527" customFormat="1" ht="17.45" customHeight="1" x14ac:dyDescent="0.25">
      <c r="A1373" s="501" t="s">
        <v>7330</v>
      </c>
      <c r="B1373" s="407" t="s">
        <v>31</v>
      </c>
      <c r="C1373" s="407" t="s">
        <v>78</v>
      </c>
      <c r="D1373" s="407" t="s">
        <v>7098</v>
      </c>
      <c r="E1373" s="407" t="s">
        <v>7331</v>
      </c>
      <c r="F1373" s="404" t="s">
        <v>17</v>
      </c>
      <c r="G1373" s="404"/>
      <c r="H1373" s="404"/>
      <c r="I1373" s="404"/>
      <c r="J1373" s="141" t="s">
        <v>8014</v>
      </c>
      <c r="K1373" s="141" t="s">
        <v>5780</v>
      </c>
      <c r="L1373" s="408">
        <v>43007</v>
      </c>
      <c r="M1373" s="409">
        <v>42898</v>
      </c>
      <c r="N1373" s="141" t="s">
        <v>26</v>
      </c>
      <c r="O1373" s="410">
        <v>43007</v>
      </c>
      <c r="P1373" s="411">
        <v>133333</v>
      </c>
      <c r="Q1373" s="412">
        <f t="shared" si="50"/>
        <v>0.13333300000000001</v>
      </c>
      <c r="R1373" s="413">
        <v>12</v>
      </c>
      <c r="S1373" s="414">
        <v>42907</v>
      </c>
      <c r="T1373" s="141" t="s">
        <v>62</v>
      </c>
      <c r="U1373" s="141" t="s">
        <v>4339</v>
      </c>
      <c r="V1373" s="407" t="s">
        <v>92</v>
      </c>
      <c r="W1373" s="407" t="s">
        <v>64</v>
      </c>
      <c r="X1373" s="407" t="s">
        <v>7564</v>
      </c>
      <c r="Y1373" s="407" t="s">
        <v>4416</v>
      </c>
      <c r="Z1373" s="528"/>
      <c r="AA1373" s="502"/>
      <c r="AB1373" s="1"/>
      <c r="AC1373" s="1"/>
      <c r="AD1373" s="1"/>
      <c r="AE1373" s="1"/>
      <c r="AF1373" s="1"/>
      <c r="AG1373" s="1"/>
      <c r="AH1373" s="1"/>
      <c r="AI1373" s="1"/>
      <c r="AJ1373" s="1"/>
      <c r="AK1373" s="1"/>
      <c r="AL1373" s="1"/>
      <c r="AM1373" s="1"/>
      <c r="AN1373" s="1"/>
      <c r="AO1373" s="1"/>
      <c r="AP1373" s="1"/>
      <c r="AQ1373" s="1"/>
      <c r="AR1373" s="1"/>
      <c r="AS1373" s="1"/>
      <c r="AT1373" s="1"/>
      <c r="AU1373" s="1"/>
    </row>
    <row r="1374" spans="1:47" s="527" customFormat="1" ht="17.45" customHeight="1" x14ac:dyDescent="0.25">
      <c r="A1374" s="501" t="s">
        <v>1087</v>
      </c>
      <c r="B1374" s="407" t="s">
        <v>31</v>
      </c>
      <c r="C1374" s="407" t="s">
        <v>78</v>
      </c>
      <c r="D1374" s="407" t="s">
        <v>7098</v>
      </c>
      <c r="E1374" s="407" t="s">
        <v>1088</v>
      </c>
      <c r="F1374" s="404" t="s">
        <v>17</v>
      </c>
      <c r="G1374" s="404"/>
      <c r="H1374" s="404"/>
      <c r="I1374" s="404"/>
      <c r="J1374" s="141" t="s">
        <v>8016</v>
      </c>
      <c r="K1374" s="141" t="s">
        <v>5780</v>
      </c>
      <c r="L1374" s="408">
        <v>42907</v>
      </c>
      <c r="M1374" s="409">
        <v>42696</v>
      </c>
      <c r="N1374" s="141" t="s">
        <v>30</v>
      </c>
      <c r="O1374" s="410">
        <v>42909</v>
      </c>
      <c r="P1374" s="411">
        <v>82337</v>
      </c>
      <c r="Q1374" s="412">
        <f t="shared" si="50"/>
        <v>8.2336999999999994E-2</v>
      </c>
      <c r="R1374" s="413">
        <v>12</v>
      </c>
      <c r="S1374" s="414">
        <v>42909</v>
      </c>
      <c r="T1374" s="141" t="s">
        <v>366</v>
      </c>
      <c r="U1374" s="141" t="s">
        <v>4339</v>
      </c>
      <c r="V1374" s="407" t="s">
        <v>92</v>
      </c>
      <c r="W1374" s="407" t="s">
        <v>64</v>
      </c>
      <c r="X1374" s="407" t="s">
        <v>8760</v>
      </c>
      <c r="Y1374" s="407" t="s">
        <v>6143</v>
      </c>
      <c r="Z1374" s="528"/>
      <c r="AA1374" s="502"/>
      <c r="AB1374" s="1"/>
      <c r="AC1374" s="1"/>
      <c r="AD1374" s="1"/>
      <c r="AE1374" s="1"/>
      <c r="AF1374" s="1"/>
      <c r="AG1374" s="1"/>
      <c r="AH1374" s="1"/>
      <c r="AI1374" s="1"/>
      <c r="AJ1374" s="1"/>
      <c r="AK1374" s="1"/>
      <c r="AL1374" s="1"/>
      <c r="AM1374" s="1"/>
      <c r="AN1374" s="1"/>
      <c r="AO1374" s="1"/>
      <c r="AP1374" s="1"/>
      <c r="AQ1374" s="1"/>
      <c r="AR1374" s="1"/>
      <c r="AS1374" s="1"/>
      <c r="AT1374" s="1"/>
      <c r="AU1374" s="1"/>
    </row>
    <row r="1375" spans="1:47" s="527" customFormat="1" ht="17.45" customHeight="1" x14ac:dyDescent="0.25">
      <c r="A1375" s="501" t="s">
        <v>6405</v>
      </c>
      <c r="B1375" s="407" t="s">
        <v>31</v>
      </c>
      <c r="C1375" s="407" t="s">
        <v>78</v>
      </c>
      <c r="D1375" s="407" t="s">
        <v>7098</v>
      </c>
      <c r="E1375" s="407" t="s">
        <v>6406</v>
      </c>
      <c r="F1375" s="404" t="s">
        <v>17</v>
      </c>
      <c r="G1375" s="404"/>
      <c r="H1375" s="404"/>
      <c r="I1375" s="404"/>
      <c r="J1375" s="141" t="s">
        <v>8014</v>
      </c>
      <c r="K1375" s="141" t="s">
        <v>5780</v>
      </c>
      <c r="L1375" s="408">
        <v>42944</v>
      </c>
      <c r="M1375" s="409">
        <v>42886</v>
      </c>
      <c r="N1375" s="141" t="s">
        <v>27</v>
      </c>
      <c r="O1375" s="410">
        <v>42944</v>
      </c>
      <c r="P1375" s="411">
        <v>66666</v>
      </c>
      <c r="Q1375" s="412">
        <f t="shared" si="50"/>
        <v>6.6666000000000003E-2</v>
      </c>
      <c r="R1375" s="413">
        <v>12</v>
      </c>
      <c r="S1375" s="414">
        <v>42894</v>
      </c>
      <c r="T1375" s="141" t="s">
        <v>79</v>
      </c>
      <c r="U1375" s="141" t="s">
        <v>4339</v>
      </c>
      <c r="V1375" s="407" t="s">
        <v>92</v>
      </c>
      <c r="W1375" s="407" t="s">
        <v>64</v>
      </c>
      <c r="X1375" s="407" t="s">
        <v>6641</v>
      </c>
      <c r="Y1375" s="407" t="s">
        <v>6064</v>
      </c>
      <c r="Z1375" s="528"/>
      <c r="AA1375" s="502"/>
      <c r="AB1375" s="1"/>
      <c r="AC1375" s="1"/>
      <c r="AD1375" s="1"/>
      <c r="AE1375" s="1"/>
      <c r="AF1375" s="1"/>
      <c r="AG1375" s="1"/>
      <c r="AH1375" s="1"/>
      <c r="AI1375" s="1"/>
      <c r="AJ1375" s="1"/>
      <c r="AK1375" s="1"/>
      <c r="AL1375" s="1"/>
      <c r="AM1375" s="1"/>
      <c r="AN1375" s="1"/>
      <c r="AO1375" s="1"/>
      <c r="AP1375" s="1"/>
      <c r="AQ1375" s="1"/>
      <c r="AR1375" s="1"/>
      <c r="AS1375" s="1"/>
      <c r="AT1375" s="1"/>
      <c r="AU1375" s="1"/>
    </row>
    <row r="1376" spans="1:47" s="527" customFormat="1" ht="17.45" customHeight="1" x14ac:dyDescent="0.25">
      <c r="A1376" s="501" t="s">
        <v>6311</v>
      </c>
      <c r="B1376" s="407" t="s">
        <v>31</v>
      </c>
      <c r="C1376" s="407" t="s">
        <v>111</v>
      </c>
      <c r="D1376" s="407" t="s">
        <v>7678</v>
      </c>
      <c r="E1376" s="407" t="s">
        <v>325</v>
      </c>
      <c r="F1376" s="404" t="s">
        <v>18</v>
      </c>
      <c r="G1376" s="404"/>
      <c r="H1376" s="404"/>
      <c r="I1376" s="404"/>
      <c r="J1376" s="141" t="s">
        <v>8015</v>
      </c>
      <c r="K1376" s="141" t="s">
        <v>5779</v>
      </c>
      <c r="L1376" s="408">
        <v>43035</v>
      </c>
      <c r="M1376" s="409">
        <v>42878</v>
      </c>
      <c r="N1376" s="141" t="s">
        <v>26</v>
      </c>
      <c r="O1376" s="410">
        <v>43035</v>
      </c>
      <c r="P1376" s="411">
        <v>100000</v>
      </c>
      <c r="Q1376" s="412">
        <f t="shared" si="50"/>
        <v>9.9999999999999992E-2</v>
      </c>
      <c r="R1376" s="413">
        <v>12</v>
      </c>
      <c r="S1376" s="414">
        <v>42880</v>
      </c>
      <c r="T1376" s="141" t="s">
        <v>79</v>
      </c>
      <c r="U1376" s="141" t="s">
        <v>4339</v>
      </c>
      <c r="V1376" s="407" t="s">
        <v>92</v>
      </c>
      <c r="W1376" s="407" t="s">
        <v>64</v>
      </c>
      <c r="X1376" s="407" t="s">
        <v>7015</v>
      </c>
      <c r="Y1376" s="407" t="s">
        <v>4416</v>
      </c>
      <c r="Z1376" s="528"/>
      <c r="AA1376" s="502"/>
      <c r="AB1376" s="1"/>
      <c r="AC1376" s="1"/>
      <c r="AD1376" s="1"/>
      <c r="AE1376" s="1"/>
      <c r="AF1376" s="1"/>
      <c r="AG1376" s="1"/>
      <c r="AH1376" s="1"/>
      <c r="AI1376" s="1"/>
      <c r="AJ1376" s="1"/>
      <c r="AK1376" s="1"/>
      <c r="AL1376" s="1"/>
      <c r="AM1376" s="1"/>
      <c r="AN1376" s="1"/>
      <c r="AO1376" s="1"/>
      <c r="AP1376" s="1"/>
      <c r="AQ1376" s="1"/>
      <c r="AR1376" s="1"/>
      <c r="AS1376" s="1"/>
      <c r="AT1376" s="1"/>
      <c r="AU1376" s="1"/>
    </row>
    <row r="1377" spans="1:47" s="527" customFormat="1" ht="17.45" customHeight="1" x14ac:dyDescent="0.25">
      <c r="A1377" s="501" t="s">
        <v>7786</v>
      </c>
      <c r="B1377" s="407" t="s">
        <v>31</v>
      </c>
      <c r="C1377" s="407" t="s">
        <v>73</v>
      </c>
      <c r="D1377" s="407" t="s">
        <v>8306</v>
      </c>
      <c r="E1377" s="407" t="s">
        <v>1413</v>
      </c>
      <c r="F1377" s="404" t="s">
        <v>16</v>
      </c>
      <c r="G1377" s="404"/>
      <c r="H1377" s="404"/>
      <c r="I1377" s="404"/>
      <c r="J1377" s="141" t="s">
        <v>8015</v>
      </c>
      <c r="K1377" s="141" t="s">
        <v>5783</v>
      </c>
      <c r="L1377" s="408">
        <v>43019</v>
      </c>
      <c r="M1377" s="409">
        <v>42902</v>
      </c>
      <c r="N1377" s="141" t="s">
        <v>26</v>
      </c>
      <c r="O1377" s="410">
        <v>43019</v>
      </c>
      <c r="P1377" s="411">
        <v>200000</v>
      </c>
      <c r="Q1377" s="412">
        <f t="shared" si="50"/>
        <v>0.19999999999999998</v>
      </c>
      <c r="R1377" s="413">
        <v>12</v>
      </c>
      <c r="S1377" s="414">
        <v>42908</v>
      </c>
      <c r="T1377" s="141" t="s">
        <v>169</v>
      </c>
      <c r="U1377" s="141" t="s">
        <v>4339</v>
      </c>
      <c r="V1377" s="407" t="s">
        <v>92</v>
      </c>
      <c r="W1377" s="407" t="s">
        <v>4414</v>
      </c>
      <c r="X1377" s="407" t="s">
        <v>8702</v>
      </c>
      <c r="Y1377" s="407" t="s">
        <v>4416</v>
      </c>
      <c r="Z1377" s="528"/>
      <c r="AA1377" s="502"/>
      <c r="AB1377" s="1"/>
      <c r="AC1377" s="1"/>
      <c r="AD1377" s="1"/>
      <c r="AE1377" s="1"/>
      <c r="AF1377" s="1"/>
      <c r="AG1377" s="1"/>
      <c r="AH1377" s="1"/>
      <c r="AI1377" s="1"/>
      <c r="AJ1377" s="1"/>
      <c r="AK1377" s="1"/>
      <c r="AL1377" s="1"/>
      <c r="AM1377" s="1"/>
      <c r="AN1377" s="1"/>
      <c r="AO1377" s="1"/>
      <c r="AP1377" s="1"/>
      <c r="AQ1377" s="1"/>
      <c r="AR1377" s="1"/>
      <c r="AS1377" s="1"/>
      <c r="AT1377" s="1"/>
      <c r="AU1377" s="1"/>
    </row>
    <row r="1378" spans="1:47" s="527" customFormat="1" ht="17.45" customHeight="1" x14ac:dyDescent="0.25">
      <c r="A1378" s="501" t="s">
        <v>7694</v>
      </c>
      <c r="B1378" s="407" t="s">
        <v>31</v>
      </c>
      <c r="C1378" s="407" t="s">
        <v>310</v>
      </c>
      <c r="D1378" s="407" t="s">
        <v>7695</v>
      </c>
      <c r="E1378" s="407" t="s">
        <v>8379</v>
      </c>
      <c r="F1378" s="404" t="s">
        <v>19</v>
      </c>
      <c r="G1378" s="404"/>
      <c r="H1378" s="404"/>
      <c r="I1378" s="404"/>
      <c r="J1378" s="141" t="s">
        <v>8014</v>
      </c>
      <c r="K1378" s="152" t="s">
        <v>5782</v>
      </c>
      <c r="L1378" s="415">
        <v>43007</v>
      </c>
      <c r="M1378" s="409" t="s">
        <v>7744</v>
      </c>
      <c r="N1378" s="152" t="s">
        <v>26</v>
      </c>
      <c r="O1378" s="415">
        <v>43007</v>
      </c>
      <c r="P1378" s="411">
        <v>100000</v>
      </c>
      <c r="Q1378" s="412">
        <f t="shared" si="50"/>
        <v>9.9999999999999992E-2</v>
      </c>
      <c r="R1378" s="416">
        <v>12</v>
      </c>
      <c r="S1378" s="417" t="s">
        <v>8101</v>
      </c>
      <c r="T1378" s="152" t="s">
        <v>62</v>
      </c>
      <c r="U1378" s="152" t="s">
        <v>2</v>
      </c>
      <c r="V1378" s="407" t="s">
        <v>288</v>
      </c>
      <c r="W1378" s="407" t="s">
        <v>718</v>
      </c>
      <c r="X1378" s="407" t="s">
        <v>7024</v>
      </c>
      <c r="Y1378" s="407"/>
      <c r="Z1378" s="528"/>
      <c r="AA1378" s="502"/>
      <c r="AB1378" s="1"/>
      <c r="AC1378" s="1"/>
      <c r="AD1378" s="1"/>
      <c r="AE1378" s="1"/>
      <c r="AF1378" s="1"/>
      <c r="AG1378" s="1"/>
      <c r="AH1378" s="1"/>
      <c r="AI1378" s="1"/>
      <c r="AJ1378" s="1"/>
      <c r="AK1378" s="1"/>
      <c r="AL1378" s="1"/>
      <c r="AM1378" s="1"/>
      <c r="AN1378" s="1"/>
      <c r="AO1378" s="1"/>
      <c r="AP1378" s="1"/>
      <c r="AQ1378" s="1"/>
      <c r="AR1378" s="1"/>
      <c r="AS1378" s="1"/>
      <c r="AT1378" s="1"/>
      <c r="AU1378" s="1"/>
    </row>
    <row r="1379" spans="1:47" s="527" customFormat="1" ht="17.45" customHeight="1" x14ac:dyDescent="0.25">
      <c r="A1379" s="503" t="s">
        <v>8460</v>
      </c>
      <c r="B1379" s="418" t="s">
        <v>31</v>
      </c>
      <c r="C1379" s="418" t="s">
        <v>111</v>
      </c>
      <c r="D1379" s="418" t="s">
        <v>8461</v>
      </c>
      <c r="E1379" s="418" t="s">
        <v>8462</v>
      </c>
      <c r="F1379" s="404" t="s">
        <v>18</v>
      </c>
      <c r="G1379" s="404"/>
      <c r="H1379" s="404"/>
      <c r="I1379" s="404"/>
      <c r="J1379" s="403" t="s">
        <v>8014</v>
      </c>
      <c r="K1379" s="419" t="s">
        <v>4902</v>
      </c>
      <c r="L1379" s="420">
        <v>43005</v>
      </c>
      <c r="M1379" s="421" t="s">
        <v>8578</v>
      </c>
      <c r="N1379" s="419" t="s">
        <v>85</v>
      </c>
      <c r="O1379" s="420">
        <v>43005</v>
      </c>
      <c r="P1379" s="422">
        <v>50000</v>
      </c>
      <c r="Q1379" s="423">
        <f t="shared" si="50"/>
        <v>4.9999999999999996E-2</v>
      </c>
      <c r="R1379" s="424">
        <v>12</v>
      </c>
      <c r="S1379" s="425" t="s">
        <v>8578</v>
      </c>
      <c r="T1379" s="419" t="s">
        <v>79</v>
      </c>
      <c r="U1379" s="419" t="s">
        <v>2</v>
      </c>
      <c r="V1379" s="418" t="s">
        <v>288</v>
      </c>
      <c r="W1379" s="418"/>
      <c r="X1379" s="407" t="s">
        <v>8765</v>
      </c>
      <c r="Y1379" s="407"/>
      <c r="Z1379" s="528"/>
      <c r="AA1379" s="502"/>
      <c r="AB1379" s="1"/>
      <c r="AC1379" s="1"/>
      <c r="AD1379" s="1"/>
      <c r="AE1379" s="1"/>
      <c r="AF1379" s="1"/>
      <c r="AG1379" s="1"/>
      <c r="AH1379" s="1"/>
      <c r="AI1379" s="1"/>
      <c r="AJ1379" s="1"/>
      <c r="AK1379" s="1"/>
      <c r="AL1379" s="1"/>
      <c r="AM1379" s="1"/>
      <c r="AN1379" s="1"/>
      <c r="AO1379" s="1"/>
      <c r="AP1379" s="1"/>
      <c r="AQ1379" s="1"/>
      <c r="AR1379" s="1"/>
      <c r="AS1379" s="1"/>
      <c r="AT1379" s="1"/>
      <c r="AU1379" s="1"/>
    </row>
    <row r="1380" spans="1:47" s="527" customFormat="1" ht="17.45" customHeight="1" x14ac:dyDescent="0.25">
      <c r="A1380" s="501" t="s">
        <v>5667</v>
      </c>
      <c r="B1380" s="407" t="s">
        <v>31</v>
      </c>
      <c r="C1380" s="407" t="s">
        <v>141</v>
      </c>
      <c r="D1380" s="407" t="s">
        <v>5668</v>
      </c>
      <c r="E1380" s="407" t="s">
        <v>5669</v>
      </c>
      <c r="F1380" s="404" t="s">
        <v>15</v>
      </c>
      <c r="G1380" s="404" t="s">
        <v>2907</v>
      </c>
      <c r="H1380" s="404" t="str">
        <f>VLOOKUP(A1380,'[1]2017 SalesConnect'!$A:$J,8,0)</f>
        <v>India</v>
      </c>
      <c r="I1380" s="404" t="str">
        <f>VLOOKUP(A1380,'[1]2017 SalesConnect'!$A:$I,9,0)</f>
        <v>CIC India team has developed a small POC around supply chain of Mobile devices and is in discussion with the account team to show case it to the client.</v>
      </c>
      <c r="J1380" s="141" t="s">
        <v>8015</v>
      </c>
      <c r="K1380" s="152" t="s">
        <v>5781</v>
      </c>
      <c r="L1380" s="415">
        <v>43100</v>
      </c>
      <c r="M1380" s="409" t="s">
        <v>5722</v>
      </c>
      <c r="N1380" s="152" t="s">
        <v>26</v>
      </c>
      <c r="O1380" s="415">
        <v>43100</v>
      </c>
      <c r="P1380" s="411">
        <v>50000</v>
      </c>
      <c r="Q1380" s="412">
        <f t="shared" si="50"/>
        <v>4.9999999999999996E-2</v>
      </c>
      <c r="R1380" s="416">
        <v>1</v>
      </c>
      <c r="S1380" s="417" t="s">
        <v>4993</v>
      </c>
      <c r="T1380" s="152" t="s">
        <v>79</v>
      </c>
      <c r="U1380" s="152" t="s">
        <v>10</v>
      </c>
      <c r="V1380" s="407" t="s">
        <v>164</v>
      </c>
      <c r="W1380" s="407"/>
      <c r="X1380" s="407" t="s">
        <v>5758</v>
      </c>
      <c r="Y1380" s="407" t="s">
        <v>354</v>
      </c>
      <c r="Z1380" s="528"/>
      <c r="AA1380" s="502"/>
      <c r="AB1380" s="1"/>
      <c r="AC1380" s="1"/>
      <c r="AD1380" s="1"/>
      <c r="AE1380" s="1"/>
      <c r="AF1380" s="1"/>
      <c r="AG1380" s="1"/>
      <c r="AH1380" s="1"/>
      <c r="AI1380" s="1"/>
      <c r="AJ1380" s="1"/>
      <c r="AK1380" s="1"/>
      <c r="AL1380" s="1"/>
      <c r="AM1380" s="1"/>
      <c r="AN1380" s="1"/>
      <c r="AO1380" s="1"/>
      <c r="AP1380" s="1"/>
      <c r="AQ1380" s="1"/>
      <c r="AR1380" s="1"/>
      <c r="AS1380" s="1"/>
      <c r="AT1380" s="1"/>
      <c r="AU1380" s="1"/>
    </row>
    <row r="1381" spans="1:47" s="527" customFormat="1" ht="17.45" customHeight="1" x14ac:dyDescent="0.25">
      <c r="A1381" s="501" t="s">
        <v>959</v>
      </c>
      <c r="B1381" s="407" t="s">
        <v>31</v>
      </c>
      <c r="C1381" s="407" t="s">
        <v>68</v>
      </c>
      <c r="D1381" s="407" t="s">
        <v>4872</v>
      </c>
      <c r="E1381" s="407" t="s">
        <v>186</v>
      </c>
      <c r="F1381" s="404" t="s">
        <v>19</v>
      </c>
      <c r="G1381" s="404"/>
      <c r="H1381" s="404"/>
      <c r="I1381" s="404"/>
      <c r="J1381" s="141" t="s">
        <v>8016</v>
      </c>
      <c r="K1381" s="152" t="s">
        <v>24</v>
      </c>
      <c r="L1381" s="415">
        <v>42916</v>
      </c>
      <c r="M1381" s="409" t="s">
        <v>960</v>
      </c>
      <c r="N1381" s="152" t="s">
        <v>27</v>
      </c>
      <c r="O1381" s="415">
        <v>42916</v>
      </c>
      <c r="P1381" s="411">
        <v>0</v>
      </c>
      <c r="Q1381" s="412">
        <f t="shared" si="50"/>
        <v>0</v>
      </c>
      <c r="R1381" s="416">
        <v>3</v>
      </c>
      <c r="S1381" s="417" t="s">
        <v>6114</v>
      </c>
      <c r="T1381" s="152" t="s">
        <v>62</v>
      </c>
      <c r="U1381" s="152" t="s">
        <v>12</v>
      </c>
      <c r="V1381" s="407" t="s">
        <v>6098</v>
      </c>
      <c r="W1381" s="407" t="s">
        <v>6115</v>
      </c>
      <c r="X1381" s="407" t="s">
        <v>4778</v>
      </c>
      <c r="Y1381" s="407" t="s">
        <v>105</v>
      </c>
      <c r="Z1381" s="528"/>
      <c r="AA1381" s="502"/>
      <c r="AB1381" s="1"/>
      <c r="AC1381" s="1"/>
      <c r="AD1381" s="1"/>
      <c r="AE1381" s="1"/>
      <c r="AF1381" s="1"/>
      <c r="AG1381" s="1"/>
      <c r="AH1381" s="1"/>
      <c r="AI1381" s="1"/>
      <c r="AJ1381" s="1"/>
      <c r="AK1381" s="1"/>
      <c r="AL1381" s="1"/>
      <c r="AM1381" s="1"/>
      <c r="AN1381" s="1"/>
      <c r="AO1381" s="1"/>
      <c r="AP1381" s="1"/>
      <c r="AQ1381" s="1"/>
      <c r="AR1381" s="1"/>
      <c r="AS1381" s="1"/>
      <c r="AT1381" s="1"/>
      <c r="AU1381" s="1"/>
    </row>
    <row r="1382" spans="1:47" s="527" customFormat="1" ht="17.45" customHeight="1" x14ac:dyDescent="0.25">
      <c r="A1382" s="501" t="s">
        <v>5885</v>
      </c>
      <c r="B1382" s="407" t="s">
        <v>31</v>
      </c>
      <c r="C1382" s="407" t="s">
        <v>91</v>
      </c>
      <c r="D1382" s="407" t="s">
        <v>7267</v>
      </c>
      <c r="E1382" s="407" t="s">
        <v>5886</v>
      </c>
      <c r="F1382" s="404" t="s">
        <v>17</v>
      </c>
      <c r="G1382" s="404"/>
      <c r="H1382" s="404"/>
      <c r="I1382" s="404"/>
      <c r="J1382" s="141" t="s">
        <v>8014</v>
      </c>
      <c r="K1382" s="141" t="s">
        <v>21</v>
      </c>
      <c r="L1382" s="408">
        <v>42960</v>
      </c>
      <c r="M1382" s="409">
        <v>42871</v>
      </c>
      <c r="N1382" s="141" t="s">
        <v>26</v>
      </c>
      <c r="O1382" s="410">
        <v>42960</v>
      </c>
      <c r="P1382" s="411">
        <v>200000</v>
      </c>
      <c r="Q1382" s="412">
        <f t="shared" si="50"/>
        <v>0.19999999999999998</v>
      </c>
      <c r="R1382" s="413">
        <v>12</v>
      </c>
      <c r="S1382" s="414">
        <v>42873</v>
      </c>
      <c r="T1382" s="141" t="s">
        <v>62</v>
      </c>
      <c r="U1382" s="141" t="s">
        <v>4339</v>
      </c>
      <c r="V1382" s="407" t="s">
        <v>92</v>
      </c>
      <c r="W1382" s="407" t="s">
        <v>64</v>
      </c>
      <c r="X1382" s="407" t="s">
        <v>5829</v>
      </c>
      <c r="Y1382" s="407" t="s">
        <v>4416</v>
      </c>
      <c r="Z1382" s="528"/>
      <c r="AA1382" s="502"/>
      <c r="AB1382" s="1"/>
      <c r="AC1382" s="1"/>
      <c r="AD1382" s="1"/>
      <c r="AE1382" s="1"/>
      <c r="AF1382" s="1"/>
      <c r="AG1382" s="1"/>
      <c r="AH1382" s="1"/>
      <c r="AI1382" s="1"/>
      <c r="AJ1382" s="1"/>
      <c r="AK1382" s="1"/>
      <c r="AL1382" s="1"/>
      <c r="AM1382" s="1"/>
      <c r="AN1382" s="1"/>
      <c r="AO1382" s="1"/>
      <c r="AP1382" s="1"/>
      <c r="AQ1382" s="1"/>
      <c r="AR1382" s="1"/>
      <c r="AS1382" s="1"/>
      <c r="AT1382" s="1"/>
      <c r="AU1382" s="1"/>
    </row>
    <row r="1383" spans="1:47" s="527" customFormat="1" ht="17.45" customHeight="1" x14ac:dyDescent="0.25">
      <c r="A1383" s="501" t="s">
        <v>2699</v>
      </c>
      <c r="B1383" s="407" t="s">
        <v>31</v>
      </c>
      <c r="C1383" s="407" t="s">
        <v>91</v>
      </c>
      <c r="D1383" s="407" t="s">
        <v>2700</v>
      </c>
      <c r="E1383" s="407" t="s">
        <v>2701</v>
      </c>
      <c r="F1383" s="404" t="s">
        <v>17</v>
      </c>
      <c r="G1383" s="404"/>
      <c r="H1383" s="404"/>
      <c r="I1383" s="404"/>
      <c r="J1383" s="141" t="s">
        <v>8014</v>
      </c>
      <c r="K1383" s="152" t="s">
        <v>5780</v>
      </c>
      <c r="L1383" s="415">
        <v>42944</v>
      </c>
      <c r="M1383" s="409" t="s">
        <v>2702</v>
      </c>
      <c r="N1383" s="152" t="s">
        <v>27</v>
      </c>
      <c r="O1383" s="415">
        <v>42944</v>
      </c>
      <c r="P1383" s="411">
        <v>12000</v>
      </c>
      <c r="Q1383" s="412">
        <f t="shared" si="50"/>
        <v>1.2E-2</v>
      </c>
      <c r="R1383" s="416">
        <v>12</v>
      </c>
      <c r="S1383" s="417" t="s">
        <v>4724</v>
      </c>
      <c r="T1383" s="152" t="s">
        <v>62</v>
      </c>
      <c r="U1383" s="141" t="s">
        <v>4339</v>
      </c>
      <c r="V1383" s="407" t="s">
        <v>84</v>
      </c>
      <c r="W1383" s="407" t="s">
        <v>6051</v>
      </c>
      <c r="X1383" s="407" t="s">
        <v>3968</v>
      </c>
      <c r="Y1383" s="407" t="s">
        <v>4642</v>
      </c>
      <c r="Z1383" s="528"/>
      <c r="AA1383" s="502"/>
      <c r="AB1383" s="1"/>
      <c r="AC1383" s="1"/>
      <c r="AD1383" s="1"/>
      <c r="AE1383" s="1"/>
      <c r="AF1383" s="1"/>
      <c r="AG1383" s="1"/>
      <c r="AH1383" s="1"/>
      <c r="AI1383" s="1"/>
      <c r="AJ1383" s="1"/>
      <c r="AK1383" s="1"/>
      <c r="AL1383" s="1"/>
      <c r="AM1383" s="1"/>
      <c r="AN1383" s="1"/>
      <c r="AO1383" s="1"/>
      <c r="AP1383" s="1"/>
      <c r="AQ1383" s="1"/>
      <c r="AR1383" s="1"/>
      <c r="AS1383" s="1"/>
      <c r="AT1383" s="1"/>
      <c r="AU1383" s="1"/>
    </row>
    <row r="1384" spans="1:47" s="527" customFormat="1" ht="17.45" customHeight="1" x14ac:dyDescent="0.25">
      <c r="A1384" s="501" t="s">
        <v>5260</v>
      </c>
      <c r="B1384" s="407" t="s">
        <v>31</v>
      </c>
      <c r="C1384" s="407" t="s">
        <v>111</v>
      </c>
      <c r="D1384" s="407" t="s">
        <v>7716</v>
      </c>
      <c r="E1384" s="407" t="s">
        <v>5261</v>
      </c>
      <c r="F1384" s="404" t="s">
        <v>18</v>
      </c>
      <c r="G1384" s="404"/>
      <c r="H1384" s="404"/>
      <c r="I1384" s="404"/>
      <c r="J1384" s="141" t="s">
        <v>8015</v>
      </c>
      <c r="K1384" s="141" t="s">
        <v>4902</v>
      </c>
      <c r="L1384" s="408">
        <v>43035</v>
      </c>
      <c r="M1384" s="409">
        <v>42845</v>
      </c>
      <c r="N1384" s="141" t="s">
        <v>27</v>
      </c>
      <c r="O1384" s="410">
        <v>43035</v>
      </c>
      <c r="P1384" s="411">
        <v>50000</v>
      </c>
      <c r="Q1384" s="412">
        <f t="shared" si="50"/>
        <v>4.9999999999999996E-2</v>
      </c>
      <c r="R1384" s="413">
        <v>12</v>
      </c>
      <c r="S1384" s="414">
        <v>42880</v>
      </c>
      <c r="T1384" s="141" t="s">
        <v>62</v>
      </c>
      <c r="U1384" s="141" t="s">
        <v>12</v>
      </c>
      <c r="V1384" s="407" t="s">
        <v>6098</v>
      </c>
      <c r="W1384" s="407" t="s">
        <v>8125</v>
      </c>
      <c r="X1384" s="407" t="s">
        <v>8175</v>
      </c>
      <c r="Y1384" s="407" t="s">
        <v>4215</v>
      </c>
      <c r="Z1384" s="528"/>
      <c r="AA1384" s="502"/>
      <c r="AB1384" s="1"/>
      <c r="AC1384" s="1"/>
      <c r="AD1384" s="1"/>
      <c r="AE1384" s="1"/>
      <c r="AF1384" s="1"/>
      <c r="AG1384" s="1"/>
      <c r="AH1384" s="1"/>
      <c r="AI1384" s="1"/>
      <c r="AJ1384" s="1"/>
      <c r="AK1384" s="1"/>
      <c r="AL1384" s="1"/>
      <c r="AM1384" s="1"/>
      <c r="AN1384" s="1"/>
      <c r="AO1384" s="1"/>
      <c r="AP1384" s="1"/>
      <c r="AQ1384" s="1"/>
      <c r="AR1384" s="1"/>
      <c r="AS1384" s="1"/>
      <c r="AT1384" s="1"/>
      <c r="AU1384" s="1"/>
    </row>
    <row r="1385" spans="1:47" s="527" customFormat="1" ht="17.45" customHeight="1" x14ac:dyDescent="0.25">
      <c r="A1385" s="501" t="s">
        <v>6295</v>
      </c>
      <c r="B1385" s="407" t="s">
        <v>31</v>
      </c>
      <c r="C1385" s="407" t="s">
        <v>141</v>
      </c>
      <c r="D1385" s="407" t="s">
        <v>7645</v>
      </c>
      <c r="E1385" s="407" t="s">
        <v>922</v>
      </c>
      <c r="F1385" s="404" t="s">
        <v>16</v>
      </c>
      <c r="G1385" s="404"/>
      <c r="H1385" s="404"/>
      <c r="I1385" s="404"/>
      <c r="J1385" s="141" t="s">
        <v>8015</v>
      </c>
      <c r="K1385" s="141" t="s">
        <v>23</v>
      </c>
      <c r="L1385" s="408">
        <v>43098</v>
      </c>
      <c r="M1385" s="409">
        <v>42878</v>
      </c>
      <c r="N1385" s="141" t="s">
        <v>26</v>
      </c>
      <c r="O1385" s="410">
        <v>43108</v>
      </c>
      <c r="P1385" s="411">
        <v>250000</v>
      </c>
      <c r="Q1385" s="412">
        <f t="shared" si="50"/>
        <v>0.25</v>
      </c>
      <c r="R1385" s="413">
        <v>12</v>
      </c>
      <c r="S1385" s="414">
        <v>42880</v>
      </c>
      <c r="T1385" s="141" t="s">
        <v>62</v>
      </c>
      <c r="U1385" s="141" t="s">
        <v>4339</v>
      </c>
      <c r="V1385" s="407" t="s">
        <v>92</v>
      </c>
      <c r="W1385" s="407" t="s">
        <v>64</v>
      </c>
      <c r="X1385" s="407" t="s">
        <v>6359</v>
      </c>
      <c r="Y1385" s="407" t="s">
        <v>4416</v>
      </c>
      <c r="Z1385" s="528"/>
      <c r="AA1385" s="502"/>
      <c r="AB1385" s="1"/>
      <c r="AC1385" s="1"/>
      <c r="AD1385" s="1"/>
      <c r="AE1385" s="1"/>
      <c r="AF1385" s="1"/>
      <c r="AG1385" s="1"/>
      <c r="AH1385" s="1"/>
      <c r="AI1385" s="1"/>
      <c r="AJ1385" s="1"/>
      <c r="AK1385" s="1"/>
      <c r="AL1385" s="1"/>
      <c r="AM1385" s="1"/>
      <c r="AN1385" s="1"/>
      <c r="AO1385" s="1"/>
      <c r="AP1385" s="1"/>
      <c r="AQ1385" s="1"/>
      <c r="AR1385" s="1"/>
      <c r="AS1385" s="1"/>
      <c r="AT1385" s="1"/>
      <c r="AU1385" s="1"/>
    </row>
    <row r="1386" spans="1:47" s="527" customFormat="1" ht="17.45" customHeight="1" x14ac:dyDescent="0.25">
      <c r="A1386" s="501" t="s">
        <v>845</v>
      </c>
      <c r="B1386" s="407" t="s">
        <v>31</v>
      </c>
      <c r="C1386" s="407" t="s">
        <v>68</v>
      </c>
      <c r="D1386" s="407" t="s">
        <v>8275</v>
      </c>
      <c r="E1386" s="407" t="s">
        <v>8276</v>
      </c>
      <c r="F1386" s="404" t="s">
        <v>19</v>
      </c>
      <c r="G1386" s="404"/>
      <c r="H1386" s="404"/>
      <c r="I1386" s="404"/>
      <c r="J1386" s="141" t="s">
        <v>8014</v>
      </c>
      <c r="K1386" s="141" t="s">
        <v>5785</v>
      </c>
      <c r="L1386" s="408">
        <v>43007</v>
      </c>
      <c r="M1386" s="409">
        <v>42809</v>
      </c>
      <c r="N1386" s="141" t="s">
        <v>26</v>
      </c>
      <c r="O1386" s="410">
        <v>43010</v>
      </c>
      <c r="P1386" s="411">
        <v>300000</v>
      </c>
      <c r="Q1386" s="412">
        <f t="shared" si="50"/>
        <v>0.3</v>
      </c>
      <c r="R1386" s="413">
        <v>4</v>
      </c>
      <c r="S1386" s="414">
        <v>42894</v>
      </c>
      <c r="T1386" s="141" t="s">
        <v>62</v>
      </c>
      <c r="U1386" s="141" t="s">
        <v>4339</v>
      </c>
      <c r="V1386" s="407" t="s">
        <v>92</v>
      </c>
      <c r="W1386" s="407" t="s">
        <v>4414</v>
      </c>
      <c r="X1386" s="407" t="s">
        <v>8672</v>
      </c>
      <c r="Y1386" s="407" t="s">
        <v>4416</v>
      </c>
      <c r="Z1386" s="528"/>
      <c r="AA1386" s="502"/>
      <c r="AB1386" s="1"/>
      <c r="AC1386" s="1"/>
      <c r="AD1386" s="1"/>
      <c r="AE1386" s="1"/>
      <c r="AF1386" s="1"/>
      <c r="AG1386" s="1"/>
      <c r="AH1386" s="1"/>
      <c r="AI1386" s="1"/>
      <c r="AJ1386" s="1"/>
      <c r="AK1386" s="1"/>
      <c r="AL1386" s="1"/>
      <c r="AM1386" s="1"/>
      <c r="AN1386" s="1"/>
      <c r="AO1386" s="1"/>
      <c r="AP1386" s="1"/>
      <c r="AQ1386" s="1"/>
      <c r="AR1386" s="1"/>
      <c r="AS1386" s="1"/>
      <c r="AT1386" s="1"/>
      <c r="AU1386" s="1"/>
    </row>
    <row r="1387" spans="1:47" s="527" customFormat="1" ht="17.45" customHeight="1" x14ac:dyDescent="0.25">
      <c r="A1387" s="501" t="s">
        <v>823</v>
      </c>
      <c r="B1387" s="407" t="s">
        <v>31</v>
      </c>
      <c r="C1387" s="407" t="s">
        <v>68</v>
      </c>
      <c r="D1387" s="407" t="s">
        <v>8275</v>
      </c>
      <c r="E1387" s="407" t="s">
        <v>824</v>
      </c>
      <c r="F1387" s="404" t="s">
        <v>19</v>
      </c>
      <c r="G1387" s="404"/>
      <c r="H1387" s="404"/>
      <c r="I1387" s="404"/>
      <c r="J1387" s="141" t="s">
        <v>8014</v>
      </c>
      <c r="K1387" s="141" t="s">
        <v>5785</v>
      </c>
      <c r="L1387" s="408">
        <v>43007</v>
      </c>
      <c r="M1387" s="409">
        <v>42809</v>
      </c>
      <c r="N1387" s="141" t="s">
        <v>26</v>
      </c>
      <c r="O1387" s="410">
        <v>43010</v>
      </c>
      <c r="P1387" s="411">
        <v>150000</v>
      </c>
      <c r="Q1387" s="412">
        <f t="shared" si="50"/>
        <v>0.15</v>
      </c>
      <c r="R1387" s="413">
        <v>4</v>
      </c>
      <c r="S1387" s="414">
        <v>42894</v>
      </c>
      <c r="T1387" s="141" t="s">
        <v>62</v>
      </c>
      <c r="U1387" s="141" t="s">
        <v>4339</v>
      </c>
      <c r="V1387" s="407" t="s">
        <v>92</v>
      </c>
      <c r="W1387" s="407" t="s">
        <v>4414</v>
      </c>
      <c r="X1387" s="407" t="s">
        <v>8672</v>
      </c>
      <c r="Y1387" s="407" t="s">
        <v>6118</v>
      </c>
      <c r="Z1387" s="528"/>
      <c r="AA1387" s="502"/>
      <c r="AB1387" s="1"/>
      <c r="AC1387" s="1"/>
      <c r="AD1387" s="1"/>
      <c r="AE1387" s="1"/>
      <c r="AF1387" s="1"/>
      <c r="AG1387" s="1"/>
      <c r="AH1387" s="1"/>
      <c r="AI1387" s="1"/>
      <c r="AJ1387" s="1"/>
      <c r="AK1387" s="1"/>
      <c r="AL1387" s="1"/>
      <c r="AM1387" s="1"/>
      <c r="AN1387" s="1"/>
      <c r="AO1387" s="1"/>
      <c r="AP1387" s="1"/>
      <c r="AQ1387" s="1"/>
      <c r="AR1387" s="1"/>
      <c r="AS1387" s="1"/>
      <c r="AT1387" s="1"/>
      <c r="AU1387" s="1"/>
    </row>
    <row r="1388" spans="1:47" s="527" customFormat="1" ht="17.45" customHeight="1" x14ac:dyDescent="0.25">
      <c r="A1388" s="501" t="s">
        <v>4335</v>
      </c>
      <c r="B1388" s="407" t="s">
        <v>31</v>
      </c>
      <c r="C1388" s="407" t="s">
        <v>78</v>
      </c>
      <c r="D1388" s="407" t="s">
        <v>4336</v>
      </c>
      <c r="E1388" s="407" t="s">
        <v>4337</v>
      </c>
      <c r="F1388" s="404" t="s">
        <v>16</v>
      </c>
      <c r="G1388" s="404"/>
      <c r="H1388" s="404"/>
      <c r="I1388" s="404"/>
      <c r="J1388" s="141" t="s">
        <v>8015</v>
      </c>
      <c r="K1388" s="152" t="s">
        <v>23</v>
      </c>
      <c r="L1388" s="415">
        <v>43091</v>
      </c>
      <c r="M1388" s="409" t="s">
        <v>4369</v>
      </c>
      <c r="N1388" s="152" t="s">
        <v>26</v>
      </c>
      <c r="O1388" s="415">
        <v>43091</v>
      </c>
      <c r="P1388" s="411">
        <v>13333</v>
      </c>
      <c r="Q1388" s="412">
        <f t="shared" si="50"/>
        <v>1.3332999999999999E-2</v>
      </c>
      <c r="R1388" s="416">
        <v>12</v>
      </c>
      <c r="S1388" s="417" t="s">
        <v>4033</v>
      </c>
      <c r="T1388" s="152" t="s">
        <v>62</v>
      </c>
      <c r="U1388" s="152" t="s">
        <v>2</v>
      </c>
      <c r="V1388" s="407" t="s">
        <v>288</v>
      </c>
      <c r="W1388" s="407"/>
      <c r="X1388" s="407" t="s">
        <v>4370</v>
      </c>
      <c r="Y1388" s="407" t="s">
        <v>105</v>
      </c>
      <c r="Z1388" s="528"/>
      <c r="AA1388" s="502"/>
      <c r="AB1388" s="1"/>
      <c r="AC1388" s="1"/>
      <c r="AD1388" s="1"/>
      <c r="AE1388" s="1"/>
      <c r="AF1388" s="1"/>
      <c r="AG1388" s="1"/>
      <c r="AH1388" s="1"/>
      <c r="AI1388" s="1"/>
      <c r="AJ1388" s="1"/>
      <c r="AK1388" s="1"/>
      <c r="AL1388" s="1"/>
      <c r="AM1388" s="1"/>
      <c r="AN1388" s="1"/>
      <c r="AO1388" s="1"/>
      <c r="AP1388" s="1"/>
      <c r="AQ1388" s="1"/>
      <c r="AR1388" s="1"/>
      <c r="AS1388" s="1"/>
      <c r="AT1388" s="1"/>
      <c r="AU1388" s="1"/>
    </row>
    <row r="1389" spans="1:47" s="527" customFormat="1" ht="17.45" customHeight="1" x14ac:dyDescent="0.25">
      <c r="A1389" s="501" t="s">
        <v>4637</v>
      </c>
      <c r="B1389" s="407" t="s">
        <v>31</v>
      </c>
      <c r="C1389" s="407" t="s">
        <v>111</v>
      </c>
      <c r="D1389" s="407" t="s">
        <v>4638</v>
      </c>
      <c r="E1389" s="407" t="s">
        <v>4639</v>
      </c>
      <c r="F1389" s="404" t="s">
        <v>18</v>
      </c>
      <c r="G1389" s="404"/>
      <c r="H1389" s="404"/>
      <c r="I1389" s="404"/>
      <c r="J1389" s="141" t="s">
        <v>8014</v>
      </c>
      <c r="K1389" s="152" t="s">
        <v>4902</v>
      </c>
      <c r="L1389" s="415">
        <v>42965</v>
      </c>
      <c r="M1389" s="409" t="s">
        <v>4640</v>
      </c>
      <c r="N1389" s="152" t="s">
        <v>28</v>
      </c>
      <c r="O1389" s="415">
        <v>42965</v>
      </c>
      <c r="P1389" s="411">
        <v>100000</v>
      </c>
      <c r="Q1389" s="412">
        <f t="shared" si="50"/>
        <v>9.9999999999999992E-2</v>
      </c>
      <c r="R1389" s="416">
        <v>12</v>
      </c>
      <c r="S1389" s="417" t="s">
        <v>8074</v>
      </c>
      <c r="T1389" s="152" t="s">
        <v>169</v>
      </c>
      <c r="U1389" s="152" t="s">
        <v>2</v>
      </c>
      <c r="V1389" s="407" t="s">
        <v>233</v>
      </c>
      <c r="W1389" s="407" t="s">
        <v>234</v>
      </c>
      <c r="X1389" s="407" t="s">
        <v>4641</v>
      </c>
      <c r="Y1389" s="407" t="s">
        <v>1564</v>
      </c>
      <c r="Z1389" s="528"/>
      <c r="AA1389" s="502"/>
      <c r="AB1389" s="1"/>
      <c r="AC1389" s="1"/>
      <c r="AD1389" s="1"/>
      <c r="AE1389" s="1"/>
      <c r="AF1389" s="1"/>
      <c r="AG1389" s="1"/>
      <c r="AH1389" s="1"/>
      <c r="AI1389" s="1"/>
      <c r="AJ1389" s="1"/>
      <c r="AK1389" s="1"/>
      <c r="AL1389" s="1"/>
      <c r="AM1389" s="1"/>
      <c r="AN1389" s="1"/>
      <c r="AO1389" s="1"/>
      <c r="AP1389" s="1"/>
      <c r="AQ1389" s="1"/>
      <c r="AR1389" s="1"/>
      <c r="AS1389" s="1"/>
      <c r="AT1389" s="1"/>
      <c r="AU1389" s="1"/>
    </row>
    <row r="1390" spans="1:47" s="527" customFormat="1" ht="17.45" customHeight="1" x14ac:dyDescent="0.25">
      <c r="A1390" s="501" t="s">
        <v>1465</v>
      </c>
      <c r="B1390" s="407" t="s">
        <v>31</v>
      </c>
      <c r="C1390" s="407" t="s">
        <v>73</v>
      </c>
      <c r="D1390" s="407" t="s">
        <v>7307</v>
      </c>
      <c r="E1390" s="407" t="s">
        <v>1466</v>
      </c>
      <c r="F1390" s="404" t="s">
        <v>16</v>
      </c>
      <c r="G1390" s="404"/>
      <c r="H1390" s="404"/>
      <c r="I1390" s="404"/>
      <c r="J1390" s="141" t="s">
        <v>8014</v>
      </c>
      <c r="K1390" s="141" t="s">
        <v>23</v>
      </c>
      <c r="L1390" s="408">
        <v>42930</v>
      </c>
      <c r="M1390" s="409">
        <v>42760</v>
      </c>
      <c r="N1390" s="141" t="s">
        <v>26</v>
      </c>
      <c r="O1390" s="410">
        <v>42940</v>
      </c>
      <c r="P1390" s="411">
        <v>150000</v>
      </c>
      <c r="Q1390" s="412">
        <f t="shared" si="50"/>
        <v>0.15</v>
      </c>
      <c r="R1390" s="413">
        <v>2</v>
      </c>
      <c r="S1390" s="414">
        <v>42761</v>
      </c>
      <c r="T1390" s="141" t="s">
        <v>62</v>
      </c>
      <c r="U1390" s="141" t="s">
        <v>4339</v>
      </c>
      <c r="V1390" s="407" t="s">
        <v>92</v>
      </c>
      <c r="W1390" s="407" t="s">
        <v>64</v>
      </c>
      <c r="X1390" s="407" t="s">
        <v>5834</v>
      </c>
      <c r="Y1390" s="407" t="s">
        <v>4416</v>
      </c>
      <c r="Z1390" s="528"/>
      <c r="AA1390" s="502"/>
      <c r="AB1390" s="1"/>
      <c r="AC1390" s="1"/>
      <c r="AD1390" s="1"/>
      <c r="AE1390" s="1"/>
      <c r="AF1390" s="1"/>
      <c r="AG1390" s="1"/>
      <c r="AH1390" s="1"/>
      <c r="AI1390" s="1"/>
      <c r="AJ1390" s="1"/>
      <c r="AK1390" s="1"/>
      <c r="AL1390" s="1"/>
      <c r="AM1390" s="1"/>
      <c r="AN1390" s="1"/>
      <c r="AO1390" s="1"/>
      <c r="AP1390" s="1"/>
      <c r="AQ1390" s="1"/>
      <c r="AR1390" s="1"/>
      <c r="AS1390" s="1"/>
      <c r="AT1390" s="1"/>
      <c r="AU1390" s="1"/>
    </row>
    <row r="1391" spans="1:47" s="527" customFormat="1" ht="17.45" customHeight="1" x14ac:dyDescent="0.25">
      <c r="A1391" s="501" t="s">
        <v>1015</v>
      </c>
      <c r="B1391" s="407" t="s">
        <v>31</v>
      </c>
      <c r="C1391" s="407" t="s">
        <v>68</v>
      </c>
      <c r="D1391" s="407" t="s">
        <v>8294</v>
      </c>
      <c r="E1391" s="407" t="s">
        <v>8295</v>
      </c>
      <c r="F1391" s="404" t="s">
        <v>19</v>
      </c>
      <c r="G1391" s="404"/>
      <c r="H1391" s="404"/>
      <c r="I1391" s="404"/>
      <c r="J1391" s="141" t="s">
        <v>8015</v>
      </c>
      <c r="K1391" s="141" t="s">
        <v>24</v>
      </c>
      <c r="L1391" s="408">
        <v>43035</v>
      </c>
      <c r="M1391" s="409">
        <v>42655</v>
      </c>
      <c r="N1391" s="141" t="s">
        <v>27</v>
      </c>
      <c r="O1391" s="410">
        <v>43035</v>
      </c>
      <c r="P1391" s="411">
        <v>250000</v>
      </c>
      <c r="Q1391" s="412">
        <f t="shared" si="50"/>
        <v>0.25</v>
      </c>
      <c r="R1391" s="413">
        <v>12</v>
      </c>
      <c r="S1391" s="414">
        <v>42913</v>
      </c>
      <c r="T1391" s="141" t="s">
        <v>62</v>
      </c>
      <c r="U1391" s="141" t="s">
        <v>4339</v>
      </c>
      <c r="V1391" s="407" t="s">
        <v>92</v>
      </c>
      <c r="W1391" s="407" t="s">
        <v>64</v>
      </c>
      <c r="X1391" s="407" t="s">
        <v>8696</v>
      </c>
      <c r="Y1391" s="407" t="s">
        <v>6374</v>
      </c>
      <c r="Z1391" s="528"/>
      <c r="AA1391" s="502"/>
      <c r="AB1391" s="1"/>
      <c r="AC1391" s="1"/>
      <c r="AD1391" s="1"/>
      <c r="AE1391" s="1"/>
      <c r="AF1391" s="1"/>
      <c r="AG1391" s="1"/>
      <c r="AH1391" s="1"/>
      <c r="AI1391" s="1"/>
      <c r="AJ1391" s="1"/>
      <c r="AK1391" s="1"/>
      <c r="AL1391" s="1"/>
      <c r="AM1391" s="1"/>
      <c r="AN1391" s="1"/>
      <c r="AO1391" s="1"/>
      <c r="AP1391" s="1"/>
      <c r="AQ1391" s="1"/>
      <c r="AR1391" s="1"/>
      <c r="AS1391" s="1"/>
      <c r="AT1391" s="1"/>
      <c r="AU1391" s="1"/>
    </row>
    <row r="1392" spans="1:47" s="527" customFormat="1" ht="17.45" customHeight="1" x14ac:dyDescent="0.25">
      <c r="A1392" s="503" t="s">
        <v>8386</v>
      </c>
      <c r="B1392" s="418" t="s">
        <v>31</v>
      </c>
      <c r="C1392" s="418" t="s">
        <v>73</v>
      </c>
      <c r="D1392" s="418" t="s">
        <v>8387</v>
      </c>
      <c r="E1392" s="418" t="s">
        <v>8388</v>
      </c>
      <c r="F1392" s="404" t="s">
        <v>16</v>
      </c>
      <c r="G1392" s="404"/>
      <c r="H1392" s="404"/>
      <c r="I1392" s="404"/>
      <c r="J1392" s="403" t="s">
        <v>8015</v>
      </c>
      <c r="K1392" s="403" t="s">
        <v>23</v>
      </c>
      <c r="L1392" s="427">
        <v>43035</v>
      </c>
      <c r="M1392" s="421">
        <v>42912</v>
      </c>
      <c r="N1392" s="403" t="s">
        <v>26</v>
      </c>
      <c r="O1392" s="428">
        <v>43035</v>
      </c>
      <c r="P1392" s="422">
        <v>100000</v>
      </c>
      <c r="Q1392" s="423">
        <f t="shared" si="50"/>
        <v>9.9999999999999992E-2</v>
      </c>
      <c r="R1392" s="429">
        <v>12</v>
      </c>
      <c r="S1392" s="430">
        <v>42912</v>
      </c>
      <c r="T1392" s="403" t="s">
        <v>79</v>
      </c>
      <c r="U1392" s="403" t="s">
        <v>12</v>
      </c>
      <c r="V1392" s="418" t="s">
        <v>6098</v>
      </c>
      <c r="W1392" s="418" t="s">
        <v>8599</v>
      </c>
      <c r="X1392" s="407" t="s">
        <v>8737</v>
      </c>
      <c r="Y1392" s="407" t="s">
        <v>4416</v>
      </c>
      <c r="Z1392" s="528"/>
      <c r="AA1392" s="502"/>
      <c r="AB1392" s="1"/>
      <c r="AC1392" s="1"/>
      <c r="AD1392" s="1"/>
      <c r="AE1392" s="1"/>
      <c r="AF1392" s="1"/>
      <c r="AG1392" s="1"/>
      <c r="AH1392" s="1"/>
      <c r="AI1392" s="1"/>
      <c r="AJ1392" s="1"/>
      <c r="AK1392" s="1"/>
      <c r="AL1392" s="1"/>
      <c r="AM1392" s="1"/>
      <c r="AN1392" s="1"/>
      <c r="AO1392" s="1"/>
      <c r="AP1392" s="1"/>
      <c r="AQ1392" s="1"/>
      <c r="AR1392" s="1"/>
      <c r="AS1392" s="1"/>
      <c r="AT1392" s="1"/>
      <c r="AU1392" s="1"/>
    </row>
    <row r="1393" spans="1:47" s="527" customFormat="1" ht="17.45" customHeight="1" x14ac:dyDescent="0.25">
      <c r="A1393" s="501" t="s">
        <v>584</v>
      </c>
      <c r="B1393" s="407" t="s">
        <v>31</v>
      </c>
      <c r="C1393" s="407" t="s">
        <v>91</v>
      </c>
      <c r="D1393" s="407" t="s">
        <v>585</v>
      </c>
      <c r="E1393" s="407" t="s">
        <v>586</v>
      </c>
      <c r="F1393" s="404" t="s">
        <v>17</v>
      </c>
      <c r="G1393" s="404"/>
      <c r="H1393" s="404"/>
      <c r="I1393" s="404"/>
      <c r="J1393" s="141" t="s">
        <v>8016</v>
      </c>
      <c r="K1393" s="152" t="s">
        <v>21</v>
      </c>
      <c r="L1393" s="415">
        <v>42916</v>
      </c>
      <c r="M1393" s="409" t="s">
        <v>587</v>
      </c>
      <c r="N1393" s="152" t="s">
        <v>27</v>
      </c>
      <c r="O1393" s="415">
        <v>43056</v>
      </c>
      <c r="P1393" s="411">
        <v>500000</v>
      </c>
      <c r="Q1393" s="412">
        <f t="shared" si="50"/>
        <v>0.5</v>
      </c>
      <c r="R1393" s="416">
        <v>1</v>
      </c>
      <c r="S1393" s="417" t="s">
        <v>7137</v>
      </c>
      <c r="T1393" s="152" t="s">
        <v>62</v>
      </c>
      <c r="U1393" s="152" t="s">
        <v>8</v>
      </c>
      <c r="V1393" s="407" t="s">
        <v>80</v>
      </c>
      <c r="W1393" s="407" t="s">
        <v>303</v>
      </c>
      <c r="X1393" s="407" t="s">
        <v>3673</v>
      </c>
      <c r="Y1393" s="407" t="s">
        <v>105</v>
      </c>
      <c r="Z1393" s="528"/>
      <c r="AA1393" s="502"/>
      <c r="AB1393" s="1"/>
      <c r="AC1393" s="1"/>
      <c r="AD1393" s="1"/>
      <c r="AE1393" s="1"/>
      <c r="AF1393" s="1"/>
      <c r="AG1393" s="1"/>
      <c r="AH1393" s="1"/>
      <c r="AI1393" s="1"/>
      <c r="AJ1393" s="1"/>
      <c r="AK1393" s="1"/>
      <c r="AL1393" s="1"/>
      <c r="AM1393" s="1"/>
      <c r="AN1393" s="1"/>
      <c r="AO1393" s="1"/>
      <c r="AP1393" s="1"/>
      <c r="AQ1393" s="1"/>
      <c r="AR1393" s="1"/>
      <c r="AS1393" s="1"/>
      <c r="AT1393" s="1"/>
      <c r="AU1393" s="1"/>
    </row>
    <row r="1394" spans="1:47" s="527" customFormat="1" ht="17.45" customHeight="1" x14ac:dyDescent="0.25">
      <c r="A1394" s="501" t="s">
        <v>5667</v>
      </c>
      <c r="B1394" s="407" t="s">
        <v>31</v>
      </c>
      <c r="C1394" s="407" t="s">
        <v>141</v>
      </c>
      <c r="D1394" s="407" t="s">
        <v>5668</v>
      </c>
      <c r="E1394" s="407" t="s">
        <v>5669</v>
      </c>
      <c r="F1394" s="404" t="s">
        <v>15</v>
      </c>
      <c r="G1394" s="404" t="s">
        <v>2907</v>
      </c>
      <c r="H1394" s="404" t="str">
        <f>VLOOKUP(A1394,'[1]2017 SalesConnect'!$A:$J,8,0)</f>
        <v>India</v>
      </c>
      <c r="I1394" s="404" t="str">
        <f>VLOOKUP(A1394,'[1]2017 SalesConnect'!$A:$I,9,0)</f>
        <v>CIC India team has developed a small POC around supply chain of Mobile devices and is in discussion with the account team to show case it to the client.</v>
      </c>
      <c r="J1394" s="141" t="s">
        <v>8015</v>
      </c>
      <c r="K1394" s="152" t="s">
        <v>5781</v>
      </c>
      <c r="L1394" s="415">
        <v>43100</v>
      </c>
      <c r="M1394" s="409" t="s">
        <v>5722</v>
      </c>
      <c r="N1394" s="152" t="s">
        <v>26</v>
      </c>
      <c r="O1394" s="415">
        <v>43100</v>
      </c>
      <c r="P1394" s="411">
        <v>50000</v>
      </c>
      <c r="Q1394" s="412">
        <f t="shared" si="50"/>
        <v>4.9999999999999996E-2</v>
      </c>
      <c r="R1394" s="416">
        <v>12</v>
      </c>
      <c r="S1394" s="417" t="s">
        <v>4990</v>
      </c>
      <c r="T1394" s="152" t="s">
        <v>79</v>
      </c>
      <c r="U1394" s="152" t="s">
        <v>2</v>
      </c>
      <c r="V1394" s="407" t="s">
        <v>1113</v>
      </c>
      <c r="W1394" s="407"/>
      <c r="X1394" s="407" t="s">
        <v>5758</v>
      </c>
      <c r="Y1394" s="407" t="s">
        <v>354</v>
      </c>
      <c r="Z1394" s="528"/>
      <c r="AA1394" s="502"/>
      <c r="AB1394" s="1"/>
      <c r="AC1394" s="1"/>
      <c r="AD1394" s="1"/>
      <c r="AE1394" s="1"/>
      <c r="AF1394" s="1"/>
      <c r="AG1394" s="1"/>
      <c r="AH1394" s="1"/>
      <c r="AI1394" s="1"/>
      <c r="AJ1394" s="1"/>
      <c r="AK1394" s="1"/>
      <c r="AL1394" s="1"/>
      <c r="AM1394" s="1"/>
      <c r="AN1394" s="1"/>
      <c r="AO1394" s="1"/>
      <c r="AP1394" s="1"/>
      <c r="AQ1394" s="1"/>
      <c r="AR1394" s="1"/>
      <c r="AS1394" s="1"/>
      <c r="AT1394" s="1"/>
      <c r="AU1394" s="1"/>
    </row>
    <row r="1395" spans="1:47" s="527" customFormat="1" ht="17.45" customHeight="1" x14ac:dyDescent="0.25">
      <c r="A1395" s="501" t="s">
        <v>5667</v>
      </c>
      <c r="B1395" s="407" t="s">
        <v>31</v>
      </c>
      <c r="C1395" s="407" t="s">
        <v>141</v>
      </c>
      <c r="D1395" s="407" t="s">
        <v>6014</v>
      </c>
      <c r="E1395" s="407" t="s">
        <v>5669</v>
      </c>
      <c r="F1395" s="404" t="s">
        <v>15</v>
      </c>
      <c r="G1395" s="404" t="s">
        <v>2907</v>
      </c>
      <c r="H1395" s="404" t="str">
        <f>VLOOKUP(A1395,'[1]2017 SalesConnect'!$A:$J,8,0)</f>
        <v>India</v>
      </c>
      <c r="I1395" s="404" t="str">
        <f>VLOOKUP(A1395,'[1]2017 SalesConnect'!$A:$I,9,0)</f>
        <v>CIC India team has developed a small POC around supply chain of Mobile devices and is in discussion with the account team to show case it to the client.</v>
      </c>
      <c r="J1395" s="141" t="s">
        <v>8015</v>
      </c>
      <c r="K1395" s="141" t="s">
        <v>5781</v>
      </c>
      <c r="L1395" s="408">
        <v>43100</v>
      </c>
      <c r="M1395" s="409">
        <v>42856</v>
      </c>
      <c r="N1395" s="141" t="s">
        <v>26</v>
      </c>
      <c r="O1395" s="410">
        <v>43100</v>
      </c>
      <c r="P1395" s="411">
        <v>50000</v>
      </c>
      <c r="Q1395" s="412">
        <f t="shared" si="50"/>
        <v>4.9999999999999996E-2</v>
      </c>
      <c r="R1395" s="413">
        <v>12</v>
      </c>
      <c r="S1395" s="414">
        <v>42859</v>
      </c>
      <c r="T1395" s="141" t="s">
        <v>79</v>
      </c>
      <c r="U1395" s="141" t="s">
        <v>4339</v>
      </c>
      <c r="V1395" s="407" t="s">
        <v>92</v>
      </c>
      <c r="W1395" s="407" t="s">
        <v>4414</v>
      </c>
      <c r="X1395" s="407" t="s">
        <v>8769</v>
      </c>
      <c r="Y1395" s="407" t="s">
        <v>4401</v>
      </c>
      <c r="Z1395" s="528"/>
      <c r="AA1395" s="502"/>
      <c r="AB1395" s="1"/>
      <c r="AC1395" s="1"/>
      <c r="AD1395" s="1"/>
      <c r="AE1395" s="1"/>
      <c r="AF1395" s="1"/>
      <c r="AG1395" s="1"/>
      <c r="AH1395" s="1"/>
      <c r="AI1395" s="1"/>
      <c r="AJ1395" s="1"/>
      <c r="AK1395" s="1"/>
      <c r="AL1395" s="1"/>
      <c r="AM1395" s="1"/>
      <c r="AN1395" s="1"/>
      <c r="AO1395" s="1"/>
      <c r="AP1395" s="1"/>
      <c r="AQ1395" s="1"/>
      <c r="AR1395" s="1"/>
      <c r="AS1395" s="1"/>
      <c r="AT1395" s="1"/>
      <c r="AU1395" s="1"/>
    </row>
    <row r="1396" spans="1:47" s="527" customFormat="1" ht="17.45" customHeight="1" x14ac:dyDescent="0.25">
      <c r="A1396" s="501" t="s">
        <v>367</v>
      </c>
      <c r="B1396" s="407" t="s">
        <v>31</v>
      </c>
      <c r="C1396" s="407" t="s">
        <v>91</v>
      </c>
      <c r="D1396" s="407" t="s">
        <v>7422</v>
      </c>
      <c r="E1396" s="407" t="s">
        <v>368</v>
      </c>
      <c r="F1396" s="404" t="s">
        <v>17</v>
      </c>
      <c r="G1396" s="404" t="s">
        <v>2907</v>
      </c>
      <c r="H1396" s="404" t="str">
        <f>VLOOKUP(A1396,'[1]2017 SalesConnect'!$A:$J,8,0)</f>
        <v>India</v>
      </c>
      <c r="I1396" s="404" t="str">
        <f>VLOOKUP(A1396,'[1]2017 SalesConnect'!$A:$I,9,0)</f>
        <v>Client Visit on 13 April 2017</v>
      </c>
      <c r="J1396" s="141" t="s">
        <v>8014</v>
      </c>
      <c r="K1396" s="141" t="s">
        <v>21</v>
      </c>
      <c r="L1396" s="408">
        <v>43000</v>
      </c>
      <c r="M1396" s="409">
        <v>42717</v>
      </c>
      <c r="N1396" s="141" t="s">
        <v>26</v>
      </c>
      <c r="O1396" s="410">
        <v>43000</v>
      </c>
      <c r="P1396" s="411">
        <v>50000</v>
      </c>
      <c r="Q1396" s="412">
        <f t="shared" si="50"/>
        <v>4.9999999999999996E-2</v>
      </c>
      <c r="R1396" s="413">
        <v>12</v>
      </c>
      <c r="S1396" s="414">
        <v>42821</v>
      </c>
      <c r="T1396" s="141" t="s">
        <v>62</v>
      </c>
      <c r="U1396" s="141" t="s">
        <v>4339</v>
      </c>
      <c r="V1396" s="407" t="s">
        <v>1038</v>
      </c>
      <c r="W1396" s="407" t="s">
        <v>316</v>
      </c>
      <c r="X1396" s="407" t="s">
        <v>6882</v>
      </c>
      <c r="Y1396" s="407"/>
      <c r="Z1396" s="528"/>
      <c r="AA1396" s="502"/>
      <c r="AB1396" s="1"/>
      <c r="AC1396" s="1"/>
      <c r="AD1396" s="1"/>
      <c r="AE1396" s="1"/>
      <c r="AF1396" s="1"/>
      <c r="AG1396" s="1"/>
      <c r="AH1396" s="1"/>
      <c r="AI1396" s="1"/>
      <c r="AJ1396" s="1"/>
      <c r="AK1396" s="1"/>
      <c r="AL1396" s="1"/>
      <c r="AM1396" s="1"/>
      <c r="AN1396" s="1"/>
      <c r="AO1396" s="1"/>
      <c r="AP1396" s="1"/>
      <c r="AQ1396" s="1"/>
      <c r="AR1396" s="1"/>
      <c r="AS1396" s="1"/>
      <c r="AT1396" s="1"/>
      <c r="AU1396" s="1"/>
    </row>
    <row r="1397" spans="1:47" s="527" customFormat="1" ht="17.45" customHeight="1" x14ac:dyDescent="0.25">
      <c r="A1397" s="501" t="s">
        <v>5346</v>
      </c>
      <c r="B1397" s="407" t="s">
        <v>31</v>
      </c>
      <c r="C1397" s="407" t="s">
        <v>141</v>
      </c>
      <c r="D1397" s="407" t="s">
        <v>8522</v>
      </c>
      <c r="E1397" s="407" t="s">
        <v>5347</v>
      </c>
      <c r="F1397" s="404" t="s">
        <v>15</v>
      </c>
      <c r="G1397" s="404"/>
      <c r="H1397" s="404"/>
      <c r="I1397" s="404"/>
      <c r="J1397" s="141" t="s">
        <v>8015</v>
      </c>
      <c r="K1397" s="141" t="s">
        <v>5781</v>
      </c>
      <c r="L1397" s="408">
        <v>43026</v>
      </c>
      <c r="M1397" s="409">
        <v>42865</v>
      </c>
      <c r="N1397" s="141" t="s">
        <v>26</v>
      </c>
      <c r="O1397" s="410">
        <v>43040</v>
      </c>
      <c r="P1397" s="411">
        <v>10000</v>
      </c>
      <c r="Q1397" s="412">
        <f t="shared" si="50"/>
        <v>0.01</v>
      </c>
      <c r="R1397" s="413">
        <v>12</v>
      </c>
      <c r="S1397" s="414">
        <v>42866</v>
      </c>
      <c r="T1397" s="141" t="s">
        <v>79</v>
      </c>
      <c r="U1397" s="141" t="s">
        <v>4339</v>
      </c>
      <c r="V1397" s="407" t="s">
        <v>92</v>
      </c>
      <c r="W1397" s="407" t="s">
        <v>4414</v>
      </c>
      <c r="X1397" s="407" t="s">
        <v>8799</v>
      </c>
      <c r="Y1397" s="407" t="s">
        <v>6116</v>
      </c>
      <c r="Z1397" s="528"/>
      <c r="AA1397" s="502"/>
      <c r="AB1397" s="1"/>
      <c r="AC1397" s="1"/>
      <c r="AD1397" s="1"/>
      <c r="AE1397" s="1"/>
      <c r="AF1397" s="1"/>
      <c r="AG1397" s="1"/>
      <c r="AH1397" s="1"/>
      <c r="AI1397" s="1"/>
      <c r="AJ1397" s="1"/>
      <c r="AK1397" s="1"/>
      <c r="AL1397" s="1"/>
      <c r="AM1397" s="1"/>
      <c r="AN1397" s="1"/>
      <c r="AO1397" s="1"/>
      <c r="AP1397" s="1"/>
      <c r="AQ1397" s="1"/>
      <c r="AR1397" s="1"/>
      <c r="AS1397" s="1"/>
      <c r="AT1397" s="1"/>
      <c r="AU1397" s="1"/>
    </row>
    <row r="1398" spans="1:47" s="527" customFormat="1" ht="17.45" customHeight="1" x14ac:dyDescent="0.25">
      <c r="A1398" s="501" t="s">
        <v>5580</v>
      </c>
      <c r="B1398" s="407" t="s">
        <v>31</v>
      </c>
      <c r="C1398" s="407" t="s">
        <v>73</v>
      </c>
      <c r="D1398" s="407" t="s">
        <v>7642</v>
      </c>
      <c r="E1398" s="407" t="s">
        <v>5581</v>
      </c>
      <c r="F1398" s="404" t="s">
        <v>16</v>
      </c>
      <c r="G1398" s="404"/>
      <c r="H1398" s="404"/>
      <c r="I1398" s="404"/>
      <c r="J1398" s="141" t="s">
        <v>8015</v>
      </c>
      <c r="K1398" s="141" t="s">
        <v>23</v>
      </c>
      <c r="L1398" s="408">
        <v>43068</v>
      </c>
      <c r="M1398" s="409">
        <v>42851</v>
      </c>
      <c r="N1398" s="141" t="s">
        <v>27</v>
      </c>
      <c r="O1398" s="410">
        <v>43073</v>
      </c>
      <c r="P1398" s="411">
        <v>250000</v>
      </c>
      <c r="Q1398" s="412">
        <f t="shared" si="50"/>
        <v>0.25</v>
      </c>
      <c r="R1398" s="413">
        <v>4</v>
      </c>
      <c r="S1398" s="414">
        <v>42852</v>
      </c>
      <c r="T1398" s="141" t="s">
        <v>79</v>
      </c>
      <c r="U1398" s="141" t="s">
        <v>4339</v>
      </c>
      <c r="V1398" s="407" t="s">
        <v>92</v>
      </c>
      <c r="W1398" s="407" t="s">
        <v>64</v>
      </c>
      <c r="X1398" s="407" t="s">
        <v>6999</v>
      </c>
      <c r="Y1398" s="407"/>
      <c r="Z1398" s="528"/>
      <c r="AA1398" s="502"/>
      <c r="AB1398" s="1"/>
      <c r="AC1398" s="1"/>
      <c r="AD1398" s="1"/>
      <c r="AE1398" s="1"/>
      <c r="AF1398" s="1"/>
      <c r="AG1398" s="1"/>
      <c r="AH1398" s="1"/>
      <c r="AI1398" s="1"/>
      <c r="AJ1398" s="1"/>
      <c r="AK1398" s="1"/>
      <c r="AL1398" s="1"/>
      <c r="AM1398" s="1"/>
      <c r="AN1398" s="1"/>
      <c r="AO1398" s="1"/>
      <c r="AP1398" s="1"/>
      <c r="AQ1398" s="1"/>
      <c r="AR1398" s="1"/>
      <c r="AS1398" s="1"/>
      <c r="AT1398" s="1"/>
      <c r="AU1398" s="1"/>
    </row>
    <row r="1399" spans="1:47" s="527" customFormat="1" ht="17.45" customHeight="1" x14ac:dyDescent="0.25">
      <c r="A1399" s="501" t="s">
        <v>7167</v>
      </c>
      <c r="B1399" s="407" t="s">
        <v>31</v>
      </c>
      <c r="C1399" s="407" t="s">
        <v>91</v>
      </c>
      <c r="D1399" s="407" t="s">
        <v>7066</v>
      </c>
      <c r="E1399" s="407" t="s">
        <v>7168</v>
      </c>
      <c r="F1399" s="404" t="s">
        <v>17</v>
      </c>
      <c r="G1399" s="404"/>
      <c r="H1399" s="404"/>
      <c r="I1399" s="404"/>
      <c r="J1399" s="141" t="s">
        <v>8014</v>
      </c>
      <c r="K1399" s="141" t="s">
        <v>21</v>
      </c>
      <c r="L1399" s="408">
        <v>42972</v>
      </c>
      <c r="M1399" s="409">
        <v>42898</v>
      </c>
      <c r="N1399" s="141" t="s">
        <v>26</v>
      </c>
      <c r="O1399" s="410">
        <v>42972</v>
      </c>
      <c r="P1399" s="411">
        <v>1000000</v>
      </c>
      <c r="Q1399" s="412">
        <f t="shared" si="50"/>
        <v>1</v>
      </c>
      <c r="R1399" s="413">
        <v>12</v>
      </c>
      <c r="S1399" s="414">
        <v>42901</v>
      </c>
      <c r="T1399" s="141" t="s">
        <v>169</v>
      </c>
      <c r="U1399" s="141" t="s">
        <v>4339</v>
      </c>
      <c r="V1399" s="407" t="s">
        <v>92</v>
      </c>
      <c r="W1399" s="407" t="s">
        <v>64</v>
      </c>
      <c r="X1399" s="407" t="s">
        <v>7547</v>
      </c>
      <c r="Y1399" s="407" t="s">
        <v>7594</v>
      </c>
      <c r="Z1399" s="528"/>
      <c r="AA1399" s="502"/>
      <c r="AB1399" s="1"/>
      <c r="AC1399" s="1"/>
      <c r="AD1399" s="1"/>
      <c r="AE1399" s="1"/>
      <c r="AF1399" s="1"/>
      <c r="AG1399" s="1"/>
      <c r="AH1399" s="1"/>
      <c r="AI1399" s="1"/>
      <c r="AJ1399" s="1"/>
      <c r="AK1399" s="1"/>
      <c r="AL1399" s="1"/>
      <c r="AM1399" s="1"/>
      <c r="AN1399" s="1"/>
      <c r="AO1399" s="1"/>
      <c r="AP1399" s="1"/>
      <c r="AQ1399" s="1"/>
      <c r="AR1399" s="1"/>
      <c r="AS1399" s="1"/>
      <c r="AT1399" s="1"/>
      <c r="AU1399" s="1"/>
    </row>
    <row r="1400" spans="1:47" s="527" customFormat="1" ht="17.45" customHeight="1" x14ac:dyDescent="0.25">
      <c r="A1400" s="501" t="s">
        <v>1830</v>
      </c>
      <c r="B1400" s="407" t="s">
        <v>31</v>
      </c>
      <c r="C1400" s="407" t="s">
        <v>91</v>
      </c>
      <c r="D1400" s="407" t="s">
        <v>7066</v>
      </c>
      <c r="E1400" s="407" t="s">
        <v>1832</v>
      </c>
      <c r="F1400" s="404" t="s">
        <v>17</v>
      </c>
      <c r="G1400" s="404"/>
      <c r="H1400" s="404"/>
      <c r="I1400" s="404"/>
      <c r="J1400" s="141" t="s">
        <v>8016</v>
      </c>
      <c r="K1400" s="141" t="s">
        <v>21</v>
      </c>
      <c r="L1400" s="408">
        <v>42893</v>
      </c>
      <c r="M1400" s="409">
        <v>42794</v>
      </c>
      <c r="N1400" s="141" t="s">
        <v>30</v>
      </c>
      <c r="O1400" s="410">
        <v>42895</v>
      </c>
      <c r="P1400" s="411">
        <v>245000</v>
      </c>
      <c r="Q1400" s="412">
        <f t="shared" si="50"/>
        <v>0.245</v>
      </c>
      <c r="R1400" s="413">
        <v>6</v>
      </c>
      <c r="S1400" s="414">
        <v>42901</v>
      </c>
      <c r="T1400" s="141" t="s">
        <v>366</v>
      </c>
      <c r="U1400" s="141" t="s">
        <v>4339</v>
      </c>
      <c r="V1400" s="407" t="s">
        <v>92</v>
      </c>
      <c r="W1400" s="407" t="s">
        <v>64</v>
      </c>
      <c r="X1400" s="407" t="s">
        <v>6606</v>
      </c>
      <c r="Y1400" s="407" t="s">
        <v>6429</v>
      </c>
      <c r="Z1400" s="528"/>
      <c r="AA1400" s="502"/>
      <c r="AB1400" s="1"/>
      <c r="AC1400" s="1"/>
      <c r="AD1400" s="1"/>
      <c r="AE1400" s="1"/>
      <c r="AF1400" s="1"/>
      <c r="AG1400" s="1"/>
      <c r="AH1400" s="1"/>
      <c r="AI1400" s="1"/>
      <c r="AJ1400" s="1"/>
      <c r="AK1400" s="1"/>
      <c r="AL1400" s="1"/>
      <c r="AM1400" s="1"/>
      <c r="AN1400" s="1"/>
      <c r="AO1400" s="1"/>
      <c r="AP1400" s="1"/>
      <c r="AQ1400" s="1"/>
      <c r="AR1400" s="1"/>
      <c r="AS1400" s="1"/>
      <c r="AT1400" s="1"/>
      <c r="AU1400" s="1"/>
    </row>
    <row r="1401" spans="1:47" s="527" customFormat="1" ht="17.45" customHeight="1" x14ac:dyDescent="0.25">
      <c r="A1401" s="501" t="s">
        <v>1998</v>
      </c>
      <c r="B1401" s="407" t="s">
        <v>31</v>
      </c>
      <c r="C1401" s="407" t="s">
        <v>91</v>
      </c>
      <c r="D1401" s="407" t="s">
        <v>7066</v>
      </c>
      <c r="E1401" s="407" t="s">
        <v>1999</v>
      </c>
      <c r="F1401" s="404" t="s">
        <v>17</v>
      </c>
      <c r="G1401" s="404"/>
      <c r="H1401" s="404"/>
      <c r="I1401" s="404"/>
      <c r="J1401" s="141" t="s">
        <v>8015</v>
      </c>
      <c r="K1401" s="141" t="s">
        <v>21</v>
      </c>
      <c r="L1401" s="408">
        <v>43049</v>
      </c>
      <c r="M1401" s="409">
        <v>42794</v>
      </c>
      <c r="N1401" s="141" t="s">
        <v>27</v>
      </c>
      <c r="O1401" s="410">
        <v>43049</v>
      </c>
      <c r="P1401" s="411">
        <v>100000</v>
      </c>
      <c r="Q1401" s="412">
        <f t="shared" si="50"/>
        <v>9.9999999999999992E-2</v>
      </c>
      <c r="R1401" s="413">
        <v>3</v>
      </c>
      <c r="S1401" s="414">
        <v>42796</v>
      </c>
      <c r="T1401" s="141" t="s">
        <v>79</v>
      </c>
      <c r="U1401" s="141" t="s">
        <v>4339</v>
      </c>
      <c r="V1401" s="407" t="s">
        <v>92</v>
      </c>
      <c r="W1401" s="407" t="s">
        <v>64</v>
      </c>
      <c r="X1401" s="407" t="s">
        <v>6606</v>
      </c>
      <c r="Y1401" s="407"/>
      <c r="Z1401" s="528"/>
      <c r="AA1401" s="502"/>
      <c r="AB1401" s="1"/>
      <c r="AC1401" s="1"/>
      <c r="AD1401" s="1"/>
      <c r="AE1401" s="1"/>
      <c r="AF1401" s="1"/>
      <c r="AG1401" s="1"/>
      <c r="AH1401" s="1"/>
      <c r="AI1401" s="1"/>
      <c r="AJ1401" s="1"/>
      <c r="AK1401" s="1"/>
      <c r="AL1401" s="1"/>
      <c r="AM1401" s="1"/>
      <c r="AN1401" s="1"/>
      <c r="AO1401" s="1"/>
      <c r="AP1401" s="1"/>
      <c r="AQ1401" s="1"/>
      <c r="AR1401" s="1"/>
      <c r="AS1401" s="1"/>
      <c r="AT1401" s="1"/>
      <c r="AU1401" s="1"/>
    </row>
    <row r="1402" spans="1:47" s="527" customFormat="1" ht="17.45" customHeight="1" x14ac:dyDescent="0.25">
      <c r="A1402" s="501" t="s">
        <v>1830</v>
      </c>
      <c r="B1402" s="407" t="s">
        <v>31</v>
      </c>
      <c r="C1402" s="407" t="s">
        <v>91</v>
      </c>
      <c r="D1402" s="407" t="s">
        <v>1831</v>
      </c>
      <c r="E1402" s="407" t="s">
        <v>1832</v>
      </c>
      <c r="F1402" s="404" t="s">
        <v>17</v>
      </c>
      <c r="G1402" s="404"/>
      <c r="H1402" s="404"/>
      <c r="I1402" s="404"/>
      <c r="J1402" s="141" t="s">
        <v>8016</v>
      </c>
      <c r="K1402" s="152" t="s">
        <v>21</v>
      </c>
      <c r="L1402" s="415">
        <v>42893</v>
      </c>
      <c r="M1402" s="409" t="s">
        <v>1833</v>
      </c>
      <c r="N1402" s="152" t="s">
        <v>30</v>
      </c>
      <c r="O1402" s="415">
        <v>42895</v>
      </c>
      <c r="P1402" s="411">
        <v>155000</v>
      </c>
      <c r="Q1402" s="412">
        <f t="shared" si="50"/>
        <v>0.155</v>
      </c>
      <c r="R1402" s="416">
        <v>3</v>
      </c>
      <c r="S1402" s="417" t="s">
        <v>7139</v>
      </c>
      <c r="T1402" s="152" t="s">
        <v>366</v>
      </c>
      <c r="U1402" s="152" t="s">
        <v>2</v>
      </c>
      <c r="V1402" s="407" t="s">
        <v>288</v>
      </c>
      <c r="W1402" s="407" t="s">
        <v>749</v>
      </c>
      <c r="X1402" s="407" t="s">
        <v>4777</v>
      </c>
      <c r="Y1402" s="407" t="s">
        <v>6430</v>
      </c>
      <c r="Z1402" s="528"/>
      <c r="AA1402" s="502"/>
      <c r="AB1402" s="1"/>
      <c r="AC1402" s="1"/>
      <c r="AD1402" s="1"/>
      <c r="AE1402" s="1"/>
      <c r="AF1402" s="1"/>
      <c r="AG1402" s="1"/>
      <c r="AH1402" s="1"/>
      <c r="AI1402" s="1"/>
      <c r="AJ1402" s="1"/>
      <c r="AK1402" s="1"/>
      <c r="AL1402" s="1"/>
      <c r="AM1402" s="1"/>
      <c r="AN1402" s="1"/>
      <c r="AO1402" s="1"/>
      <c r="AP1402" s="1"/>
      <c r="AQ1402" s="1"/>
      <c r="AR1402" s="1"/>
      <c r="AS1402" s="1"/>
      <c r="AT1402" s="1"/>
      <c r="AU1402" s="1"/>
    </row>
    <row r="1403" spans="1:47" s="527" customFormat="1" ht="17.45" customHeight="1" x14ac:dyDescent="0.25">
      <c r="A1403" s="501" t="s">
        <v>1998</v>
      </c>
      <c r="B1403" s="407" t="s">
        <v>31</v>
      </c>
      <c r="C1403" s="407" t="s">
        <v>91</v>
      </c>
      <c r="D1403" s="407" t="s">
        <v>1831</v>
      </c>
      <c r="E1403" s="407" t="s">
        <v>1999</v>
      </c>
      <c r="F1403" s="404" t="s">
        <v>17</v>
      </c>
      <c r="G1403" s="404"/>
      <c r="H1403" s="404"/>
      <c r="I1403" s="404"/>
      <c r="J1403" s="141" t="s">
        <v>8015</v>
      </c>
      <c r="K1403" s="152" t="s">
        <v>21</v>
      </c>
      <c r="L1403" s="415">
        <v>43049</v>
      </c>
      <c r="M1403" s="409" t="s">
        <v>2000</v>
      </c>
      <c r="N1403" s="152" t="s">
        <v>27</v>
      </c>
      <c r="O1403" s="415">
        <v>43049</v>
      </c>
      <c r="P1403" s="411">
        <v>100000</v>
      </c>
      <c r="Q1403" s="412">
        <f t="shared" si="50"/>
        <v>9.9999999999999992E-2</v>
      </c>
      <c r="R1403" s="416">
        <v>3</v>
      </c>
      <c r="S1403" s="417" t="s">
        <v>271</v>
      </c>
      <c r="T1403" s="152" t="s">
        <v>79</v>
      </c>
      <c r="U1403" s="152" t="s">
        <v>2</v>
      </c>
      <c r="V1403" s="407" t="s">
        <v>288</v>
      </c>
      <c r="W1403" s="407" t="s">
        <v>749</v>
      </c>
      <c r="X1403" s="407" t="s">
        <v>4777</v>
      </c>
      <c r="Y1403" s="407" t="s">
        <v>6120</v>
      </c>
      <c r="Z1403" s="528"/>
      <c r="AA1403" s="502"/>
      <c r="AB1403" s="1"/>
      <c r="AC1403" s="1"/>
      <c r="AD1403" s="1"/>
      <c r="AE1403" s="1"/>
      <c r="AF1403" s="1"/>
      <c r="AG1403" s="1"/>
      <c r="AH1403" s="1"/>
      <c r="AI1403" s="1"/>
      <c r="AJ1403" s="1"/>
      <c r="AK1403" s="1"/>
      <c r="AL1403" s="1"/>
      <c r="AM1403" s="1"/>
      <c r="AN1403" s="1"/>
      <c r="AO1403" s="1"/>
      <c r="AP1403" s="1"/>
      <c r="AQ1403" s="1"/>
      <c r="AR1403" s="1"/>
      <c r="AS1403" s="1"/>
      <c r="AT1403" s="1"/>
      <c r="AU1403" s="1"/>
    </row>
    <row r="1404" spans="1:47" s="527" customFormat="1" ht="17.45" customHeight="1" x14ac:dyDescent="0.25">
      <c r="A1404" s="501" t="s">
        <v>1830</v>
      </c>
      <c r="B1404" s="407" t="s">
        <v>31</v>
      </c>
      <c r="C1404" s="407" t="s">
        <v>91</v>
      </c>
      <c r="D1404" s="407" t="s">
        <v>1831</v>
      </c>
      <c r="E1404" s="407" t="s">
        <v>1832</v>
      </c>
      <c r="F1404" s="404" t="s">
        <v>17</v>
      </c>
      <c r="G1404" s="404"/>
      <c r="H1404" s="404"/>
      <c r="I1404" s="404"/>
      <c r="J1404" s="141" t="s">
        <v>8016</v>
      </c>
      <c r="K1404" s="152" t="s">
        <v>21</v>
      </c>
      <c r="L1404" s="415">
        <v>42893</v>
      </c>
      <c r="M1404" s="409" t="s">
        <v>1833</v>
      </c>
      <c r="N1404" s="152" t="s">
        <v>30</v>
      </c>
      <c r="O1404" s="415">
        <v>42893</v>
      </c>
      <c r="P1404" s="411">
        <v>0</v>
      </c>
      <c r="Q1404" s="412">
        <f t="shared" si="50"/>
        <v>0</v>
      </c>
      <c r="R1404" s="416">
        <v>12</v>
      </c>
      <c r="S1404" s="417" t="s">
        <v>7137</v>
      </c>
      <c r="T1404" s="152" t="s">
        <v>366</v>
      </c>
      <c r="U1404" s="152" t="s">
        <v>2</v>
      </c>
      <c r="V1404" s="407" t="s">
        <v>288</v>
      </c>
      <c r="W1404" s="407" t="s">
        <v>718</v>
      </c>
      <c r="X1404" s="407" t="s">
        <v>4777</v>
      </c>
      <c r="Y1404" s="407" t="s">
        <v>6430</v>
      </c>
      <c r="Z1404" s="528"/>
      <c r="AA1404" s="502"/>
      <c r="AB1404" s="1"/>
      <c r="AC1404" s="1"/>
      <c r="AD1404" s="1"/>
      <c r="AE1404" s="1"/>
      <c r="AF1404" s="1"/>
      <c r="AG1404" s="1"/>
      <c r="AH1404" s="1"/>
      <c r="AI1404" s="1"/>
      <c r="AJ1404" s="1"/>
      <c r="AK1404" s="1"/>
      <c r="AL1404" s="1"/>
      <c r="AM1404" s="1"/>
      <c r="AN1404" s="1"/>
      <c r="AO1404" s="1"/>
      <c r="AP1404" s="1"/>
      <c r="AQ1404" s="1"/>
      <c r="AR1404" s="1"/>
      <c r="AS1404" s="1"/>
      <c r="AT1404" s="1"/>
      <c r="AU1404" s="1"/>
    </row>
    <row r="1405" spans="1:47" s="527" customFormat="1" ht="17.45" customHeight="1" x14ac:dyDescent="0.25">
      <c r="A1405" s="501" t="s">
        <v>1830</v>
      </c>
      <c r="B1405" s="407" t="s">
        <v>31</v>
      </c>
      <c r="C1405" s="407" t="s">
        <v>91</v>
      </c>
      <c r="D1405" s="407" t="s">
        <v>1831</v>
      </c>
      <c r="E1405" s="407" t="s">
        <v>1832</v>
      </c>
      <c r="F1405" s="404" t="s">
        <v>17</v>
      </c>
      <c r="G1405" s="404"/>
      <c r="H1405" s="404"/>
      <c r="I1405" s="404"/>
      <c r="J1405" s="141" t="s">
        <v>8016</v>
      </c>
      <c r="K1405" s="152" t="s">
        <v>21</v>
      </c>
      <c r="L1405" s="415">
        <v>42893</v>
      </c>
      <c r="M1405" s="409" t="s">
        <v>1833</v>
      </c>
      <c r="N1405" s="152" t="s">
        <v>30</v>
      </c>
      <c r="O1405" s="415">
        <v>42893</v>
      </c>
      <c r="P1405" s="411">
        <v>0</v>
      </c>
      <c r="Q1405" s="412">
        <f t="shared" si="50"/>
        <v>0</v>
      </c>
      <c r="R1405" s="416">
        <v>1</v>
      </c>
      <c r="S1405" s="417" t="s">
        <v>7137</v>
      </c>
      <c r="T1405" s="152" t="s">
        <v>366</v>
      </c>
      <c r="U1405" s="152" t="s">
        <v>2</v>
      </c>
      <c r="V1405" s="407" t="s">
        <v>589</v>
      </c>
      <c r="W1405" s="407" t="s">
        <v>7152</v>
      </c>
      <c r="X1405" s="407" t="s">
        <v>4777</v>
      </c>
      <c r="Y1405" s="407" t="s">
        <v>6430</v>
      </c>
      <c r="Z1405" s="528"/>
      <c r="AA1405" s="502"/>
      <c r="AB1405" s="1"/>
      <c r="AC1405" s="1"/>
      <c r="AD1405" s="1"/>
      <c r="AE1405" s="1"/>
      <c r="AF1405" s="1"/>
      <c r="AG1405" s="1"/>
      <c r="AH1405" s="1"/>
      <c r="AI1405" s="1"/>
      <c r="AJ1405" s="1"/>
      <c r="AK1405" s="1"/>
      <c r="AL1405" s="1"/>
      <c r="AM1405" s="1"/>
      <c r="AN1405" s="1"/>
      <c r="AO1405" s="1"/>
      <c r="AP1405" s="1"/>
      <c r="AQ1405" s="1"/>
      <c r="AR1405" s="1"/>
      <c r="AS1405" s="1"/>
      <c r="AT1405" s="1"/>
      <c r="AU1405" s="1"/>
    </row>
    <row r="1406" spans="1:47" s="527" customFormat="1" ht="17.45" customHeight="1" x14ac:dyDescent="0.25">
      <c r="A1406" s="501" t="s">
        <v>5237</v>
      </c>
      <c r="B1406" s="407" t="s">
        <v>31</v>
      </c>
      <c r="C1406" s="407" t="s">
        <v>111</v>
      </c>
      <c r="D1406" s="407" t="s">
        <v>7883</v>
      </c>
      <c r="E1406" s="407" t="s">
        <v>5238</v>
      </c>
      <c r="F1406" s="404" t="s">
        <v>18</v>
      </c>
      <c r="G1406" s="404"/>
      <c r="H1406" s="404"/>
      <c r="I1406" s="404"/>
      <c r="J1406" s="141" t="s">
        <v>8014</v>
      </c>
      <c r="K1406" s="152" t="s">
        <v>5779</v>
      </c>
      <c r="L1406" s="415">
        <v>42993</v>
      </c>
      <c r="M1406" s="409" t="s">
        <v>8056</v>
      </c>
      <c r="N1406" s="152" t="s">
        <v>26</v>
      </c>
      <c r="O1406" s="415">
        <v>42993</v>
      </c>
      <c r="P1406" s="411">
        <v>50000</v>
      </c>
      <c r="Q1406" s="412">
        <f t="shared" si="50"/>
        <v>4.9999999999999996E-2</v>
      </c>
      <c r="R1406" s="416">
        <v>12</v>
      </c>
      <c r="S1406" s="417" t="s">
        <v>8056</v>
      </c>
      <c r="T1406" s="152" t="s">
        <v>79</v>
      </c>
      <c r="U1406" s="152" t="s">
        <v>6059</v>
      </c>
      <c r="V1406" s="407" t="s">
        <v>103</v>
      </c>
      <c r="W1406" s="407" t="s">
        <v>8124</v>
      </c>
      <c r="X1406" s="407" t="s">
        <v>8178</v>
      </c>
      <c r="Y1406" s="407" t="s">
        <v>4220</v>
      </c>
      <c r="Z1406" s="528"/>
      <c r="AA1406" s="502"/>
      <c r="AB1406" s="1"/>
      <c r="AC1406" s="1"/>
      <c r="AD1406" s="1"/>
      <c r="AE1406" s="1"/>
      <c r="AF1406" s="1"/>
      <c r="AG1406" s="1"/>
      <c r="AH1406" s="1"/>
      <c r="AI1406" s="1"/>
      <c r="AJ1406" s="1"/>
      <c r="AK1406" s="1"/>
      <c r="AL1406" s="1"/>
      <c r="AM1406" s="1"/>
      <c r="AN1406" s="1"/>
      <c r="AO1406" s="1"/>
      <c r="AP1406" s="1"/>
      <c r="AQ1406" s="1"/>
      <c r="AR1406" s="1"/>
      <c r="AS1406" s="1"/>
      <c r="AT1406" s="1"/>
      <c r="AU1406" s="1"/>
    </row>
    <row r="1407" spans="1:47" s="527" customFormat="1" ht="17.45" customHeight="1" x14ac:dyDescent="0.25">
      <c r="A1407" s="501" t="s">
        <v>945</v>
      </c>
      <c r="B1407" s="407" t="s">
        <v>31</v>
      </c>
      <c r="C1407" s="407" t="s">
        <v>111</v>
      </c>
      <c r="D1407" s="407" t="s">
        <v>946</v>
      </c>
      <c r="E1407" s="407" t="s">
        <v>947</v>
      </c>
      <c r="F1407" s="404" t="s">
        <v>18</v>
      </c>
      <c r="G1407" s="404"/>
      <c r="H1407" s="404"/>
      <c r="I1407" s="404"/>
      <c r="J1407" s="141" t="s">
        <v>8016</v>
      </c>
      <c r="K1407" s="152" t="s">
        <v>5779</v>
      </c>
      <c r="L1407" s="415">
        <v>42881</v>
      </c>
      <c r="M1407" s="409" t="s">
        <v>948</v>
      </c>
      <c r="N1407" s="152" t="s">
        <v>26</v>
      </c>
      <c r="O1407" s="415">
        <v>42881</v>
      </c>
      <c r="P1407" s="411">
        <v>250000</v>
      </c>
      <c r="Q1407" s="412">
        <f t="shared" si="50"/>
        <v>0.25</v>
      </c>
      <c r="R1407" s="416">
        <v>12</v>
      </c>
      <c r="S1407" s="417" t="s">
        <v>6091</v>
      </c>
      <c r="T1407" s="152" t="s">
        <v>62</v>
      </c>
      <c r="U1407" s="152" t="s">
        <v>1</v>
      </c>
      <c r="V1407" s="407" t="s">
        <v>4792</v>
      </c>
      <c r="W1407" s="407"/>
      <c r="X1407" s="407" t="s">
        <v>3696</v>
      </c>
      <c r="Y1407" s="407" t="s">
        <v>3910</v>
      </c>
      <c r="Z1407" s="528"/>
      <c r="AA1407" s="502"/>
      <c r="AB1407" s="1"/>
      <c r="AC1407" s="1"/>
      <c r="AD1407" s="1"/>
      <c r="AE1407" s="1"/>
      <c r="AF1407" s="1"/>
      <c r="AG1407" s="1"/>
      <c r="AH1407" s="1"/>
      <c r="AI1407" s="1"/>
      <c r="AJ1407" s="1"/>
      <c r="AK1407" s="1"/>
      <c r="AL1407" s="1"/>
      <c r="AM1407" s="1"/>
      <c r="AN1407" s="1"/>
      <c r="AO1407" s="1"/>
      <c r="AP1407" s="1"/>
      <c r="AQ1407" s="1"/>
      <c r="AR1407" s="1"/>
      <c r="AS1407" s="1"/>
      <c r="AT1407" s="1"/>
      <c r="AU1407" s="1"/>
    </row>
    <row r="1408" spans="1:47" s="527" customFormat="1" ht="17.45" customHeight="1" x14ac:dyDescent="0.25">
      <c r="A1408" s="501" t="s">
        <v>2105</v>
      </c>
      <c r="B1408" s="407" t="s">
        <v>31</v>
      </c>
      <c r="C1408" s="407" t="s">
        <v>111</v>
      </c>
      <c r="D1408" s="407" t="s">
        <v>946</v>
      </c>
      <c r="E1408" s="407" t="s">
        <v>2106</v>
      </c>
      <c r="F1408" s="404" t="s">
        <v>18</v>
      </c>
      <c r="G1408" s="404"/>
      <c r="H1408" s="404"/>
      <c r="I1408" s="404"/>
      <c r="J1408" s="141" t="s">
        <v>8015</v>
      </c>
      <c r="K1408" s="152" t="s">
        <v>5779</v>
      </c>
      <c r="L1408" s="415">
        <v>43049</v>
      </c>
      <c r="M1408" s="409" t="s">
        <v>2107</v>
      </c>
      <c r="N1408" s="152" t="s">
        <v>27</v>
      </c>
      <c r="O1408" s="415">
        <v>43049</v>
      </c>
      <c r="P1408" s="411">
        <v>80000</v>
      </c>
      <c r="Q1408" s="412">
        <f t="shared" si="50"/>
        <v>0.08</v>
      </c>
      <c r="R1408" s="416">
        <v>12</v>
      </c>
      <c r="S1408" s="417" t="s">
        <v>4993</v>
      </c>
      <c r="T1408" s="152" t="s">
        <v>62</v>
      </c>
      <c r="U1408" s="152" t="s">
        <v>2</v>
      </c>
      <c r="V1408" s="407" t="s">
        <v>288</v>
      </c>
      <c r="W1408" s="407" t="s">
        <v>749</v>
      </c>
      <c r="X1408" s="407" t="s">
        <v>3749</v>
      </c>
      <c r="Y1408" s="407" t="s">
        <v>470</v>
      </c>
      <c r="Z1408" s="528"/>
      <c r="AA1408" s="502"/>
      <c r="AB1408" s="1"/>
      <c r="AC1408" s="1"/>
      <c r="AD1408" s="1"/>
      <c r="AE1408" s="1"/>
      <c r="AF1408" s="1"/>
      <c r="AG1408" s="1"/>
      <c r="AH1408" s="1"/>
      <c r="AI1408" s="1"/>
      <c r="AJ1408" s="1"/>
      <c r="AK1408" s="1"/>
      <c r="AL1408" s="1"/>
      <c r="AM1408" s="1"/>
      <c r="AN1408" s="1"/>
      <c r="AO1408" s="1"/>
      <c r="AP1408" s="1"/>
      <c r="AQ1408" s="1"/>
      <c r="AR1408" s="1"/>
      <c r="AS1408" s="1"/>
      <c r="AT1408" s="1"/>
      <c r="AU1408" s="1"/>
    </row>
    <row r="1409" spans="1:47" s="527" customFormat="1" ht="17.45" customHeight="1" x14ac:dyDescent="0.25">
      <c r="A1409" s="501" t="s">
        <v>1969</v>
      </c>
      <c r="B1409" s="407" t="s">
        <v>31</v>
      </c>
      <c r="C1409" s="407" t="s">
        <v>111</v>
      </c>
      <c r="D1409" s="407" t="s">
        <v>1953</v>
      </c>
      <c r="E1409" s="407" t="s">
        <v>1970</v>
      </c>
      <c r="F1409" s="404" t="s">
        <v>18</v>
      </c>
      <c r="G1409" s="404"/>
      <c r="H1409" s="404"/>
      <c r="I1409" s="404"/>
      <c r="J1409" s="141" t="s">
        <v>8014</v>
      </c>
      <c r="K1409" s="152" t="s">
        <v>5779</v>
      </c>
      <c r="L1409" s="415">
        <v>42923</v>
      </c>
      <c r="M1409" s="409" t="s">
        <v>1971</v>
      </c>
      <c r="N1409" s="152" t="s">
        <v>26</v>
      </c>
      <c r="O1409" s="415">
        <v>42923</v>
      </c>
      <c r="P1409" s="411">
        <v>100000</v>
      </c>
      <c r="Q1409" s="412">
        <f t="shared" si="50"/>
        <v>9.9999999999999992E-2</v>
      </c>
      <c r="R1409" s="416">
        <v>12</v>
      </c>
      <c r="S1409" s="417" t="s">
        <v>1956</v>
      </c>
      <c r="T1409" s="152" t="s">
        <v>79</v>
      </c>
      <c r="U1409" s="141" t="s">
        <v>4339</v>
      </c>
      <c r="V1409" s="407" t="s">
        <v>84</v>
      </c>
      <c r="W1409" s="407" t="s">
        <v>1957</v>
      </c>
      <c r="X1409" s="407" t="s">
        <v>3787</v>
      </c>
      <c r="Y1409" s="407" t="s">
        <v>6063</v>
      </c>
      <c r="Z1409" s="528"/>
      <c r="AA1409" s="502"/>
      <c r="AB1409" s="1"/>
      <c r="AC1409" s="1"/>
      <c r="AD1409" s="1"/>
      <c r="AE1409" s="1"/>
      <c r="AF1409" s="1"/>
      <c r="AG1409" s="1"/>
      <c r="AH1409" s="1"/>
      <c r="AI1409" s="1"/>
      <c r="AJ1409" s="1"/>
      <c r="AK1409" s="1"/>
      <c r="AL1409" s="1"/>
      <c r="AM1409" s="1"/>
      <c r="AN1409" s="1"/>
      <c r="AO1409" s="1"/>
      <c r="AP1409" s="1"/>
      <c r="AQ1409" s="1"/>
      <c r="AR1409" s="1"/>
      <c r="AS1409" s="1"/>
      <c r="AT1409" s="1"/>
      <c r="AU1409" s="1"/>
    </row>
    <row r="1410" spans="1:47" s="527" customFormat="1" ht="17.45" customHeight="1" x14ac:dyDescent="0.25">
      <c r="A1410" s="501" t="s">
        <v>1952</v>
      </c>
      <c r="B1410" s="407" t="s">
        <v>31</v>
      </c>
      <c r="C1410" s="407" t="s">
        <v>111</v>
      </c>
      <c r="D1410" s="407" t="s">
        <v>1953</v>
      </c>
      <c r="E1410" s="407" t="s">
        <v>1954</v>
      </c>
      <c r="F1410" s="404" t="s">
        <v>18</v>
      </c>
      <c r="G1410" s="404"/>
      <c r="H1410" s="404"/>
      <c r="I1410" s="404"/>
      <c r="J1410" s="141" t="s">
        <v>8014</v>
      </c>
      <c r="K1410" s="152" t="s">
        <v>5779</v>
      </c>
      <c r="L1410" s="415">
        <v>42977</v>
      </c>
      <c r="M1410" s="409" t="s">
        <v>1955</v>
      </c>
      <c r="N1410" s="152" t="s">
        <v>26</v>
      </c>
      <c r="O1410" s="415">
        <v>42977</v>
      </c>
      <c r="P1410" s="411">
        <v>100000</v>
      </c>
      <c r="Q1410" s="412">
        <f t="shared" si="50"/>
        <v>9.9999999999999992E-2</v>
      </c>
      <c r="R1410" s="416">
        <v>12</v>
      </c>
      <c r="S1410" s="417" t="s">
        <v>1956</v>
      </c>
      <c r="T1410" s="152" t="s">
        <v>79</v>
      </c>
      <c r="U1410" s="141" t="s">
        <v>4339</v>
      </c>
      <c r="V1410" s="407" t="s">
        <v>84</v>
      </c>
      <c r="W1410" s="407" t="s">
        <v>1957</v>
      </c>
      <c r="X1410" s="407" t="s">
        <v>3787</v>
      </c>
      <c r="Y1410" s="407" t="s">
        <v>6063</v>
      </c>
      <c r="Z1410" s="528"/>
      <c r="AA1410" s="502"/>
      <c r="AB1410" s="1"/>
      <c r="AC1410" s="1"/>
      <c r="AD1410" s="1"/>
      <c r="AE1410" s="1"/>
      <c r="AF1410" s="1"/>
      <c r="AG1410" s="1"/>
      <c r="AH1410" s="1"/>
      <c r="AI1410" s="1"/>
      <c r="AJ1410" s="1"/>
      <c r="AK1410" s="1"/>
      <c r="AL1410" s="1"/>
      <c r="AM1410" s="1"/>
      <c r="AN1410" s="1"/>
      <c r="AO1410" s="1"/>
      <c r="AP1410" s="1"/>
      <c r="AQ1410" s="1"/>
      <c r="AR1410" s="1"/>
      <c r="AS1410" s="1"/>
      <c r="AT1410" s="1"/>
      <c r="AU1410" s="1"/>
    </row>
    <row r="1411" spans="1:47" s="527" customFormat="1" ht="17.45" customHeight="1" x14ac:dyDescent="0.25">
      <c r="A1411" s="501" t="s">
        <v>2168</v>
      </c>
      <c r="B1411" s="407" t="s">
        <v>31</v>
      </c>
      <c r="C1411" s="407" t="s">
        <v>111</v>
      </c>
      <c r="D1411" s="407" t="s">
        <v>2169</v>
      </c>
      <c r="E1411" s="407" t="s">
        <v>186</v>
      </c>
      <c r="F1411" s="404" t="s">
        <v>18</v>
      </c>
      <c r="G1411" s="404"/>
      <c r="H1411" s="404"/>
      <c r="I1411" s="404"/>
      <c r="J1411" s="141" t="s">
        <v>8014</v>
      </c>
      <c r="K1411" s="152" t="s">
        <v>5779</v>
      </c>
      <c r="L1411" s="415">
        <v>42999</v>
      </c>
      <c r="M1411" s="409" t="s">
        <v>2170</v>
      </c>
      <c r="N1411" s="152" t="s">
        <v>26</v>
      </c>
      <c r="O1411" s="415">
        <v>42999</v>
      </c>
      <c r="P1411" s="411">
        <v>75000</v>
      </c>
      <c r="Q1411" s="412">
        <f t="shared" si="50"/>
        <v>7.4999999999999997E-2</v>
      </c>
      <c r="R1411" s="416">
        <v>12</v>
      </c>
      <c r="S1411" s="417" t="s">
        <v>178</v>
      </c>
      <c r="T1411" s="152" t="s">
        <v>62</v>
      </c>
      <c r="U1411" s="152" t="s">
        <v>6059</v>
      </c>
      <c r="V1411" s="407" t="s">
        <v>103</v>
      </c>
      <c r="W1411" s="407" t="s">
        <v>8124</v>
      </c>
      <c r="X1411" s="407" t="s">
        <v>3806</v>
      </c>
      <c r="Y1411" s="407"/>
      <c r="Z1411" s="528"/>
      <c r="AA1411" s="502"/>
      <c r="AB1411" s="1"/>
      <c r="AC1411" s="1"/>
      <c r="AD1411" s="1"/>
      <c r="AE1411" s="1"/>
      <c r="AF1411" s="1"/>
      <c r="AG1411" s="1"/>
      <c r="AH1411" s="1"/>
      <c r="AI1411" s="1"/>
      <c r="AJ1411" s="1"/>
      <c r="AK1411" s="1"/>
      <c r="AL1411" s="1"/>
      <c r="AM1411" s="1"/>
      <c r="AN1411" s="1"/>
      <c r="AO1411" s="1"/>
      <c r="AP1411" s="1"/>
      <c r="AQ1411" s="1"/>
      <c r="AR1411" s="1"/>
      <c r="AS1411" s="1"/>
      <c r="AT1411" s="1"/>
      <c r="AU1411" s="1"/>
    </row>
    <row r="1412" spans="1:47" s="527" customFormat="1" ht="17.45" customHeight="1" x14ac:dyDescent="0.25">
      <c r="A1412" s="501" t="s">
        <v>5199</v>
      </c>
      <c r="B1412" s="407" t="s">
        <v>31</v>
      </c>
      <c r="C1412" s="407" t="s">
        <v>68</v>
      </c>
      <c r="D1412" s="407" t="s">
        <v>8346</v>
      </c>
      <c r="E1412" s="407" t="s">
        <v>5200</v>
      </c>
      <c r="F1412" s="404" t="s">
        <v>19</v>
      </c>
      <c r="G1412" s="404"/>
      <c r="H1412" s="404"/>
      <c r="I1412" s="404"/>
      <c r="J1412" s="141" t="s">
        <v>8014</v>
      </c>
      <c r="K1412" s="141" t="s">
        <v>5785</v>
      </c>
      <c r="L1412" s="408">
        <v>42950</v>
      </c>
      <c r="M1412" s="409">
        <v>42860</v>
      </c>
      <c r="N1412" s="141" t="s">
        <v>26</v>
      </c>
      <c r="O1412" s="410">
        <v>42950</v>
      </c>
      <c r="P1412" s="411">
        <v>125000</v>
      </c>
      <c r="Q1412" s="412">
        <f t="shared" si="50"/>
        <v>0.125</v>
      </c>
      <c r="R1412" s="413">
        <v>12</v>
      </c>
      <c r="S1412" s="414">
        <v>42866</v>
      </c>
      <c r="T1412" s="141" t="s">
        <v>62</v>
      </c>
      <c r="U1412" s="141" t="s">
        <v>12</v>
      </c>
      <c r="V1412" s="407" t="s">
        <v>6098</v>
      </c>
      <c r="W1412" s="407" t="s">
        <v>8599</v>
      </c>
      <c r="X1412" s="407" t="s">
        <v>8672</v>
      </c>
      <c r="Y1412" s="407" t="s">
        <v>6275</v>
      </c>
      <c r="Z1412" s="528"/>
      <c r="AA1412" s="502"/>
      <c r="AB1412" s="1"/>
      <c r="AC1412" s="1"/>
      <c r="AD1412" s="1"/>
      <c r="AE1412" s="1"/>
      <c r="AF1412" s="1"/>
      <c r="AG1412" s="1"/>
      <c r="AH1412" s="1"/>
      <c r="AI1412" s="1"/>
      <c r="AJ1412" s="1"/>
      <c r="AK1412" s="1"/>
      <c r="AL1412" s="1"/>
      <c r="AM1412" s="1"/>
      <c r="AN1412" s="1"/>
      <c r="AO1412" s="1"/>
      <c r="AP1412" s="1"/>
      <c r="AQ1412" s="1"/>
      <c r="AR1412" s="1"/>
      <c r="AS1412" s="1"/>
      <c r="AT1412" s="1"/>
      <c r="AU1412" s="1"/>
    </row>
    <row r="1413" spans="1:47" s="527" customFormat="1" ht="17.45" customHeight="1" x14ac:dyDescent="0.25">
      <c r="A1413" s="501" t="s">
        <v>5186</v>
      </c>
      <c r="B1413" s="407" t="s">
        <v>31</v>
      </c>
      <c r="C1413" s="407" t="s">
        <v>91</v>
      </c>
      <c r="D1413" s="407" t="s">
        <v>7311</v>
      </c>
      <c r="E1413" s="407" t="s">
        <v>5187</v>
      </c>
      <c r="F1413" s="404" t="s">
        <v>17</v>
      </c>
      <c r="G1413" s="404"/>
      <c r="H1413" s="404"/>
      <c r="I1413" s="404"/>
      <c r="J1413" s="141" t="s">
        <v>8014</v>
      </c>
      <c r="K1413" s="141" t="s">
        <v>5780</v>
      </c>
      <c r="L1413" s="408">
        <v>42947</v>
      </c>
      <c r="M1413" s="409">
        <v>42843</v>
      </c>
      <c r="N1413" s="141" t="s">
        <v>26</v>
      </c>
      <c r="O1413" s="410">
        <v>42947</v>
      </c>
      <c r="P1413" s="411">
        <v>150000</v>
      </c>
      <c r="Q1413" s="412">
        <f t="shared" si="50"/>
        <v>0.15</v>
      </c>
      <c r="R1413" s="413">
        <v>2</v>
      </c>
      <c r="S1413" s="414">
        <v>42845</v>
      </c>
      <c r="T1413" s="141" t="s">
        <v>62</v>
      </c>
      <c r="U1413" s="141" t="s">
        <v>4339</v>
      </c>
      <c r="V1413" s="407" t="s">
        <v>92</v>
      </c>
      <c r="W1413" s="407" t="s">
        <v>64</v>
      </c>
      <c r="X1413" s="407" t="s">
        <v>6774</v>
      </c>
      <c r="Y1413" s="407"/>
      <c r="Z1413" s="528"/>
      <c r="AA1413" s="502"/>
      <c r="AB1413" s="1"/>
      <c r="AC1413" s="1"/>
      <c r="AD1413" s="1"/>
      <c r="AE1413" s="1"/>
      <c r="AF1413" s="1"/>
      <c r="AG1413" s="1"/>
      <c r="AH1413" s="1"/>
      <c r="AI1413" s="1"/>
      <c r="AJ1413" s="1"/>
      <c r="AK1413" s="1"/>
      <c r="AL1413" s="1"/>
      <c r="AM1413" s="1"/>
      <c r="AN1413" s="1"/>
      <c r="AO1413" s="1"/>
      <c r="AP1413" s="1"/>
      <c r="AQ1413" s="1"/>
      <c r="AR1413" s="1"/>
      <c r="AS1413" s="1"/>
      <c r="AT1413" s="1"/>
      <c r="AU1413" s="1"/>
    </row>
    <row r="1414" spans="1:47" s="527" customFormat="1" ht="17.45" customHeight="1" x14ac:dyDescent="0.25">
      <c r="A1414" s="501" t="s">
        <v>5148</v>
      </c>
      <c r="B1414" s="407" t="s">
        <v>31</v>
      </c>
      <c r="C1414" s="407" t="s">
        <v>91</v>
      </c>
      <c r="D1414" s="407" t="s">
        <v>8305</v>
      </c>
      <c r="E1414" s="407" t="s">
        <v>5149</v>
      </c>
      <c r="F1414" s="404" t="s">
        <v>17</v>
      </c>
      <c r="G1414" s="404"/>
      <c r="H1414" s="404"/>
      <c r="I1414" s="404"/>
      <c r="J1414" s="141" t="s">
        <v>8014</v>
      </c>
      <c r="K1414" s="141" t="s">
        <v>5780</v>
      </c>
      <c r="L1414" s="408">
        <v>42953</v>
      </c>
      <c r="M1414" s="409">
        <v>42863</v>
      </c>
      <c r="N1414" s="141" t="s">
        <v>26</v>
      </c>
      <c r="O1414" s="141" t="s">
        <v>8555</v>
      </c>
      <c r="P1414" s="411">
        <v>200000</v>
      </c>
      <c r="Q1414" s="412">
        <f t="shared" si="50"/>
        <v>0.19999999999999998</v>
      </c>
      <c r="R1414" s="413">
        <v>12</v>
      </c>
      <c r="S1414" s="414">
        <v>42866</v>
      </c>
      <c r="T1414" s="141" t="s">
        <v>79</v>
      </c>
      <c r="U1414" s="141" t="s">
        <v>12</v>
      </c>
      <c r="V1414" s="407" t="s">
        <v>6098</v>
      </c>
      <c r="W1414" s="407" t="s">
        <v>8599</v>
      </c>
      <c r="X1414" s="407" t="s">
        <v>8700</v>
      </c>
      <c r="Y1414" s="407" t="s">
        <v>4416</v>
      </c>
      <c r="Z1414" s="528"/>
      <c r="AA1414" s="502"/>
      <c r="AB1414" s="1"/>
      <c r="AC1414" s="1"/>
      <c r="AD1414" s="1"/>
      <c r="AE1414" s="1"/>
      <c r="AF1414" s="1"/>
      <c r="AG1414" s="1"/>
      <c r="AH1414" s="1"/>
      <c r="AI1414" s="1"/>
      <c r="AJ1414" s="1"/>
      <c r="AK1414" s="1"/>
      <c r="AL1414" s="1"/>
      <c r="AM1414" s="1"/>
      <c r="AN1414" s="1"/>
      <c r="AO1414" s="1"/>
      <c r="AP1414" s="1"/>
      <c r="AQ1414" s="1"/>
      <c r="AR1414" s="1"/>
      <c r="AS1414" s="1"/>
      <c r="AT1414" s="1"/>
      <c r="AU1414" s="1"/>
    </row>
    <row r="1415" spans="1:47" s="527" customFormat="1" ht="17.45" customHeight="1" x14ac:dyDescent="0.25">
      <c r="A1415" s="501" t="s">
        <v>783</v>
      </c>
      <c r="B1415" s="407" t="s">
        <v>31</v>
      </c>
      <c r="C1415" s="407" t="s">
        <v>91</v>
      </c>
      <c r="D1415" s="407" t="s">
        <v>784</v>
      </c>
      <c r="E1415" s="407" t="s">
        <v>785</v>
      </c>
      <c r="F1415" s="404" t="s">
        <v>17</v>
      </c>
      <c r="G1415" s="404"/>
      <c r="H1415" s="404"/>
      <c r="I1415" s="404"/>
      <c r="J1415" s="141" t="s">
        <v>8014</v>
      </c>
      <c r="K1415" s="152" t="s">
        <v>5780</v>
      </c>
      <c r="L1415" s="415">
        <v>42958</v>
      </c>
      <c r="M1415" s="409" t="s">
        <v>786</v>
      </c>
      <c r="N1415" s="152" t="s">
        <v>85</v>
      </c>
      <c r="O1415" s="415">
        <v>42958</v>
      </c>
      <c r="P1415" s="411">
        <v>300000</v>
      </c>
      <c r="Q1415" s="412">
        <f t="shared" si="50"/>
        <v>0.3</v>
      </c>
      <c r="R1415" s="416">
        <v>6</v>
      </c>
      <c r="S1415" s="417" t="s">
        <v>3687</v>
      </c>
      <c r="T1415" s="152" t="s">
        <v>79</v>
      </c>
      <c r="U1415" s="141" t="s">
        <v>4339</v>
      </c>
      <c r="V1415" s="407" t="s">
        <v>84</v>
      </c>
      <c r="W1415" s="407"/>
      <c r="X1415" s="407" t="s">
        <v>3688</v>
      </c>
      <c r="Y1415" s="407" t="s">
        <v>787</v>
      </c>
      <c r="Z1415" s="528"/>
      <c r="AA1415" s="502"/>
      <c r="AB1415" s="1"/>
      <c r="AC1415" s="1"/>
      <c r="AD1415" s="1"/>
      <c r="AE1415" s="1"/>
      <c r="AF1415" s="1"/>
      <c r="AG1415" s="1"/>
      <c r="AH1415" s="1"/>
      <c r="AI1415" s="1"/>
      <c r="AJ1415" s="1"/>
      <c r="AK1415" s="1"/>
      <c r="AL1415" s="1"/>
      <c r="AM1415" s="1"/>
      <c r="AN1415" s="1"/>
      <c r="AO1415" s="1"/>
      <c r="AP1415" s="1"/>
      <c r="AQ1415" s="1"/>
      <c r="AR1415" s="1"/>
      <c r="AS1415" s="1"/>
      <c r="AT1415" s="1"/>
      <c r="AU1415" s="1"/>
    </row>
    <row r="1416" spans="1:47" s="527" customFormat="1" ht="17.45" customHeight="1" x14ac:dyDescent="0.25">
      <c r="A1416" s="501" t="s">
        <v>7811</v>
      </c>
      <c r="B1416" s="407" t="s">
        <v>31</v>
      </c>
      <c r="C1416" s="407" t="s">
        <v>68</v>
      </c>
      <c r="D1416" s="407" t="s">
        <v>7886</v>
      </c>
      <c r="E1416" s="407" t="s">
        <v>7978</v>
      </c>
      <c r="F1416" s="404" t="s">
        <v>17</v>
      </c>
      <c r="G1416" s="404"/>
      <c r="H1416" s="404"/>
      <c r="I1416" s="404"/>
      <c r="J1416" s="141" t="s">
        <v>8014</v>
      </c>
      <c r="K1416" s="141" t="s">
        <v>5780</v>
      </c>
      <c r="L1416" s="408">
        <v>42996</v>
      </c>
      <c r="M1416" s="409">
        <v>42906</v>
      </c>
      <c r="N1416" s="141" t="s">
        <v>26</v>
      </c>
      <c r="O1416" s="410">
        <v>42996</v>
      </c>
      <c r="P1416" s="411">
        <v>50000</v>
      </c>
      <c r="Q1416" s="412">
        <f t="shared" si="50"/>
        <v>4.9999999999999996E-2</v>
      </c>
      <c r="R1416" s="413">
        <v>12</v>
      </c>
      <c r="S1416" s="414">
        <v>42908</v>
      </c>
      <c r="T1416" s="141" t="s">
        <v>62</v>
      </c>
      <c r="U1416" s="141" t="s">
        <v>4339</v>
      </c>
      <c r="V1416" s="407" t="s">
        <v>92</v>
      </c>
      <c r="W1416" s="407" t="s">
        <v>64</v>
      </c>
      <c r="X1416" s="407" t="s">
        <v>8181</v>
      </c>
      <c r="Y1416" s="407" t="s">
        <v>6064</v>
      </c>
      <c r="Z1416" s="528"/>
      <c r="AA1416" s="502"/>
      <c r="AB1416" s="1"/>
      <c r="AC1416" s="1"/>
      <c r="AD1416" s="1"/>
      <c r="AE1416" s="1"/>
      <c r="AF1416" s="1"/>
      <c r="AG1416" s="1"/>
      <c r="AH1416" s="1"/>
      <c r="AI1416" s="1"/>
      <c r="AJ1416" s="1"/>
      <c r="AK1416" s="1"/>
      <c r="AL1416" s="1"/>
      <c r="AM1416" s="1"/>
      <c r="AN1416" s="1"/>
      <c r="AO1416" s="1"/>
      <c r="AP1416" s="1"/>
      <c r="AQ1416" s="1"/>
      <c r="AR1416" s="1"/>
      <c r="AS1416" s="1"/>
      <c r="AT1416" s="1"/>
      <c r="AU1416" s="1"/>
    </row>
    <row r="1417" spans="1:47" s="527" customFormat="1" ht="17.45" customHeight="1" x14ac:dyDescent="0.25">
      <c r="A1417" s="501" t="s">
        <v>7811</v>
      </c>
      <c r="B1417" s="407" t="s">
        <v>31</v>
      </c>
      <c r="C1417" s="407" t="s">
        <v>68</v>
      </c>
      <c r="D1417" s="407" t="s">
        <v>7886</v>
      </c>
      <c r="E1417" s="407" t="s">
        <v>7978</v>
      </c>
      <c r="F1417" s="404" t="s">
        <v>17</v>
      </c>
      <c r="G1417" s="404"/>
      <c r="H1417" s="404"/>
      <c r="I1417" s="404"/>
      <c r="J1417" s="141" t="s">
        <v>8014</v>
      </c>
      <c r="K1417" s="141" t="s">
        <v>5780</v>
      </c>
      <c r="L1417" s="408">
        <v>42996</v>
      </c>
      <c r="M1417" s="409">
        <v>42906</v>
      </c>
      <c r="N1417" s="141" t="s">
        <v>26</v>
      </c>
      <c r="O1417" s="410">
        <v>42996</v>
      </c>
      <c r="P1417" s="411">
        <v>1000</v>
      </c>
      <c r="Q1417" s="412">
        <f t="shared" si="50"/>
        <v>1E-3</v>
      </c>
      <c r="R1417" s="413">
        <v>12</v>
      </c>
      <c r="S1417" s="414">
        <v>42908</v>
      </c>
      <c r="T1417" s="141" t="s">
        <v>62</v>
      </c>
      <c r="U1417" s="141" t="s">
        <v>12</v>
      </c>
      <c r="V1417" s="407" t="s">
        <v>6098</v>
      </c>
      <c r="W1417" s="407" t="s">
        <v>8126</v>
      </c>
      <c r="X1417" s="407" t="s">
        <v>8181</v>
      </c>
      <c r="Y1417" s="407" t="s">
        <v>6064</v>
      </c>
      <c r="Z1417" s="528"/>
      <c r="AA1417" s="502"/>
      <c r="AB1417" s="1"/>
      <c r="AC1417" s="1"/>
      <c r="AD1417" s="1"/>
      <c r="AE1417" s="1"/>
      <c r="AF1417" s="1"/>
      <c r="AG1417" s="1"/>
      <c r="AH1417" s="1"/>
      <c r="AI1417" s="1"/>
      <c r="AJ1417" s="1"/>
      <c r="AK1417" s="1"/>
      <c r="AL1417" s="1"/>
      <c r="AM1417" s="1"/>
      <c r="AN1417" s="1"/>
      <c r="AO1417" s="1"/>
      <c r="AP1417" s="1"/>
      <c r="AQ1417" s="1"/>
      <c r="AR1417" s="1"/>
      <c r="AS1417" s="1"/>
      <c r="AT1417" s="1"/>
      <c r="AU1417" s="1"/>
    </row>
    <row r="1418" spans="1:47" s="527" customFormat="1" ht="17.45" customHeight="1" x14ac:dyDescent="0.25">
      <c r="A1418" s="501" t="s">
        <v>1800</v>
      </c>
      <c r="B1418" s="407" t="s">
        <v>31</v>
      </c>
      <c r="C1418" s="407" t="s">
        <v>91</v>
      </c>
      <c r="D1418" s="407" t="s">
        <v>1801</v>
      </c>
      <c r="E1418" s="407" t="s">
        <v>1802</v>
      </c>
      <c r="F1418" s="404" t="s">
        <v>17</v>
      </c>
      <c r="G1418" s="404"/>
      <c r="H1418" s="404"/>
      <c r="I1418" s="404"/>
      <c r="J1418" s="141" t="s">
        <v>8014</v>
      </c>
      <c r="K1418" s="152" t="s">
        <v>5780</v>
      </c>
      <c r="L1418" s="415">
        <v>42944</v>
      </c>
      <c r="M1418" s="409" t="s">
        <v>1803</v>
      </c>
      <c r="N1418" s="152" t="s">
        <v>27</v>
      </c>
      <c r="O1418" s="415">
        <v>42944</v>
      </c>
      <c r="P1418" s="411">
        <v>100000</v>
      </c>
      <c r="Q1418" s="412">
        <f t="shared" si="50"/>
        <v>9.9999999999999992E-2</v>
      </c>
      <c r="R1418" s="416">
        <v>1</v>
      </c>
      <c r="S1418" s="417" t="s">
        <v>7137</v>
      </c>
      <c r="T1418" s="152" t="s">
        <v>62</v>
      </c>
      <c r="U1418" s="152" t="s">
        <v>2</v>
      </c>
      <c r="V1418" s="407" t="s">
        <v>1113</v>
      </c>
      <c r="W1418" s="407" t="s">
        <v>1293</v>
      </c>
      <c r="X1418" s="407" t="s">
        <v>3700</v>
      </c>
      <c r="Y1418" s="407" t="s">
        <v>215</v>
      </c>
      <c r="Z1418" s="528"/>
      <c r="AA1418" s="502"/>
      <c r="AB1418" s="1"/>
      <c r="AC1418" s="1"/>
      <c r="AD1418" s="1"/>
      <c r="AE1418" s="1"/>
      <c r="AF1418" s="1"/>
      <c r="AG1418" s="1"/>
      <c r="AH1418" s="1"/>
      <c r="AI1418" s="1"/>
      <c r="AJ1418" s="1"/>
      <c r="AK1418" s="1"/>
      <c r="AL1418" s="1"/>
      <c r="AM1418" s="1"/>
      <c r="AN1418" s="1"/>
      <c r="AO1418" s="1"/>
      <c r="AP1418" s="1"/>
      <c r="AQ1418" s="1"/>
      <c r="AR1418" s="1"/>
      <c r="AS1418" s="1"/>
      <c r="AT1418" s="1"/>
      <c r="AU1418" s="1"/>
    </row>
    <row r="1419" spans="1:47" s="527" customFormat="1" ht="17.45" customHeight="1" x14ac:dyDescent="0.25">
      <c r="A1419" s="501" t="s">
        <v>2300</v>
      </c>
      <c r="B1419" s="407" t="s">
        <v>32</v>
      </c>
      <c r="C1419" s="407" t="s">
        <v>194</v>
      </c>
      <c r="D1419" s="407" t="s">
        <v>7104</v>
      </c>
      <c r="E1419" s="407" t="s">
        <v>2301</v>
      </c>
      <c r="F1419" s="404" t="s">
        <v>19</v>
      </c>
      <c r="G1419" s="404"/>
      <c r="H1419" s="404"/>
      <c r="I1419" s="404"/>
      <c r="J1419" s="141" t="s">
        <v>8016</v>
      </c>
      <c r="K1419" s="141" t="s">
        <v>5784</v>
      </c>
      <c r="L1419" s="408">
        <v>42886</v>
      </c>
      <c r="M1419" s="409">
        <v>42802</v>
      </c>
      <c r="N1419" s="141" t="s">
        <v>27</v>
      </c>
      <c r="O1419" s="410">
        <v>42886</v>
      </c>
      <c r="P1419" s="411">
        <v>50000</v>
      </c>
      <c r="Q1419" s="412">
        <f t="shared" si="50"/>
        <v>4.9999999999999996E-2</v>
      </c>
      <c r="R1419" s="413">
        <v>12</v>
      </c>
      <c r="S1419" s="414">
        <v>42863</v>
      </c>
      <c r="T1419" s="141" t="s">
        <v>169</v>
      </c>
      <c r="U1419" s="141" t="s">
        <v>4339</v>
      </c>
      <c r="V1419" s="407" t="s">
        <v>92</v>
      </c>
      <c r="W1419" s="407" t="s">
        <v>64</v>
      </c>
      <c r="X1419" s="407" t="s">
        <v>5845</v>
      </c>
      <c r="Y1419" s="407" t="s">
        <v>6064</v>
      </c>
      <c r="Z1419" s="528"/>
      <c r="AA1419" s="502"/>
      <c r="AB1419" s="1"/>
      <c r="AC1419" s="1"/>
      <c r="AD1419" s="1"/>
      <c r="AE1419" s="1"/>
      <c r="AF1419" s="1"/>
      <c r="AG1419" s="1"/>
      <c r="AH1419" s="1"/>
      <c r="AI1419" s="1"/>
      <c r="AJ1419" s="1"/>
      <c r="AK1419" s="1"/>
      <c r="AL1419" s="1"/>
      <c r="AM1419" s="1"/>
      <c r="AN1419" s="1"/>
      <c r="AO1419" s="1"/>
      <c r="AP1419" s="1"/>
      <c r="AQ1419" s="1"/>
      <c r="AR1419" s="1"/>
      <c r="AS1419" s="1"/>
      <c r="AT1419" s="1"/>
      <c r="AU1419" s="1"/>
    </row>
    <row r="1420" spans="1:47" s="527" customFormat="1" ht="17.45" customHeight="1" x14ac:dyDescent="0.25">
      <c r="A1420" s="501" t="s">
        <v>2325</v>
      </c>
      <c r="B1420" s="407" t="s">
        <v>32</v>
      </c>
      <c r="C1420" s="407" t="s">
        <v>194</v>
      </c>
      <c r="D1420" s="407" t="s">
        <v>7103</v>
      </c>
      <c r="E1420" s="407" t="s">
        <v>2301</v>
      </c>
      <c r="F1420" s="404" t="s">
        <v>19</v>
      </c>
      <c r="G1420" s="404"/>
      <c r="H1420" s="404"/>
      <c r="I1420" s="404"/>
      <c r="J1420" s="141" t="s">
        <v>8016</v>
      </c>
      <c r="K1420" s="141" t="s">
        <v>24</v>
      </c>
      <c r="L1420" s="408">
        <v>42886</v>
      </c>
      <c r="M1420" s="409">
        <v>42802</v>
      </c>
      <c r="N1420" s="141" t="s">
        <v>26</v>
      </c>
      <c r="O1420" s="410">
        <v>42886</v>
      </c>
      <c r="P1420" s="411">
        <v>50000</v>
      </c>
      <c r="Q1420" s="412">
        <f t="shared" si="50"/>
        <v>4.9999999999999996E-2</v>
      </c>
      <c r="R1420" s="413">
        <v>12</v>
      </c>
      <c r="S1420" s="414">
        <v>42863</v>
      </c>
      <c r="T1420" s="141" t="s">
        <v>169</v>
      </c>
      <c r="U1420" s="141" t="s">
        <v>4339</v>
      </c>
      <c r="V1420" s="407" t="s">
        <v>92</v>
      </c>
      <c r="W1420" s="407" t="s">
        <v>64</v>
      </c>
      <c r="X1420" s="407" t="s">
        <v>5845</v>
      </c>
      <c r="Y1420" s="407" t="s">
        <v>4416</v>
      </c>
      <c r="Z1420" s="528"/>
      <c r="AA1420" s="502"/>
      <c r="AB1420" s="1"/>
      <c r="AC1420" s="1"/>
      <c r="AD1420" s="1"/>
      <c r="AE1420" s="1"/>
      <c r="AF1420" s="1"/>
      <c r="AG1420" s="1"/>
      <c r="AH1420" s="1"/>
      <c r="AI1420" s="1"/>
      <c r="AJ1420" s="1"/>
      <c r="AK1420" s="1"/>
      <c r="AL1420" s="1"/>
      <c r="AM1420" s="1"/>
      <c r="AN1420" s="1"/>
      <c r="AO1420" s="1"/>
      <c r="AP1420" s="1"/>
      <c r="AQ1420" s="1"/>
      <c r="AR1420" s="1"/>
      <c r="AS1420" s="1"/>
      <c r="AT1420" s="1"/>
      <c r="AU1420" s="1"/>
    </row>
    <row r="1421" spans="1:47" s="527" customFormat="1" ht="17.45" customHeight="1" x14ac:dyDescent="0.25">
      <c r="A1421" s="501" t="s">
        <v>4938</v>
      </c>
      <c r="B1421" s="407" t="s">
        <v>32</v>
      </c>
      <c r="C1421" s="407" t="s">
        <v>194</v>
      </c>
      <c r="D1421" s="407" t="s">
        <v>4939</v>
      </c>
      <c r="E1421" s="407" t="s">
        <v>4940</v>
      </c>
      <c r="F1421" s="404" t="s">
        <v>15</v>
      </c>
      <c r="G1421" s="404"/>
      <c r="H1421" s="404"/>
      <c r="I1421" s="404"/>
      <c r="J1421" s="141" t="s">
        <v>8014</v>
      </c>
      <c r="K1421" s="152" t="s">
        <v>5781</v>
      </c>
      <c r="L1421" s="415">
        <v>42965</v>
      </c>
      <c r="M1421" s="409" t="s">
        <v>4978</v>
      </c>
      <c r="N1421" s="152" t="s">
        <v>28</v>
      </c>
      <c r="O1421" s="415">
        <v>42965</v>
      </c>
      <c r="P1421" s="411">
        <v>50000</v>
      </c>
      <c r="Q1421" s="412">
        <f t="shared" si="50"/>
        <v>4.9999999999999996E-2</v>
      </c>
      <c r="R1421" s="416">
        <v>2</v>
      </c>
      <c r="S1421" s="417" t="s">
        <v>6612</v>
      </c>
      <c r="T1421" s="152" t="s">
        <v>62</v>
      </c>
      <c r="U1421" s="141" t="s">
        <v>4339</v>
      </c>
      <c r="V1421" s="407" t="s">
        <v>89</v>
      </c>
      <c r="W1421" s="407" t="s">
        <v>4830</v>
      </c>
      <c r="X1421" s="407" t="s">
        <v>5012</v>
      </c>
      <c r="Y1421" s="407" t="s">
        <v>6137</v>
      </c>
      <c r="Z1421" s="528"/>
      <c r="AA1421" s="502"/>
      <c r="AB1421" s="1"/>
      <c r="AC1421" s="1"/>
      <c r="AD1421" s="1"/>
      <c r="AE1421" s="1"/>
      <c r="AF1421" s="1"/>
      <c r="AG1421" s="1"/>
      <c r="AH1421" s="1"/>
      <c r="AI1421" s="1"/>
      <c r="AJ1421" s="1"/>
      <c r="AK1421" s="1"/>
      <c r="AL1421" s="1"/>
      <c r="AM1421" s="1"/>
      <c r="AN1421" s="1"/>
      <c r="AO1421" s="1"/>
      <c r="AP1421" s="1"/>
      <c r="AQ1421" s="1"/>
      <c r="AR1421" s="1"/>
      <c r="AS1421" s="1"/>
      <c r="AT1421" s="1"/>
      <c r="AU1421" s="1"/>
    </row>
    <row r="1422" spans="1:47" s="527" customFormat="1" ht="17.45" customHeight="1" x14ac:dyDescent="0.25">
      <c r="A1422" s="501" t="s">
        <v>4459</v>
      </c>
      <c r="B1422" s="407" t="s">
        <v>32</v>
      </c>
      <c r="C1422" s="407" t="s">
        <v>194</v>
      </c>
      <c r="D1422" s="407" t="s">
        <v>4460</v>
      </c>
      <c r="E1422" s="407" t="s">
        <v>4461</v>
      </c>
      <c r="F1422" s="404" t="s">
        <v>15</v>
      </c>
      <c r="G1422" s="404"/>
      <c r="H1422" s="404"/>
      <c r="I1422" s="404"/>
      <c r="J1422" s="141" t="s">
        <v>8015</v>
      </c>
      <c r="K1422" s="152" t="s">
        <v>25</v>
      </c>
      <c r="L1422" s="415">
        <v>43028</v>
      </c>
      <c r="M1422" s="409" t="s">
        <v>4462</v>
      </c>
      <c r="N1422" s="152" t="s">
        <v>85</v>
      </c>
      <c r="O1422" s="415">
        <v>43028</v>
      </c>
      <c r="P1422" s="411">
        <v>50000</v>
      </c>
      <c r="Q1422" s="412">
        <f t="shared" si="50"/>
        <v>4.9999999999999996E-2</v>
      </c>
      <c r="R1422" s="416">
        <v>12</v>
      </c>
      <c r="S1422" s="417" t="s">
        <v>5011</v>
      </c>
      <c r="T1422" s="152" t="s">
        <v>169</v>
      </c>
      <c r="U1422" s="141" t="s">
        <v>4339</v>
      </c>
      <c r="V1422" s="407" t="s">
        <v>89</v>
      </c>
      <c r="W1422" s="407"/>
      <c r="X1422" s="407" t="s">
        <v>4463</v>
      </c>
      <c r="Y1422" s="407" t="s">
        <v>470</v>
      </c>
      <c r="Z1422" s="528"/>
      <c r="AA1422" s="502"/>
      <c r="AB1422" s="1"/>
      <c r="AC1422" s="1"/>
      <c r="AD1422" s="1"/>
      <c r="AE1422" s="1"/>
      <c r="AF1422" s="1"/>
      <c r="AG1422" s="1"/>
      <c r="AH1422" s="1"/>
      <c r="AI1422" s="1"/>
      <c r="AJ1422" s="1"/>
      <c r="AK1422" s="1"/>
      <c r="AL1422" s="1"/>
      <c r="AM1422" s="1"/>
      <c r="AN1422" s="1"/>
      <c r="AO1422" s="1"/>
      <c r="AP1422" s="1"/>
      <c r="AQ1422" s="1"/>
      <c r="AR1422" s="1"/>
      <c r="AS1422" s="1"/>
      <c r="AT1422" s="1"/>
      <c r="AU1422" s="1"/>
    </row>
    <row r="1423" spans="1:47" s="527" customFormat="1" ht="17.45" customHeight="1" x14ac:dyDescent="0.25">
      <c r="A1423" s="501" t="s">
        <v>2314</v>
      </c>
      <c r="B1423" s="407" t="s">
        <v>32</v>
      </c>
      <c r="C1423" s="407" t="s">
        <v>194</v>
      </c>
      <c r="D1423" s="407" t="s">
        <v>2315</v>
      </c>
      <c r="E1423" s="407" t="s">
        <v>2316</v>
      </c>
      <c r="F1423" s="404" t="s">
        <v>19</v>
      </c>
      <c r="G1423" s="404"/>
      <c r="H1423" s="404"/>
      <c r="I1423" s="404"/>
      <c r="J1423" s="141" t="s">
        <v>8016</v>
      </c>
      <c r="K1423" s="152" t="s">
        <v>5785</v>
      </c>
      <c r="L1423" s="415">
        <v>42916</v>
      </c>
      <c r="M1423" s="409" t="s">
        <v>2317</v>
      </c>
      <c r="N1423" s="152" t="s">
        <v>27</v>
      </c>
      <c r="O1423" s="415">
        <v>42916</v>
      </c>
      <c r="P1423" s="411">
        <v>50000</v>
      </c>
      <c r="Q1423" s="412">
        <f t="shared" si="50"/>
        <v>4.9999999999999996E-2</v>
      </c>
      <c r="R1423" s="416">
        <v>12</v>
      </c>
      <c r="S1423" s="417" t="s">
        <v>6612</v>
      </c>
      <c r="T1423" s="152" t="s">
        <v>62</v>
      </c>
      <c r="U1423" s="152" t="s">
        <v>2</v>
      </c>
      <c r="V1423" s="407" t="s">
        <v>288</v>
      </c>
      <c r="W1423" s="407" t="s">
        <v>801</v>
      </c>
      <c r="X1423" s="407" t="s">
        <v>3825</v>
      </c>
      <c r="Y1423" s="407" t="s">
        <v>2318</v>
      </c>
      <c r="Z1423" s="528"/>
      <c r="AA1423" s="502"/>
      <c r="AB1423" s="1"/>
      <c r="AC1423" s="1"/>
      <c r="AD1423" s="1"/>
      <c r="AE1423" s="1"/>
      <c r="AF1423" s="1"/>
      <c r="AG1423" s="1"/>
      <c r="AH1423" s="1"/>
      <c r="AI1423" s="1"/>
      <c r="AJ1423" s="1"/>
      <c r="AK1423" s="1"/>
      <c r="AL1423" s="1"/>
      <c r="AM1423" s="1"/>
      <c r="AN1423" s="1"/>
      <c r="AO1423" s="1"/>
      <c r="AP1423" s="1"/>
      <c r="AQ1423" s="1"/>
      <c r="AR1423" s="1"/>
      <c r="AS1423" s="1"/>
      <c r="AT1423" s="1"/>
      <c r="AU1423" s="1"/>
    </row>
    <row r="1424" spans="1:47" s="527" customFormat="1" ht="17.45" customHeight="1" x14ac:dyDescent="0.25">
      <c r="A1424" s="501" t="s">
        <v>7816</v>
      </c>
      <c r="B1424" s="407" t="s">
        <v>32</v>
      </c>
      <c r="C1424" s="407" t="s">
        <v>194</v>
      </c>
      <c r="D1424" s="407" t="s">
        <v>7890</v>
      </c>
      <c r="E1424" s="407" t="s">
        <v>7984</v>
      </c>
      <c r="F1424" s="404" t="s">
        <v>16</v>
      </c>
      <c r="G1424" s="404"/>
      <c r="H1424" s="404"/>
      <c r="I1424" s="404"/>
      <c r="J1424" s="141" t="s">
        <v>8015</v>
      </c>
      <c r="K1424" s="152" t="s">
        <v>5783</v>
      </c>
      <c r="L1424" s="415">
        <v>43091</v>
      </c>
      <c r="M1424" s="409" t="s">
        <v>8060</v>
      </c>
      <c r="N1424" s="152" t="s">
        <v>26</v>
      </c>
      <c r="O1424" s="415">
        <v>43091</v>
      </c>
      <c r="P1424" s="411">
        <v>50000</v>
      </c>
      <c r="Q1424" s="412">
        <f t="shared" ref="Q1424:Q1487" si="51">+P1424*0.000001</f>
        <v>4.9999999999999996E-2</v>
      </c>
      <c r="R1424" s="416">
        <v>12</v>
      </c>
      <c r="S1424" s="417" t="s">
        <v>8074</v>
      </c>
      <c r="T1424" s="152" t="s">
        <v>79</v>
      </c>
      <c r="U1424" s="152" t="s">
        <v>2</v>
      </c>
      <c r="V1424" s="407" t="s">
        <v>288</v>
      </c>
      <c r="W1424" s="407" t="s">
        <v>1196</v>
      </c>
      <c r="X1424" s="407" t="s">
        <v>8185</v>
      </c>
      <c r="Y1424" s="407"/>
      <c r="Z1424" s="528"/>
      <c r="AA1424" s="502"/>
      <c r="AB1424" s="1"/>
      <c r="AC1424" s="1"/>
      <c r="AD1424" s="1"/>
      <c r="AE1424" s="1"/>
      <c r="AF1424" s="1"/>
      <c r="AG1424" s="1"/>
      <c r="AH1424" s="1"/>
      <c r="AI1424" s="1"/>
      <c r="AJ1424" s="1"/>
      <c r="AK1424" s="1"/>
      <c r="AL1424" s="1"/>
      <c r="AM1424" s="1"/>
      <c r="AN1424" s="1"/>
      <c r="AO1424" s="1"/>
      <c r="AP1424" s="1"/>
      <c r="AQ1424" s="1"/>
      <c r="AR1424" s="1"/>
      <c r="AS1424" s="1"/>
      <c r="AT1424" s="1"/>
      <c r="AU1424" s="1"/>
    </row>
    <row r="1425" spans="1:47" s="527" customFormat="1" ht="17.45" customHeight="1" x14ac:dyDescent="0.25">
      <c r="A1425" s="501" t="s">
        <v>6007</v>
      </c>
      <c r="B1425" s="407" t="s">
        <v>32</v>
      </c>
      <c r="C1425" s="407" t="s">
        <v>194</v>
      </c>
      <c r="D1425" s="407" t="s">
        <v>8467</v>
      </c>
      <c r="E1425" s="407" t="s">
        <v>6008</v>
      </c>
      <c r="F1425" s="404" t="s">
        <v>18</v>
      </c>
      <c r="G1425" s="404"/>
      <c r="H1425" s="404"/>
      <c r="I1425" s="404"/>
      <c r="J1425" s="141" t="s">
        <v>8015</v>
      </c>
      <c r="K1425" s="141" t="s">
        <v>5779</v>
      </c>
      <c r="L1425" s="408">
        <v>43039</v>
      </c>
      <c r="M1425" s="409">
        <v>42870</v>
      </c>
      <c r="N1425" s="141" t="s">
        <v>26</v>
      </c>
      <c r="O1425" s="410">
        <v>43039</v>
      </c>
      <c r="P1425" s="411">
        <v>50000</v>
      </c>
      <c r="Q1425" s="412">
        <f t="shared" si="51"/>
        <v>4.9999999999999996E-2</v>
      </c>
      <c r="R1425" s="413">
        <v>12</v>
      </c>
      <c r="S1425" s="414">
        <v>42873</v>
      </c>
      <c r="T1425" s="141" t="s">
        <v>79</v>
      </c>
      <c r="U1425" s="141" t="s">
        <v>12</v>
      </c>
      <c r="V1425" s="407" t="s">
        <v>6098</v>
      </c>
      <c r="W1425" s="407" t="s">
        <v>8599</v>
      </c>
      <c r="X1425" s="407" t="s">
        <v>8770</v>
      </c>
      <c r="Y1425" s="407"/>
      <c r="Z1425" s="528"/>
      <c r="AA1425" s="502"/>
      <c r="AB1425" s="1"/>
      <c r="AC1425" s="1"/>
      <c r="AD1425" s="1"/>
      <c r="AE1425" s="1"/>
      <c r="AF1425" s="1"/>
      <c r="AG1425" s="1"/>
      <c r="AH1425" s="1"/>
      <c r="AI1425" s="1"/>
      <c r="AJ1425" s="1"/>
      <c r="AK1425" s="1"/>
      <c r="AL1425" s="1"/>
      <c r="AM1425" s="1"/>
      <c r="AN1425" s="1"/>
      <c r="AO1425" s="1"/>
      <c r="AP1425" s="1"/>
      <c r="AQ1425" s="1"/>
      <c r="AR1425" s="1"/>
      <c r="AS1425" s="1"/>
      <c r="AT1425" s="1"/>
      <c r="AU1425" s="1"/>
    </row>
    <row r="1426" spans="1:47" s="527" customFormat="1" ht="17.45" customHeight="1" x14ac:dyDescent="0.25">
      <c r="A1426" s="501" t="s">
        <v>2380</v>
      </c>
      <c r="B1426" s="407" t="s">
        <v>36</v>
      </c>
      <c r="C1426" s="407" t="s">
        <v>675</v>
      </c>
      <c r="D1426" s="407" t="s">
        <v>2381</v>
      </c>
      <c r="E1426" s="407" t="s">
        <v>2382</v>
      </c>
      <c r="F1426" s="404" t="s">
        <v>17</v>
      </c>
      <c r="G1426" s="404"/>
      <c r="H1426" s="404"/>
      <c r="I1426" s="404"/>
      <c r="J1426" s="141" t="s">
        <v>8014</v>
      </c>
      <c r="K1426" s="152" t="s">
        <v>5780</v>
      </c>
      <c r="L1426" s="415">
        <v>43006</v>
      </c>
      <c r="M1426" s="409" t="s">
        <v>2383</v>
      </c>
      <c r="N1426" s="152" t="s">
        <v>27</v>
      </c>
      <c r="O1426" s="415">
        <v>43006</v>
      </c>
      <c r="P1426" s="411">
        <v>50000</v>
      </c>
      <c r="Q1426" s="412">
        <f t="shared" si="51"/>
        <v>4.9999999999999996E-2</v>
      </c>
      <c r="R1426" s="416">
        <v>12</v>
      </c>
      <c r="S1426" s="417" t="s">
        <v>4376</v>
      </c>
      <c r="T1426" s="152" t="s">
        <v>79</v>
      </c>
      <c r="U1426" s="152" t="s">
        <v>6059</v>
      </c>
      <c r="V1426" s="407" t="s">
        <v>103</v>
      </c>
      <c r="W1426" s="407" t="s">
        <v>8124</v>
      </c>
      <c r="X1426" s="407" t="s">
        <v>3520</v>
      </c>
      <c r="Y1426" s="407" t="s">
        <v>470</v>
      </c>
      <c r="Z1426" s="528"/>
      <c r="AA1426" s="502"/>
      <c r="AB1426" s="1"/>
      <c r="AC1426" s="1"/>
      <c r="AD1426" s="1"/>
      <c r="AE1426" s="1"/>
      <c r="AF1426" s="1"/>
      <c r="AG1426" s="1"/>
      <c r="AH1426" s="1"/>
      <c r="AI1426" s="1"/>
      <c r="AJ1426" s="1"/>
      <c r="AK1426" s="1"/>
      <c r="AL1426" s="1"/>
      <c r="AM1426" s="1"/>
      <c r="AN1426" s="1"/>
      <c r="AO1426" s="1"/>
      <c r="AP1426" s="1"/>
      <c r="AQ1426" s="1"/>
      <c r="AR1426" s="1"/>
      <c r="AS1426" s="1"/>
      <c r="AT1426" s="1"/>
      <c r="AU1426" s="1"/>
    </row>
    <row r="1427" spans="1:47" s="527" customFormat="1" ht="17.45" customHeight="1" x14ac:dyDescent="0.25">
      <c r="A1427" s="501" t="s">
        <v>6713</v>
      </c>
      <c r="B1427" s="407" t="s">
        <v>36</v>
      </c>
      <c r="C1427" s="407" t="s">
        <v>675</v>
      </c>
      <c r="D1427" s="407" t="s">
        <v>7430</v>
      </c>
      <c r="E1427" s="407" t="s">
        <v>6697</v>
      </c>
      <c r="F1427" s="404" t="s">
        <v>18</v>
      </c>
      <c r="G1427" s="404"/>
      <c r="H1427" s="404"/>
      <c r="I1427" s="404"/>
      <c r="J1427" s="141" t="s">
        <v>8014</v>
      </c>
      <c r="K1427" s="141" t="s">
        <v>5779</v>
      </c>
      <c r="L1427" s="408">
        <v>42975</v>
      </c>
      <c r="M1427" s="409">
        <v>42885</v>
      </c>
      <c r="N1427" s="141" t="s">
        <v>27</v>
      </c>
      <c r="O1427" s="410">
        <v>42975</v>
      </c>
      <c r="P1427" s="411">
        <v>50000</v>
      </c>
      <c r="Q1427" s="412">
        <f t="shared" si="51"/>
        <v>4.9999999999999996E-2</v>
      </c>
      <c r="R1427" s="413">
        <v>6</v>
      </c>
      <c r="S1427" s="414">
        <v>42908</v>
      </c>
      <c r="T1427" s="141" t="s">
        <v>79</v>
      </c>
      <c r="U1427" s="141" t="s">
        <v>4339</v>
      </c>
      <c r="V1427" s="407" t="s">
        <v>92</v>
      </c>
      <c r="W1427" s="407" t="s">
        <v>64</v>
      </c>
      <c r="X1427" s="407" t="s">
        <v>6886</v>
      </c>
      <c r="Y1427" s="407" t="s">
        <v>4218</v>
      </c>
      <c r="Z1427" s="528"/>
      <c r="AA1427" s="502"/>
      <c r="AB1427" s="1"/>
      <c r="AC1427" s="1"/>
      <c r="AD1427" s="1"/>
      <c r="AE1427" s="1"/>
      <c r="AF1427" s="1"/>
      <c r="AG1427" s="1"/>
      <c r="AH1427" s="1"/>
      <c r="AI1427" s="1"/>
      <c r="AJ1427" s="1"/>
      <c r="AK1427" s="1"/>
      <c r="AL1427" s="1"/>
      <c r="AM1427" s="1"/>
      <c r="AN1427" s="1"/>
      <c r="AO1427" s="1"/>
      <c r="AP1427" s="1"/>
      <c r="AQ1427" s="1"/>
      <c r="AR1427" s="1"/>
      <c r="AS1427" s="1"/>
      <c r="AT1427" s="1"/>
      <c r="AU1427" s="1"/>
    </row>
    <row r="1428" spans="1:47" s="527" customFormat="1" ht="17.45" customHeight="1" x14ac:dyDescent="0.25">
      <c r="A1428" s="501" t="s">
        <v>5906</v>
      </c>
      <c r="B1428" s="407" t="s">
        <v>36</v>
      </c>
      <c r="C1428" s="407" t="s">
        <v>675</v>
      </c>
      <c r="D1428" s="407" t="s">
        <v>7423</v>
      </c>
      <c r="E1428" s="407" t="s">
        <v>5907</v>
      </c>
      <c r="F1428" s="404" t="s">
        <v>15</v>
      </c>
      <c r="G1428" s="404"/>
      <c r="H1428" s="404"/>
      <c r="I1428" s="404"/>
      <c r="J1428" s="141" t="s">
        <v>8014</v>
      </c>
      <c r="K1428" s="141" t="s">
        <v>5781</v>
      </c>
      <c r="L1428" s="408">
        <v>42960</v>
      </c>
      <c r="M1428" s="409">
        <v>42870</v>
      </c>
      <c r="N1428" s="141" t="s">
        <v>27</v>
      </c>
      <c r="O1428" s="410">
        <v>42960</v>
      </c>
      <c r="P1428" s="411">
        <v>50000</v>
      </c>
      <c r="Q1428" s="412">
        <f t="shared" si="51"/>
        <v>4.9999999999999996E-2</v>
      </c>
      <c r="R1428" s="413">
        <v>12</v>
      </c>
      <c r="S1428" s="414">
        <v>42894</v>
      </c>
      <c r="T1428" s="141" t="s">
        <v>62</v>
      </c>
      <c r="U1428" s="141" t="s">
        <v>4339</v>
      </c>
      <c r="V1428" s="407" t="s">
        <v>92</v>
      </c>
      <c r="W1428" s="407" t="s">
        <v>64</v>
      </c>
      <c r="X1428" s="407" t="s">
        <v>6799</v>
      </c>
      <c r="Y1428" s="407"/>
      <c r="Z1428" s="528"/>
      <c r="AA1428" s="502"/>
      <c r="AB1428" s="1"/>
      <c r="AC1428" s="1"/>
      <c r="AD1428" s="1"/>
      <c r="AE1428" s="1"/>
      <c r="AF1428" s="1"/>
      <c r="AG1428" s="1"/>
      <c r="AH1428" s="1"/>
      <c r="AI1428" s="1"/>
      <c r="AJ1428" s="1"/>
      <c r="AK1428" s="1"/>
      <c r="AL1428" s="1"/>
      <c r="AM1428" s="1"/>
      <c r="AN1428" s="1"/>
      <c r="AO1428" s="1"/>
      <c r="AP1428" s="1"/>
      <c r="AQ1428" s="1"/>
      <c r="AR1428" s="1"/>
      <c r="AS1428" s="1"/>
      <c r="AT1428" s="1"/>
      <c r="AU1428" s="1"/>
    </row>
    <row r="1429" spans="1:47" s="527" customFormat="1" ht="17.45" customHeight="1" x14ac:dyDescent="0.25">
      <c r="A1429" s="501" t="s">
        <v>6205</v>
      </c>
      <c r="B1429" s="407" t="s">
        <v>36</v>
      </c>
      <c r="C1429" s="407" t="s">
        <v>675</v>
      </c>
      <c r="D1429" s="407" t="s">
        <v>8468</v>
      </c>
      <c r="E1429" s="407" t="s">
        <v>6206</v>
      </c>
      <c r="F1429" s="404" t="s">
        <v>17</v>
      </c>
      <c r="G1429" s="404"/>
      <c r="H1429" s="404"/>
      <c r="I1429" s="404"/>
      <c r="J1429" s="141" t="s">
        <v>8014</v>
      </c>
      <c r="K1429" s="141" t="s">
        <v>5780</v>
      </c>
      <c r="L1429" s="408">
        <v>42967</v>
      </c>
      <c r="M1429" s="409">
        <v>42877</v>
      </c>
      <c r="N1429" s="141" t="s">
        <v>26</v>
      </c>
      <c r="O1429" s="410">
        <v>42967</v>
      </c>
      <c r="P1429" s="411">
        <v>50000</v>
      </c>
      <c r="Q1429" s="412">
        <f t="shared" si="51"/>
        <v>4.9999999999999996E-2</v>
      </c>
      <c r="R1429" s="413">
        <v>12</v>
      </c>
      <c r="S1429" s="414">
        <v>42880</v>
      </c>
      <c r="T1429" s="141" t="s">
        <v>79</v>
      </c>
      <c r="U1429" s="141" t="s">
        <v>4339</v>
      </c>
      <c r="V1429" s="407" t="s">
        <v>92</v>
      </c>
      <c r="W1429" s="407" t="s">
        <v>4414</v>
      </c>
      <c r="X1429" s="407" t="s">
        <v>8771</v>
      </c>
      <c r="Y1429" s="407" t="s">
        <v>4416</v>
      </c>
      <c r="Z1429" s="528"/>
      <c r="AA1429" s="502"/>
      <c r="AB1429" s="1"/>
      <c r="AC1429" s="1"/>
      <c r="AD1429" s="1"/>
      <c r="AE1429" s="1"/>
      <c r="AF1429" s="1"/>
      <c r="AG1429" s="1"/>
      <c r="AH1429" s="1"/>
      <c r="AI1429" s="1"/>
      <c r="AJ1429" s="1"/>
      <c r="AK1429" s="1"/>
      <c r="AL1429" s="1"/>
      <c r="AM1429" s="1"/>
      <c r="AN1429" s="1"/>
      <c r="AO1429" s="1"/>
      <c r="AP1429" s="1"/>
      <c r="AQ1429" s="1"/>
      <c r="AR1429" s="1"/>
      <c r="AS1429" s="1"/>
      <c r="AT1429" s="1"/>
      <c r="AU1429" s="1"/>
    </row>
    <row r="1430" spans="1:47" s="527" customFormat="1" ht="17.45" customHeight="1" x14ac:dyDescent="0.25">
      <c r="A1430" s="501" t="s">
        <v>5180</v>
      </c>
      <c r="B1430" s="407" t="s">
        <v>36</v>
      </c>
      <c r="C1430" s="407" t="s">
        <v>675</v>
      </c>
      <c r="D1430" s="407" t="s">
        <v>5181</v>
      </c>
      <c r="E1430" s="407" t="s">
        <v>5182</v>
      </c>
      <c r="F1430" s="404" t="s">
        <v>17</v>
      </c>
      <c r="G1430" s="404"/>
      <c r="H1430" s="404"/>
      <c r="I1430" s="404"/>
      <c r="J1430" s="141" t="s">
        <v>8014</v>
      </c>
      <c r="K1430" s="152" t="s">
        <v>5780</v>
      </c>
      <c r="L1430" s="415">
        <v>43008</v>
      </c>
      <c r="M1430" s="409" t="s">
        <v>5406</v>
      </c>
      <c r="N1430" s="152" t="s">
        <v>27</v>
      </c>
      <c r="O1430" s="415">
        <v>43008</v>
      </c>
      <c r="P1430" s="411">
        <v>50000</v>
      </c>
      <c r="Q1430" s="412">
        <f t="shared" si="51"/>
        <v>4.9999999999999996E-2</v>
      </c>
      <c r="R1430" s="416">
        <v>12</v>
      </c>
      <c r="S1430" s="417" t="s">
        <v>8595</v>
      </c>
      <c r="T1430" s="152" t="s">
        <v>169</v>
      </c>
      <c r="U1430" s="152" t="s">
        <v>2</v>
      </c>
      <c r="V1430" s="407" t="s">
        <v>288</v>
      </c>
      <c r="W1430" s="407" t="s">
        <v>1889</v>
      </c>
      <c r="X1430" s="407" t="s">
        <v>5480</v>
      </c>
      <c r="Y1430" s="407" t="s">
        <v>4280</v>
      </c>
      <c r="Z1430" s="528"/>
      <c r="AA1430" s="502"/>
      <c r="AB1430" s="1"/>
      <c r="AC1430" s="1"/>
      <c r="AD1430" s="1"/>
      <c r="AE1430" s="1"/>
      <c r="AF1430" s="1"/>
      <c r="AG1430" s="1"/>
      <c r="AH1430" s="1"/>
      <c r="AI1430" s="1"/>
      <c r="AJ1430" s="1"/>
      <c r="AK1430" s="1"/>
      <c r="AL1430" s="1"/>
      <c r="AM1430" s="1"/>
      <c r="AN1430" s="1"/>
      <c r="AO1430" s="1"/>
      <c r="AP1430" s="1"/>
      <c r="AQ1430" s="1"/>
      <c r="AR1430" s="1"/>
      <c r="AS1430" s="1"/>
      <c r="AT1430" s="1"/>
      <c r="AU1430" s="1"/>
    </row>
    <row r="1431" spans="1:47" s="527" customFormat="1" ht="17.45" customHeight="1" x14ac:dyDescent="0.25">
      <c r="A1431" s="501" t="s">
        <v>7722</v>
      </c>
      <c r="B1431" s="407" t="s">
        <v>32</v>
      </c>
      <c r="C1431" s="407" t="s">
        <v>235</v>
      </c>
      <c r="D1431" s="407" t="s">
        <v>7882</v>
      </c>
      <c r="E1431" s="407" t="s">
        <v>1626</v>
      </c>
      <c r="F1431" s="404" t="s">
        <v>17</v>
      </c>
      <c r="G1431" s="404"/>
      <c r="H1431" s="404"/>
      <c r="I1431" s="404"/>
      <c r="J1431" s="141" t="s">
        <v>8015</v>
      </c>
      <c r="K1431" s="152" t="s">
        <v>21</v>
      </c>
      <c r="L1431" s="415">
        <v>43098</v>
      </c>
      <c r="M1431" s="409" t="s">
        <v>8055</v>
      </c>
      <c r="N1431" s="152" t="s">
        <v>27</v>
      </c>
      <c r="O1431" s="415">
        <v>43098</v>
      </c>
      <c r="P1431" s="411">
        <v>50000</v>
      </c>
      <c r="Q1431" s="412">
        <f t="shared" si="51"/>
        <v>4.9999999999999996E-2</v>
      </c>
      <c r="R1431" s="416">
        <v>12</v>
      </c>
      <c r="S1431" s="417" t="s">
        <v>8108</v>
      </c>
      <c r="T1431" s="152" t="s">
        <v>62</v>
      </c>
      <c r="U1431" s="152" t="s">
        <v>6059</v>
      </c>
      <c r="V1431" s="407" t="s">
        <v>103</v>
      </c>
      <c r="W1431" s="407" t="s">
        <v>8124</v>
      </c>
      <c r="X1431" s="407" t="s">
        <v>8177</v>
      </c>
      <c r="Y1431" s="407" t="s">
        <v>1564</v>
      </c>
      <c r="Z1431" s="528"/>
      <c r="AA1431" s="502"/>
      <c r="AB1431" s="1"/>
      <c r="AC1431" s="1"/>
      <c r="AD1431" s="1"/>
      <c r="AE1431" s="1"/>
      <c r="AF1431" s="1"/>
      <c r="AG1431" s="1"/>
      <c r="AH1431" s="1"/>
      <c r="AI1431" s="1"/>
      <c r="AJ1431" s="1"/>
      <c r="AK1431" s="1"/>
      <c r="AL1431" s="1"/>
      <c r="AM1431" s="1"/>
      <c r="AN1431" s="1"/>
      <c r="AO1431" s="1"/>
      <c r="AP1431" s="1"/>
      <c r="AQ1431" s="1"/>
      <c r="AR1431" s="1"/>
      <c r="AS1431" s="1"/>
      <c r="AT1431" s="1"/>
      <c r="AU1431" s="1"/>
    </row>
    <row r="1432" spans="1:47" s="527" customFormat="1" ht="17.45" customHeight="1" x14ac:dyDescent="0.25">
      <c r="A1432" s="501" t="s">
        <v>6009</v>
      </c>
      <c r="B1432" s="407" t="s">
        <v>32</v>
      </c>
      <c r="C1432" s="407" t="s">
        <v>235</v>
      </c>
      <c r="D1432" s="407" t="s">
        <v>901</v>
      </c>
      <c r="E1432" s="407" t="s">
        <v>6010</v>
      </c>
      <c r="F1432" s="404" t="s">
        <v>19</v>
      </c>
      <c r="G1432" s="404"/>
      <c r="H1432" s="404"/>
      <c r="I1432" s="404"/>
      <c r="J1432" s="141" t="s">
        <v>8015</v>
      </c>
      <c r="K1432" s="152" t="s">
        <v>5785</v>
      </c>
      <c r="L1432" s="415">
        <v>43098</v>
      </c>
      <c r="M1432" s="409" t="s">
        <v>6029</v>
      </c>
      <c r="N1432" s="152" t="s">
        <v>26</v>
      </c>
      <c r="O1432" s="415">
        <v>43098</v>
      </c>
      <c r="P1432" s="411">
        <v>50000</v>
      </c>
      <c r="Q1432" s="412">
        <f t="shared" si="51"/>
        <v>4.9999999999999996E-2</v>
      </c>
      <c r="R1432" s="416">
        <v>1</v>
      </c>
      <c r="S1432" s="417" t="s">
        <v>6366</v>
      </c>
      <c r="T1432" s="152" t="s">
        <v>79</v>
      </c>
      <c r="U1432" s="152" t="s">
        <v>1</v>
      </c>
      <c r="V1432" s="407" t="s">
        <v>4792</v>
      </c>
      <c r="W1432" s="407" t="s">
        <v>6047</v>
      </c>
      <c r="X1432" s="407" t="s">
        <v>6048</v>
      </c>
      <c r="Y1432" s="407" t="s">
        <v>1860</v>
      </c>
      <c r="Z1432" s="528"/>
      <c r="AA1432" s="502"/>
      <c r="AB1432" s="1"/>
      <c r="AC1432" s="1"/>
      <c r="AD1432" s="1"/>
      <c r="AE1432" s="1"/>
      <c r="AF1432" s="1"/>
      <c r="AG1432" s="1"/>
      <c r="AH1432" s="1"/>
      <c r="AI1432" s="1"/>
      <c r="AJ1432" s="1"/>
      <c r="AK1432" s="1"/>
      <c r="AL1432" s="1"/>
      <c r="AM1432" s="1"/>
      <c r="AN1432" s="1"/>
      <c r="AO1432" s="1"/>
      <c r="AP1432" s="1"/>
      <c r="AQ1432" s="1"/>
      <c r="AR1432" s="1"/>
      <c r="AS1432" s="1"/>
      <c r="AT1432" s="1"/>
      <c r="AU1432" s="1"/>
    </row>
    <row r="1433" spans="1:47" s="527" customFormat="1" ht="17.45" customHeight="1" x14ac:dyDescent="0.25">
      <c r="A1433" s="501" t="s">
        <v>6009</v>
      </c>
      <c r="B1433" s="407" t="s">
        <v>32</v>
      </c>
      <c r="C1433" s="407" t="s">
        <v>235</v>
      </c>
      <c r="D1433" s="407" t="s">
        <v>901</v>
      </c>
      <c r="E1433" s="407" t="s">
        <v>6010</v>
      </c>
      <c r="F1433" s="404" t="s">
        <v>19</v>
      </c>
      <c r="G1433" s="404"/>
      <c r="H1433" s="404"/>
      <c r="I1433" s="404"/>
      <c r="J1433" s="141" t="s">
        <v>8015</v>
      </c>
      <c r="K1433" s="152" t="s">
        <v>5785</v>
      </c>
      <c r="L1433" s="415">
        <v>43098</v>
      </c>
      <c r="M1433" s="409" t="s">
        <v>6029</v>
      </c>
      <c r="N1433" s="152" t="s">
        <v>26</v>
      </c>
      <c r="O1433" s="415">
        <v>43098</v>
      </c>
      <c r="P1433" s="411">
        <v>50000</v>
      </c>
      <c r="Q1433" s="412">
        <f t="shared" si="51"/>
        <v>4.9999999999999996E-2</v>
      </c>
      <c r="R1433" s="416">
        <v>12</v>
      </c>
      <c r="S1433" s="417" t="s">
        <v>8110</v>
      </c>
      <c r="T1433" s="152" t="s">
        <v>79</v>
      </c>
      <c r="U1433" s="152" t="s">
        <v>1</v>
      </c>
      <c r="V1433" s="407" t="s">
        <v>996</v>
      </c>
      <c r="W1433" s="407" t="s">
        <v>997</v>
      </c>
      <c r="X1433" s="407" t="s">
        <v>6048</v>
      </c>
      <c r="Y1433" s="407" t="s">
        <v>1860</v>
      </c>
      <c r="Z1433" s="528"/>
      <c r="AA1433" s="502"/>
      <c r="AB1433" s="1"/>
      <c r="AC1433" s="1"/>
      <c r="AD1433" s="1"/>
      <c r="AE1433" s="1"/>
      <c r="AF1433" s="1"/>
      <c r="AG1433" s="1"/>
      <c r="AH1433" s="1"/>
      <c r="AI1433" s="1"/>
      <c r="AJ1433" s="1"/>
      <c r="AK1433" s="1"/>
      <c r="AL1433" s="1"/>
      <c r="AM1433" s="1"/>
      <c r="AN1433" s="1"/>
      <c r="AO1433" s="1"/>
      <c r="AP1433" s="1"/>
      <c r="AQ1433" s="1"/>
      <c r="AR1433" s="1"/>
      <c r="AS1433" s="1"/>
      <c r="AT1433" s="1"/>
      <c r="AU1433" s="1"/>
    </row>
    <row r="1434" spans="1:47" s="527" customFormat="1" ht="17.45" customHeight="1" x14ac:dyDescent="0.25">
      <c r="A1434" s="501" t="s">
        <v>6012</v>
      </c>
      <c r="B1434" s="407" t="s">
        <v>32</v>
      </c>
      <c r="C1434" s="407" t="s">
        <v>235</v>
      </c>
      <c r="D1434" s="407" t="s">
        <v>2326</v>
      </c>
      <c r="E1434" s="407" t="s">
        <v>6013</v>
      </c>
      <c r="F1434" s="404" t="s">
        <v>15</v>
      </c>
      <c r="G1434" s="404"/>
      <c r="H1434" s="404"/>
      <c r="I1434" s="404"/>
      <c r="J1434" s="141" t="s">
        <v>8015</v>
      </c>
      <c r="K1434" s="152" t="s">
        <v>25</v>
      </c>
      <c r="L1434" s="415">
        <v>43098</v>
      </c>
      <c r="M1434" s="409" t="s">
        <v>6030</v>
      </c>
      <c r="N1434" s="152" t="s">
        <v>26</v>
      </c>
      <c r="O1434" s="415">
        <v>43098</v>
      </c>
      <c r="P1434" s="411">
        <v>50000</v>
      </c>
      <c r="Q1434" s="412">
        <f t="shared" si="51"/>
        <v>4.9999999999999996E-2</v>
      </c>
      <c r="R1434" s="416">
        <v>1</v>
      </c>
      <c r="S1434" s="417" t="s">
        <v>6366</v>
      </c>
      <c r="T1434" s="152" t="s">
        <v>79</v>
      </c>
      <c r="U1434" s="152" t="s">
        <v>1</v>
      </c>
      <c r="V1434" s="407" t="s">
        <v>4792</v>
      </c>
      <c r="W1434" s="407" t="s">
        <v>6047</v>
      </c>
      <c r="X1434" s="407" t="s">
        <v>6048</v>
      </c>
      <c r="Y1434" s="407" t="s">
        <v>1860</v>
      </c>
      <c r="Z1434" s="528"/>
      <c r="AA1434" s="502"/>
      <c r="AB1434" s="1"/>
      <c r="AC1434" s="1"/>
      <c r="AD1434" s="1"/>
      <c r="AE1434" s="1"/>
      <c r="AF1434" s="1"/>
      <c r="AG1434" s="1"/>
      <c r="AH1434" s="1"/>
      <c r="AI1434" s="1"/>
      <c r="AJ1434" s="1"/>
      <c r="AK1434" s="1"/>
      <c r="AL1434" s="1"/>
      <c r="AM1434" s="1"/>
      <c r="AN1434" s="1"/>
      <c r="AO1434" s="1"/>
      <c r="AP1434" s="1"/>
      <c r="AQ1434" s="1"/>
      <c r="AR1434" s="1"/>
      <c r="AS1434" s="1"/>
      <c r="AT1434" s="1"/>
      <c r="AU1434" s="1"/>
    </row>
    <row r="1435" spans="1:47" s="527" customFormat="1" ht="17.45" customHeight="1" x14ac:dyDescent="0.25">
      <c r="A1435" s="501" t="s">
        <v>6012</v>
      </c>
      <c r="B1435" s="407" t="s">
        <v>32</v>
      </c>
      <c r="C1435" s="407" t="s">
        <v>235</v>
      </c>
      <c r="D1435" s="407" t="s">
        <v>2326</v>
      </c>
      <c r="E1435" s="407" t="s">
        <v>6013</v>
      </c>
      <c r="F1435" s="404" t="s">
        <v>15</v>
      </c>
      <c r="G1435" s="404"/>
      <c r="H1435" s="404"/>
      <c r="I1435" s="404"/>
      <c r="J1435" s="141" t="s">
        <v>8015</v>
      </c>
      <c r="K1435" s="152" t="s">
        <v>25</v>
      </c>
      <c r="L1435" s="415">
        <v>43098</v>
      </c>
      <c r="M1435" s="409" t="s">
        <v>6030</v>
      </c>
      <c r="N1435" s="152" t="s">
        <v>26</v>
      </c>
      <c r="O1435" s="415">
        <v>43098</v>
      </c>
      <c r="P1435" s="411">
        <v>50000</v>
      </c>
      <c r="Q1435" s="412">
        <f t="shared" si="51"/>
        <v>4.9999999999999996E-2</v>
      </c>
      <c r="R1435" s="416">
        <v>12</v>
      </c>
      <c r="S1435" s="417" t="s">
        <v>8110</v>
      </c>
      <c r="T1435" s="152" t="s">
        <v>79</v>
      </c>
      <c r="U1435" s="152" t="s">
        <v>1</v>
      </c>
      <c r="V1435" s="407" t="s">
        <v>996</v>
      </c>
      <c r="W1435" s="407" t="s">
        <v>997</v>
      </c>
      <c r="X1435" s="407" t="s">
        <v>6048</v>
      </c>
      <c r="Y1435" s="407" t="s">
        <v>1860</v>
      </c>
      <c r="Z1435" s="528"/>
      <c r="AA1435" s="502"/>
      <c r="AB1435" s="1"/>
      <c r="AC1435" s="1"/>
      <c r="AD1435" s="1"/>
      <c r="AE1435" s="1"/>
      <c r="AF1435" s="1"/>
      <c r="AG1435" s="1"/>
      <c r="AH1435" s="1"/>
      <c r="AI1435" s="1"/>
      <c r="AJ1435" s="1"/>
      <c r="AK1435" s="1"/>
      <c r="AL1435" s="1"/>
      <c r="AM1435" s="1"/>
      <c r="AN1435" s="1"/>
      <c r="AO1435" s="1"/>
      <c r="AP1435" s="1"/>
      <c r="AQ1435" s="1"/>
      <c r="AR1435" s="1"/>
      <c r="AS1435" s="1"/>
      <c r="AT1435" s="1"/>
      <c r="AU1435" s="1"/>
    </row>
    <row r="1436" spans="1:47" s="527" customFormat="1" ht="17.45" customHeight="1" x14ac:dyDescent="0.25">
      <c r="A1436" s="501" t="s">
        <v>4630</v>
      </c>
      <c r="B1436" s="407" t="s">
        <v>32</v>
      </c>
      <c r="C1436" s="407" t="s">
        <v>235</v>
      </c>
      <c r="D1436" s="407" t="s">
        <v>4631</v>
      </c>
      <c r="E1436" s="407" t="s">
        <v>186</v>
      </c>
      <c r="F1436" s="404" t="s">
        <v>17</v>
      </c>
      <c r="G1436" s="404"/>
      <c r="H1436" s="404"/>
      <c r="I1436" s="404"/>
      <c r="J1436" s="141" t="s">
        <v>8014</v>
      </c>
      <c r="K1436" s="152" t="s">
        <v>5780</v>
      </c>
      <c r="L1436" s="415">
        <v>42920</v>
      </c>
      <c r="M1436" s="409" t="s">
        <v>4632</v>
      </c>
      <c r="N1436" s="152" t="s">
        <v>27</v>
      </c>
      <c r="O1436" s="415">
        <v>42920</v>
      </c>
      <c r="P1436" s="411">
        <v>50000</v>
      </c>
      <c r="Q1436" s="412">
        <f t="shared" si="51"/>
        <v>4.9999999999999996E-2</v>
      </c>
      <c r="R1436" s="416">
        <v>12</v>
      </c>
      <c r="S1436" s="417" t="s">
        <v>4991</v>
      </c>
      <c r="T1436" s="152" t="s">
        <v>79</v>
      </c>
      <c r="U1436" s="152" t="s">
        <v>2</v>
      </c>
      <c r="V1436" s="407" t="s">
        <v>288</v>
      </c>
      <c r="W1436" s="407" t="s">
        <v>801</v>
      </c>
      <c r="X1436" s="407" t="s">
        <v>3695</v>
      </c>
      <c r="Y1436" s="407" t="s">
        <v>421</v>
      </c>
      <c r="Z1436" s="528"/>
      <c r="AA1436" s="502"/>
      <c r="AB1436" s="1"/>
      <c r="AC1436" s="1"/>
      <c r="AD1436" s="1"/>
      <c r="AE1436" s="1"/>
      <c r="AF1436" s="1"/>
      <c r="AG1436" s="1"/>
      <c r="AH1436" s="1"/>
      <c r="AI1436" s="1"/>
      <c r="AJ1436" s="1"/>
      <c r="AK1436" s="1"/>
      <c r="AL1436" s="1"/>
      <c r="AM1436" s="1"/>
      <c r="AN1436" s="1"/>
      <c r="AO1436" s="1"/>
      <c r="AP1436" s="1"/>
      <c r="AQ1436" s="1"/>
      <c r="AR1436" s="1"/>
      <c r="AS1436" s="1"/>
      <c r="AT1436" s="1"/>
      <c r="AU1436" s="1"/>
    </row>
    <row r="1437" spans="1:47" s="527" customFormat="1" ht="17.45" customHeight="1" x14ac:dyDescent="0.25">
      <c r="A1437" s="501" t="s">
        <v>6319</v>
      </c>
      <c r="B1437" s="407" t="s">
        <v>32</v>
      </c>
      <c r="C1437" s="407" t="s">
        <v>235</v>
      </c>
      <c r="D1437" s="407" t="s">
        <v>6320</v>
      </c>
      <c r="E1437" s="407" t="s">
        <v>6321</v>
      </c>
      <c r="F1437" s="404" t="s">
        <v>17</v>
      </c>
      <c r="G1437" s="404"/>
      <c r="H1437" s="404"/>
      <c r="I1437" s="404"/>
      <c r="J1437" s="141" t="s">
        <v>8015</v>
      </c>
      <c r="K1437" s="152" t="s">
        <v>5780</v>
      </c>
      <c r="L1437" s="415">
        <v>43100</v>
      </c>
      <c r="M1437" s="409" t="s">
        <v>6345</v>
      </c>
      <c r="N1437" s="152" t="s">
        <v>26</v>
      </c>
      <c r="O1437" s="415">
        <v>43100</v>
      </c>
      <c r="P1437" s="411">
        <v>50000</v>
      </c>
      <c r="Q1437" s="412">
        <f t="shared" si="51"/>
        <v>4.9999999999999996E-2</v>
      </c>
      <c r="R1437" s="416">
        <v>12</v>
      </c>
      <c r="S1437" s="417" t="s">
        <v>6086</v>
      </c>
      <c r="T1437" s="152" t="s">
        <v>79</v>
      </c>
      <c r="U1437" s="152" t="s">
        <v>2</v>
      </c>
      <c r="V1437" s="407" t="s">
        <v>288</v>
      </c>
      <c r="W1437" s="407"/>
      <c r="X1437" s="407" t="s">
        <v>5763</v>
      </c>
      <c r="Y1437" s="407" t="s">
        <v>4219</v>
      </c>
      <c r="Z1437" s="528"/>
      <c r="AA1437" s="502"/>
      <c r="AB1437" s="1"/>
      <c r="AC1437" s="1"/>
      <c r="AD1437" s="1"/>
      <c r="AE1437" s="1"/>
      <c r="AF1437" s="1"/>
      <c r="AG1437" s="1"/>
      <c r="AH1437" s="1"/>
      <c r="AI1437" s="1"/>
      <c r="AJ1437" s="1"/>
      <c r="AK1437" s="1"/>
      <c r="AL1437" s="1"/>
      <c r="AM1437" s="1"/>
      <c r="AN1437" s="1"/>
      <c r="AO1437" s="1"/>
      <c r="AP1437" s="1"/>
      <c r="AQ1437" s="1"/>
      <c r="AR1437" s="1"/>
      <c r="AS1437" s="1"/>
      <c r="AT1437" s="1"/>
      <c r="AU1437" s="1"/>
    </row>
    <row r="1438" spans="1:47" s="527" customFormat="1" ht="17.45" customHeight="1" x14ac:dyDescent="0.25">
      <c r="A1438" s="501" t="s">
        <v>4747</v>
      </c>
      <c r="B1438" s="407" t="s">
        <v>32</v>
      </c>
      <c r="C1438" s="407" t="s">
        <v>663</v>
      </c>
      <c r="D1438" s="407" t="s">
        <v>2279</v>
      </c>
      <c r="E1438" s="407" t="s">
        <v>4748</v>
      </c>
      <c r="F1438" s="404" t="s">
        <v>17</v>
      </c>
      <c r="G1438" s="404"/>
      <c r="H1438" s="404"/>
      <c r="I1438" s="404"/>
      <c r="J1438" s="141" t="s">
        <v>8014</v>
      </c>
      <c r="K1438" s="152" t="s">
        <v>21</v>
      </c>
      <c r="L1438" s="415">
        <v>42999</v>
      </c>
      <c r="M1438" s="409" t="s">
        <v>4769</v>
      </c>
      <c r="N1438" s="152" t="s">
        <v>27</v>
      </c>
      <c r="O1438" s="415">
        <v>42999</v>
      </c>
      <c r="P1438" s="411">
        <v>50000</v>
      </c>
      <c r="Q1438" s="412">
        <f t="shared" si="51"/>
        <v>4.9999999999999996E-2</v>
      </c>
      <c r="R1438" s="416">
        <v>12</v>
      </c>
      <c r="S1438" s="417" t="s">
        <v>6419</v>
      </c>
      <c r="T1438" s="152" t="s">
        <v>125</v>
      </c>
      <c r="U1438" s="152" t="s">
        <v>11</v>
      </c>
      <c r="V1438" s="407" t="s">
        <v>11</v>
      </c>
      <c r="W1438" s="407" t="s">
        <v>1073</v>
      </c>
      <c r="X1438" s="407" t="s">
        <v>4782</v>
      </c>
      <c r="Y1438" s="407" t="s">
        <v>215</v>
      </c>
      <c r="Z1438" s="528"/>
      <c r="AA1438" s="502"/>
      <c r="AB1438" s="1"/>
      <c r="AC1438" s="1"/>
      <c r="AD1438" s="1"/>
      <c r="AE1438" s="1"/>
      <c r="AF1438" s="1"/>
      <c r="AG1438" s="1"/>
      <c r="AH1438" s="1"/>
      <c r="AI1438" s="1"/>
      <c r="AJ1438" s="1"/>
      <c r="AK1438" s="1"/>
      <c r="AL1438" s="1"/>
      <c r="AM1438" s="1"/>
      <c r="AN1438" s="1"/>
      <c r="AO1438" s="1"/>
      <c r="AP1438" s="1"/>
      <c r="AQ1438" s="1"/>
      <c r="AR1438" s="1"/>
      <c r="AS1438" s="1"/>
      <c r="AT1438" s="1"/>
      <c r="AU1438" s="1"/>
    </row>
    <row r="1439" spans="1:47" s="527" customFormat="1" ht="17.45" customHeight="1" x14ac:dyDescent="0.25">
      <c r="A1439" s="501" t="s">
        <v>2240</v>
      </c>
      <c r="B1439" s="407" t="s">
        <v>32</v>
      </c>
      <c r="C1439" s="407" t="s">
        <v>663</v>
      </c>
      <c r="D1439" s="407" t="s">
        <v>8262</v>
      </c>
      <c r="E1439" s="407" t="s">
        <v>2241</v>
      </c>
      <c r="F1439" s="404" t="s">
        <v>19</v>
      </c>
      <c r="G1439" s="404"/>
      <c r="H1439" s="404"/>
      <c r="I1439" s="404"/>
      <c r="J1439" s="141" t="s">
        <v>8014</v>
      </c>
      <c r="K1439" s="141" t="s">
        <v>24</v>
      </c>
      <c r="L1439" s="408">
        <v>43007</v>
      </c>
      <c r="M1439" s="409">
        <v>42660</v>
      </c>
      <c r="N1439" s="141" t="s">
        <v>27</v>
      </c>
      <c r="O1439" s="410">
        <v>43007</v>
      </c>
      <c r="P1439" s="411">
        <v>50000</v>
      </c>
      <c r="Q1439" s="412">
        <f t="shared" si="51"/>
        <v>4.9999999999999996E-2</v>
      </c>
      <c r="R1439" s="413">
        <v>12</v>
      </c>
      <c r="S1439" s="414">
        <v>42914</v>
      </c>
      <c r="T1439" s="141" t="s">
        <v>169</v>
      </c>
      <c r="U1439" s="141" t="s">
        <v>4339</v>
      </c>
      <c r="V1439" s="407" t="s">
        <v>92</v>
      </c>
      <c r="W1439" s="407" t="s">
        <v>64</v>
      </c>
      <c r="X1439" s="407" t="s">
        <v>8686</v>
      </c>
      <c r="Y1439" s="407" t="s">
        <v>4218</v>
      </c>
      <c r="Z1439" s="528"/>
      <c r="AA1439" s="502"/>
      <c r="AB1439" s="1"/>
      <c r="AC1439" s="1"/>
      <c r="AD1439" s="1"/>
      <c r="AE1439" s="1"/>
      <c r="AF1439" s="1"/>
      <c r="AG1439" s="1"/>
      <c r="AH1439" s="1"/>
      <c r="AI1439" s="1"/>
      <c r="AJ1439" s="1"/>
      <c r="AK1439" s="1"/>
      <c r="AL1439" s="1"/>
      <c r="AM1439" s="1"/>
      <c r="AN1439" s="1"/>
      <c r="AO1439" s="1"/>
      <c r="AP1439" s="1"/>
      <c r="AQ1439" s="1"/>
      <c r="AR1439" s="1"/>
      <c r="AS1439" s="1"/>
      <c r="AT1439" s="1"/>
      <c r="AU1439" s="1"/>
    </row>
    <row r="1440" spans="1:47" s="527" customFormat="1" ht="17.45" customHeight="1" x14ac:dyDescent="0.25">
      <c r="A1440" s="501" t="s">
        <v>5269</v>
      </c>
      <c r="B1440" s="407" t="s">
        <v>32</v>
      </c>
      <c r="C1440" s="407" t="s">
        <v>663</v>
      </c>
      <c r="D1440" s="407" t="s">
        <v>7447</v>
      </c>
      <c r="E1440" s="407" t="s">
        <v>5270</v>
      </c>
      <c r="F1440" s="404" t="s">
        <v>19</v>
      </c>
      <c r="G1440" s="404"/>
      <c r="H1440" s="404"/>
      <c r="I1440" s="404"/>
      <c r="J1440" s="141" t="s">
        <v>8014</v>
      </c>
      <c r="K1440" s="141" t="s">
        <v>5822</v>
      </c>
      <c r="L1440" s="408">
        <v>43008</v>
      </c>
      <c r="M1440" s="409">
        <v>42851</v>
      </c>
      <c r="N1440" s="141" t="s">
        <v>27</v>
      </c>
      <c r="O1440" s="410">
        <v>43008</v>
      </c>
      <c r="P1440" s="411">
        <v>50000</v>
      </c>
      <c r="Q1440" s="412">
        <f t="shared" si="51"/>
        <v>4.9999999999999996E-2</v>
      </c>
      <c r="R1440" s="413">
        <v>6</v>
      </c>
      <c r="S1440" s="414">
        <v>42894</v>
      </c>
      <c r="T1440" s="141" t="s">
        <v>62</v>
      </c>
      <c r="U1440" s="141" t="s">
        <v>4339</v>
      </c>
      <c r="V1440" s="407" t="s">
        <v>92</v>
      </c>
      <c r="W1440" s="407" t="s">
        <v>64</v>
      </c>
      <c r="X1440" s="407" t="s">
        <v>5970</v>
      </c>
      <c r="Y1440" s="407" t="s">
        <v>4218</v>
      </c>
      <c r="Z1440" s="528"/>
      <c r="AA1440" s="502"/>
      <c r="AB1440" s="1"/>
      <c r="AC1440" s="1"/>
      <c r="AD1440" s="1"/>
      <c r="AE1440" s="1"/>
      <c r="AF1440" s="1"/>
      <c r="AG1440" s="1"/>
      <c r="AH1440" s="1"/>
      <c r="AI1440" s="1"/>
      <c r="AJ1440" s="1"/>
      <c r="AK1440" s="1"/>
      <c r="AL1440" s="1"/>
      <c r="AM1440" s="1"/>
      <c r="AN1440" s="1"/>
      <c r="AO1440" s="1"/>
      <c r="AP1440" s="1"/>
      <c r="AQ1440" s="1"/>
      <c r="AR1440" s="1"/>
      <c r="AS1440" s="1"/>
      <c r="AT1440" s="1"/>
      <c r="AU1440" s="1"/>
    </row>
    <row r="1441" spans="1:47" s="527" customFormat="1" ht="17.45" customHeight="1" x14ac:dyDescent="0.25">
      <c r="A1441" s="501" t="s">
        <v>5650</v>
      </c>
      <c r="B1441" s="407" t="s">
        <v>32</v>
      </c>
      <c r="C1441" s="407" t="s">
        <v>663</v>
      </c>
      <c r="D1441" s="407" t="s">
        <v>5651</v>
      </c>
      <c r="E1441" s="407" t="s">
        <v>5652</v>
      </c>
      <c r="F1441" s="404" t="s">
        <v>17</v>
      </c>
      <c r="G1441" s="404"/>
      <c r="H1441" s="404"/>
      <c r="I1441" s="404"/>
      <c r="J1441" s="141" t="s">
        <v>8015</v>
      </c>
      <c r="K1441" s="152" t="s">
        <v>5780</v>
      </c>
      <c r="L1441" s="415">
        <v>43060</v>
      </c>
      <c r="M1441" s="409" t="s">
        <v>5718</v>
      </c>
      <c r="N1441" s="152" t="s">
        <v>85</v>
      </c>
      <c r="O1441" s="415">
        <v>43060</v>
      </c>
      <c r="P1441" s="411">
        <v>50000</v>
      </c>
      <c r="Q1441" s="412">
        <f t="shared" si="51"/>
        <v>4.9999999999999996E-2</v>
      </c>
      <c r="R1441" s="416">
        <v>2</v>
      </c>
      <c r="S1441" s="417" t="s">
        <v>4991</v>
      </c>
      <c r="T1441" s="152" t="s">
        <v>125</v>
      </c>
      <c r="U1441" s="141" t="s">
        <v>4339</v>
      </c>
      <c r="V1441" s="407" t="s">
        <v>84</v>
      </c>
      <c r="W1441" s="407" t="s">
        <v>5753</v>
      </c>
      <c r="X1441" s="407" t="s">
        <v>5754</v>
      </c>
      <c r="Y1441" s="407" t="s">
        <v>470</v>
      </c>
      <c r="Z1441" s="528"/>
      <c r="AA1441" s="502"/>
      <c r="AB1441" s="1"/>
      <c r="AC1441" s="1"/>
      <c r="AD1441" s="1"/>
      <c r="AE1441" s="1"/>
      <c r="AF1441" s="1"/>
      <c r="AG1441" s="1"/>
      <c r="AH1441" s="1"/>
      <c r="AI1441" s="1"/>
      <c r="AJ1441" s="1"/>
      <c r="AK1441" s="1"/>
      <c r="AL1441" s="1"/>
      <c r="AM1441" s="1"/>
      <c r="AN1441" s="1"/>
      <c r="AO1441" s="1"/>
      <c r="AP1441" s="1"/>
      <c r="AQ1441" s="1"/>
      <c r="AR1441" s="1"/>
      <c r="AS1441" s="1"/>
      <c r="AT1441" s="1"/>
      <c r="AU1441" s="1"/>
    </row>
    <row r="1442" spans="1:47" s="527" customFormat="1" ht="17.45" customHeight="1" x14ac:dyDescent="0.25">
      <c r="A1442" s="501" t="s">
        <v>6207</v>
      </c>
      <c r="B1442" s="407" t="s">
        <v>32</v>
      </c>
      <c r="C1442" s="407" t="s">
        <v>663</v>
      </c>
      <c r="D1442" s="407" t="s">
        <v>6208</v>
      </c>
      <c r="E1442" s="407" t="s">
        <v>6209</v>
      </c>
      <c r="F1442" s="404" t="s">
        <v>17</v>
      </c>
      <c r="G1442" s="404"/>
      <c r="H1442" s="404"/>
      <c r="I1442" s="404"/>
      <c r="J1442" s="141" t="s">
        <v>8014</v>
      </c>
      <c r="K1442" s="152" t="s">
        <v>5780</v>
      </c>
      <c r="L1442" s="415">
        <v>42967</v>
      </c>
      <c r="M1442" s="409" t="s">
        <v>6233</v>
      </c>
      <c r="N1442" s="152" t="s">
        <v>27</v>
      </c>
      <c r="O1442" s="415">
        <v>42967</v>
      </c>
      <c r="P1442" s="411">
        <v>50000</v>
      </c>
      <c r="Q1442" s="412">
        <f t="shared" si="51"/>
        <v>4.9999999999999996E-2</v>
      </c>
      <c r="R1442" s="416">
        <v>12</v>
      </c>
      <c r="S1442" s="417" t="s">
        <v>6418</v>
      </c>
      <c r="T1442" s="152" t="s">
        <v>62</v>
      </c>
      <c r="U1442" s="152" t="s">
        <v>2</v>
      </c>
      <c r="V1442" s="407" t="s">
        <v>288</v>
      </c>
      <c r="W1442" s="407" t="s">
        <v>801</v>
      </c>
      <c r="X1442" s="407" t="s">
        <v>6253</v>
      </c>
      <c r="Y1442" s="407" t="s">
        <v>105</v>
      </c>
      <c r="Z1442" s="528"/>
      <c r="AA1442" s="502"/>
      <c r="AB1442" s="1"/>
      <c r="AC1442" s="1"/>
      <c r="AD1442" s="1"/>
      <c r="AE1442" s="1"/>
      <c r="AF1442" s="1"/>
      <c r="AG1442" s="1"/>
      <c r="AH1442" s="1"/>
      <c r="AI1442" s="1"/>
      <c r="AJ1442" s="1"/>
      <c r="AK1442" s="1"/>
      <c r="AL1442" s="1"/>
      <c r="AM1442" s="1"/>
      <c r="AN1442" s="1"/>
      <c r="AO1442" s="1"/>
      <c r="AP1442" s="1"/>
      <c r="AQ1442" s="1"/>
      <c r="AR1442" s="1"/>
      <c r="AS1442" s="1"/>
      <c r="AT1442" s="1"/>
      <c r="AU1442" s="1"/>
    </row>
    <row r="1443" spans="1:47" s="527" customFormat="1" ht="17.45" customHeight="1" x14ac:dyDescent="0.25">
      <c r="A1443" s="501" t="s">
        <v>2278</v>
      </c>
      <c r="B1443" s="407" t="s">
        <v>32</v>
      </c>
      <c r="C1443" s="407" t="s">
        <v>663</v>
      </c>
      <c r="D1443" s="407" t="s">
        <v>2279</v>
      </c>
      <c r="E1443" s="407" t="s">
        <v>2280</v>
      </c>
      <c r="F1443" s="404" t="s">
        <v>17</v>
      </c>
      <c r="G1443" s="404"/>
      <c r="H1443" s="404"/>
      <c r="I1443" s="404"/>
      <c r="J1443" s="141" t="s">
        <v>8014</v>
      </c>
      <c r="K1443" s="152" t="s">
        <v>21</v>
      </c>
      <c r="L1443" s="415">
        <v>42998</v>
      </c>
      <c r="M1443" s="409" t="s">
        <v>2281</v>
      </c>
      <c r="N1443" s="152" t="s">
        <v>27</v>
      </c>
      <c r="O1443" s="415">
        <v>42998</v>
      </c>
      <c r="P1443" s="411">
        <v>50000</v>
      </c>
      <c r="Q1443" s="412">
        <f t="shared" si="51"/>
        <v>4.9999999999999996E-2</v>
      </c>
      <c r="R1443" s="416">
        <v>12</v>
      </c>
      <c r="S1443" s="417" t="s">
        <v>6258</v>
      </c>
      <c r="T1443" s="152" t="s">
        <v>125</v>
      </c>
      <c r="U1443" s="152" t="s">
        <v>2</v>
      </c>
      <c r="V1443" s="407" t="s">
        <v>288</v>
      </c>
      <c r="W1443" s="407" t="s">
        <v>718</v>
      </c>
      <c r="X1443" s="407" t="s">
        <v>3819</v>
      </c>
      <c r="Y1443" s="407" t="s">
        <v>215</v>
      </c>
      <c r="Z1443" s="528"/>
      <c r="AA1443" s="502"/>
      <c r="AB1443" s="1"/>
      <c r="AC1443" s="1"/>
      <c r="AD1443" s="1"/>
      <c r="AE1443" s="1"/>
      <c r="AF1443" s="1"/>
      <c r="AG1443" s="1"/>
      <c r="AH1443" s="1"/>
      <c r="AI1443" s="1"/>
      <c r="AJ1443" s="1"/>
      <c r="AK1443" s="1"/>
      <c r="AL1443" s="1"/>
      <c r="AM1443" s="1"/>
      <c r="AN1443" s="1"/>
      <c r="AO1443" s="1"/>
      <c r="AP1443" s="1"/>
      <c r="AQ1443" s="1"/>
      <c r="AR1443" s="1"/>
      <c r="AS1443" s="1"/>
      <c r="AT1443" s="1"/>
      <c r="AU1443" s="1"/>
    </row>
    <row r="1444" spans="1:47" s="527" customFormat="1" ht="17.45" customHeight="1" x14ac:dyDescent="0.25">
      <c r="A1444" s="501" t="s">
        <v>4709</v>
      </c>
      <c r="B1444" s="407" t="s">
        <v>36</v>
      </c>
      <c r="C1444" s="407" t="s">
        <v>626</v>
      </c>
      <c r="D1444" s="407" t="s">
        <v>1259</v>
      </c>
      <c r="E1444" s="407" t="s">
        <v>4710</v>
      </c>
      <c r="F1444" s="404" t="s">
        <v>17</v>
      </c>
      <c r="G1444" s="404"/>
      <c r="H1444" s="404"/>
      <c r="I1444" s="404"/>
      <c r="J1444" s="141" t="s">
        <v>8015</v>
      </c>
      <c r="K1444" s="152" t="s">
        <v>21</v>
      </c>
      <c r="L1444" s="415">
        <v>43091</v>
      </c>
      <c r="M1444" s="409" t="s">
        <v>4711</v>
      </c>
      <c r="N1444" s="152" t="s">
        <v>26</v>
      </c>
      <c r="O1444" s="415">
        <v>43091</v>
      </c>
      <c r="P1444" s="411">
        <v>50000</v>
      </c>
      <c r="Q1444" s="412">
        <f t="shared" si="51"/>
        <v>4.9999999999999996E-2</v>
      </c>
      <c r="R1444" s="416">
        <v>12</v>
      </c>
      <c r="S1444" s="417" t="s">
        <v>4724</v>
      </c>
      <c r="T1444" s="152" t="s">
        <v>62</v>
      </c>
      <c r="U1444" s="152" t="s">
        <v>2</v>
      </c>
      <c r="V1444" s="407" t="s">
        <v>288</v>
      </c>
      <c r="W1444" s="407" t="s">
        <v>801</v>
      </c>
      <c r="X1444" s="407" t="s">
        <v>4712</v>
      </c>
      <c r="Y1444" s="407"/>
      <c r="Z1444" s="528"/>
      <c r="AA1444" s="502"/>
      <c r="AB1444" s="1"/>
      <c r="AC1444" s="1"/>
      <c r="AD1444" s="1"/>
      <c r="AE1444" s="1"/>
      <c r="AF1444" s="1"/>
      <c r="AG1444" s="1"/>
      <c r="AH1444" s="1"/>
      <c r="AI1444" s="1"/>
      <c r="AJ1444" s="1"/>
      <c r="AK1444" s="1"/>
      <c r="AL1444" s="1"/>
      <c r="AM1444" s="1"/>
      <c r="AN1444" s="1"/>
      <c r="AO1444" s="1"/>
      <c r="AP1444" s="1"/>
      <c r="AQ1444" s="1"/>
      <c r="AR1444" s="1"/>
      <c r="AS1444" s="1"/>
      <c r="AT1444" s="1"/>
      <c r="AU1444" s="1"/>
    </row>
    <row r="1445" spans="1:47" s="527" customFormat="1" ht="17.45" customHeight="1" x14ac:dyDescent="0.25">
      <c r="A1445" s="501" t="s">
        <v>5243</v>
      </c>
      <c r="B1445" s="407" t="s">
        <v>4250</v>
      </c>
      <c r="C1445" s="407" t="s">
        <v>4250</v>
      </c>
      <c r="D1445" s="407" t="s">
        <v>7420</v>
      </c>
      <c r="E1445" s="407" t="s">
        <v>186</v>
      </c>
      <c r="F1445" s="404" t="s">
        <v>17</v>
      </c>
      <c r="G1445" s="404"/>
      <c r="H1445" s="404"/>
      <c r="I1445" s="404"/>
      <c r="J1445" s="141" t="s">
        <v>8014</v>
      </c>
      <c r="K1445" s="141" t="s">
        <v>5780</v>
      </c>
      <c r="L1445" s="408">
        <v>42937</v>
      </c>
      <c r="M1445" s="409">
        <v>42859</v>
      </c>
      <c r="N1445" s="141" t="s">
        <v>27</v>
      </c>
      <c r="O1445" s="410">
        <v>42937</v>
      </c>
      <c r="P1445" s="411">
        <v>50000</v>
      </c>
      <c r="Q1445" s="412">
        <f t="shared" si="51"/>
        <v>4.9999999999999996E-2</v>
      </c>
      <c r="R1445" s="413">
        <v>12</v>
      </c>
      <c r="S1445" s="414">
        <v>42894</v>
      </c>
      <c r="T1445" s="141" t="s">
        <v>62</v>
      </c>
      <c r="U1445" s="141" t="s">
        <v>4339</v>
      </c>
      <c r="V1445" s="407" t="s">
        <v>92</v>
      </c>
      <c r="W1445" s="407" t="s">
        <v>64</v>
      </c>
      <c r="X1445" s="407" t="s">
        <v>5967</v>
      </c>
      <c r="Y1445" s="407"/>
      <c r="Z1445" s="528"/>
      <c r="AA1445" s="502"/>
      <c r="AB1445" s="1"/>
      <c r="AC1445" s="1"/>
      <c r="AD1445" s="1"/>
      <c r="AE1445" s="1"/>
      <c r="AF1445" s="1"/>
      <c r="AG1445" s="1"/>
      <c r="AH1445" s="1"/>
      <c r="AI1445" s="1"/>
      <c r="AJ1445" s="1"/>
      <c r="AK1445" s="1"/>
      <c r="AL1445" s="1"/>
      <c r="AM1445" s="1"/>
      <c r="AN1445" s="1"/>
      <c r="AO1445" s="1"/>
      <c r="AP1445" s="1"/>
      <c r="AQ1445" s="1"/>
      <c r="AR1445" s="1"/>
      <c r="AS1445" s="1"/>
      <c r="AT1445" s="1"/>
      <c r="AU1445" s="1"/>
    </row>
    <row r="1446" spans="1:47" s="527" customFormat="1" ht="17.45" customHeight="1" x14ac:dyDescent="0.25">
      <c r="A1446" s="501" t="s">
        <v>5911</v>
      </c>
      <c r="B1446" s="407" t="s">
        <v>4250</v>
      </c>
      <c r="C1446" s="407" t="s">
        <v>4250</v>
      </c>
      <c r="D1446" s="407" t="s">
        <v>8469</v>
      </c>
      <c r="E1446" s="407" t="s">
        <v>186</v>
      </c>
      <c r="F1446" s="404" t="s">
        <v>16</v>
      </c>
      <c r="G1446" s="404"/>
      <c r="H1446" s="404"/>
      <c r="I1446" s="404"/>
      <c r="J1446" s="141" t="s">
        <v>8014</v>
      </c>
      <c r="K1446" s="141" t="s">
        <v>23</v>
      </c>
      <c r="L1446" s="408">
        <v>43008</v>
      </c>
      <c r="M1446" s="409">
        <v>42870</v>
      </c>
      <c r="N1446" s="141" t="s">
        <v>26</v>
      </c>
      <c r="O1446" s="410">
        <v>43008</v>
      </c>
      <c r="P1446" s="411">
        <v>50000</v>
      </c>
      <c r="Q1446" s="412">
        <f t="shared" si="51"/>
        <v>4.9999999999999996E-2</v>
      </c>
      <c r="R1446" s="413">
        <v>12</v>
      </c>
      <c r="S1446" s="414">
        <v>42873</v>
      </c>
      <c r="T1446" s="141" t="s">
        <v>62</v>
      </c>
      <c r="U1446" s="141" t="s">
        <v>4339</v>
      </c>
      <c r="V1446" s="407" t="s">
        <v>92</v>
      </c>
      <c r="W1446" s="407" t="s">
        <v>4414</v>
      </c>
      <c r="X1446" s="407" t="s">
        <v>8772</v>
      </c>
      <c r="Y1446" s="407" t="s">
        <v>4416</v>
      </c>
      <c r="Z1446" s="528"/>
      <c r="AA1446" s="502"/>
      <c r="AB1446" s="1"/>
      <c r="AC1446" s="1"/>
      <c r="AD1446" s="1"/>
      <c r="AE1446" s="1"/>
      <c r="AF1446" s="1"/>
      <c r="AG1446" s="1"/>
      <c r="AH1446" s="1"/>
      <c r="AI1446" s="1"/>
      <c r="AJ1446" s="1"/>
      <c r="AK1446" s="1"/>
      <c r="AL1446" s="1"/>
      <c r="AM1446" s="1"/>
      <c r="AN1446" s="1"/>
      <c r="AO1446" s="1"/>
      <c r="AP1446" s="1"/>
      <c r="AQ1446" s="1"/>
      <c r="AR1446" s="1"/>
      <c r="AS1446" s="1"/>
      <c r="AT1446" s="1"/>
      <c r="AU1446" s="1"/>
    </row>
    <row r="1447" spans="1:47" s="527" customFormat="1" ht="17.45" customHeight="1" x14ac:dyDescent="0.25">
      <c r="A1447" s="501" t="s">
        <v>2337</v>
      </c>
      <c r="B1447" s="407" t="s">
        <v>4250</v>
      </c>
      <c r="C1447" s="407" t="s">
        <v>4250</v>
      </c>
      <c r="D1447" s="407" t="s">
        <v>2338</v>
      </c>
      <c r="E1447" s="407" t="s">
        <v>2339</v>
      </c>
      <c r="F1447" s="404" t="s">
        <v>17</v>
      </c>
      <c r="G1447" s="404"/>
      <c r="H1447" s="404"/>
      <c r="I1447" s="404"/>
      <c r="J1447" s="141" t="s">
        <v>8016</v>
      </c>
      <c r="K1447" s="152" t="s">
        <v>5780</v>
      </c>
      <c r="L1447" s="415">
        <v>42886</v>
      </c>
      <c r="M1447" s="409" t="s">
        <v>2340</v>
      </c>
      <c r="N1447" s="152" t="s">
        <v>85</v>
      </c>
      <c r="O1447" s="415">
        <v>42886</v>
      </c>
      <c r="P1447" s="411">
        <v>50000</v>
      </c>
      <c r="Q1447" s="412">
        <f t="shared" si="51"/>
        <v>4.9999999999999996E-2</v>
      </c>
      <c r="R1447" s="416">
        <v>2</v>
      </c>
      <c r="S1447" s="417" t="s">
        <v>3829</v>
      </c>
      <c r="T1447" s="152" t="s">
        <v>79</v>
      </c>
      <c r="U1447" s="141" t="s">
        <v>4339</v>
      </c>
      <c r="V1447" s="407" t="s">
        <v>89</v>
      </c>
      <c r="W1447" s="407"/>
      <c r="X1447" s="407" t="s">
        <v>3830</v>
      </c>
      <c r="Y1447" s="407"/>
      <c r="Z1447" s="528"/>
      <c r="AA1447" s="502"/>
      <c r="AB1447" s="1"/>
      <c r="AC1447" s="1"/>
      <c r="AD1447" s="1"/>
      <c r="AE1447" s="1"/>
      <c r="AF1447" s="1"/>
      <c r="AG1447" s="1"/>
      <c r="AH1447" s="1"/>
      <c r="AI1447" s="1"/>
      <c r="AJ1447" s="1"/>
      <c r="AK1447" s="1"/>
      <c r="AL1447" s="1"/>
      <c r="AM1447" s="1"/>
      <c r="AN1447" s="1"/>
      <c r="AO1447" s="1"/>
      <c r="AP1447" s="1"/>
      <c r="AQ1447" s="1"/>
      <c r="AR1447" s="1"/>
      <c r="AS1447" s="1"/>
      <c r="AT1447" s="1"/>
      <c r="AU1447" s="1"/>
    </row>
    <row r="1448" spans="1:47" s="527" customFormat="1" ht="17.45" customHeight="1" x14ac:dyDescent="0.25">
      <c r="A1448" s="501" t="s">
        <v>2308</v>
      </c>
      <c r="B1448" s="407" t="s">
        <v>4250</v>
      </c>
      <c r="C1448" s="407" t="s">
        <v>4250</v>
      </c>
      <c r="D1448" s="407" t="s">
        <v>2309</v>
      </c>
      <c r="E1448" s="407" t="s">
        <v>2310</v>
      </c>
      <c r="F1448" s="404" t="s">
        <v>16</v>
      </c>
      <c r="G1448" s="404"/>
      <c r="H1448" s="404"/>
      <c r="I1448" s="404"/>
      <c r="J1448" s="141" t="s">
        <v>8014</v>
      </c>
      <c r="K1448" s="152" t="s">
        <v>5783</v>
      </c>
      <c r="L1448" s="415">
        <v>43006</v>
      </c>
      <c r="M1448" s="409" t="s">
        <v>2311</v>
      </c>
      <c r="N1448" s="152" t="s">
        <v>28</v>
      </c>
      <c r="O1448" s="415">
        <v>43006</v>
      </c>
      <c r="P1448" s="411">
        <v>50000</v>
      </c>
      <c r="Q1448" s="412">
        <f t="shared" si="51"/>
        <v>4.9999999999999996E-2</v>
      </c>
      <c r="R1448" s="416">
        <v>1</v>
      </c>
      <c r="S1448" s="417" t="s">
        <v>4992</v>
      </c>
      <c r="T1448" s="152" t="s">
        <v>62</v>
      </c>
      <c r="U1448" s="152" t="s">
        <v>2</v>
      </c>
      <c r="V1448" s="407" t="s">
        <v>288</v>
      </c>
      <c r="W1448" s="407" t="s">
        <v>718</v>
      </c>
      <c r="X1448" s="407" t="s">
        <v>3824</v>
      </c>
      <c r="Y1448" s="407" t="s">
        <v>828</v>
      </c>
      <c r="Z1448" s="528"/>
      <c r="AA1448" s="502"/>
      <c r="AB1448" s="1"/>
      <c r="AC1448" s="1"/>
      <c r="AD1448" s="1"/>
      <c r="AE1448" s="1"/>
      <c r="AF1448" s="1"/>
      <c r="AG1448" s="1"/>
      <c r="AH1448" s="1"/>
      <c r="AI1448" s="1"/>
      <c r="AJ1448" s="1"/>
      <c r="AK1448" s="1"/>
      <c r="AL1448" s="1"/>
      <c r="AM1448" s="1"/>
      <c r="AN1448" s="1"/>
      <c r="AO1448" s="1"/>
      <c r="AP1448" s="1"/>
      <c r="AQ1448" s="1"/>
      <c r="AR1448" s="1"/>
      <c r="AS1448" s="1"/>
      <c r="AT1448" s="1"/>
      <c r="AU1448" s="1"/>
    </row>
    <row r="1449" spans="1:47" s="527" customFormat="1" ht="17.45" customHeight="1" x14ac:dyDescent="0.25">
      <c r="A1449" s="501" t="s">
        <v>5244</v>
      </c>
      <c r="B1449" s="407" t="s">
        <v>4250</v>
      </c>
      <c r="C1449" s="407" t="s">
        <v>4250</v>
      </c>
      <c r="D1449" s="407" t="s">
        <v>5245</v>
      </c>
      <c r="E1449" s="407" t="s">
        <v>5246</v>
      </c>
      <c r="F1449" s="404" t="s">
        <v>15</v>
      </c>
      <c r="G1449" s="404"/>
      <c r="H1449" s="404"/>
      <c r="I1449" s="404"/>
      <c r="J1449" s="141" t="s">
        <v>8014</v>
      </c>
      <c r="K1449" s="152" t="s">
        <v>5781</v>
      </c>
      <c r="L1449" s="415">
        <v>42943</v>
      </c>
      <c r="M1449" s="409" t="s">
        <v>5421</v>
      </c>
      <c r="N1449" s="152" t="s">
        <v>26</v>
      </c>
      <c r="O1449" s="415">
        <v>42943</v>
      </c>
      <c r="P1449" s="411">
        <v>50000</v>
      </c>
      <c r="Q1449" s="412">
        <f t="shared" si="51"/>
        <v>4.9999999999999996E-2</v>
      </c>
      <c r="R1449" s="416">
        <v>12</v>
      </c>
      <c r="S1449" s="417" t="s">
        <v>4990</v>
      </c>
      <c r="T1449" s="152" t="s">
        <v>79</v>
      </c>
      <c r="U1449" s="152" t="s">
        <v>2</v>
      </c>
      <c r="V1449" s="407" t="s">
        <v>288</v>
      </c>
      <c r="W1449" s="407" t="s">
        <v>718</v>
      </c>
      <c r="X1449" s="407" t="s">
        <v>5497</v>
      </c>
      <c r="Y1449" s="407"/>
      <c r="Z1449" s="528"/>
      <c r="AA1449" s="502"/>
      <c r="AB1449" s="1"/>
      <c r="AC1449" s="1"/>
      <c r="AD1449" s="1"/>
      <c r="AE1449" s="1"/>
      <c r="AF1449" s="1"/>
      <c r="AG1449" s="1"/>
      <c r="AH1449" s="1"/>
      <c r="AI1449" s="1"/>
      <c r="AJ1449" s="1"/>
      <c r="AK1449" s="1"/>
      <c r="AL1449" s="1"/>
      <c r="AM1449" s="1"/>
      <c r="AN1449" s="1"/>
      <c r="AO1449" s="1"/>
      <c r="AP1449" s="1"/>
      <c r="AQ1449" s="1"/>
      <c r="AR1449" s="1"/>
      <c r="AS1449" s="1"/>
      <c r="AT1449" s="1"/>
      <c r="AU1449" s="1"/>
    </row>
    <row r="1450" spans="1:47" s="527" customFormat="1" ht="17.45" customHeight="1" x14ac:dyDescent="0.25">
      <c r="A1450" s="501" t="s">
        <v>6322</v>
      </c>
      <c r="B1450" s="407" t="s">
        <v>4250</v>
      </c>
      <c r="C1450" s="407" t="s">
        <v>4250</v>
      </c>
      <c r="D1450" s="407" t="s">
        <v>6323</v>
      </c>
      <c r="E1450" s="407" t="s">
        <v>6324</v>
      </c>
      <c r="F1450" s="404" t="s">
        <v>17</v>
      </c>
      <c r="G1450" s="404"/>
      <c r="H1450" s="404"/>
      <c r="I1450" s="404"/>
      <c r="J1450" s="141" t="s">
        <v>8015</v>
      </c>
      <c r="K1450" s="152" t="s">
        <v>5780</v>
      </c>
      <c r="L1450" s="415">
        <v>43100</v>
      </c>
      <c r="M1450" s="409" t="s">
        <v>6346</v>
      </c>
      <c r="N1450" s="152" t="s">
        <v>26</v>
      </c>
      <c r="O1450" s="415">
        <v>43100</v>
      </c>
      <c r="P1450" s="411">
        <v>50000</v>
      </c>
      <c r="Q1450" s="412">
        <f t="shared" si="51"/>
        <v>4.9999999999999996E-2</v>
      </c>
      <c r="R1450" s="416">
        <v>12</v>
      </c>
      <c r="S1450" s="417" t="s">
        <v>6086</v>
      </c>
      <c r="T1450" s="152" t="s">
        <v>79</v>
      </c>
      <c r="U1450" s="152" t="s">
        <v>2</v>
      </c>
      <c r="V1450" s="407" t="s">
        <v>288</v>
      </c>
      <c r="W1450" s="407" t="s">
        <v>718</v>
      </c>
      <c r="X1450" s="407" t="s">
        <v>6365</v>
      </c>
      <c r="Y1450" s="407"/>
      <c r="Z1450" s="528"/>
      <c r="AA1450" s="502"/>
      <c r="AB1450" s="1"/>
      <c r="AC1450" s="1"/>
      <c r="AD1450" s="1"/>
      <c r="AE1450" s="1"/>
      <c r="AF1450" s="1"/>
      <c r="AG1450" s="1"/>
      <c r="AH1450" s="1"/>
      <c r="AI1450" s="1"/>
      <c r="AJ1450" s="1"/>
      <c r="AK1450" s="1"/>
      <c r="AL1450" s="1"/>
      <c r="AM1450" s="1"/>
      <c r="AN1450" s="1"/>
      <c r="AO1450" s="1"/>
      <c r="AP1450" s="1"/>
      <c r="AQ1450" s="1"/>
      <c r="AR1450" s="1"/>
      <c r="AS1450" s="1"/>
      <c r="AT1450" s="1"/>
      <c r="AU1450" s="1"/>
    </row>
    <row r="1451" spans="1:47" s="527" customFormat="1" ht="17.45" customHeight="1" x14ac:dyDescent="0.25">
      <c r="A1451" s="501" t="s">
        <v>4475</v>
      </c>
      <c r="B1451" s="407" t="s">
        <v>35</v>
      </c>
      <c r="C1451" s="407" t="s">
        <v>227</v>
      </c>
      <c r="D1451" s="407" t="s">
        <v>4476</v>
      </c>
      <c r="E1451" s="407" t="s">
        <v>4477</v>
      </c>
      <c r="F1451" s="404" t="s">
        <v>18</v>
      </c>
      <c r="G1451" s="404"/>
      <c r="H1451" s="404"/>
      <c r="I1451" s="404"/>
      <c r="J1451" s="141" t="s">
        <v>8014</v>
      </c>
      <c r="K1451" s="152" t="s">
        <v>5779</v>
      </c>
      <c r="L1451" s="415">
        <v>42972</v>
      </c>
      <c r="M1451" s="409" t="s">
        <v>4478</v>
      </c>
      <c r="N1451" s="152" t="s">
        <v>27</v>
      </c>
      <c r="O1451" s="415">
        <v>42972</v>
      </c>
      <c r="P1451" s="411">
        <v>50000</v>
      </c>
      <c r="Q1451" s="412">
        <f t="shared" si="51"/>
        <v>4.9999999999999996E-2</v>
      </c>
      <c r="R1451" s="416">
        <v>12</v>
      </c>
      <c r="S1451" s="417" t="s">
        <v>6532</v>
      </c>
      <c r="T1451" s="152" t="s">
        <v>62</v>
      </c>
      <c r="U1451" s="152" t="s">
        <v>2</v>
      </c>
      <c r="V1451" s="407" t="s">
        <v>288</v>
      </c>
      <c r="W1451" s="407" t="s">
        <v>801</v>
      </c>
      <c r="X1451" s="407" t="s">
        <v>5501</v>
      </c>
      <c r="Y1451" s="407" t="s">
        <v>987</v>
      </c>
      <c r="Z1451" s="528"/>
      <c r="AA1451" s="502"/>
      <c r="AB1451" s="1"/>
      <c r="AC1451" s="1"/>
      <c r="AD1451" s="1"/>
      <c r="AE1451" s="1"/>
      <c r="AF1451" s="1"/>
      <c r="AG1451" s="1"/>
      <c r="AH1451" s="1"/>
      <c r="AI1451" s="1"/>
      <c r="AJ1451" s="1"/>
      <c r="AK1451" s="1"/>
      <c r="AL1451" s="1"/>
      <c r="AM1451" s="1"/>
      <c r="AN1451" s="1"/>
      <c r="AO1451" s="1"/>
      <c r="AP1451" s="1"/>
      <c r="AQ1451" s="1"/>
      <c r="AR1451" s="1"/>
      <c r="AS1451" s="1"/>
      <c r="AT1451" s="1"/>
      <c r="AU1451" s="1"/>
    </row>
    <row r="1452" spans="1:47" s="527" customFormat="1" ht="17.45" customHeight="1" x14ac:dyDescent="0.25">
      <c r="A1452" s="501" t="s">
        <v>7813</v>
      </c>
      <c r="B1452" s="407" t="s">
        <v>33</v>
      </c>
      <c r="C1452" s="407" t="s">
        <v>33</v>
      </c>
      <c r="D1452" s="407" t="s">
        <v>7888</v>
      </c>
      <c r="E1452" s="407" t="s">
        <v>7980</v>
      </c>
      <c r="F1452" s="404" t="s">
        <v>19</v>
      </c>
      <c r="G1452" s="404"/>
      <c r="H1452" s="404"/>
      <c r="I1452" s="404"/>
      <c r="J1452" s="141" t="s">
        <v>8014</v>
      </c>
      <c r="K1452" s="141" t="s">
        <v>24</v>
      </c>
      <c r="L1452" s="408">
        <v>42986</v>
      </c>
      <c r="M1452" s="409">
        <v>42902</v>
      </c>
      <c r="N1452" s="141" t="s">
        <v>27</v>
      </c>
      <c r="O1452" s="410">
        <v>42986</v>
      </c>
      <c r="P1452" s="411">
        <v>50000</v>
      </c>
      <c r="Q1452" s="412">
        <f t="shared" si="51"/>
        <v>4.9999999999999996E-2</v>
      </c>
      <c r="R1452" s="413">
        <v>1</v>
      </c>
      <c r="S1452" s="414">
        <v>42908</v>
      </c>
      <c r="T1452" s="141" t="s">
        <v>125</v>
      </c>
      <c r="U1452" s="141" t="s">
        <v>4339</v>
      </c>
      <c r="V1452" s="407" t="s">
        <v>92</v>
      </c>
      <c r="W1452" s="407" t="s">
        <v>64</v>
      </c>
      <c r="X1452" s="407" t="s">
        <v>8183</v>
      </c>
      <c r="Y1452" s="407" t="s">
        <v>4041</v>
      </c>
      <c r="Z1452" s="528"/>
      <c r="AA1452" s="502"/>
      <c r="AB1452" s="1"/>
      <c r="AC1452" s="1"/>
      <c r="AD1452" s="1"/>
      <c r="AE1452" s="1"/>
      <c r="AF1452" s="1"/>
      <c r="AG1452" s="1"/>
      <c r="AH1452" s="1"/>
      <c r="AI1452" s="1"/>
      <c r="AJ1452" s="1"/>
      <c r="AK1452" s="1"/>
      <c r="AL1452" s="1"/>
      <c r="AM1452" s="1"/>
      <c r="AN1452" s="1"/>
      <c r="AO1452" s="1"/>
      <c r="AP1452" s="1"/>
      <c r="AQ1452" s="1"/>
      <c r="AR1452" s="1"/>
      <c r="AS1452" s="1"/>
      <c r="AT1452" s="1"/>
      <c r="AU1452" s="1"/>
    </row>
    <row r="1453" spans="1:47" s="527" customFormat="1" ht="17.45" customHeight="1" x14ac:dyDescent="0.25">
      <c r="A1453" s="501" t="s">
        <v>4479</v>
      </c>
      <c r="B1453" s="407" t="s">
        <v>32</v>
      </c>
      <c r="C1453" s="407" t="s">
        <v>832</v>
      </c>
      <c r="D1453" s="407" t="s">
        <v>2320</v>
      </c>
      <c r="E1453" s="407" t="s">
        <v>4480</v>
      </c>
      <c r="F1453" s="404" t="s">
        <v>17</v>
      </c>
      <c r="G1453" s="404"/>
      <c r="H1453" s="404"/>
      <c r="I1453" s="404"/>
      <c r="J1453" s="141" t="s">
        <v>8014</v>
      </c>
      <c r="K1453" s="152" t="s">
        <v>5780</v>
      </c>
      <c r="L1453" s="415">
        <v>43007</v>
      </c>
      <c r="M1453" s="409" t="s">
        <v>4481</v>
      </c>
      <c r="N1453" s="152" t="s">
        <v>27</v>
      </c>
      <c r="O1453" s="415">
        <v>43007</v>
      </c>
      <c r="P1453" s="411">
        <v>50000</v>
      </c>
      <c r="Q1453" s="412">
        <f t="shared" si="51"/>
        <v>4.9999999999999996E-2</v>
      </c>
      <c r="R1453" s="416">
        <v>12</v>
      </c>
      <c r="S1453" s="417" t="s">
        <v>6086</v>
      </c>
      <c r="T1453" s="152" t="s">
        <v>79</v>
      </c>
      <c r="U1453" s="152" t="s">
        <v>6059</v>
      </c>
      <c r="V1453" s="407" t="s">
        <v>103</v>
      </c>
      <c r="W1453" s="407" t="s">
        <v>4482</v>
      </c>
      <c r="X1453" s="407" t="s">
        <v>4781</v>
      </c>
      <c r="Y1453" s="407" t="s">
        <v>421</v>
      </c>
      <c r="Z1453" s="528"/>
      <c r="AA1453" s="502"/>
      <c r="AB1453" s="1"/>
      <c r="AC1453" s="1"/>
      <c r="AD1453" s="1"/>
      <c r="AE1453" s="1"/>
      <c r="AF1453" s="1"/>
      <c r="AG1453" s="1"/>
      <c r="AH1453" s="1"/>
      <c r="AI1453" s="1"/>
      <c r="AJ1453" s="1"/>
      <c r="AK1453" s="1"/>
      <c r="AL1453" s="1"/>
      <c r="AM1453" s="1"/>
      <c r="AN1453" s="1"/>
      <c r="AO1453" s="1"/>
      <c r="AP1453" s="1"/>
      <c r="AQ1453" s="1"/>
      <c r="AR1453" s="1"/>
      <c r="AS1453" s="1"/>
      <c r="AT1453" s="1"/>
      <c r="AU1453" s="1"/>
    </row>
    <row r="1454" spans="1:47" s="527" customFormat="1" ht="17.45" customHeight="1" x14ac:dyDescent="0.25">
      <c r="A1454" s="501" t="s">
        <v>2297</v>
      </c>
      <c r="B1454" s="407" t="s">
        <v>32</v>
      </c>
      <c r="C1454" s="407" t="s">
        <v>832</v>
      </c>
      <c r="D1454" s="407" t="s">
        <v>2298</v>
      </c>
      <c r="E1454" s="407" t="s">
        <v>186</v>
      </c>
      <c r="F1454" s="404" t="s">
        <v>17</v>
      </c>
      <c r="G1454" s="404"/>
      <c r="H1454" s="404"/>
      <c r="I1454" s="404"/>
      <c r="J1454" s="141" t="s">
        <v>8016</v>
      </c>
      <c r="K1454" s="152" t="s">
        <v>5780</v>
      </c>
      <c r="L1454" s="415">
        <v>42843</v>
      </c>
      <c r="M1454" s="409" t="s">
        <v>2299</v>
      </c>
      <c r="N1454" s="152" t="s">
        <v>26</v>
      </c>
      <c r="O1454" s="415">
        <v>42916</v>
      </c>
      <c r="P1454" s="411">
        <v>50000</v>
      </c>
      <c r="Q1454" s="412">
        <f t="shared" si="51"/>
        <v>4.9999999999999996E-2</v>
      </c>
      <c r="R1454" s="416">
        <v>12</v>
      </c>
      <c r="S1454" s="417" t="s">
        <v>361</v>
      </c>
      <c r="T1454" s="152" t="s">
        <v>62</v>
      </c>
      <c r="U1454" s="152" t="s">
        <v>6059</v>
      </c>
      <c r="V1454" s="407" t="s">
        <v>103</v>
      </c>
      <c r="W1454" s="407" t="s">
        <v>8124</v>
      </c>
      <c r="X1454" s="407" t="s">
        <v>3822</v>
      </c>
      <c r="Y1454" s="407"/>
      <c r="Z1454" s="528"/>
      <c r="AA1454" s="502"/>
      <c r="AB1454" s="1"/>
      <c r="AC1454" s="1"/>
      <c r="AD1454" s="1"/>
      <c r="AE1454" s="1"/>
      <c r="AF1454" s="1"/>
      <c r="AG1454" s="1"/>
      <c r="AH1454" s="1"/>
      <c r="AI1454" s="1"/>
      <c r="AJ1454" s="1"/>
      <c r="AK1454" s="1"/>
      <c r="AL1454" s="1"/>
      <c r="AM1454" s="1"/>
      <c r="AN1454" s="1"/>
      <c r="AO1454" s="1"/>
      <c r="AP1454" s="1"/>
      <c r="AQ1454" s="1"/>
      <c r="AR1454" s="1"/>
      <c r="AS1454" s="1"/>
      <c r="AT1454" s="1"/>
      <c r="AU1454" s="1"/>
    </row>
    <row r="1455" spans="1:47" s="527" customFormat="1" ht="17.45" customHeight="1" x14ac:dyDescent="0.25">
      <c r="A1455" s="501" t="s">
        <v>2319</v>
      </c>
      <c r="B1455" s="407" t="s">
        <v>32</v>
      </c>
      <c r="C1455" s="407" t="s">
        <v>832</v>
      </c>
      <c r="D1455" s="407" t="s">
        <v>7113</v>
      </c>
      <c r="E1455" s="407" t="s">
        <v>186</v>
      </c>
      <c r="F1455" s="404" t="s">
        <v>17</v>
      </c>
      <c r="G1455" s="404"/>
      <c r="H1455" s="404"/>
      <c r="I1455" s="404"/>
      <c r="J1455" s="141" t="s">
        <v>8015</v>
      </c>
      <c r="K1455" s="141" t="s">
        <v>5780</v>
      </c>
      <c r="L1455" s="408">
        <v>43097</v>
      </c>
      <c r="M1455" s="409">
        <v>42759</v>
      </c>
      <c r="N1455" s="141" t="s">
        <v>27</v>
      </c>
      <c r="O1455" s="410">
        <v>43097</v>
      </c>
      <c r="P1455" s="411">
        <v>50000</v>
      </c>
      <c r="Q1455" s="412">
        <f t="shared" si="51"/>
        <v>4.9999999999999996E-2</v>
      </c>
      <c r="R1455" s="413">
        <v>12</v>
      </c>
      <c r="S1455" s="414">
        <v>42852</v>
      </c>
      <c r="T1455" s="141" t="s">
        <v>62</v>
      </c>
      <c r="U1455" s="141" t="s">
        <v>4339</v>
      </c>
      <c r="V1455" s="407" t="s">
        <v>92</v>
      </c>
      <c r="W1455" s="407" t="s">
        <v>64</v>
      </c>
      <c r="X1455" s="407" t="s">
        <v>6619</v>
      </c>
      <c r="Y1455" s="407" t="s">
        <v>4218</v>
      </c>
      <c r="Z1455" s="528"/>
      <c r="AA1455" s="502"/>
      <c r="AB1455" s="1"/>
      <c r="AC1455" s="1"/>
      <c r="AD1455" s="1"/>
      <c r="AE1455" s="1"/>
      <c r="AF1455" s="1"/>
      <c r="AG1455" s="1"/>
      <c r="AH1455" s="1"/>
      <c r="AI1455" s="1"/>
      <c r="AJ1455" s="1"/>
      <c r="AK1455" s="1"/>
      <c r="AL1455" s="1"/>
      <c r="AM1455" s="1"/>
      <c r="AN1455" s="1"/>
      <c r="AO1455" s="1"/>
      <c r="AP1455" s="1"/>
      <c r="AQ1455" s="1"/>
      <c r="AR1455" s="1"/>
      <c r="AS1455" s="1"/>
      <c r="AT1455" s="1"/>
      <c r="AU1455" s="1"/>
    </row>
    <row r="1456" spans="1:47" s="527" customFormat="1" ht="17.45" customHeight="1" x14ac:dyDescent="0.25">
      <c r="A1456" s="501" t="s">
        <v>2820</v>
      </c>
      <c r="B1456" s="407" t="s">
        <v>32</v>
      </c>
      <c r="C1456" s="407" t="s">
        <v>832</v>
      </c>
      <c r="D1456" s="407" t="s">
        <v>841</v>
      </c>
      <c r="E1456" s="407" t="s">
        <v>2821</v>
      </c>
      <c r="F1456" s="404" t="s">
        <v>17</v>
      </c>
      <c r="G1456" s="404"/>
      <c r="H1456" s="404"/>
      <c r="I1456" s="404"/>
      <c r="J1456" s="141" t="s">
        <v>8015</v>
      </c>
      <c r="K1456" s="152" t="s">
        <v>5780</v>
      </c>
      <c r="L1456" s="415">
        <v>43099</v>
      </c>
      <c r="M1456" s="409" t="s">
        <v>2822</v>
      </c>
      <c r="N1456" s="152" t="s">
        <v>28</v>
      </c>
      <c r="O1456" s="415">
        <v>43099</v>
      </c>
      <c r="P1456" s="411">
        <v>50000</v>
      </c>
      <c r="Q1456" s="412">
        <f t="shared" si="51"/>
        <v>4.9999999999999996E-2</v>
      </c>
      <c r="R1456" s="416">
        <v>1</v>
      </c>
      <c r="S1456" s="417" t="s">
        <v>6419</v>
      </c>
      <c r="T1456" s="152" t="s">
        <v>62</v>
      </c>
      <c r="U1456" s="152" t="s">
        <v>2</v>
      </c>
      <c r="V1456" s="407" t="s">
        <v>589</v>
      </c>
      <c r="W1456" s="407" t="s">
        <v>4483</v>
      </c>
      <c r="X1456" s="407" t="s">
        <v>3880</v>
      </c>
      <c r="Y1456" s="407" t="s">
        <v>421</v>
      </c>
      <c r="Z1456" s="528"/>
      <c r="AA1456" s="502"/>
      <c r="AB1456" s="1"/>
      <c r="AC1456" s="1"/>
      <c r="AD1456" s="1"/>
      <c r="AE1456" s="1"/>
      <c r="AF1456" s="1"/>
      <c r="AG1456" s="1"/>
      <c r="AH1456" s="1"/>
      <c r="AI1456" s="1"/>
      <c r="AJ1456" s="1"/>
      <c r="AK1456" s="1"/>
      <c r="AL1456" s="1"/>
      <c r="AM1456" s="1"/>
      <c r="AN1456" s="1"/>
      <c r="AO1456" s="1"/>
      <c r="AP1456" s="1"/>
      <c r="AQ1456" s="1"/>
      <c r="AR1456" s="1"/>
      <c r="AS1456" s="1"/>
      <c r="AT1456" s="1"/>
      <c r="AU1456" s="1"/>
    </row>
    <row r="1457" spans="1:47" s="527" customFormat="1" ht="17.45" customHeight="1" x14ac:dyDescent="0.25">
      <c r="A1457" s="501" t="s">
        <v>2344</v>
      </c>
      <c r="B1457" s="407" t="s">
        <v>35</v>
      </c>
      <c r="C1457" s="407" t="s">
        <v>4069</v>
      </c>
      <c r="D1457" s="407" t="s">
        <v>7102</v>
      </c>
      <c r="E1457" s="407" t="s">
        <v>2345</v>
      </c>
      <c r="F1457" s="404" t="s">
        <v>4069</v>
      </c>
      <c r="G1457" s="404"/>
      <c r="H1457" s="404"/>
      <c r="I1457" s="404"/>
      <c r="J1457" s="141" t="s">
        <v>8016</v>
      </c>
      <c r="K1457" s="141" t="s">
        <v>5779</v>
      </c>
      <c r="L1457" s="408">
        <v>42850</v>
      </c>
      <c r="M1457" s="409">
        <v>42760</v>
      </c>
      <c r="N1457" s="141" t="s">
        <v>26</v>
      </c>
      <c r="O1457" s="410">
        <v>42850</v>
      </c>
      <c r="P1457" s="411">
        <v>50000</v>
      </c>
      <c r="Q1457" s="412">
        <f t="shared" si="51"/>
        <v>4.9999999999999996E-2</v>
      </c>
      <c r="R1457" s="413">
        <v>12</v>
      </c>
      <c r="S1457" s="414">
        <v>42761</v>
      </c>
      <c r="T1457" s="141" t="s">
        <v>79</v>
      </c>
      <c r="U1457" s="141" t="s">
        <v>4339</v>
      </c>
      <c r="V1457" s="407" t="s">
        <v>92</v>
      </c>
      <c r="W1457" s="407" t="s">
        <v>64</v>
      </c>
      <c r="X1457" s="407" t="s">
        <v>5844</v>
      </c>
      <c r="Y1457" s="407" t="s">
        <v>6123</v>
      </c>
      <c r="Z1457" s="528"/>
      <c r="AA1457" s="502"/>
      <c r="AB1457" s="1"/>
      <c r="AC1457" s="1"/>
      <c r="AD1457" s="1"/>
      <c r="AE1457" s="1"/>
      <c r="AF1457" s="1"/>
      <c r="AG1457" s="1"/>
      <c r="AH1457" s="1"/>
      <c r="AI1457" s="1"/>
      <c r="AJ1457" s="1"/>
      <c r="AK1457" s="1"/>
      <c r="AL1457" s="1"/>
      <c r="AM1457" s="1"/>
      <c r="AN1457" s="1"/>
      <c r="AO1457" s="1"/>
      <c r="AP1457" s="1"/>
      <c r="AQ1457" s="1"/>
      <c r="AR1457" s="1"/>
      <c r="AS1457" s="1"/>
      <c r="AT1457" s="1"/>
      <c r="AU1457" s="1"/>
    </row>
    <row r="1458" spans="1:47" s="527" customFormat="1" ht="17.45" customHeight="1" x14ac:dyDescent="0.25">
      <c r="A1458" s="501" t="s">
        <v>7426</v>
      </c>
      <c r="B1458" s="407" t="s">
        <v>35</v>
      </c>
      <c r="C1458" s="407" t="s">
        <v>4069</v>
      </c>
      <c r="D1458" s="407" t="s">
        <v>3610</v>
      </c>
      <c r="E1458" s="407" t="s">
        <v>7427</v>
      </c>
      <c r="F1458" s="404" t="s">
        <v>4069</v>
      </c>
      <c r="G1458" s="404"/>
      <c r="H1458" s="404"/>
      <c r="I1458" s="404"/>
      <c r="J1458" s="141" t="s">
        <v>8014</v>
      </c>
      <c r="K1458" s="152" t="s">
        <v>5780</v>
      </c>
      <c r="L1458" s="415">
        <v>42965</v>
      </c>
      <c r="M1458" s="409" t="s">
        <v>7534</v>
      </c>
      <c r="N1458" s="152" t="s">
        <v>27</v>
      </c>
      <c r="O1458" s="415">
        <v>42965</v>
      </c>
      <c r="P1458" s="411">
        <v>50000</v>
      </c>
      <c r="Q1458" s="412">
        <f t="shared" si="51"/>
        <v>4.9999999999999996E-2</v>
      </c>
      <c r="R1458" s="416">
        <v>12</v>
      </c>
      <c r="S1458" s="417" t="s">
        <v>7139</v>
      </c>
      <c r="T1458" s="152" t="s">
        <v>62</v>
      </c>
      <c r="U1458" s="152" t="s">
        <v>2</v>
      </c>
      <c r="V1458" s="407" t="s">
        <v>288</v>
      </c>
      <c r="W1458" s="407" t="s">
        <v>718</v>
      </c>
      <c r="X1458" s="407" t="s">
        <v>7583</v>
      </c>
      <c r="Y1458" s="407" t="s">
        <v>688</v>
      </c>
      <c r="Z1458" s="528"/>
      <c r="AA1458" s="502"/>
      <c r="AB1458" s="1"/>
      <c r="AC1458" s="1"/>
      <c r="AD1458" s="1"/>
      <c r="AE1458" s="1"/>
      <c r="AF1458" s="1"/>
      <c r="AG1458" s="1"/>
      <c r="AH1458" s="1"/>
      <c r="AI1458" s="1"/>
      <c r="AJ1458" s="1"/>
      <c r="AK1458" s="1"/>
      <c r="AL1458" s="1"/>
      <c r="AM1458" s="1"/>
      <c r="AN1458" s="1"/>
      <c r="AO1458" s="1"/>
      <c r="AP1458" s="1"/>
      <c r="AQ1458" s="1"/>
      <c r="AR1458" s="1"/>
      <c r="AS1458" s="1"/>
      <c r="AT1458" s="1"/>
      <c r="AU1458" s="1"/>
    </row>
    <row r="1459" spans="1:47" s="527" customFormat="1" ht="17.45" customHeight="1" x14ac:dyDescent="0.25">
      <c r="A1459" s="501" t="s">
        <v>6210</v>
      </c>
      <c r="B1459" s="407" t="s">
        <v>35</v>
      </c>
      <c r="C1459" s="407" t="s">
        <v>4069</v>
      </c>
      <c r="D1459" s="407" t="s">
        <v>1226</v>
      </c>
      <c r="E1459" s="407" t="s">
        <v>325</v>
      </c>
      <c r="F1459" s="404" t="s">
        <v>4069</v>
      </c>
      <c r="G1459" s="404"/>
      <c r="H1459" s="404"/>
      <c r="I1459" s="404"/>
      <c r="J1459" s="141" t="s">
        <v>8014</v>
      </c>
      <c r="K1459" s="152" t="s">
        <v>5780</v>
      </c>
      <c r="L1459" s="415">
        <v>42979</v>
      </c>
      <c r="M1459" s="409" t="s">
        <v>6234</v>
      </c>
      <c r="N1459" s="152" t="s">
        <v>26</v>
      </c>
      <c r="O1459" s="415">
        <v>42979</v>
      </c>
      <c r="P1459" s="411">
        <v>50000</v>
      </c>
      <c r="Q1459" s="412">
        <f t="shared" si="51"/>
        <v>4.9999999999999996E-2</v>
      </c>
      <c r="R1459" s="416">
        <v>12</v>
      </c>
      <c r="S1459" s="417" t="s">
        <v>6593</v>
      </c>
      <c r="T1459" s="152" t="s">
        <v>79</v>
      </c>
      <c r="U1459" s="152" t="s">
        <v>2</v>
      </c>
      <c r="V1459" s="407" t="s">
        <v>288</v>
      </c>
      <c r="W1459" s="407" t="s">
        <v>718</v>
      </c>
      <c r="X1459" s="407" t="s">
        <v>3836</v>
      </c>
      <c r="Y1459" s="407" t="s">
        <v>470</v>
      </c>
      <c r="Z1459" s="528"/>
      <c r="AA1459" s="502"/>
      <c r="AB1459" s="1"/>
      <c r="AC1459" s="1"/>
      <c r="AD1459" s="1"/>
      <c r="AE1459" s="1"/>
      <c r="AF1459" s="1"/>
      <c r="AG1459" s="1"/>
      <c r="AH1459" s="1"/>
      <c r="AI1459" s="1"/>
      <c r="AJ1459" s="1"/>
      <c r="AK1459" s="1"/>
      <c r="AL1459" s="1"/>
      <c r="AM1459" s="1"/>
      <c r="AN1459" s="1"/>
      <c r="AO1459" s="1"/>
      <c r="AP1459" s="1"/>
      <c r="AQ1459" s="1"/>
      <c r="AR1459" s="1"/>
      <c r="AS1459" s="1"/>
      <c r="AT1459" s="1"/>
      <c r="AU1459" s="1"/>
    </row>
    <row r="1460" spans="1:47" s="527" customFormat="1" ht="17.45" customHeight="1" x14ac:dyDescent="0.25">
      <c r="A1460" s="501" t="s">
        <v>4706</v>
      </c>
      <c r="B1460" s="407" t="s">
        <v>34</v>
      </c>
      <c r="C1460" s="407" t="s">
        <v>6387</v>
      </c>
      <c r="D1460" s="407" t="s">
        <v>7720</v>
      </c>
      <c r="E1460" s="407" t="s">
        <v>4707</v>
      </c>
      <c r="F1460" s="404" t="s">
        <v>17</v>
      </c>
      <c r="G1460" s="404"/>
      <c r="H1460" s="404"/>
      <c r="I1460" s="404"/>
      <c r="J1460" s="141" t="s">
        <v>8015</v>
      </c>
      <c r="K1460" s="141" t="s">
        <v>5780</v>
      </c>
      <c r="L1460" s="408">
        <v>43091</v>
      </c>
      <c r="M1460" s="409">
        <v>42832</v>
      </c>
      <c r="N1460" s="141" t="s">
        <v>26</v>
      </c>
      <c r="O1460" s="410">
        <v>43091</v>
      </c>
      <c r="P1460" s="411">
        <v>50000</v>
      </c>
      <c r="Q1460" s="412">
        <f t="shared" si="51"/>
        <v>4.9999999999999996E-2</v>
      </c>
      <c r="R1460" s="413">
        <v>12</v>
      </c>
      <c r="S1460" s="414">
        <v>42845</v>
      </c>
      <c r="T1460" s="141" t="s">
        <v>62</v>
      </c>
      <c r="U1460" s="141" t="s">
        <v>12</v>
      </c>
      <c r="V1460" s="407" t="s">
        <v>6098</v>
      </c>
      <c r="W1460" s="407" t="s">
        <v>8126</v>
      </c>
      <c r="X1460" s="407" t="s">
        <v>7031</v>
      </c>
      <c r="Y1460" s="407" t="s">
        <v>4416</v>
      </c>
      <c r="Z1460" s="528"/>
      <c r="AA1460" s="502"/>
      <c r="AB1460" s="1"/>
      <c r="AC1460" s="1"/>
      <c r="AD1460" s="1"/>
      <c r="AE1460" s="1"/>
      <c r="AF1460" s="1"/>
      <c r="AG1460" s="1"/>
      <c r="AH1460" s="1"/>
      <c r="AI1460" s="1"/>
      <c r="AJ1460" s="1"/>
      <c r="AK1460" s="1"/>
      <c r="AL1460" s="1"/>
      <c r="AM1460" s="1"/>
      <c r="AN1460" s="1"/>
      <c r="AO1460" s="1"/>
      <c r="AP1460" s="1"/>
      <c r="AQ1460" s="1"/>
      <c r="AR1460" s="1"/>
      <c r="AS1460" s="1"/>
      <c r="AT1460" s="1"/>
      <c r="AU1460" s="1"/>
    </row>
    <row r="1461" spans="1:47" s="527" customFormat="1" ht="17.45" customHeight="1" x14ac:dyDescent="0.25">
      <c r="A1461" s="501" t="s">
        <v>6714</v>
      </c>
      <c r="B1461" s="407" t="s">
        <v>34</v>
      </c>
      <c r="C1461" s="407" t="s">
        <v>6387</v>
      </c>
      <c r="D1461" s="407" t="s">
        <v>7431</v>
      </c>
      <c r="E1461" s="407" t="s">
        <v>7981</v>
      </c>
      <c r="F1461" s="404" t="s">
        <v>19</v>
      </c>
      <c r="G1461" s="404"/>
      <c r="H1461" s="404"/>
      <c r="I1461" s="404"/>
      <c r="J1461" s="141" t="s">
        <v>8014</v>
      </c>
      <c r="K1461" s="141" t="s">
        <v>5785</v>
      </c>
      <c r="L1461" s="408">
        <v>42977</v>
      </c>
      <c r="M1461" s="409">
        <v>42887</v>
      </c>
      <c r="N1461" s="141" t="s">
        <v>28</v>
      </c>
      <c r="O1461" s="410">
        <v>42977</v>
      </c>
      <c r="P1461" s="411">
        <v>50000</v>
      </c>
      <c r="Q1461" s="412">
        <f t="shared" si="51"/>
        <v>4.9999999999999996E-2</v>
      </c>
      <c r="R1461" s="413">
        <v>5</v>
      </c>
      <c r="S1461" s="414">
        <v>42894</v>
      </c>
      <c r="T1461" s="141" t="s">
        <v>169</v>
      </c>
      <c r="U1461" s="141" t="s">
        <v>4339</v>
      </c>
      <c r="V1461" s="407" t="s">
        <v>92</v>
      </c>
      <c r="W1461" s="407" t="s">
        <v>64</v>
      </c>
      <c r="X1461" s="407" t="s">
        <v>6888</v>
      </c>
      <c r="Y1461" s="407"/>
      <c r="Z1461" s="528"/>
      <c r="AA1461" s="502"/>
      <c r="AB1461" s="1"/>
      <c r="AC1461" s="1"/>
      <c r="AD1461" s="1"/>
      <c r="AE1461" s="1"/>
      <c r="AF1461" s="1"/>
      <c r="AG1461" s="1"/>
      <c r="AH1461" s="1"/>
      <c r="AI1461" s="1"/>
      <c r="AJ1461" s="1"/>
      <c r="AK1461" s="1"/>
      <c r="AL1461" s="1"/>
      <c r="AM1461" s="1"/>
      <c r="AN1461" s="1"/>
      <c r="AO1461" s="1"/>
      <c r="AP1461" s="1"/>
      <c r="AQ1461" s="1"/>
      <c r="AR1461" s="1"/>
      <c r="AS1461" s="1"/>
      <c r="AT1461" s="1"/>
      <c r="AU1461" s="1"/>
    </row>
    <row r="1462" spans="1:47" s="527" customFormat="1" ht="17.45" customHeight="1" x14ac:dyDescent="0.25">
      <c r="A1462" s="501" t="s">
        <v>2252</v>
      </c>
      <c r="B1462" s="407" t="s">
        <v>34</v>
      </c>
      <c r="C1462" s="407" t="s">
        <v>6387</v>
      </c>
      <c r="D1462" s="407" t="s">
        <v>2253</v>
      </c>
      <c r="E1462" s="407" t="s">
        <v>2254</v>
      </c>
      <c r="F1462" s="404" t="s">
        <v>17</v>
      </c>
      <c r="G1462" s="404"/>
      <c r="H1462" s="404"/>
      <c r="I1462" s="404"/>
      <c r="J1462" s="141" t="s">
        <v>8016</v>
      </c>
      <c r="K1462" s="152" t="s">
        <v>21</v>
      </c>
      <c r="L1462" s="415">
        <v>42853</v>
      </c>
      <c r="M1462" s="409" t="s">
        <v>2255</v>
      </c>
      <c r="N1462" s="152" t="s">
        <v>30</v>
      </c>
      <c r="O1462" s="415">
        <v>42853</v>
      </c>
      <c r="P1462" s="411">
        <v>50000</v>
      </c>
      <c r="Q1462" s="412">
        <f t="shared" si="51"/>
        <v>4.9999999999999996E-2</v>
      </c>
      <c r="R1462" s="416">
        <v>3</v>
      </c>
      <c r="S1462" s="417" t="s">
        <v>6086</v>
      </c>
      <c r="T1462" s="152" t="s">
        <v>366</v>
      </c>
      <c r="U1462" s="152" t="s">
        <v>2</v>
      </c>
      <c r="V1462" s="407" t="s">
        <v>233</v>
      </c>
      <c r="W1462" s="407" t="s">
        <v>234</v>
      </c>
      <c r="X1462" s="407" t="s">
        <v>3542</v>
      </c>
      <c r="Y1462" s="407" t="s">
        <v>132</v>
      </c>
      <c r="Z1462" s="528"/>
      <c r="AA1462" s="502"/>
      <c r="AB1462" s="1"/>
      <c r="AC1462" s="1"/>
      <c r="AD1462" s="1"/>
      <c r="AE1462" s="1"/>
      <c r="AF1462" s="1"/>
      <c r="AG1462" s="1"/>
      <c r="AH1462" s="1"/>
      <c r="AI1462" s="1"/>
      <c r="AJ1462" s="1"/>
      <c r="AK1462" s="1"/>
      <c r="AL1462" s="1"/>
      <c r="AM1462" s="1"/>
      <c r="AN1462" s="1"/>
      <c r="AO1462" s="1"/>
      <c r="AP1462" s="1"/>
      <c r="AQ1462" s="1"/>
      <c r="AR1462" s="1"/>
      <c r="AS1462" s="1"/>
      <c r="AT1462" s="1"/>
      <c r="AU1462" s="1"/>
    </row>
    <row r="1463" spans="1:47" s="527" customFormat="1" ht="17.45" customHeight="1" x14ac:dyDescent="0.25">
      <c r="A1463" s="501" t="s">
        <v>8233</v>
      </c>
      <c r="B1463" s="407" t="s">
        <v>34</v>
      </c>
      <c r="C1463" s="407" t="s">
        <v>6387</v>
      </c>
      <c r="D1463" s="407" t="s">
        <v>8470</v>
      </c>
      <c r="E1463" s="407" t="s">
        <v>8235</v>
      </c>
      <c r="F1463" s="404" t="s">
        <v>17</v>
      </c>
      <c r="G1463" s="404"/>
      <c r="H1463" s="404"/>
      <c r="I1463" s="404"/>
      <c r="J1463" s="141" t="s">
        <v>8014</v>
      </c>
      <c r="K1463" s="152" t="s">
        <v>5780</v>
      </c>
      <c r="L1463" s="415">
        <v>42947</v>
      </c>
      <c r="M1463" s="409" t="s">
        <v>8579</v>
      </c>
      <c r="N1463" s="152" t="s">
        <v>27</v>
      </c>
      <c r="O1463" s="415">
        <v>42947</v>
      </c>
      <c r="P1463" s="411">
        <v>50000</v>
      </c>
      <c r="Q1463" s="412">
        <f t="shared" si="51"/>
        <v>4.9999999999999996E-2</v>
      </c>
      <c r="R1463" s="416">
        <v>12</v>
      </c>
      <c r="S1463" s="417" t="s">
        <v>8595</v>
      </c>
      <c r="T1463" s="152" t="s">
        <v>62</v>
      </c>
      <c r="U1463" s="152" t="s">
        <v>2</v>
      </c>
      <c r="V1463" s="407" t="s">
        <v>1113</v>
      </c>
      <c r="W1463" s="407" t="s">
        <v>8638</v>
      </c>
      <c r="X1463" s="407" t="s">
        <v>8666</v>
      </c>
      <c r="Y1463" s="407" t="s">
        <v>132</v>
      </c>
      <c r="Z1463" s="528"/>
      <c r="AA1463" s="502"/>
      <c r="AB1463" s="1"/>
      <c r="AC1463" s="1"/>
      <c r="AD1463" s="1"/>
      <c r="AE1463" s="1"/>
      <c r="AF1463" s="1"/>
      <c r="AG1463" s="1"/>
      <c r="AH1463" s="1"/>
      <c r="AI1463" s="1"/>
      <c r="AJ1463" s="1"/>
      <c r="AK1463" s="1"/>
      <c r="AL1463" s="1"/>
      <c r="AM1463" s="1"/>
      <c r="AN1463" s="1"/>
      <c r="AO1463" s="1"/>
      <c r="AP1463" s="1"/>
      <c r="AQ1463" s="1"/>
      <c r="AR1463" s="1"/>
      <c r="AS1463" s="1"/>
      <c r="AT1463" s="1"/>
      <c r="AU1463" s="1"/>
    </row>
    <row r="1464" spans="1:47" s="527" customFormat="1" ht="17.45" customHeight="1" x14ac:dyDescent="0.25">
      <c r="A1464" s="501" t="s">
        <v>2302</v>
      </c>
      <c r="B1464" s="407" t="s">
        <v>32</v>
      </c>
      <c r="C1464" s="407" t="s">
        <v>487</v>
      </c>
      <c r="D1464" s="407" t="s">
        <v>2303</v>
      </c>
      <c r="E1464" s="407" t="s">
        <v>8471</v>
      </c>
      <c r="F1464" s="404" t="s">
        <v>17</v>
      </c>
      <c r="G1464" s="404"/>
      <c r="H1464" s="404"/>
      <c r="I1464" s="404"/>
      <c r="J1464" s="141" t="s">
        <v>8014</v>
      </c>
      <c r="K1464" s="152" t="s">
        <v>21</v>
      </c>
      <c r="L1464" s="415">
        <v>43007</v>
      </c>
      <c r="M1464" s="409" t="s">
        <v>2304</v>
      </c>
      <c r="N1464" s="152" t="s">
        <v>28</v>
      </c>
      <c r="O1464" s="415">
        <v>43007</v>
      </c>
      <c r="P1464" s="411">
        <v>50000</v>
      </c>
      <c r="Q1464" s="412">
        <f t="shared" si="51"/>
        <v>4.9999999999999996E-2</v>
      </c>
      <c r="R1464" s="416">
        <v>1</v>
      </c>
      <c r="S1464" s="417" t="s">
        <v>178</v>
      </c>
      <c r="T1464" s="152" t="s">
        <v>79</v>
      </c>
      <c r="U1464" s="152" t="s">
        <v>8</v>
      </c>
      <c r="V1464" s="407" t="s">
        <v>80</v>
      </c>
      <c r="W1464" s="407" t="s">
        <v>455</v>
      </c>
      <c r="X1464" s="407" t="s">
        <v>4199</v>
      </c>
      <c r="Y1464" s="407" t="s">
        <v>263</v>
      </c>
      <c r="Z1464" s="528"/>
      <c r="AA1464" s="502"/>
      <c r="AB1464" s="1"/>
      <c r="AC1464" s="1"/>
      <c r="AD1464" s="1"/>
      <c r="AE1464" s="1"/>
      <c r="AF1464" s="1"/>
      <c r="AG1464" s="1"/>
      <c r="AH1464" s="1"/>
      <c r="AI1464" s="1"/>
      <c r="AJ1464" s="1"/>
      <c r="AK1464" s="1"/>
      <c r="AL1464" s="1"/>
      <c r="AM1464" s="1"/>
      <c r="AN1464" s="1"/>
      <c r="AO1464" s="1"/>
      <c r="AP1464" s="1"/>
      <c r="AQ1464" s="1"/>
      <c r="AR1464" s="1"/>
      <c r="AS1464" s="1"/>
      <c r="AT1464" s="1"/>
      <c r="AU1464" s="1"/>
    </row>
    <row r="1465" spans="1:47" s="527" customFormat="1" ht="17.45" customHeight="1" x14ac:dyDescent="0.25">
      <c r="A1465" s="501" t="s">
        <v>6315</v>
      </c>
      <c r="B1465" s="407" t="s">
        <v>32</v>
      </c>
      <c r="C1465" s="407" t="s">
        <v>487</v>
      </c>
      <c r="D1465" s="407" t="s">
        <v>7881</v>
      </c>
      <c r="E1465" s="407" t="s">
        <v>6316</v>
      </c>
      <c r="F1465" s="404" t="s">
        <v>17</v>
      </c>
      <c r="G1465" s="404"/>
      <c r="H1465" s="404"/>
      <c r="I1465" s="404"/>
      <c r="J1465" s="141" t="s">
        <v>8015</v>
      </c>
      <c r="K1465" s="152" t="s">
        <v>5780</v>
      </c>
      <c r="L1465" s="415">
        <v>43066</v>
      </c>
      <c r="M1465" s="409" t="s">
        <v>8054</v>
      </c>
      <c r="N1465" s="152" t="s">
        <v>26</v>
      </c>
      <c r="O1465" s="415">
        <v>43066</v>
      </c>
      <c r="P1465" s="411">
        <v>50000</v>
      </c>
      <c r="Q1465" s="412">
        <f t="shared" si="51"/>
        <v>4.9999999999999996E-2</v>
      </c>
      <c r="R1465" s="416">
        <v>12</v>
      </c>
      <c r="S1465" s="417" t="s">
        <v>6086</v>
      </c>
      <c r="T1465" s="152" t="s">
        <v>62</v>
      </c>
      <c r="U1465" s="152" t="s">
        <v>6059</v>
      </c>
      <c r="V1465" s="407" t="s">
        <v>103</v>
      </c>
      <c r="W1465" s="407" t="s">
        <v>8124</v>
      </c>
      <c r="X1465" s="407" t="s">
        <v>8176</v>
      </c>
      <c r="Y1465" s="407" t="s">
        <v>105</v>
      </c>
      <c r="Z1465" s="528"/>
      <c r="AA1465" s="502"/>
      <c r="AB1465" s="1"/>
      <c r="AC1465" s="1"/>
      <c r="AD1465" s="1"/>
      <c r="AE1465" s="1"/>
      <c r="AF1465" s="1"/>
      <c r="AG1465" s="1"/>
      <c r="AH1465" s="1"/>
      <c r="AI1465" s="1"/>
      <c r="AJ1465" s="1"/>
      <c r="AK1465" s="1"/>
      <c r="AL1465" s="1"/>
      <c r="AM1465" s="1"/>
      <c r="AN1465" s="1"/>
      <c r="AO1465" s="1"/>
      <c r="AP1465" s="1"/>
      <c r="AQ1465" s="1"/>
      <c r="AR1465" s="1"/>
      <c r="AS1465" s="1"/>
      <c r="AT1465" s="1"/>
      <c r="AU1465" s="1"/>
    </row>
    <row r="1466" spans="1:47" s="527" customFormat="1" ht="17.45" customHeight="1" x14ac:dyDescent="0.25">
      <c r="A1466" s="501" t="s">
        <v>5656</v>
      </c>
      <c r="B1466" s="407" t="s">
        <v>32</v>
      </c>
      <c r="C1466" s="407" t="s">
        <v>487</v>
      </c>
      <c r="D1466" s="407" t="s">
        <v>7721</v>
      </c>
      <c r="E1466" s="407" t="s">
        <v>5657</v>
      </c>
      <c r="F1466" s="404" t="s">
        <v>16</v>
      </c>
      <c r="G1466" s="404"/>
      <c r="H1466" s="404"/>
      <c r="I1466" s="404"/>
      <c r="J1466" s="141" t="s">
        <v>8015</v>
      </c>
      <c r="K1466" s="141" t="s">
        <v>23</v>
      </c>
      <c r="L1466" s="408">
        <v>43097</v>
      </c>
      <c r="M1466" s="409">
        <v>42843</v>
      </c>
      <c r="N1466" s="141" t="s">
        <v>27</v>
      </c>
      <c r="O1466" s="410">
        <v>43097</v>
      </c>
      <c r="P1466" s="411">
        <v>50000</v>
      </c>
      <c r="Q1466" s="412">
        <f t="shared" si="51"/>
        <v>4.9999999999999996E-2</v>
      </c>
      <c r="R1466" s="413">
        <v>12</v>
      </c>
      <c r="S1466" s="414">
        <v>42845</v>
      </c>
      <c r="T1466" s="141" t="s">
        <v>62</v>
      </c>
      <c r="U1466" s="141" t="s">
        <v>4339</v>
      </c>
      <c r="V1466" s="407" t="s">
        <v>92</v>
      </c>
      <c r="W1466" s="407" t="s">
        <v>64</v>
      </c>
      <c r="X1466" s="407" t="s">
        <v>6046</v>
      </c>
      <c r="Y1466" s="407" t="s">
        <v>4373</v>
      </c>
      <c r="Z1466" s="528"/>
      <c r="AA1466" s="502"/>
      <c r="AB1466" s="1"/>
      <c r="AC1466" s="1"/>
      <c r="AD1466" s="1"/>
      <c r="AE1466" s="1"/>
      <c r="AF1466" s="1"/>
      <c r="AG1466" s="1"/>
      <c r="AH1466" s="1"/>
      <c r="AI1466" s="1"/>
      <c r="AJ1466" s="1"/>
      <c r="AK1466" s="1"/>
      <c r="AL1466" s="1"/>
      <c r="AM1466" s="1"/>
      <c r="AN1466" s="1"/>
      <c r="AO1466" s="1"/>
      <c r="AP1466" s="1"/>
      <c r="AQ1466" s="1"/>
      <c r="AR1466" s="1"/>
      <c r="AS1466" s="1"/>
      <c r="AT1466" s="1"/>
      <c r="AU1466" s="1"/>
    </row>
    <row r="1467" spans="1:47" s="527" customFormat="1" ht="17.45" customHeight="1" x14ac:dyDescent="0.25">
      <c r="A1467" s="501" t="s">
        <v>2346</v>
      </c>
      <c r="B1467" s="407" t="s">
        <v>32</v>
      </c>
      <c r="C1467" s="407" t="s">
        <v>487</v>
      </c>
      <c r="D1467" s="407" t="s">
        <v>8472</v>
      </c>
      <c r="E1467" s="407" t="s">
        <v>5808</v>
      </c>
      <c r="F1467" s="404" t="s">
        <v>15</v>
      </c>
      <c r="G1467" s="404"/>
      <c r="H1467" s="404"/>
      <c r="I1467" s="404"/>
      <c r="J1467" s="141" t="s">
        <v>8016</v>
      </c>
      <c r="K1467" s="141" t="s">
        <v>25</v>
      </c>
      <c r="L1467" s="408">
        <v>42916</v>
      </c>
      <c r="M1467" s="409">
        <v>42794</v>
      </c>
      <c r="N1467" s="141" t="s">
        <v>26</v>
      </c>
      <c r="O1467" s="410">
        <v>42916</v>
      </c>
      <c r="P1467" s="411">
        <v>50000</v>
      </c>
      <c r="Q1467" s="412">
        <f t="shared" si="51"/>
        <v>4.9999999999999996E-2</v>
      </c>
      <c r="R1467" s="413">
        <v>12</v>
      </c>
      <c r="S1467" s="414">
        <v>42822</v>
      </c>
      <c r="T1467" s="141" t="s">
        <v>79</v>
      </c>
      <c r="U1467" s="141" t="s">
        <v>4339</v>
      </c>
      <c r="V1467" s="407" t="s">
        <v>92</v>
      </c>
      <c r="W1467" s="407" t="s">
        <v>64</v>
      </c>
      <c r="X1467" s="407" t="s">
        <v>6649</v>
      </c>
      <c r="Y1467" s="407"/>
      <c r="Z1467" s="528"/>
      <c r="AA1467" s="502"/>
      <c r="AB1467" s="1"/>
      <c r="AC1467" s="1"/>
      <c r="AD1467" s="1"/>
      <c r="AE1467" s="1"/>
      <c r="AF1467" s="1"/>
      <c r="AG1467" s="1"/>
      <c r="AH1467" s="1"/>
      <c r="AI1467" s="1"/>
      <c r="AJ1467" s="1"/>
      <c r="AK1467" s="1"/>
      <c r="AL1467" s="1"/>
      <c r="AM1467" s="1"/>
      <c r="AN1467" s="1"/>
      <c r="AO1467" s="1"/>
      <c r="AP1467" s="1"/>
      <c r="AQ1467" s="1"/>
      <c r="AR1467" s="1"/>
      <c r="AS1467" s="1"/>
      <c r="AT1467" s="1"/>
      <c r="AU1467" s="1"/>
    </row>
    <row r="1468" spans="1:47" s="527" customFormat="1" ht="17.45" customHeight="1" x14ac:dyDescent="0.25">
      <c r="A1468" s="501" t="s">
        <v>6473</v>
      </c>
      <c r="B1468" s="407" t="s">
        <v>32</v>
      </c>
      <c r="C1468" s="407" t="s">
        <v>487</v>
      </c>
      <c r="D1468" s="407" t="s">
        <v>6474</v>
      </c>
      <c r="E1468" s="407" t="s">
        <v>6475</v>
      </c>
      <c r="F1468" s="404" t="s">
        <v>16</v>
      </c>
      <c r="G1468" s="404"/>
      <c r="H1468" s="404"/>
      <c r="I1468" s="404"/>
      <c r="J1468" s="141" t="s">
        <v>8014</v>
      </c>
      <c r="K1468" s="152" t="s">
        <v>23</v>
      </c>
      <c r="L1468" s="415">
        <v>43007</v>
      </c>
      <c r="M1468" s="409" t="s">
        <v>6510</v>
      </c>
      <c r="N1468" s="152" t="s">
        <v>27</v>
      </c>
      <c r="O1468" s="415">
        <v>43007</v>
      </c>
      <c r="P1468" s="411">
        <v>50000</v>
      </c>
      <c r="Q1468" s="412">
        <f t="shared" si="51"/>
        <v>4.9999999999999996E-2</v>
      </c>
      <c r="R1468" s="416">
        <v>12</v>
      </c>
      <c r="S1468" s="417" t="s">
        <v>8610</v>
      </c>
      <c r="T1468" s="152" t="s">
        <v>62</v>
      </c>
      <c r="U1468" s="152" t="s">
        <v>2</v>
      </c>
      <c r="V1468" s="407" t="s">
        <v>288</v>
      </c>
      <c r="W1468" s="407" t="s">
        <v>1490</v>
      </c>
      <c r="X1468" s="407" t="s">
        <v>6533</v>
      </c>
      <c r="Y1468" s="407" t="s">
        <v>4787</v>
      </c>
      <c r="Z1468" s="528"/>
      <c r="AA1468" s="502"/>
      <c r="AB1468" s="1"/>
      <c r="AC1468" s="1"/>
      <c r="AD1468" s="1"/>
      <c r="AE1468" s="1"/>
      <c r="AF1468" s="1"/>
      <c r="AG1468" s="1"/>
      <c r="AH1468" s="1"/>
      <c r="AI1468" s="1"/>
      <c r="AJ1468" s="1"/>
      <c r="AK1468" s="1"/>
      <c r="AL1468" s="1"/>
      <c r="AM1468" s="1"/>
      <c r="AN1468" s="1"/>
      <c r="AO1468" s="1"/>
      <c r="AP1468" s="1"/>
      <c r="AQ1468" s="1"/>
      <c r="AR1468" s="1"/>
      <c r="AS1468" s="1"/>
      <c r="AT1468" s="1"/>
      <c r="AU1468" s="1"/>
    </row>
    <row r="1469" spans="1:47" s="527" customFormat="1" ht="17.45" customHeight="1" x14ac:dyDescent="0.25">
      <c r="A1469" s="503" t="s">
        <v>8473</v>
      </c>
      <c r="B1469" s="418" t="s">
        <v>32</v>
      </c>
      <c r="C1469" s="418" t="s">
        <v>60</v>
      </c>
      <c r="D1469" s="418" t="s">
        <v>8474</v>
      </c>
      <c r="E1469" s="418" t="s">
        <v>8475</v>
      </c>
      <c r="F1469" s="404" t="s">
        <v>17</v>
      </c>
      <c r="G1469" s="404"/>
      <c r="H1469" s="404"/>
      <c r="I1469" s="404"/>
      <c r="J1469" s="403" t="s">
        <v>8014</v>
      </c>
      <c r="K1469" s="403" t="s">
        <v>21</v>
      </c>
      <c r="L1469" s="427">
        <v>43004</v>
      </c>
      <c r="M1469" s="421">
        <v>42914</v>
      </c>
      <c r="N1469" s="403" t="s">
        <v>26</v>
      </c>
      <c r="O1469" s="428">
        <v>43004</v>
      </c>
      <c r="P1469" s="422">
        <v>50000</v>
      </c>
      <c r="Q1469" s="423">
        <f t="shared" si="51"/>
        <v>4.9999999999999996E-2</v>
      </c>
      <c r="R1469" s="429">
        <v>12</v>
      </c>
      <c r="S1469" s="430">
        <v>42914</v>
      </c>
      <c r="T1469" s="403" t="s">
        <v>79</v>
      </c>
      <c r="U1469" s="403" t="s">
        <v>12</v>
      </c>
      <c r="V1469" s="418" t="s">
        <v>6098</v>
      </c>
      <c r="W1469" s="418" t="s">
        <v>8126</v>
      </c>
      <c r="X1469" s="407" t="s">
        <v>8773</v>
      </c>
      <c r="Y1469" s="407" t="s">
        <v>4218</v>
      </c>
      <c r="Z1469" s="528"/>
      <c r="AA1469" s="502"/>
      <c r="AB1469" s="1"/>
      <c r="AC1469" s="1"/>
      <c r="AD1469" s="1"/>
      <c r="AE1469" s="1"/>
      <c r="AF1469" s="1"/>
      <c r="AG1469" s="1"/>
      <c r="AH1469" s="1"/>
      <c r="AI1469" s="1"/>
      <c r="AJ1469" s="1"/>
      <c r="AK1469" s="1"/>
      <c r="AL1469" s="1"/>
      <c r="AM1469" s="1"/>
      <c r="AN1469" s="1"/>
      <c r="AO1469" s="1"/>
      <c r="AP1469" s="1"/>
      <c r="AQ1469" s="1"/>
      <c r="AR1469" s="1"/>
      <c r="AS1469" s="1"/>
      <c r="AT1469" s="1"/>
      <c r="AU1469" s="1"/>
    </row>
    <row r="1470" spans="1:47" s="527" customFormat="1" ht="17.45" customHeight="1" x14ac:dyDescent="0.25">
      <c r="A1470" s="501" t="s">
        <v>4252</v>
      </c>
      <c r="B1470" s="407" t="s">
        <v>32</v>
      </c>
      <c r="C1470" s="407" t="s">
        <v>60</v>
      </c>
      <c r="D1470" s="407" t="s">
        <v>1848</v>
      </c>
      <c r="E1470" s="407" t="s">
        <v>4253</v>
      </c>
      <c r="F1470" s="404" t="s">
        <v>17</v>
      </c>
      <c r="G1470" s="404"/>
      <c r="H1470" s="404"/>
      <c r="I1470" s="404"/>
      <c r="J1470" s="141" t="s">
        <v>8014</v>
      </c>
      <c r="K1470" s="152" t="s">
        <v>21</v>
      </c>
      <c r="L1470" s="415">
        <v>42995</v>
      </c>
      <c r="M1470" s="409" t="s">
        <v>4275</v>
      </c>
      <c r="N1470" s="152" t="s">
        <v>26</v>
      </c>
      <c r="O1470" s="415">
        <v>42995</v>
      </c>
      <c r="P1470" s="411">
        <v>50000</v>
      </c>
      <c r="Q1470" s="412">
        <f t="shared" si="51"/>
        <v>4.9999999999999996E-2</v>
      </c>
      <c r="R1470" s="416">
        <v>1</v>
      </c>
      <c r="S1470" s="417" t="s">
        <v>4033</v>
      </c>
      <c r="T1470" s="152" t="s">
        <v>79</v>
      </c>
      <c r="U1470" s="152" t="s">
        <v>8</v>
      </c>
      <c r="V1470" s="407" t="s">
        <v>80</v>
      </c>
      <c r="W1470" s="407"/>
      <c r="X1470" s="407" t="s">
        <v>65</v>
      </c>
      <c r="Y1470" s="407" t="s">
        <v>240</v>
      </c>
      <c r="Z1470" s="528"/>
      <c r="AA1470" s="502"/>
      <c r="AB1470" s="1"/>
      <c r="AC1470" s="1"/>
      <c r="AD1470" s="1"/>
      <c r="AE1470" s="1"/>
      <c r="AF1470" s="1"/>
      <c r="AG1470" s="1"/>
      <c r="AH1470" s="1"/>
      <c r="AI1470" s="1"/>
      <c r="AJ1470" s="1"/>
      <c r="AK1470" s="1"/>
      <c r="AL1470" s="1"/>
      <c r="AM1470" s="1"/>
      <c r="AN1470" s="1"/>
      <c r="AO1470" s="1"/>
      <c r="AP1470" s="1"/>
      <c r="AQ1470" s="1"/>
      <c r="AR1470" s="1"/>
      <c r="AS1470" s="1"/>
      <c r="AT1470" s="1"/>
      <c r="AU1470" s="1"/>
    </row>
    <row r="1471" spans="1:47" s="527" customFormat="1" ht="17.45" customHeight="1" x14ac:dyDescent="0.25">
      <c r="A1471" s="501" t="s">
        <v>4633</v>
      </c>
      <c r="B1471" s="407" t="s">
        <v>32</v>
      </c>
      <c r="C1471" s="407" t="s">
        <v>60</v>
      </c>
      <c r="D1471" s="407" t="s">
        <v>4634</v>
      </c>
      <c r="E1471" s="407" t="s">
        <v>4635</v>
      </c>
      <c r="F1471" s="404" t="s">
        <v>19</v>
      </c>
      <c r="G1471" s="404"/>
      <c r="H1471" s="404"/>
      <c r="I1471" s="404"/>
      <c r="J1471" s="141" t="s">
        <v>8014</v>
      </c>
      <c r="K1471" s="152" t="s">
        <v>24</v>
      </c>
      <c r="L1471" s="415">
        <v>42919</v>
      </c>
      <c r="M1471" s="409" t="s">
        <v>4636</v>
      </c>
      <c r="N1471" s="152" t="s">
        <v>26</v>
      </c>
      <c r="O1471" s="415">
        <v>42919</v>
      </c>
      <c r="P1471" s="411">
        <v>50000</v>
      </c>
      <c r="Q1471" s="412">
        <f t="shared" si="51"/>
        <v>4.9999999999999996E-2</v>
      </c>
      <c r="R1471" s="416">
        <v>12</v>
      </c>
      <c r="S1471" s="417" t="s">
        <v>4375</v>
      </c>
      <c r="T1471" s="152" t="s">
        <v>79</v>
      </c>
      <c r="U1471" s="152" t="s">
        <v>6059</v>
      </c>
      <c r="V1471" s="407" t="s">
        <v>103</v>
      </c>
      <c r="W1471" s="407" t="s">
        <v>370</v>
      </c>
      <c r="X1471" s="407" t="s">
        <v>65</v>
      </c>
      <c r="Y1471" s="407"/>
      <c r="Z1471" s="528"/>
      <c r="AA1471" s="502"/>
      <c r="AB1471" s="1"/>
      <c r="AC1471" s="1"/>
      <c r="AD1471" s="1"/>
      <c r="AE1471" s="1"/>
      <c r="AF1471" s="1"/>
      <c r="AG1471" s="1"/>
      <c r="AH1471" s="1"/>
      <c r="AI1471" s="1"/>
      <c r="AJ1471" s="1"/>
      <c r="AK1471" s="1"/>
      <c r="AL1471" s="1"/>
      <c r="AM1471" s="1"/>
      <c r="AN1471" s="1"/>
      <c r="AO1471" s="1"/>
      <c r="AP1471" s="1"/>
      <c r="AQ1471" s="1"/>
      <c r="AR1471" s="1"/>
      <c r="AS1471" s="1"/>
      <c r="AT1471" s="1"/>
      <c r="AU1471" s="1"/>
    </row>
    <row r="1472" spans="1:47" s="527" customFormat="1" ht="17.45" customHeight="1" x14ac:dyDescent="0.25">
      <c r="A1472" s="501" t="s">
        <v>5211</v>
      </c>
      <c r="B1472" s="407" t="s">
        <v>32</v>
      </c>
      <c r="C1472" s="407" t="s">
        <v>60</v>
      </c>
      <c r="D1472" s="407" t="s">
        <v>7121</v>
      </c>
      <c r="E1472" s="407" t="s">
        <v>5212</v>
      </c>
      <c r="F1472" s="404" t="s">
        <v>19</v>
      </c>
      <c r="G1472" s="404"/>
      <c r="H1472" s="404"/>
      <c r="I1472" s="404"/>
      <c r="J1472" s="141" t="s">
        <v>8014</v>
      </c>
      <c r="K1472" s="141" t="s">
        <v>5784</v>
      </c>
      <c r="L1472" s="408">
        <v>42993</v>
      </c>
      <c r="M1472" s="409">
        <v>42851</v>
      </c>
      <c r="N1472" s="141" t="s">
        <v>27</v>
      </c>
      <c r="O1472" s="410">
        <v>42993</v>
      </c>
      <c r="P1472" s="411">
        <v>50000</v>
      </c>
      <c r="Q1472" s="412">
        <f t="shared" si="51"/>
        <v>4.9999999999999996E-2</v>
      </c>
      <c r="R1472" s="413">
        <v>4</v>
      </c>
      <c r="S1472" s="414">
        <v>42901</v>
      </c>
      <c r="T1472" s="141" t="s">
        <v>62</v>
      </c>
      <c r="U1472" s="141" t="s">
        <v>4339</v>
      </c>
      <c r="V1472" s="407" t="s">
        <v>92</v>
      </c>
      <c r="W1472" s="407" t="s">
        <v>64</v>
      </c>
      <c r="X1472" s="407" t="s">
        <v>6881</v>
      </c>
      <c r="Y1472" s="407"/>
      <c r="Z1472" s="528"/>
      <c r="AA1472" s="502"/>
      <c r="AB1472" s="1"/>
      <c r="AC1472" s="1"/>
      <c r="AD1472" s="1"/>
      <c r="AE1472" s="1"/>
      <c r="AF1472" s="1"/>
      <c r="AG1472" s="1"/>
      <c r="AH1472" s="1"/>
      <c r="AI1472" s="1"/>
      <c r="AJ1472" s="1"/>
      <c r="AK1472" s="1"/>
      <c r="AL1472" s="1"/>
      <c r="AM1472" s="1"/>
      <c r="AN1472" s="1"/>
      <c r="AO1472" s="1"/>
      <c r="AP1472" s="1"/>
      <c r="AQ1472" s="1"/>
      <c r="AR1472" s="1"/>
      <c r="AS1472" s="1"/>
      <c r="AT1472" s="1"/>
      <c r="AU1472" s="1"/>
    </row>
    <row r="1473" spans="1:47" s="527" customFormat="1" ht="17.45" customHeight="1" x14ac:dyDescent="0.25">
      <c r="A1473" s="501" t="s">
        <v>2363</v>
      </c>
      <c r="B1473" s="407" t="s">
        <v>32</v>
      </c>
      <c r="C1473" s="407" t="s">
        <v>60</v>
      </c>
      <c r="D1473" s="407" t="s">
        <v>7437</v>
      </c>
      <c r="E1473" s="407" t="s">
        <v>2364</v>
      </c>
      <c r="F1473" s="404" t="s">
        <v>17</v>
      </c>
      <c r="G1473" s="404"/>
      <c r="H1473" s="404"/>
      <c r="I1473" s="404"/>
      <c r="J1473" s="141" t="s">
        <v>8014</v>
      </c>
      <c r="K1473" s="141" t="s">
        <v>5780</v>
      </c>
      <c r="L1473" s="408">
        <v>43000</v>
      </c>
      <c r="M1473" s="409">
        <v>42726</v>
      </c>
      <c r="N1473" s="141" t="s">
        <v>27</v>
      </c>
      <c r="O1473" s="410">
        <v>43000</v>
      </c>
      <c r="P1473" s="411">
        <v>50000</v>
      </c>
      <c r="Q1473" s="412">
        <f t="shared" si="51"/>
        <v>4.9999999999999996E-2</v>
      </c>
      <c r="R1473" s="413">
        <v>12</v>
      </c>
      <c r="S1473" s="414">
        <v>42908</v>
      </c>
      <c r="T1473" s="141" t="s">
        <v>62</v>
      </c>
      <c r="U1473" s="141" t="s">
        <v>4339</v>
      </c>
      <c r="V1473" s="407" t="s">
        <v>92</v>
      </c>
      <c r="W1473" s="407" t="s">
        <v>64</v>
      </c>
      <c r="X1473" s="407" t="s">
        <v>6858</v>
      </c>
      <c r="Y1473" s="407"/>
      <c r="Z1473" s="528"/>
      <c r="AA1473" s="502"/>
      <c r="AB1473" s="1"/>
      <c r="AC1473" s="1"/>
      <c r="AD1473" s="1"/>
      <c r="AE1473" s="1"/>
      <c r="AF1473" s="1"/>
      <c r="AG1473" s="1"/>
      <c r="AH1473" s="1"/>
      <c r="AI1473" s="1"/>
      <c r="AJ1473" s="1"/>
      <c r="AK1473" s="1"/>
      <c r="AL1473" s="1"/>
      <c r="AM1473" s="1"/>
      <c r="AN1473" s="1"/>
      <c r="AO1473" s="1"/>
      <c r="AP1473" s="1"/>
      <c r="AQ1473" s="1"/>
      <c r="AR1473" s="1"/>
      <c r="AS1473" s="1"/>
      <c r="AT1473" s="1"/>
      <c r="AU1473" s="1"/>
    </row>
    <row r="1474" spans="1:47" s="527" customFormat="1" ht="17.45" customHeight="1" x14ac:dyDescent="0.25">
      <c r="A1474" s="501" t="s">
        <v>7442</v>
      </c>
      <c r="B1474" s="407" t="s">
        <v>32</v>
      </c>
      <c r="C1474" s="407" t="s">
        <v>60</v>
      </c>
      <c r="D1474" s="407" t="s">
        <v>7443</v>
      </c>
      <c r="E1474" s="407" t="s">
        <v>7444</v>
      </c>
      <c r="F1474" s="404" t="s">
        <v>18</v>
      </c>
      <c r="G1474" s="404"/>
      <c r="H1474" s="404"/>
      <c r="I1474" s="404"/>
      <c r="J1474" s="141" t="s">
        <v>8014</v>
      </c>
      <c r="K1474" s="141" t="s">
        <v>4902</v>
      </c>
      <c r="L1474" s="408">
        <v>43007</v>
      </c>
      <c r="M1474" s="409">
        <v>42899</v>
      </c>
      <c r="N1474" s="141" t="s">
        <v>27</v>
      </c>
      <c r="O1474" s="410">
        <v>42916</v>
      </c>
      <c r="P1474" s="411">
        <v>50000</v>
      </c>
      <c r="Q1474" s="412">
        <f t="shared" si="51"/>
        <v>4.9999999999999996E-2</v>
      </c>
      <c r="R1474" s="413">
        <v>4</v>
      </c>
      <c r="S1474" s="414">
        <v>42901</v>
      </c>
      <c r="T1474" s="141" t="s">
        <v>62</v>
      </c>
      <c r="U1474" s="141" t="s">
        <v>4339</v>
      </c>
      <c r="V1474" s="407" t="s">
        <v>92</v>
      </c>
      <c r="W1474" s="407" t="s">
        <v>64</v>
      </c>
      <c r="X1474" s="407" t="s">
        <v>7584</v>
      </c>
      <c r="Y1474" s="407" t="s">
        <v>4218</v>
      </c>
      <c r="Z1474" s="528"/>
      <c r="AA1474" s="502"/>
      <c r="AB1474" s="1"/>
      <c r="AC1474" s="1"/>
      <c r="AD1474" s="1"/>
      <c r="AE1474" s="1"/>
      <c r="AF1474" s="1"/>
      <c r="AG1474" s="1"/>
      <c r="AH1474" s="1"/>
      <c r="AI1474" s="1"/>
      <c r="AJ1474" s="1"/>
      <c r="AK1474" s="1"/>
      <c r="AL1474" s="1"/>
      <c r="AM1474" s="1"/>
      <c r="AN1474" s="1"/>
      <c r="AO1474" s="1"/>
      <c r="AP1474" s="1"/>
      <c r="AQ1474" s="1"/>
      <c r="AR1474" s="1"/>
      <c r="AS1474" s="1"/>
      <c r="AT1474" s="1"/>
      <c r="AU1474" s="1"/>
    </row>
    <row r="1475" spans="1:47" s="527" customFormat="1" ht="17.45" customHeight="1" x14ac:dyDescent="0.25">
      <c r="A1475" s="501" t="s">
        <v>7812</v>
      </c>
      <c r="B1475" s="407" t="s">
        <v>32</v>
      </c>
      <c r="C1475" s="407" t="s">
        <v>60</v>
      </c>
      <c r="D1475" s="407" t="s">
        <v>7887</v>
      </c>
      <c r="E1475" s="407" t="s">
        <v>7979</v>
      </c>
      <c r="F1475" s="404" t="s">
        <v>19</v>
      </c>
      <c r="G1475" s="404"/>
      <c r="H1475" s="404"/>
      <c r="I1475" s="404"/>
      <c r="J1475" s="141" t="s">
        <v>8014</v>
      </c>
      <c r="K1475" s="141" t="s">
        <v>5782</v>
      </c>
      <c r="L1475" s="408">
        <v>42996</v>
      </c>
      <c r="M1475" s="409">
        <v>42906</v>
      </c>
      <c r="N1475" s="141" t="s">
        <v>27</v>
      </c>
      <c r="O1475" s="410">
        <v>42996</v>
      </c>
      <c r="P1475" s="411">
        <v>50000</v>
      </c>
      <c r="Q1475" s="412">
        <f t="shared" si="51"/>
        <v>4.9999999999999996E-2</v>
      </c>
      <c r="R1475" s="413">
        <v>12</v>
      </c>
      <c r="S1475" s="414">
        <v>42908</v>
      </c>
      <c r="T1475" s="141" t="s">
        <v>62</v>
      </c>
      <c r="U1475" s="141" t="s">
        <v>4339</v>
      </c>
      <c r="V1475" s="407" t="s">
        <v>92</v>
      </c>
      <c r="W1475" s="407" t="s">
        <v>64</v>
      </c>
      <c r="X1475" s="407" t="s">
        <v>8182</v>
      </c>
      <c r="Y1475" s="407"/>
      <c r="Z1475" s="528"/>
      <c r="AA1475" s="502"/>
      <c r="AB1475" s="1"/>
      <c r="AC1475" s="1"/>
      <c r="AD1475" s="1"/>
      <c r="AE1475" s="1"/>
      <c r="AF1475" s="1"/>
      <c r="AG1475" s="1"/>
      <c r="AH1475" s="1"/>
      <c r="AI1475" s="1"/>
      <c r="AJ1475" s="1"/>
      <c r="AK1475" s="1"/>
      <c r="AL1475" s="1"/>
      <c r="AM1475" s="1"/>
      <c r="AN1475" s="1"/>
      <c r="AO1475" s="1"/>
      <c r="AP1475" s="1"/>
      <c r="AQ1475" s="1"/>
      <c r="AR1475" s="1"/>
      <c r="AS1475" s="1"/>
      <c r="AT1475" s="1"/>
      <c r="AU1475" s="1"/>
    </row>
    <row r="1476" spans="1:47" s="527" customFormat="1" ht="17.45" customHeight="1" x14ac:dyDescent="0.25">
      <c r="A1476" s="501" t="s">
        <v>4484</v>
      </c>
      <c r="B1476" s="407" t="s">
        <v>32</v>
      </c>
      <c r="C1476" s="407" t="s">
        <v>60</v>
      </c>
      <c r="D1476" s="407" t="s">
        <v>7105</v>
      </c>
      <c r="E1476" s="407" t="s">
        <v>4485</v>
      </c>
      <c r="F1476" s="404" t="s">
        <v>19</v>
      </c>
      <c r="G1476" s="404"/>
      <c r="H1476" s="404"/>
      <c r="I1476" s="404"/>
      <c r="J1476" s="141" t="s">
        <v>8016</v>
      </c>
      <c r="K1476" s="141" t="s">
        <v>5782</v>
      </c>
      <c r="L1476" s="408">
        <v>42898</v>
      </c>
      <c r="M1476" s="409">
        <v>42808</v>
      </c>
      <c r="N1476" s="141" t="s">
        <v>26</v>
      </c>
      <c r="O1476" s="410">
        <v>42898</v>
      </c>
      <c r="P1476" s="411">
        <v>50000</v>
      </c>
      <c r="Q1476" s="412">
        <f t="shared" si="51"/>
        <v>4.9999999999999996E-2</v>
      </c>
      <c r="R1476" s="413">
        <v>12</v>
      </c>
      <c r="S1476" s="414">
        <v>42810</v>
      </c>
      <c r="T1476" s="141" t="s">
        <v>79</v>
      </c>
      <c r="U1476" s="141" t="s">
        <v>4339</v>
      </c>
      <c r="V1476" s="407" t="s">
        <v>92</v>
      </c>
      <c r="W1476" s="407" t="s">
        <v>4414</v>
      </c>
      <c r="X1476" s="407" t="s">
        <v>4492</v>
      </c>
      <c r="Y1476" s="407" t="s">
        <v>4416</v>
      </c>
      <c r="Z1476" s="528"/>
      <c r="AA1476" s="502"/>
      <c r="AB1476" s="1"/>
      <c r="AC1476" s="1"/>
      <c r="AD1476" s="1"/>
      <c r="AE1476" s="1"/>
      <c r="AF1476" s="1"/>
      <c r="AG1476" s="1"/>
      <c r="AH1476" s="1"/>
      <c r="AI1476" s="1"/>
      <c r="AJ1476" s="1"/>
      <c r="AK1476" s="1"/>
      <c r="AL1476" s="1"/>
      <c r="AM1476" s="1"/>
      <c r="AN1476" s="1"/>
      <c r="AO1476" s="1"/>
      <c r="AP1476" s="1"/>
      <c r="AQ1476" s="1"/>
      <c r="AR1476" s="1"/>
      <c r="AS1476" s="1"/>
      <c r="AT1476" s="1"/>
      <c r="AU1476" s="1"/>
    </row>
    <row r="1477" spans="1:47" s="527" customFormat="1" ht="17.45" customHeight="1" x14ac:dyDescent="0.25">
      <c r="A1477" s="501" t="s">
        <v>4486</v>
      </c>
      <c r="B1477" s="407" t="s">
        <v>32</v>
      </c>
      <c r="C1477" s="407" t="s">
        <v>60</v>
      </c>
      <c r="D1477" s="407" t="s">
        <v>7106</v>
      </c>
      <c r="E1477" s="407" t="s">
        <v>4487</v>
      </c>
      <c r="F1477" s="404" t="s">
        <v>16</v>
      </c>
      <c r="G1477" s="404"/>
      <c r="H1477" s="404"/>
      <c r="I1477" s="404"/>
      <c r="J1477" s="141" t="s">
        <v>8016</v>
      </c>
      <c r="K1477" s="141" t="s">
        <v>5783</v>
      </c>
      <c r="L1477" s="408">
        <v>42898</v>
      </c>
      <c r="M1477" s="409">
        <v>42808</v>
      </c>
      <c r="N1477" s="141" t="s">
        <v>26</v>
      </c>
      <c r="O1477" s="410">
        <v>42898</v>
      </c>
      <c r="P1477" s="411">
        <v>50000</v>
      </c>
      <c r="Q1477" s="412">
        <f t="shared" si="51"/>
        <v>4.9999999999999996E-2</v>
      </c>
      <c r="R1477" s="413">
        <v>12</v>
      </c>
      <c r="S1477" s="414">
        <v>42810</v>
      </c>
      <c r="T1477" s="141" t="s">
        <v>79</v>
      </c>
      <c r="U1477" s="141" t="s">
        <v>4339</v>
      </c>
      <c r="V1477" s="407" t="s">
        <v>92</v>
      </c>
      <c r="W1477" s="407" t="s">
        <v>4414</v>
      </c>
      <c r="X1477" s="407" t="s">
        <v>4492</v>
      </c>
      <c r="Y1477" s="407"/>
      <c r="Z1477" s="528"/>
      <c r="AA1477" s="502"/>
      <c r="AB1477" s="1"/>
      <c r="AC1477" s="1"/>
      <c r="AD1477" s="1"/>
      <c r="AE1477" s="1"/>
      <c r="AF1477" s="1"/>
      <c r="AG1477" s="1"/>
      <c r="AH1477" s="1"/>
      <c r="AI1477" s="1"/>
      <c r="AJ1477" s="1"/>
      <c r="AK1477" s="1"/>
      <c r="AL1477" s="1"/>
      <c r="AM1477" s="1"/>
      <c r="AN1477" s="1"/>
      <c r="AO1477" s="1"/>
      <c r="AP1477" s="1"/>
      <c r="AQ1477" s="1"/>
      <c r="AR1477" s="1"/>
      <c r="AS1477" s="1"/>
      <c r="AT1477" s="1"/>
      <c r="AU1477" s="1"/>
    </row>
    <row r="1478" spans="1:47" s="527" customFormat="1" ht="17.45" customHeight="1" x14ac:dyDescent="0.25">
      <c r="A1478" s="501" t="s">
        <v>5263</v>
      </c>
      <c r="B1478" s="407" t="s">
        <v>32</v>
      </c>
      <c r="C1478" s="407" t="s">
        <v>60</v>
      </c>
      <c r="D1478" s="407" t="s">
        <v>7438</v>
      </c>
      <c r="E1478" s="407" t="s">
        <v>5264</v>
      </c>
      <c r="F1478" s="404" t="s">
        <v>16</v>
      </c>
      <c r="G1478" s="404"/>
      <c r="H1478" s="404"/>
      <c r="I1478" s="404"/>
      <c r="J1478" s="141" t="s">
        <v>8014</v>
      </c>
      <c r="K1478" s="141" t="s">
        <v>5783</v>
      </c>
      <c r="L1478" s="408">
        <v>43003</v>
      </c>
      <c r="M1478" s="409">
        <v>42852</v>
      </c>
      <c r="N1478" s="141" t="s">
        <v>26</v>
      </c>
      <c r="O1478" s="410">
        <v>43003</v>
      </c>
      <c r="P1478" s="411">
        <v>50000</v>
      </c>
      <c r="Q1478" s="412">
        <f t="shared" si="51"/>
        <v>4.9999999999999996E-2</v>
      </c>
      <c r="R1478" s="413">
        <v>6</v>
      </c>
      <c r="S1478" s="414">
        <v>42859</v>
      </c>
      <c r="T1478" s="141" t="s">
        <v>79</v>
      </c>
      <c r="U1478" s="141" t="s">
        <v>4339</v>
      </c>
      <c r="V1478" s="407" t="s">
        <v>92</v>
      </c>
      <c r="W1478" s="407" t="s">
        <v>64</v>
      </c>
      <c r="X1478" s="407" t="s">
        <v>6890</v>
      </c>
      <c r="Y1478" s="407" t="s">
        <v>4416</v>
      </c>
      <c r="Z1478" s="528"/>
      <c r="AA1478" s="502"/>
      <c r="AB1478" s="1"/>
      <c r="AC1478" s="1"/>
      <c r="AD1478" s="1"/>
      <c r="AE1478" s="1"/>
      <c r="AF1478" s="1"/>
      <c r="AG1478" s="1"/>
      <c r="AH1478" s="1"/>
      <c r="AI1478" s="1"/>
      <c r="AJ1478" s="1"/>
      <c r="AK1478" s="1"/>
      <c r="AL1478" s="1"/>
      <c r="AM1478" s="1"/>
      <c r="AN1478" s="1"/>
      <c r="AO1478" s="1"/>
      <c r="AP1478" s="1"/>
      <c r="AQ1478" s="1"/>
      <c r="AR1478" s="1"/>
      <c r="AS1478" s="1"/>
      <c r="AT1478" s="1"/>
      <c r="AU1478" s="1"/>
    </row>
    <row r="1479" spans="1:47" s="527" customFormat="1" ht="17.45" customHeight="1" x14ac:dyDescent="0.25">
      <c r="A1479" s="501" t="s">
        <v>3579</v>
      </c>
      <c r="B1479" s="407" t="s">
        <v>32</v>
      </c>
      <c r="C1479" s="407" t="s">
        <v>60</v>
      </c>
      <c r="D1479" s="407" t="s">
        <v>7057</v>
      </c>
      <c r="E1479" s="407" t="s">
        <v>5796</v>
      </c>
      <c r="F1479" s="404" t="s">
        <v>19</v>
      </c>
      <c r="G1479" s="404"/>
      <c r="H1479" s="404"/>
      <c r="I1479" s="404"/>
      <c r="J1479" s="141" t="s">
        <v>8015</v>
      </c>
      <c r="K1479" s="141" t="s">
        <v>5822</v>
      </c>
      <c r="L1479" s="408">
        <v>43039</v>
      </c>
      <c r="M1479" s="409">
        <v>42816</v>
      </c>
      <c r="N1479" s="141" t="s">
        <v>26</v>
      </c>
      <c r="O1479" s="410">
        <v>43040</v>
      </c>
      <c r="P1479" s="411">
        <v>50000</v>
      </c>
      <c r="Q1479" s="412">
        <f t="shared" si="51"/>
        <v>4.9999999999999996E-2</v>
      </c>
      <c r="R1479" s="413">
        <v>12</v>
      </c>
      <c r="S1479" s="414">
        <v>42909</v>
      </c>
      <c r="T1479" s="141" t="s">
        <v>79</v>
      </c>
      <c r="U1479" s="141" t="s">
        <v>4339</v>
      </c>
      <c r="V1479" s="407" t="s">
        <v>92</v>
      </c>
      <c r="W1479" s="407" t="s">
        <v>64</v>
      </c>
      <c r="X1479" s="407" t="s">
        <v>4488</v>
      </c>
      <c r="Y1479" s="407"/>
      <c r="Z1479" s="528"/>
      <c r="AA1479" s="502"/>
      <c r="AB1479" s="1"/>
      <c r="AC1479" s="1"/>
      <c r="AD1479" s="1"/>
      <c r="AE1479" s="1"/>
      <c r="AF1479" s="1"/>
      <c r="AG1479" s="1"/>
      <c r="AH1479" s="1"/>
      <c r="AI1479" s="1"/>
      <c r="AJ1479" s="1"/>
      <c r="AK1479" s="1"/>
      <c r="AL1479" s="1"/>
      <c r="AM1479" s="1"/>
      <c r="AN1479" s="1"/>
      <c r="AO1479" s="1"/>
      <c r="AP1479" s="1"/>
      <c r="AQ1479" s="1"/>
      <c r="AR1479" s="1"/>
      <c r="AS1479" s="1"/>
      <c r="AT1479" s="1"/>
      <c r="AU1479" s="1"/>
    </row>
    <row r="1480" spans="1:47" s="527" customFormat="1" ht="17.45" customHeight="1" x14ac:dyDescent="0.25">
      <c r="A1480" s="501" t="s">
        <v>3632</v>
      </c>
      <c r="B1480" s="407" t="s">
        <v>32</v>
      </c>
      <c r="C1480" s="407" t="s">
        <v>60</v>
      </c>
      <c r="D1480" s="407" t="s">
        <v>7108</v>
      </c>
      <c r="E1480" s="407" t="s">
        <v>5797</v>
      </c>
      <c r="F1480" s="404" t="s">
        <v>17</v>
      </c>
      <c r="G1480" s="404"/>
      <c r="H1480" s="404"/>
      <c r="I1480" s="404"/>
      <c r="J1480" s="141" t="s">
        <v>8016</v>
      </c>
      <c r="K1480" s="141" t="s">
        <v>5780</v>
      </c>
      <c r="L1480" s="408">
        <v>42906</v>
      </c>
      <c r="M1480" s="409">
        <v>42816</v>
      </c>
      <c r="N1480" s="141" t="s">
        <v>26</v>
      </c>
      <c r="O1480" s="410">
        <v>42906</v>
      </c>
      <c r="P1480" s="411">
        <v>50000</v>
      </c>
      <c r="Q1480" s="412">
        <f t="shared" si="51"/>
        <v>4.9999999999999996E-2</v>
      </c>
      <c r="R1480" s="413">
        <v>12</v>
      </c>
      <c r="S1480" s="414">
        <v>42835</v>
      </c>
      <c r="T1480" s="141" t="s">
        <v>79</v>
      </c>
      <c r="U1480" s="141" t="s">
        <v>4339</v>
      </c>
      <c r="V1480" s="407" t="s">
        <v>92</v>
      </c>
      <c r="W1480" s="407" t="s">
        <v>64</v>
      </c>
      <c r="X1480" s="407" t="s">
        <v>4488</v>
      </c>
      <c r="Y1480" s="407"/>
      <c r="Z1480" s="528"/>
      <c r="AA1480" s="502"/>
      <c r="AB1480" s="1"/>
      <c r="AC1480" s="1"/>
      <c r="AD1480" s="1"/>
      <c r="AE1480" s="1"/>
      <c r="AF1480" s="1"/>
      <c r="AG1480" s="1"/>
      <c r="AH1480" s="1"/>
      <c r="AI1480" s="1"/>
      <c r="AJ1480" s="1"/>
      <c r="AK1480" s="1"/>
      <c r="AL1480" s="1"/>
      <c r="AM1480" s="1"/>
      <c r="AN1480" s="1"/>
      <c r="AO1480" s="1"/>
      <c r="AP1480" s="1"/>
      <c r="AQ1480" s="1"/>
      <c r="AR1480" s="1"/>
      <c r="AS1480" s="1"/>
      <c r="AT1480" s="1"/>
      <c r="AU1480" s="1"/>
    </row>
    <row r="1481" spans="1:47" s="527" customFormat="1" ht="17.45" customHeight="1" x14ac:dyDescent="0.25">
      <c r="A1481" s="501" t="s">
        <v>5247</v>
      </c>
      <c r="B1481" s="407" t="s">
        <v>32</v>
      </c>
      <c r="C1481" s="407" t="s">
        <v>60</v>
      </c>
      <c r="D1481" s="407" t="s">
        <v>8476</v>
      </c>
      <c r="E1481" s="407" t="s">
        <v>5248</v>
      </c>
      <c r="F1481" s="404" t="s">
        <v>19</v>
      </c>
      <c r="G1481" s="404"/>
      <c r="H1481" s="404"/>
      <c r="I1481" s="404"/>
      <c r="J1481" s="141" t="s">
        <v>8014</v>
      </c>
      <c r="K1481" s="141" t="s">
        <v>24</v>
      </c>
      <c r="L1481" s="408">
        <v>42947</v>
      </c>
      <c r="M1481" s="409">
        <v>42857</v>
      </c>
      <c r="N1481" s="141" t="s">
        <v>26</v>
      </c>
      <c r="O1481" s="410">
        <v>42947</v>
      </c>
      <c r="P1481" s="411">
        <v>50000</v>
      </c>
      <c r="Q1481" s="412">
        <f t="shared" si="51"/>
        <v>4.9999999999999996E-2</v>
      </c>
      <c r="R1481" s="413">
        <v>12</v>
      </c>
      <c r="S1481" s="414">
        <v>42859</v>
      </c>
      <c r="T1481" s="141" t="s">
        <v>169</v>
      </c>
      <c r="U1481" s="141" t="s">
        <v>4339</v>
      </c>
      <c r="V1481" s="407" t="s">
        <v>92</v>
      </c>
      <c r="W1481" s="407" t="s">
        <v>4414</v>
      </c>
      <c r="X1481" s="407" t="s">
        <v>8774</v>
      </c>
      <c r="Y1481" s="407" t="s">
        <v>4218</v>
      </c>
      <c r="Z1481" s="528"/>
      <c r="AA1481" s="502"/>
      <c r="AB1481" s="1"/>
      <c r="AC1481" s="1"/>
      <c r="AD1481" s="1"/>
      <c r="AE1481" s="1"/>
      <c r="AF1481" s="1"/>
      <c r="AG1481" s="1"/>
      <c r="AH1481" s="1"/>
      <c r="AI1481" s="1"/>
      <c r="AJ1481" s="1"/>
      <c r="AK1481" s="1"/>
      <c r="AL1481" s="1"/>
      <c r="AM1481" s="1"/>
      <c r="AN1481" s="1"/>
      <c r="AO1481" s="1"/>
      <c r="AP1481" s="1"/>
      <c r="AQ1481" s="1"/>
      <c r="AR1481" s="1"/>
      <c r="AS1481" s="1"/>
      <c r="AT1481" s="1"/>
      <c r="AU1481" s="1"/>
    </row>
    <row r="1482" spans="1:47" s="527" customFormat="1" ht="17.45" customHeight="1" x14ac:dyDescent="0.25">
      <c r="A1482" s="501" t="s">
        <v>2367</v>
      </c>
      <c r="B1482" s="407" t="s">
        <v>32</v>
      </c>
      <c r="C1482" s="407" t="s">
        <v>60</v>
      </c>
      <c r="D1482" s="407" t="s">
        <v>7432</v>
      </c>
      <c r="E1482" s="407" t="s">
        <v>2368</v>
      </c>
      <c r="F1482" s="404" t="s">
        <v>16</v>
      </c>
      <c r="G1482" s="404"/>
      <c r="H1482" s="404"/>
      <c r="I1482" s="404"/>
      <c r="J1482" s="141" t="s">
        <v>8014</v>
      </c>
      <c r="K1482" s="141" t="s">
        <v>23</v>
      </c>
      <c r="L1482" s="408">
        <v>42978</v>
      </c>
      <c r="M1482" s="409">
        <v>42786</v>
      </c>
      <c r="N1482" s="141" t="s">
        <v>26</v>
      </c>
      <c r="O1482" s="410">
        <v>42978</v>
      </c>
      <c r="P1482" s="411">
        <v>50000</v>
      </c>
      <c r="Q1482" s="412">
        <f t="shared" si="51"/>
        <v>4.9999999999999996E-2</v>
      </c>
      <c r="R1482" s="413">
        <v>12</v>
      </c>
      <c r="S1482" s="414">
        <v>42912</v>
      </c>
      <c r="T1482" s="141" t="s">
        <v>79</v>
      </c>
      <c r="U1482" s="141" t="s">
        <v>4339</v>
      </c>
      <c r="V1482" s="407" t="s">
        <v>92</v>
      </c>
      <c r="W1482" s="407" t="s">
        <v>64</v>
      </c>
      <c r="X1482" s="407" t="s">
        <v>5968</v>
      </c>
      <c r="Y1482" s="407" t="s">
        <v>4218</v>
      </c>
      <c r="Z1482" s="528"/>
      <c r="AA1482" s="502"/>
      <c r="AB1482" s="1"/>
      <c r="AC1482" s="1"/>
      <c r="AD1482" s="1"/>
      <c r="AE1482" s="1"/>
      <c r="AF1482" s="1"/>
      <c r="AG1482" s="1"/>
      <c r="AH1482" s="1"/>
      <c r="AI1482" s="1"/>
      <c r="AJ1482" s="1"/>
      <c r="AK1482" s="1"/>
      <c r="AL1482" s="1"/>
      <c r="AM1482" s="1"/>
      <c r="AN1482" s="1"/>
      <c r="AO1482" s="1"/>
      <c r="AP1482" s="1"/>
      <c r="AQ1482" s="1"/>
      <c r="AR1482" s="1"/>
      <c r="AS1482" s="1"/>
      <c r="AT1482" s="1"/>
      <c r="AU1482" s="1"/>
    </row>
    <row r="1483" spans="1:47" s="527" customFormat="1" ht="17.45" customHeight="1" x14ac:dyDescent="0.25">
      <c r="A1483" s="501" t="s">
        <v>4117</v>
      </c>
      <c r="B1483" s="407" t="s">
        <v>32</v>
      </c>
      <c r="C1483" s="407" t="s">
        <v>60</v>
      </c>
      <c r="D1483" s="407" t="s">
        <v>7110</v>
      </c>
      <c r="E1483" s="407" t="s">
        <v>4118</v>
      </c>
      <c r="F1483" s="404" t="s">
        <v>16</v>
      </c>
      <c r="G1483" s="404"/>
      <c r="H1483" s="404"/>
      <c r="I1483" s="404"/>
      <c r="J1483" s="141" t="s">
        <v>8016</v>
      </c>
      <c r="K1483" s="141" t="s">
        <v>5783</v>
      </c>
      <c r="L1483" s="408">
        <v>42908</v>
      </c>
      <c r="M1483" s="409">
        <v>42818</v>
      </c>
      <c r="N1483" s="141" t="s">
        <v>26</v>
      </c>
      <c r="O1483" s="410">
        <v>42908</v>
      </c>
      <c r="P1483" s="411">
        <v>50000</v>
      </c>
      <c r="Q1483" s="412">
        <f t="shared" si="51"/>
        <v>4.9999999999999996E-2</v>
      </c>
      <c r="R1483" s="413">
        <v>12</v>
      </c>
      <c r="S1483" s="414">
        <v>42824</v>
      </c>
      <c r="T1483" s="141" t="s">
        <v>79</v>
      </c>
      <c r="U1483" s="141" t="s">
        <v>4339</v>
      </c>
      <c r="V1483" s="407" t="s">
        <v>92</v>
      </c>
      <c r="W1483" s="407" t="s">
        <v>64</v>
      </c>
      <c r="X1483" s="407" t="s">
        <v>4488</v>
      </c>
      <c r="Y1483" s="407"/>
      <c r="Z1483" s="528"/>
      <c r="AA1483" s="502"/>
      <c r="AB1483" s="1"/>
      <c r="AC1483" s="1"/>
      <c r="AD1483" s="1"/>
      <c r="AE1483" s="1"/>
      <c r="AF1483" s="1"/>
      <c r="AG1483" s="1"/>
      <c r="AH1483" s="1"/>
      <c r="AI1483" s="1"/>
      <c r="AJ1483" s="1"/>
      <c r="AK1483" s="1"/>
      <c r="AL1483" s="1"/>
      <c r="AM1483" s="1"/>
      <c r="AN1483" s="1"/>
      <c r="AO1483" s="1"/>
      <c r="AP1483" s="1"/>
      <c r="AQ1483" s="1"/>
      <c r="AR1483" s="1"/>
      <c r="AS1483" s="1"/>
      <c r="AT1483" s="1"/>
      <c r="AU1483" s="1"/>
    </row>
    <row r="1484" spans="1:47" s="527" customFormat="1" ht="17.45" customHeight="1" x14ac:dyDescent="0.25">
      <c r="A1484" s="501" t="s">
        <v>2282</v>
      </c>
      <c r="B1484" s="407" t="s">
        <v>32</v>
      </c>
      <c r="C1484" s="407" t="s">
        <v>60</v>
      </c>
      <c r="D1484" s="407" t="s">
        <v>7425</v>
      </c>
      <c r="E1484" s="407" t="s">
        <v>2283</v>
      </c>
      <c r="F1484" s="404" t="s">
        <v>19</v>
      </c>
      <c r="G1484" s="404"/>
      <c r="H1484" s="404"/>
      <c r="I1484" s="404"/>
      <c r="J1484" s="141" t="s">
        <v>8014</v>
      </c>
      <c r="K1484" s="141" t="s">
        <v>5784</v>
      </c>
      <c r="L1484" s="408">
        <v>42963</v>
      </c>
      <c r="M1484" s="409">
        <v>42797</v>
      </c>
      <c r="N1484" s="141" t="s">
        <v>26</v>
      </c>
      <c r="O1484" s="410">
        <v>42963</v>
      </c>
      <c r="P1484" s="411">
        <v>50000</v>
      </c>
      <c r="Q1484" s="412">
        <f t="shared" si="51"/>
        <v>4.9999999999999996E-2</v>
      </c>
      <c r="R1484" s="413">
        <v>12</v>
      </c>
      <c r="S1484" s="414">
        <v>42851</v>
      </c>
      <c r="T1484" s="141" t="s">
        <v>79</v>
      </c>
      <c r="U1484" s="141" t="s">
        <v>4339</v>
      </c>
      <c r="V1484" s="407" t="s">
        <v>92</v>
      </c>
      <c r="W1484" s="407" t="s">
        <v>64</v>
      </c>
      <c r="X1484" s="407" t="s">
        <v>6884</v>
      </c>
      <c r="Y1484" s="407"/>
      <c r="Z1484" s="528"/>
      <c r="AA1484" s="502"/>
      <c r="AB1484" s="1"/>
      <c r="AC1484" s="1"/>
      <c r="AD1484" s="1"/>
      <c r="AE1484" s="1"/>
      <c r="AF1484" s="1"/>
      <c r="AG1484" s="1"/>
      <c r="AH1484" s="1"/>
      <c r="AI1484" s="1"/>
      <c r="AJ1484" s="1"/>
      <c r="AK1484" s="1"/>
      <c r="AL1484" s="1"/>
      <c r="AM1484" s="1"/>
      <c r="AN1484" s="1"/>
      <c r="AO1484" s="1"/>
      <c r="AP1484" s="1"/>
      <c r="AQ1484" s="1"/>
      <c r="AR1484" s="1"/>
      <c r="AS1484" s="1"/>
      <c r="AT1484" s="1"/>
      <c r="AU1484" s="1"/>
    </row>
    <row r="1485" spans="1:47" s="527" customFormat="1" ht="17.45" customHeight="1" x14ac:dyDescent="0.25">
      <c r="A1485" s="501" t="s">
        <v>6957</v>
      </c>
      <c r="B1485" s="407" t="s">
        <v>32</v>
      </c>
      <c r="C1485" s="407" t="s">
        <v>60</v>
      </c>
      <c r="D1485" s="407" t="s">
        <v>7717</v>
      </c>
      <c r="E1485" s="407" t="s">
        <v>6958</v>
      </c>
      <c r="F1485" s="404" t="s">
        <v>17</v>
      </c>
      <c r="G1485" s="404"/>
      <c r="H1485" s="404"/>
      <c r="I1485" s="404"/>
      <c r="J1485" s="141" t="s">
        <v>8015</v>
      </c>
      <c r="K1485" s="141" t="s">
        <v>5780</v>
      </c>
      <c r="L1485" s="408">
        <v>43035</v>
      </c>
      <c r="M1485" s="409">
        <v>42888</v>
      </c>
      <c r="N1485" s="141" t="s">
        <v>26</v>
      </c>
      <c r="O1485" s="410">
        <v>43035</v>
      </c>
      <c r="P1485" s="411">
        <v>50000</v>
      </c>
      <c r="Q1485" s="412">
        <f t="shared" si="51"/>
        <v>4.9999999999999996E-2</v>
      </c>
      <c r="R1485" s="413">
        <v>12</v>
      </c>
      <c r="S1485" s="414">
        <v>42894</v>
      </c>
      <c r="T1485" s="141" t="s">
        <v>79</v>
      </c>
      <c r="U1485" s="141" t="s">
        <v>4339</v>
      </c>
      <c r="V1485" s="407" t="s">
        <v>92</v>
      </c>
      <c r="W1485" s="407" t="s">
        <v>64</v>
      </c>
      <c r="X1485" s="407" t="s">
        <v>7030</v>
      </c>
      <c r="Y1485" s="407" t="s">
        <v>4416</v>
      </c>
      <c r="Z1485" s="528"/>
      <c r="AA1485" s="502"/>
      <c r="AB1485" s="1"/>
      <c r="AC1485" s="1"/>
      <c r="AD1485" s="1"/>
      <c r="AE1485" s="1"/>
      <c r="AF1485" s="1"/>
      <c r="AG1485" s="1"/>
      <c r="AH1485" s="1"/>
      <c r="AI1485" s="1"/>
      <c r="AJ1485" s="1"/>
      <c r="AK1485" s="1"/>
      <c r="AL1485" s="1"/>
      <c r="AM1485" s="1"/>
      <c r="AN1485" s="1"/>
      <c r="AO1485" s="1"/>
      <c r="AP1485" s="1"/>
      <c r="AQ1485" s="1"/>
      <c r="AR1485" s="1"/>
      <c r="AS1485" s="1"/>
      <c r="AT1485" s="1"/>
      <c r="AU1485" s="1"/>
    </row>
    <row r="1486" spans="1:47" s="527" customFormat="1" ht="17.45" customHeight="1" x14ac:dyDescent="0.25">
      <c r="A1486" s="501" t="s">
        <v>6472</v>
      </c>
      <c r="B1486" s="407" t="s">
        <v>32</v>
      </c>
      <c r="C1486" s="407" t="s">
        <v>60</v>
      </c>
      <c r="D1486" s="407" t="s">
        <v>8477</v>
      </c>
      <c r="E1486" s="407" t="s">
        <v>186</v>
      </c>
      <c r="F1486" s="404" t="s">
        <v>19</v>
      </c>
      <c r="G1486" s="404"/>
      <c r="H1486" s="404"/>
      <c r="I1486" s="404"/>
      <c r="J1486" s="141" t="s">
        <v>8014</v>
      </c>
      <c r="K1486" s="152" t="s">
        <v>5822</v>
      </c>
      <c r="L1486" s="415">
        <v>42976</v>
      </c>
      <c r="M1486" s="409" t="s">
        <v>8580</v>
      </c>
      <c r="N1486" s="152" t="s">
        <v>26</v>
      </c>
      <c r="O1486" s="415">
        <v>42976</v>
      </c>
      <c r="P1486" s="411">
        <v>50000</v>
      </c>
      <c r="Q1486" s="412">
        <f t="shared" si="51"/>
        <v>4.9999999999999996E-2</v>
      </c>
      <c r="R1486" s="416">
        <v>12</v>
      </c>
      <c r="S1486" s="417" t="s">
        <v>6419</v>
      </c>
      <c r="T1486" s="152" t="s">
        <v>79</v>
      </c>
      <c r="U1486" s="141" t="s">
        <v>4339</v>
      </c>
      <c r="V1486" s="407" t="s">
        <v>63</v>
      </c>
      <c r="W1486" s="407" t="s">
        <v>64</v>
      </c>
      <c r="X1486" s="407" t="s">
        <v>65</v>
      </c>
      <c r="Y1486" s="407"/>
      <c r="Z1486" s="528"/>
      <c r="AA1486" s="502"/>
      <c r="AB1486" s="1"/>
      <c r="AC1486" s="1"/>
      <c r="AD1486" s="1"/>
      <c r="AE1486" s="1"/>
      <c r="AF1486" s="1"/>
      <c r="AG1486" s="1"/>
      <c r="AH1486" s="1"/>
      <c r="AI1486" s="1"/>
      <c r="AJ1486" s="1"/>
      <c r="AK1486" s="1"/>
      <c r="AL1486" s="1"/>
      <c r="AM1486" s="1"/>
      <c r="AN1486" s="1"/>
      <c r="AO1486" s="1"/>
      <c r="AP1486" s="1"/>
      <c r="AQ1486" s="1"/>
      <c r="AR1486" s="1"/>
      <c r="AS1486" s="1"/>
      <c r="AT1486" s="1"/>
      <c r="AU1486" s="1"/>
    </row>
    <row r="1487" spans="1:47" s="527" customFormat="1" ht="17.45" customHeight="1" x14ac:dyDescent="0.25">
      <c r="A1487" s="501" t="s">
        <v>4493</v>
      </c>
      <c r="B1487" s="407" t="s">
        <v>32</v>
      </c>
      <c r="C1487" s="407" t="s">
        <v>60</v>
      </c>
      <c r="D1487" s="407" t="s">
        <v>7107</v>
      </c>
      <c r="E1487" s="407" t="s">
        <v>4494</v>
      </c>
      <c r="F1487" s="404" t="s">
        <v>18</v>
      </c>
      <c r="G1487" s="404"/>
      <c r="H1487" s="404"/>
      <c r="I1487" s="404"/>
      <c r="J1487" s="141" t="s">
        <v>8016</v>
      </c>
      <c r="K1487" s="141" t="s">
        <v>5779</v>
      </c>
      <c r="L1487" s="408">
        <v>42898</v>
      </c>
      <c r="M1487" s="409">
        <v>42808</v>
      </c>
      <c r="N1487" s="141" t="s">
        <v>26</v>
      </c>
      <c r="O1487" s="410">
        <v>42898</v>
      </c>
      <c r="P1487" s="411">
        <v>50000</v>
      </c>
      <c r="Q1487" s="412">
        <f t="shared" si="51"/>
        <v>4.9999999999999996E-2</v>
      </c>
      <c r="R1487" s="413">
        <v>12</v>
      </c>
      <c r="S1487" s="414">
        <v>42842</v>
      </c>
      <c r="T1487" s="141" t="s">
        <v>79</v>
      </c>
      <c r="U1487" s="141" t="s">
        <v>4339</v>
      </c>
      <c r="V1487" s="407" t="s">
        <v>92</v>
      </c>
      <c r="W1487" s="407" t="s">
        <v>4414</v>
      </c>
      <c r="X1487" s="407" t="s">
        <v>6648</v>
      </c>
      <c r="Y1487" s="407" t="s">
        <v>4416</v>
      </c>
      <c r="Z1487" s="528"/>
      <c r="AA1487" s="502"/>
      <c r="AB1487" s="1"/>
      <c r="AC1487" s="1"/>
      <c r="AD1487" s="1"/>
      <c r="AE1487" s="1"/>
      <c r="AF1487" s="1"/>
      <c r="AG1487" s="1"/>
      <c r="AH1487" s="1"/>
      <c r="AI1487" s="1"/>
      <c r="AJ1487" s="1"/>
      <c r="AK1487" s="1"/>
      <c r="AL1487" s="1"/>
      <c r="AM1487" s="1"/>
      <c r="AN1487" s="1"/>
      <c r="AO1487" s="1"/>
      <c r="AP1487" s="1"/>
      <c r="AQ1487" s="1"/>
      <c r="AR1487" s="1"/>
      <c r="AS1487" s="1"/>
      <c r="AT1487" s="1"/>
      <c r="AU1487" s="1"/>
    </row>
    <row r="1488" spans="1:47" s="527" customFormat="1" ht="17.45" customHeight="1" x14ac:dyDescent="0.25">
      <c r="A1488" s="501" t="s">
        <v>4745</v>
      </c>
      <c r="B1488" s="407" t="s">
        <v>32</v>
      </c>
      <c r="C1488" s="407" t="s">
        <v>60</v>
      </c>
      <c r="D1488" s="407" t="s">
        <v>8478</v>
      </c>
      <c r="E1488" s="407" t="s">
        <v>4746</v>
      </c>
      <c r="F1488" s="404" t="s">
        <v>17</v>
      </c>
      <c r="G1488" s="404"/>
      <c r="H1488" s="404"/>
      <c r="I1488" s="404"/>
      <c r="J1488" s="141" t="s">
        <v>8014</v>
      </c>
      <c r="K1488" s="141" t="s">
        <v>5780</v>
      </c>
      <c r="L1488" s="408">
        <v>42978</v>
      </c>
      <c r="M1488" s="409">
        <v>42832</v>
      </c>
      <c r="N1488" s="141" t="s">
        <v>26</v>
      </c>
      <c r="O1488" s="410">
        <v>42978</v>
      </c>
      <c r="P1488" s="411">
        <v>50000</v>
      </c>
      <c r="Q1488" s="412">
        <f t="shared" ref="Q1488:Q1551" si="52">+P1488*0.000001</f>
        <v>4.9999999999999996E-2</v>
      </c>
      <c r="R1488" s="413">
        <v>6</v>
      </c>
      <c r="S1488" s="414">
        <v>42895</v>
      </c>
      <c r="T1488" s="141" t="s">
        <v>79</v>
      </c>
      <c r="U1488" s="141" t="s">
        <v>4339</v>
      </c>
      <c r="V1488" s="407" t="s">
        <v>92</v>
      </c>
      <c r="W1488" s="407" t="s">
        <v>4414</v>
      </c>
      <c r="X1488" s="407" t="s">
        <v>8775</v>
      </c>
      <c r="Y1488" s="407" t="s">
        <v>4218</v>
      </c>
      <c r="Z1488" s="528"/>
      <c r="AA1488" s="502"/>
      <c r="AB1488" s="1"/>
      <c r="AC1488" s="1"/>
      <c r="AD1488" s="1"/>
      <c r="AE1488" s="1"/>
      <c r="AF1488" s="1"/>
      <c r="AG1488" s="1"/>
      <c r="AH1488" s="1"/>
      <c r="AI1488" s="1"/>
      <c r="AJ1488" s="1"/>
      <c r="AK1488" s="1"/>
      <c r="AL1488" s="1"/>
      <c r="AM1488" s="1"/>
      <c r="AN1488" s="1"/>
      <c r="AO1488" s="1"/>
      <c r="AP1488" s="1"/>
      <c r="AQ1488" s="1"/>
      <c r="AR1488" s="1"/>
      <c r="AS1488" s="1"/>
      <c r="AT1488" s="1"/>
      <c r="AU1488" s="1"/>
    </row>
    <row r="1489" spans="1:47" s="527" customFormat="1" ht="17.45" customHeight="1" x14ac:dyDescent="0.25">
      <c r="A1489" s="501" t="s">
        <v>2357</v>
      </c>
      <c r="B1489" s="407" t="s">
        <v>32</v>
      </c>
      <c r="C1489" s="407" t="s">
        <v>60</v>
      </c>
      <c r="D1489" s="407" t="s">
        <v>2358</v>
      </c>
      <c r="E1489" s="407" t="s">
        <v>368</v>
      </c>
      <c r="F1489" s="404" t="s">
        <v>17</v>
      </c>
      <c r="G1489" s="404"/>
      <c r="H1489" s="404"/>
      <c r="I1489" s="404"/>
      <c r="J1489" s="141" t="s">
        <v>8014</v>
      </c>
      <c r="K1489" s="152" t="s">
        <v>21</v>
      </c>
      <c r="L1489" s="415">
        <v>42977</v>
      </c>
      <c r="M1489" s="409" t="s">
        <v>2359</v>
      </c>
      <c r="N1489" s="152" t="s">
        <v>27</v>
      </c>
      <c r="O1489" s="415">
        <v>42977</v>
      </c>
      <c r="P1489" s="411">
        <v>50000</v>
      </c>
      <c r="Q1489" s="412">
        <f t="shared" si="52"/>
        <v>4.9999999999999996E-2</v>
      </c>
      <c r="R1489" s="416">
        <v>12</v>
      </c>
      <c r="S1489" s="417" t="s">
        <v>8109</v>
      </c>
      <c r="T1489" s="152" t="s">
        <v>62</v>
      </c>
      <c r="U1489" s="141" t="s">
        <v>4339</v>
      </c>
      <c r="V1489" s="407" t="s">
        <v>63</v>
      </c>
      <c r="W1489" s="407" t="s">
        <v>1060</v>
      </c>
      <c r="X1489" s="407" t="s">
        <v>65</v>
      </c>
      <c r="Y1489" s="407" t="s">
        <v>105</v>
      </c>
      <c r="Z1489" s="528"/>
      <c r="AA1489" s="502"/>
      <c r="AB1489" s="1"/>
      <c r="AC1489" s="1"/>
      <c r="AD1489" s="1"/>
      <c r="AE1489" s="1"/>
      <c r="AF1489" s="1"/>
      <c r="AG1489" s="1"/>
      <c r="AH1489" s="1"/>
      <c r="AI1489" s="1"/>
      <c r="AJ1489" s="1"/>
      <c r="AK1489" s="1"/>
      <c r="AL1489" s="1"/>
      <c r="AM1489" s="1"/>
      <c r="AN1489" s="1"/>
      <c r="AO1489" s="1"/>
      <c r="AP1489" s="1"/>
      <c r="AQ1489" s="1"/>
      <c r="AR1489" s="1"/>
      <c r="AS1489" s="1"/>
      <c r="AT1489" s="1"/>
      <c r="AU1489" s="1"/>
    </row>
    <row r="1490" spans="1:47" s="527" customFormat="1" ht="17.45" customHeight="1" x14ac:dyDescent="0.25">
      <c r="A1490" s="501" t="s">
        <v>2242</v>
      </c>
      <c r="B1490" s="407" t="s">
        <v>32</v>
      </c>
      <c r="C1490" s="407" t="s">
        <v>60</v>
      </c>
      <c r="D1490" s="407" t="s">
        <v>1492</v>
      </c>
      <c r="E1490" s="407" t="s">
        <v>2243</v>
      </c>
      <c r="F1490" s="404" t="s">
        <v>19</v>
      </c>
      <c r="G1490" s="404"/>
      <c r="H1490" s="404"/>
      <c r="I1490" s="404"/>
      <c r="J1490" s="141" t="s">
        <v>8014</v>
      </c>
      <c r="K1490" s="152" t="s">
        <v>5784</v>
      </c>
      <c r="L1490" s="415">
        <v>42940</v>
      </c>
      <c r="M1490" s="409" t="s">
        <v>2244</v>
      </c>
      <c r="N1490" s="152" t="s">
        <v>27</v>
      </c>
      <c r="O1490" s="415">
        <v>42940</v>
      </c>
      <c r="P1490" s="411">
        <v>50000</v>
      </c>
      <c r="Q1490" s="412">
        <f t="shared" si="52"/>
        <v>4.9999999999999996E-2</v>
      </c>
      <c r="R1490" s="416">
        <v>12</v>
      </c>
      <c r="S1490" s="417" t="s">
        <v>4723</v>
      </c>
      <c r="T1490" s="152" t="s">
        <v>125</v>
      </c>
      <c r="U1490" s="141" t="s">
        <v>4339</v>
      </c>
      <c r="V1490" s="407" t="s">
        <v>84</v>
      </c>
      <c r="W1490" s="407" t="s">
        <v>6104</v>
      </c>
      <c r="X1490" s="407" t="s">
        <v>65</v>
      </c>
      <c r="Y1490" s="407" t="s">
        <v>6063</v>
      </c>
      <c r="Z1490" s="528"/>
      <c r="AA1490" s="502"/>
      <c r="AB1490" s="1"/>
      <c r="AC1490" s="1"/>
      <c r="AD1490" s="1"/>
      <c r="AE1490" s="1"/>
      <c r="AF1490" s="1"/>
      <c r="AG1490" s="1"/>
      <c r="AH1490" s="1"/>
      <c r="AI1490" s="1"/>
      <c r="AJ1490" s="1"/>
      <c r="AK1490" s="1"/>
      <c r="AL1490" s="1"/>
      <c r="AM1490" s="1"/>
      <c r="AN1490" s="1"/>
      <c r="AO1490" s="1"/>
      <c r="AP1490" s="1"/>
      <c r="AQ1490" s="1"/>
      <c r="AR1490" s="1"/>
      <c r="AS1490" s="1"/>
      <c r="AT1490" s="1"/>
      <c r="AU1490" s="1"/>
    </row>
    <row r="1491" spans="1:47" s="527" customFormat="1" ht="17.45" customHeight="1" x14ac:dyDescent="0.25">
      <c r="A1491" s="501" t="s">
        <v>6079</v>
      </c>
      <c r="B1491" s="407" t="s">
        <v>32</v>
      </c>
      <c r="C1491" s="407" t="s">
        <v>60</v>
      </c>
      <c r="D1491" s="407" t="s">
        <v>6080</v>
      </c>
      <c r="E1491" s="407" t="s">
        <v>6081</v>
      </c>
      <c r="F1491" s="404" t="s">
        <v>18</v>
      </c>
      <c r="G1491" s="404"/>
      <c r="H1491" s="404"/>
      <c r="I1491" s="404"/>
      <c r="J1491" s="141" t="s">
        <v>8015</v>
      </c>
      <c r="K1491" s="152" t="s">
        <v>5779</v>
      </c>
      <c r="L1491" s="415">
        <v>43091</v>
      </c>
      <c r="M1491" s="409" t="s">
        <v>6085</v>
      </c>
      <c r="N1491" s="152" t="s">
        <v>26</v>
      </c>
      <c r="O1491" s="415">
        <v>43091</v>
      </c>
      <c r="P1491" s="411">
        <v>50000</v>
      </c>
      <c r="Q1491" s="412">
        <f t="shared" si="52"/>
        <v>4.9999999999999996E-2</v>
      </c>
      <c r="R1491" s="416">
        <v>12</v>
      </c>
      <c r="S1491" s="417" t="s">
        <v>6086</v>
      </c>
      <c r="T1491" s="152" t="s">
        <v>62</v>
      </c>
      <c r="U1491" s="141" t="s">
        <v>4339</v>
      </c>
      <c r="V1491" s="407" t="s">
        <v>84</v>
      </c>
      <c r="W1491" s="407" t="s">
        <v>6101</v>
      </c>
      <c r="X1491" s="407" t="s">
        <v>65</v>
      </c>
      <c r="Y1491" s="407" t="s">
        <v>105</v>
      </c>
      <c r="Z1491" s="528"/>
      <c r="AA1491" s="502"/>
      <c r="AB1491" s="1"/>
      <c r="AC1491" s="1"/>
      <c r="AD1491" s="1"/>
      <c r="AE1491" s="1"/>
      <c r="AF1491" s="1"/>
      <c r="AG1491" s="1"/>
      <c r="AH1491" s="1"/>
      <c r="AI1491" s="1"/>
      <c r="AJ1491" s="1"/>
      <c r="AK1491" s="1"/>
      <c r="AL1491" s="1"/>
      <c r="AM1491" s="1"/>
      <c r="AN1491" s="1"/>
      <c r="AO1491" s="1"/>
      <c r="AP1491" s="1"/>
      <c r="AQ1491" s="1"/>
      <c r="AR1491" s="1"/>
      <c r="AS1491" s="1"/>
      <c r="AT1491" s="1"/>
      <c r="AU1491" s="1"/>
    </row>
    <row r="1492" spans="1:47" s="527" customFormat="1" ht="17.45" customHeight="1" x14ac:dyDescent="0.25">
      <c r="A1492" s="501" t="s">
        <v>2369</v>
      </c>
      <c r="B1492" s="407" t="s">
        <v>32</v>
      </c>
      <c r="C1492" s="407" t="s">
        <v>60</v>
      </c>
      <c r="D1492" s="407" t="s">
        <v>7884</v>
      </c>
      <c r="E1492" s="407" t="s">
        <v>2370</v>
      </c>
      <c r="F1492" s="404" t="s">
        <v>17</v>
      </c>
      <c r="G1492" s="404"/>
      <c r="H1492" s="404"/>
      <c r="I1492" s="404"/>
      <c r="J1492" s="141" t="s">
        <v>8015</v>
      </c>
      <c r="K1492" s="152" t="s">
        <v>21</v>
      </c>
      <c r="L1492" s="415">
        <v>43096</v>
      </c>
      <c r="M1492" s="409" t="s">
        <v>2371</v>
      </c>
      <c r="N1492" s="152" t="s">
        <v>26</v>
      </c>
      <c r="O1492" s="415">
        <v>43096</v>
      </c>
      <c r="P1492" s="411">
        <v>50000</v>
      </c>
      <c r="Q1492" s="412">
        <f t="shared" si="52"/>
        <v>4.9999999999999996E-2</v>
      </c>
      <c r="R1492" s="416">
        <v>12</v>
      </c>
      <c r="S1492" s="417" t="s">
        <v>5502</v>
      </c>
      <c r="T1492" s="152" t="s">
        <v>62</v>
      </c>
      <c r="U1492" s="141" t="s">
        <v>4339</v>
      </c>
      <c r="V1492" s="407" t="s">
        <v>63</v>
      </c>
      <c r="W1492" s="407" t="s">
        <v>1060</v>
      </c>
      <c r="X1492" s="407" t="s">
        <v>65</v>
      </c>
      <c r="Y1492" s="407" t="s">
        <v>105</v>
      </c>
      <c r="Z1492" s="528"/>
      <c r="AA1492" s="502"/>
      <c r="AB1492" s="1"/>
      <c r="AC1492" s="1"/>
      <c r="AD1492" s="1"/>
      <c r="AE1492" s="1"/>
      <c r="AF1492" s="1"/>
      <c r="AG1492" s="1"/>
      <c r="AH1492" s="1"/>
      <c r="AI1492" s="1"/>
      <c r="AJ1492" s="1"/>
      <c r="AK1492" s="1"/>
      <c r="AL1492" s="1"/>
      <c r="AM1492" s="1"/>
      <c r="AN1492" s="1"/>
      <c r="AO1492" s="1"/>
      <c r="AP1492" s="1"/>
      <c r="AQ1492" s="1"/>
      <c r="AR1492" s="1"/>
      <c r="AS1492" s="1"/>
      <c r="AT1492" s="1"/>
      <c r="AU1492" s="1"/>
    </row>
    <row r="1493" spans="1:47" s="527" customFormat="1" ht="17.45" customHeight="1" x14ac:dyDescent="0.25">
      <c r="A1493" s="501" t="s">
        <v>4625</v>
      </c>
      <c r="B1493" s="407" t="s">
        <v>32</v>
      </c>
      <c r="C1493" s="407" t="s">
        <v>60</v>
      </c>
      <c r="D1493" s="407" t="s">
        <v>4626</v>
      </c>
      <c r="E1493" s="407" t="s">
        <v>4627</v>
      </c>
      <c r="F1493" s="404" t="s">
        <v>16</v>
      </c>
      <c r="G1493" s="404"/>
      <c r="H1493" s="404"/>
      <c r="I1493" s="404"/>
      <c r="J1493" s="141" t="s">
        <v>8014</v>
      </c>
      <c r="K1493" s="152" t="s">
        <v>5783</v>
      </c>
      <c r="L1493" s="415">
        <v>42978</v>
      </c>
      <c r="M1493" s="409" t="s">
        <v>4628</v>
      </c>
      <c r="N1493" s="152" t="s">
        <v>26</v>
      </c>
      <c r="O1493" s="415">
        <v>42978</v>
      </c>
      <c r="P1493" s="411">
        <v>50000</v>
      </c>
      <c r="Q1493" s="412">
        <f t="shared" si="52"/>
        <v>4.9999999999999996E-2</v>
      </c>
      <c r="R1493" s="416">
        <v>12</v>
      </c>
      <c r="S1493" s="417" t="s">
        <v>8595</v>
      </c>
      <c r="T1493" s="152" t="s">
        <v>79</v>
      </c>
      <c r="U1493" s="141" t="s">
        <v>4339</v>
      </c>
      <c r="V1493" s="407" t="s">
        <v>84</v>
      </c>
      <c r="W1493" s="407" t="s">
        <v>1786</v>
      </c>
      <c r="X1493" s="407" t="s">
        <v>65</v>
      </c>
      <c r="Y1493" s="407" t="s">
        <v>640</v>
      </c>
      <c r="Z1493" s="528"/>
      <c r="AA1493" s="502"/>
      <c r="AB1493" s="1"/>
      <c r="AC1493" s="1"/>
      <c r="AD1493" s="1"/>
      <c r="AE1493" s="1"/>
      <c r="AF1493" s="1"/>
      <c r="AG1493" s="1"/>
      <c r="AH1493" s="1"/>
      <c r="AI1493" s="1"/>
      <c r="AJ1493" s="1"/>
      <c r="AK1493" s="1"/>
      <c r="AL1493" s="1"/>
      <c r="AM1493" s="1"/>
      <c r="AN1493" s="1"/>
      <c r="AO1493" s="1"/>
      <c r="AP1493" s="1"/>
      <c r="AQ1493" s="1"/>
      <c r="AR1493" s="1"/>
      <c r="AS1493" s="1"/>
      <c r="AT1493" s="1"/>
      <c r="AU1493" s="1"/>
    </row>
    <row r="1494" spans="1:47" s="527" customFormat="1" ht="17.45" customHeight="1" x14ac:dyDescent="0.25">
      <c r="A1494" s="501" t="s">
        <v>2351</v>
      </c>
      <c r="B1494" s="407" t="s">
        <v>32</v>
      </c>
      <c r="C1494" s="407" t="s">
        <v>60</v>
      </c>
      <c r="D1494" s="407" t="s">
        <v>2352</v>
      </c>
      <c r="E1494" s="407" t="s">
        <v>2353</v>
      </c>
      <c r="F1494" s="404" t="s">
        <v>17</v>
      </c>
      <c r="G1494" s="404"/>
      <c r="H1494" s="404"/>
      <c r="I1494" s="404"/>
      <c r="J1494" s="141" t="s">
        <v>8014</v>
      </c>
      <c r="K1494" s="152" t="s">
        <v>5780</v>
      </c>
      <c r="L1494" s="415">
        <v>43000</v>
      </c>
      <c r="M1494" s="409" t="s">
        <v>2354</v>
      </c>
      <c r="N1494" s="152" t="s">
        <v>27</v>
      </c>
      <c r="O1494" s="415">
        <v>43000</v>
      </c>
      <c r="P1494" s="411">
        <v>50000</v>
      </c>
      <c r="Q1494" s="412">
        <f t="shared" si="52"/>
        <v>4.9999999999999996E-2</v>
      </c>
      <c r="R1494" s="416">
        <v>1</v>
      </c>
      <c r="S1494" s="417" t="s">
        <v>4990</v>
      </c>
      <c r="T1494" s="152" t="s">
        <v>62</v>
      </c>
      <c r="U1494" s="141" t="s">
        <v>4339</v>
      </c>
      <c r="V1494" s="407" t="s">
        <v>89</v>
      </c>
      <c r="W1494" s="407" t="s">
        <v>3831</v>
      </c>
      <c r="X1494" s="407" t="s">
        <v>65</v>
      </c>
      <c r="Y1494" s="407" t="s">
        <v>6063</v>
      </c>
      <c r="Z1494" s="528"/>
      <c r="AA1494" s="502"/>
      <c r="AB1494" s="1"/>
      <c r="AC1494" s="1"/>
      <c r="AD1494" s="1"/>
      <c r="AE1494" s="1"/>
      <c r="AF1494" s="1"/>
      <c r="AG1494" s="1"/>
      <c r="AH1494" s="1"/>
      <c r="AI1494" s="1"/>
      <c r="AJ1494" s="1"/>
      <c r="AK1494" s="1"/>
      <c r="AL1494" s="1"/>
      <c r="AM1494" s="1"/>
      <c r="AN1494" s="1"/>
      <c r="AO1494" s="1"/>
      <c r="AP1494" s="1"/>
      <c r="AQ1494" s="1"/>
      <c r="AR1494" s="1"/>
      <c r="AS1494" s="1"/>
      <c r="AT1494" s="1"/>
      <c r="AU1494" s="1"/>
    </row>
    <row r="1495" spans="1:47" s="527" customFormat="1" ht="17.45" customHeight="1" x14ac:dyDescent="0.25">
      <c r="A1495" s="501" t="s">
        <v>2256</v>
      </c>
      <c r="B1495" s="407" t="s">
        <v>32</v>
      </c>
      <c r="C1495" s="407" t="s">
        <v>60</v>
      </c>
      <c r="D1495" s="407" t="s">
        <v>1820</v>
      </c>
      <c r="E1495" s="407" t="s">
        <v>5910</v>
      </c>
      <c r="F1495" s="404" t="s">
        <v>19</v>
      </c>
      <c r="G1495" s="404"/>
      <c r="H1495" s="404"/>
      <c r="I1495" s="404"/>
      <c r="J1495" s="141" t="s">
        <v>8014</v>
      </c>
      <c r="K1495" s="152" t="s">
        <v>5784</v>
      </c>
      <c r="L1495" s="415">
        <v>43000</v>
      </c>
      <c r="M1495" s="409" t="s">
        <v>2257</v>
      </c>
      <c r="N1495" s="152" t="s">
        <v>27</v>
      </c>
      <c r="O1495" s="415">
        <v>43000</v>
      </c>
      <c r="P1495" s="411">
        <v>50000</v>
      </c>
      <c r="Q1495" s="412">
        <f t="shared" si="52"/>
        <v>4.9999999999999996E-2</v>
      </c>
      <c r="R1495" s="416">
        <v>12</v>
      </c>
      <c r="S1495" s="417" t="s">
        <v>4991</v>
      </c>
      <c r="T1495" s="152" t="s">
        <v>79</v>
      </c>
      <c r="U1495" s="152" t="s">
        <v>2</v>
      </c>
      <c r="V1495" s="407" t="s">
        <v>233</v>
      </c>
      <c r="W1495" s="407" t="s">
        <v>234</v>
      </c>
      <c r="X1495" s="407" t="s">
        <v>65</v>
      </c>
      <c r="Y1495" s="407" t="s">
        <v>105</v>
      </c>
      <c r="Z1495" s="528"/>
      <c r="AA1495" s="502"/>
      <c r="AB1495" s="1"/>
      <c r="AC1495" s="1"/>
      <c r="AD1495" s="1"/>
      <c r="AE1495" s="1"/>
      <c r="AF1495" s="1"/>
      <c r="AG1495" s="1"/>
      <c r="AH1495" s="1"/>
      <c r="AI1495" s="1"/>
      <c r="AJ1495" s="1"/>
      <c r="AK1495" s="1"/>
      <c r="AL1495" s="1"/>
      <c r="AM1495" s="1"/>
      <c r="AN1495" s="1"/>
      <c r="AO1495" s="1"/>
      <c r="AP1495" s="1"/>
      <c r="AQ1495" s="1"/>
      <c r="AR1495" s="1"/>
      <c r="AS1495" s="1"/>
      <c r="AT1495" s="1"/>
      <c r="AU1495" s="1"/>
    </row>
    <row r="1496" spans="1:47" s="527" customFormat="1" ht="17.45" customHeight="1" x14ac:dyDescent="0.25">
      <c r="A1496" s="501" t="s">
        <v>2334</v>
      </c>
      <c r="B1496" s="407" t="s">
        <v>32</v>
      </c>
      <c r="C1496" s="407" t="s">
        <v>60</v>
      </c>
      <c r="D1496" s="407" t="s">
        <v>792</v>
      </c>
      <c r="E1496" s="407" t="s">
        <v>2335</v>
      </c>
      <c r="F1496" s="404" t="s">
        <v>17</v>
      </c>
      <c r="G1496" s="404"/>
      <c r="H1496" s="404"/>
      <c r="I1496" s="404"/>
      <c r="J1496" s="141" t="s">
        <v>8016</v>
      </c>
      <c r="K1496" s="152" t="s">
        <v>5780</v>
      </c>
      <c r="L1496" s="415">
        <v>42915</v>
      </c>
      <c r="M1496" s="409" t="s">
        <v>2336</v>
      </c>
      <c r="N1496" s="152" t="s">
        <v>27</v>
      </c>
      <c r="O1496" s="415">
        <v>42915</v>
      </c>
      <c r="P1496" s="411">
        <v>50000</v>
      </c>
      <c r="Q1496" s="412">
        <f t="shared" si="52"/>
        <v>4.9999999999999996E-2</v>
      </c>
      <c r="R1496" s="416">
        <v>2</v>
      </c>
      <c r="S1496" s="417" t="s">
        <v>6419</v>
      </c>
      <c r="T1496" s="152" t="s">
        <v>79</v>
      </c>
      <c r="U1496" s="152" t="s">
        <v>2</v>
      </c>
      <c r="V1496" s="407" t="s">
        <v>233</v>
      </c>
      <c r="W1496" s="407" t="s">
        <v>234</v>
      </c>
      <c r="X1496" s="407" t="s">
        <v>65</v>
      </c>
      <c r="Y1496" s="407" t="s">
        <v>6063</v>
      </c>
      <c r="Z1496" s="528"/>
      <c r="AA1496" s="502"/>
      <c r="AB1496" s="1"/>
      <c r="AC1496" s="1"/>
      <c r="AD1496" s="1"/>
      <c r="AE1496" s="1"/>
      <c r="AF1496" s="1"/>
      <c r="AG1496" s="1"/>
      <c r="AH1496" s="1"/>
      <c r="AI1496" s="1"/>
      <c r="AJ1496" s="1"/>
      <c r="AK1496" s="1"/>
      <c r="AL1496" s="1"/>
      <c r="AM1496" s="1"/>
      <c r="AN1496" s="1"/>
      <c r="AO1496" s="1"/>
      <c r="AP1496" s="1"/>
      <c r="AQ1496" s="1"/>
      <c r="AR1496" s="1"/>
      <c r="AS1496" s="1"/>
      <c r="AT1496" s="1"/>
      <c r="AU1496" s="1"/>
    </row>
    <row r="1497" spans="1:47" s="527" customFormat="1" ht="17.45" customHeight="1" x14ac:dyDescent="0.25">
      <c r="A1497" s="501" t="s">
        <v>7815</v>
      </c>
      <c r="B1497" s="407" t="s">
        <v>32</v>
      </c>
      <c r="C1497" s="407" t="s">
        <v>60</v>
      </c>
      <c r="D1497" s="407" t="s">
        <v>7889</v>
      </c>
      <c r="E1497" s="407" t="s">
        <v>7983</v>
      </c>
      <c r="F1497" s="404" t="s">
        <v>19</v>
      </c>
      <c r="G1497" s="404"/>
      <c r="H1497" s="404"/>
      <c r="I1497" s="404"/>
      <c r="J1497" s="141" t="s">
        <v>8014</v>
      </c>
      <c r="K1497" s="152" t="s">
        <v>5822</v>
      </c>
      <c r="L1497" s="415">
        <v>43007</v>
      </c>
      <c r="M1497" s="409" t="s">
        <v>8059</v>
      </c>
      <c r="N1497" s="152" t="s">
        <v>27</v>
      </c>
      <c r="O1497" s="415">
        <v>43007</v>
      </c>
      <c r="P1497" s="411">
        <v>50000</v>
      </c>
      <c r="Q1497" s="412">
        <f t="shared" si="52"/>
        <v>4.9999999999999996E-2</v>
      </c>
      <c r="R1497" s="416">
        <v>12</v>
      </c>
      <c r="S1497" s="417" t="s">
        <v>8595</v>
      </c>
      <c r="T1497" s="152" t="s">
        <v>62</v>
      </c>
      <c r="U1497" s="152" t="s">
        <v>2</v>
      </c>
      <c r="V1497" s="407" t="s">
        <v>288</v>
      </c>
      <c r="W1497" s="407" t="s">
        <v>749</v>
      </c>
      <c r="X1497" s="407" t="s">
        <v>65</v>
      </c>
      <c r="Y1497" s="407" t="s">
        <v>672</v>
      </c>
      <c r="Z1497" s="528"/>
      <c r="AA1497" s="502"/>
      <c r="AB1497" s="1"/>
      <c r="AC1497" s="1"/>
      <c r="AD1497" s="1"/>
      <c r="AE1497" s="1"/>
      <c r="AF1497" s="1"/>
      <c r="AG1497" s="1"/>
      <c r="AH1497" s="1"/>
      <c r="AI1497" s="1"/>
      <c r="AJ1497" s="1"/>
      <c r="AK1497" s="1"/>
      <c r="AL1497" s="1"/>
      <c r="AM1497" s="1"/>
      <c r="AN1497" s="1"/>
      <c r="AO1497" s="1"/>
      <c r="AP1497" s="1"/>
      <c r="AQ1497" s="1"/>
      <c r="AR1497" s="1"/>
      <c r="AS1497" s="1"/>
      <c r="AT1497" s="1"/>
      <c r="AU1497" s="1"/>
    </row>
    <row r="1498" spans="1:47" s="527" customFormat="1" ht="17.45" customHeight="1" x14ac:dyDescent="0.25">
      <c r="A1498" s="501" t="s">
        <v>2282</v>
      </c>
      <c r="B1498" s="407" t="s">
        <v>32</v>
      </c>
      <c r="C1498" s="407" t="s">
        <v>60</v>
      </c>
      <c r="D1498" s="407" t="s">
        <v>1820</v>
      </c>
      <c r="E1498" s="407" t="s">
        <v>2283</v>
      </c>
      <c r="F1498" s="404" t="s">
        <v>19</v>
      </c>
      <c r="G1498" s="404"/>
      <c r="H1498" s="404"/>
      <c r="I1498" s="404"/>
      <c r="J1498" s="141" t="s">
        <v>8014</v>
      </c>
      <c r="K1498" s="152" t="s">
        <v>5784</v>
      </c>
      <c r="L1498" s="415">
        <v>42963</v>
      </c>
      <c r="M1498" s="409" t="s">
        <v>2284</v>
      </c>
      <c r="N1498" s="152" t="s">
        <v>27</v>
      </c>
      <c r="O1498" s="415">
        <v>42963</v>
      </c>
      <c r="P1498" s="411">
        <v>50000</v>
      </c>
      <c r="Q1498" s="412">
        <f t="shared" si="52"/>
        <v>4.9999999999999996E-2</v>
      </c>
      <c r="R1498" s="416">
        <v>12</v>
      </c>
      <c r="S1498" s="417" t="s">
        <v>97</v>
      </c>
      <c r="T1498" s="152" t="s">
        <v>79</v>
      </c>
      <c r="U1498" s="152" t="s">
        <v>2</v>
      </c>
      <c r="V1498" s="407" t="s">
        <v>233</v>
      </c>
      <c r="W1498" s="407" t="s">
        <v>234</v>
      </c>
      <c r="X1498" s="407" t="s">
        <v>65</v>
      </c>
      <c r="Y1498" s="407" t="s">
        <v>6063</v>
      </c>
      <c r="Z1498" s="528"/>
      <c r="AA1498" s="502"/>
      <c r="AB1498" s="1"/>
      <c r="AC1498" s="1"/>
      <c r="AD1498" s="1"/>
      <c r="AE1498" s="1"/>
      <c r="AF1498" s="1"/>
      <c r="AG1498" s="1"/>
      <c r="AH1498" s="1"/>
      <c r="AI1498" s="1"/>
      <c r="AJ1498" s="1"/>
      <c r="AK1498" s="1"/>
      <c r="AL1498" s="1"/>
      <c r="AM1498" s="1"/>
      <c r="AN1498" s="1"/>
      <c r="AO1498" s="1"/>
      <c r="AP1498" s="1"/>
      <c r="AQ1498" s="1"/>
      <c r="AR1498" s="1"/>
      <c r="AS1498" s="1"/>
      <c r="AT1498" s="1"/>
      <c r="AU1498" s="1"/>
    </row>
    <row r="1499" spans="1:47" s="527" customFormat="1" ht="17.45" customHeight="1" x14ac:dyDescent="0.25">
      <c r="A1499" s="501" t="s">
        <v>4597</v>
      </c>
      <c r="B1499" s="407" t="s">
        <v>32</v>
      </c>
      <c r="C1499" s="407" t="s">
        <v>86</v>
      </c>
      <c r="D1499" s="407" t="s">
        <v>7448</v>
      </c>
      <c r="E1499" s="407" t="s">
        <v>863</v>
      </c>
      <c r="F1499" s="404" t="s">
        <v>17</v>
      </c>
      <c r="G1499" s="404"/>
      <c r="H1499" s="404"/>
      <c r="I1499" s="404"/>
      <c r="J1499" s="141" t="s">
        <v>8014</v>
      </c>
      <c r="K1499" s="141" t="s">
        <v>5780</v>
      </c>
      <c r="L1499" s="408">
        <v>43008</v>
      </c>
      <c r="M1499" s="409">
        <v>42825</v>
      </c>
      <c r="N1499" s="141" t="s">
        <v>27</v>
      </c>
      <c r="O1499" s="410">
        <v>43008</v>
      </c>
      <c r="P1499" s="411">
        <v>50000</v>
      </c>
      <c r="Q1499" s="412">
        <f t="shared" si="52"/>
        <v>4.9999999999999996E-2</v>
      </c>
      <c r="R1499" s="413">
        <v>12</v>
      </c>
      <c r="S1499" s="414">
        <v>42901</v>
      </c>
      <c r="T1499" s="141" t="s">
        <v>79</v>
      </c>
      <c r="U1499" s="141" t="s">
        <v>4339</v>
      </c>
      <c r="V1499" s="407" t="s">
        <v>92</v>
      </c>
      <c r="W1499" s="407" t="s">
        <v>64</v>
      </c>
      <c r="X1499" s="407" t="s">
        <v>5971</v>
      </c>
      <c r="Y1499" s="407"/>
      <c r="Z1499" s="528"/>
      <c r="AA1499" s="502"/>
      <c r="AB1499" s="1"/>
      <c r="AC1499" s="1"/>
      <c r="AD1499" s="1"/>
      <c r="AE1499" s="1"/>
      <c r="AF1499" s="1"/>
      <c r="AG1499" s="1"/>
      <c r="AH1499" s="1"/>
      <c r="AI1499" s="1"/>
      <c r="AJ1499" s="1"/>
      <c r="AK1499" s="1"/>
      <c r="AL1499" s="1"/>
      <c r="AM1499" s="1"/>
      <c r="AN1499" s="1"/>
      <c r="AO1499" s="1"/>
      <c r="AP1499" s="1"/>
      <c r="AQ1499" s="1"/>
      <c r="AR1499" s="1"/>
      <c r="AS1499" s="1"/>
      <c r="AT1499" s="1"/>
      <c r="AU1499" s="1"/>
    </row>
    <row r="1500" spans="1:47" s="527" customFormat="1" ht="17.45" customHeight="1" x14ac:dyDescent="0.25">
      <c r="A1500" s="501" t="s">
        <v>3633</v>
      </c>
      <c r="B1500" s="407" t="s">
        <v>32</v>
      </c>
      <c r="C1500" s="407" t="s">
        <v>86</v>
      </c>
      <c r="D1500" s="407" t="s">
        <v>7433</v>
      </c>
      <c r="E1500" s="407" t="s">
        <v>368</v>
      </c>
      <c r="F1500" s="404" t="s">
        <v>17</v>
      </c>
      <c r="G1500" s="404"/>
      <c r="H1500" s="404"/>
      <c r="I1500" s="404"/>
      <c r="J1500" s="141" t="s">
        <v>8014</v>
      </c>
      <c r="K1500" s="141" t="s">
        <v>5780</v>
      </c>
      <c r="L1500" s="408">
        <v>42985</v>
      </c>
      <c r="M1500" s="409">
        <v>42811</v>
      </c>
      <c r="N1500" s="141" t="s">
        <v>26</v>
      </c>
      <c r="O1500" s="410">
        <v>42985</v>
      </c>
      <c r="P1500" s="411">
        <v>50000</v>
      </c>
      <c r="Q1500" s="412">
        <f t="shared" si="52"/>
        <v>4.9999999999999996E-2</v>
      </c>
      <c r="R1500" s="413">
        <v>12</v>
      </c>
      <c r="S1500" s="414">
        <v>42832</v>
      </c>
      <c r="T1500" s="141" t="s">
        <v>62</v>
      </c>
      <c r="U1500" s="141" t="s">
        <v>4339</v>
      </c>
      <c r="V1500" s="407" t="s">
        <v>92</v>
      </c>
      <c r="W1500" s="407" t="s">
        <v>64</v>
      </c>
      <c r="X1500" s="407" t="s">
        <v>5969</v>
      </c>
      <c r="Y1500" s="407" t="s">
        <v>4416</v>
      </c>
      <c r="Z1500" s="528"/>
      <c r="AA1500" s="502"/>
      <c r="AB1500" s="1"/>
      <c r="AC1500" s="1"/>
      <c r="AD1500" s="1"/>
      <c r="AE1500" s="1"/>
      <c r="AF1500" s="1"/>
      <c r="AG1500" s="1"/>
      <c r="AH1500" s="1"/>
      <c r="AI1500" s="1"/>
      <c r="AJ1500" s="1"/>
      <c r="AK1500" s="1"/>
      <c r="AL1500" s="1"/>
      <c r="AM1500" s="1"/>
      <c r="AN1500" s="1"/>
      <c r="AO1500" s="1"/>
      <c r="AP1500" s="1"/>
      <c r="AQ1500" s="1"/>
      <c r="AR1500" s="1"/>
      <c r="AS1500" s="1"/>
      <c r="AT1500" s="1"/>
      <c r="AU1500" s="1"/>
    </row>
    <row r="1501" spans="1:47" s="527" customFormat="1" ht="17.45" customHeight="1" x14ac:dyDescent="0.25">
      <c r="A1501" s="501" t="s">
        <v>4320</v>
      </c>
      <c r="B1501" s="407" t="s">
        <v>32</v>
      </c>
      <c r="C1501" s="407" t="s">
        <v>86</v>
      </c>
      <c r="D1501" s="407" t="s">
        <v>7719</v>
      </c>
      <c r="E1501" s="407" t="s">
        <v>4321</v>
      </c>
      <c r="F1501" s="404" t="s">
        <v>19</v>
      </c>
      <c r="G1501" s="404"/>
      <c r="H1501" s="404"/>
      <c r="I1501" s="404"/>
      <c r="J1501" s="141" t="s">
        <v>8015</v>
      </c>
      <c r="K1501" s="141" t="s">
        <v>5785</v>
      </c>
      <c r="L1501" s="408">
        <v>43084</v>
      </c>
      <c r="M1501" s="409">
        <v>42824</v>
      </c>
      <c r="N1501" s="141" t="s">
        <v>26</v>
      </c>
      <c r="O1501" s="410">
        <v>43084</v>
      </c>
      <c r="P1501" s="411">
        <v>50000</v>
      </c>
      <c r="Q1501" s="412">
        <f t="shared" si="52"/>
        <v>4.9999999999999996E-2</v>
      </c>
      <c r="R1501" s="413">
        <v>12</v>
      </c>
      <c r="S1501" s="414">
        <v>42831</v>
      </c>
      <c r="T1501" s="141" t="s">
        <v>62</v>
      </c>
      <c r="U1501" s="141" t="s">
        <v>4339</v>
      </c>
      <c r="V1501" s="407" t="s">
        <v>92</v>
      </c>
      <c r="W1501" s="407" t="s">
        <v>64</v>
      </c>
      <c r="X1501" s="407" t="s">
        <v>6045</v>
      </c>
      <c r="Y1501" s="407"/>
      <c r="Z1501" s="528"/>
      <c r="AA1501" s="502"/>
      <c r="AB1501" s="1"/>
      <c r="AC1501" s="1"/>
      <c r="AD1501" s="1"/>
      <c r="AE1501" s="1"/>
      <c r="AF1501" s="1"/>
      <c r="AG1501" s="1"/>
      <c r="AH1501" s="1"/>
      <c r="AI1501" s="1"/>
      <c r="AJ1501" s="1"/>
      <c r="AK1501" s="1"/>
      <c r="AL1501" s="1"/>
      <c r="AM1501" s="1"/>
      <c r="AN1501" s="1"/>
      <c r="AO1501" s="1"/>
      <c r="AP1501" s="1"/>
      <c r="AQ1501" s="1"/>
      <c r="AR1501" s="1"/>
      <c r="AS1501" s="1"/>
      <c r="AT1501" s="1"/>
      <c r="AU1501" s="1"/>
    </row>
    <row r="1502" spans="1:47" s="527" customFormat="1" ht="17.45" customHeight="1" x14ac:dyDescent="0.25">
      <c r="A1502" s="501" t="s">
        <v>6718</v>
      </c>
      <c r="B1502" s="407" t="s">
        <v>32</v>
      </c>
      <c r="C1502" s="407" t="s">
        <v>86</v>
      </c>
      <c r="D1502" s="407" t="s">
        <v>7441</v>
      </c>
      <c r="E1502" s="407" t="s">
        <v>186</v>
      </c>
      <c r="F1502" s="404" t="s">
        <v>17</v>
      </c>
      <c r="G1502" s="404"/>
      <c r="H1502" s="404"/>
      <c r="I1502" s="404"/>
      <c r="J1502" s="141" t="s">
        <v>8014</v>
      </c>
      <c r="K1502" s="141" t="s">
        <v>5780</v>
      </c>
      <c r="L1502" s="408">
        <v>43006</v>
      </c>
      <c r="M1502" s="409">
        <v>42891</v>
      </c>
      <c r="N1502" s="141" t="s">
        <v>26</v>
      </c>
      <c r="O1502" s="410">
        <v>43006</v>
      </c>
      <c r="P1502" s="411">
        <v>50000</v>
      </c>
      <c r="Q1502" s="412">
        <f t="shared" si="52"/>
        <v>4.9999999999999996E-2</v>
      </c>
      <c r="R1502" s="413">
        <v>12</v>
      </c>
      <c r="S1502" s="414">
        <v>42894</v>
      </c>
      <c r="T1502" s="141" t="s">
        <v>62</v>
      </c>
      <c r="U1502" s="141" t="s">
        <v>4339</v>
      </c>
      <c r="V1502" s="407" t="s">
        <v>92</v>
      </c>
      <c r="W1502" s="407" t="s">
        <v>64</v>
      </c>
      <c r="X1502" s="407" t="s">
        <v>6891</v>
      </c>
      <c r="Y1502" s="407" t="s">
        <v>4416</v>
      </c>
      <c r="Z1502" s="528"/>
      <c r="AA1502" s="502"/>
      <c r="AB1502" s="1"/>
      <c r="AC1502" s="1"/>
      <c r="AD1502" s="1"/>
      <c r="AE1502" s="1"/>
      <c r="AF1502" s="1"/>
      <c r="AG1502" s="1"/>
      <c r="AH1502" s="1"/>
      <c r="AI1502" s="1"/>
      <c r="AJ1502" s="1"/>
      <c r="AK1502" s="1"/>
      <c r="AL1502" s="1"/>
      <c r="AM1502" s="1"/>
      <c r="AN1502" s="1"/>
      <c r="AO1502" s="1"/>
      <c r="AP1502" s="1"/>
      <c r="AQ1502" s="1"/>
      <c r="AR1502" s="1"/>
      <c r="AS1502" s="1"/>
      <c r="AT1502" s="1"/>
      <c r="AU1502" s="1"/>
    </row>
    <row r="1503" spans="1:47" s="527" customFormat="1" ht="17.45" customHeight="1" x14ac:dyDescent="0.25">
      <c r="A1503" s="501" t="s">
        <v>3630</v>
      </c>
      <c r="B1503" s="407" t="s">
        <v>32</v>
      </c>
      <c r="C1503" s="407" t="s">
        <v>86</v>
      </c>
      <c r="D1503" s="407" t="s">
        <v>7429</v>
      </c>
      <c r="E1503" s="407" t="s">
        <v>2104</v>
      </c>
      <c r="F1503" s="404" t="s">
        <v>17</v>
      </c>
      <c r="G1503" s="404"/>
      <c r="H1503" s="404"/>
      <c r="I1503" s="404"/>
      <c r="J1503" s="141" t="s">
        <v>8014</v>
      </c>
      <c r="K1503" s="141" t="s">
        <v>5780</v>
      </c>
      <c r="L1503" s="408">
        <v>42974</v>
      </c>
      <c r="M1503" s="409">
        <v>42811</v>
      </c>
      <c r="N1503" s="141" t="s">
        <v>26</v>
      </c>
      <c r="O1503" s="410">
        <v>42974</v>
      </c>
      <c r="P1503" s="411">
        <v>50000</v>
      </c>
      <c r="Q1503" s="412">
        <f t="shared" si="52"/>
        <v>4.9999999999999996E-2</v>
      </c>
      <c r="R1503" s="413">
        <v>12</v>
      </c>
      <c r="S1503" s="414">
        <v>42832</v>
      </c>
      <c r="T1503" s="141" t="s">
        <v>79</v>
      </c>
      <c r="U1503" s="141" t="s">
        <v>4339</v>
      </c>
      <c r="V1503" s="407" t="s">
        <v>92</v>
      </c>
      <c r="W1503" s="407" t="s">
        <v>64</v>
      </c>
      <c r="X1503" s="407" t="s">
        <v>5846</v>
      </c>
      <c r="Y1503" s="407"/>
      <c r="Z1503" s="528"/>
      <c r="AA1503" s="502"/>
      <c r="AB1503" s="1"/>
      <c r="AC1503" s="1"/>
      <c r="AD1503" s="1"/>
      <c r="AE1503" s="1"/>
      <c r="AF1503" s="1"/>
      <c r="AG1503" s="1"/>
      <c r="AH1503" s="1"/>
      <c r="AI1503" s="1"/>
      <c r="AJ1503" s="1"/>
      <c r="AK1503" s="1"/>
      <c r="AL1503" s="1"/>
      <c r="AM1503" s="1"/>
      <c r="AN1503" s="1"/>
      <c r="AO1503" s="1"/>
      <c r="AP1503" s="1"/>
      <c r="AQ1503" s="1"/>
      <c r="AR1503" s="1"/>
      <c r="AS1503" s="1"/>
      <c r="AT1503" s="1"/>
      <c r="AU1503" s="1"/>
    </row>
    <row r="1504" spans="1:47" s="527" customFormat="1" ht="17.45" customHeight="1" x14ac:dyDescent="0.25">
      <c r="A1504" s="501" t="s">
        <v>2267</v>
      </c>
      <c r="B1504" s="407" t="s">
        <v>32</v>
      </c>
      <c r="C1504" s="407" t="s">
        <v>86</v>
      </c>
      <c r="D1504" s="407" t="s">
        <v>2552</v>
      </c>
      <c r="E1504" s="407" t="s">
        <v>2268</v>
      </c>
      <c r="F1504" s="404" t="s">
        <v>17</v>
      </c>
      <c r="G1504" s="404"/>
      <c r="H1504" s="404"/>
      <c r="I1504" s="404"/>
      <c r="J1504" s="141" t="s">
        <v>8016</v>
      </c>
      <c r="K1504" s="152" t="s">
        <v>5780</v>
      </c>
      <c r="L1504" s="415">
        <v>42884</v>
      </c>
      <c r="M1504" s="409" t="s">
        <v>2269</v>
      </c>
      <c r="N1504" s="152" t="s">
        <v>27</v>
      </c>
      <c r="O1504" s="415">
        <v>42884</v>
      </c>
      <c r="P1504" s="411">
        <v>50000</v>
      </c>
      <c r="Q1504" s="412">
        <f t="shared" si="52"/>
        <v>4.9999999999999996E-2</v>
      </c>
      <c r="R1504" s="416">
        <v>12</v>
      </c>
      <c r="S1504" s="417" t="s">
        <v>6419</v>
      </c>
      <c r="T1504" s="152" t="s">
        <v>79</v>
      </c>
      <c r="U1504" s="152" t="s">
        <v>2</v>
      </c>
      <c r="V1504" s="407" t="s">
        <v>589</v>
      </c>
      <c r="W1504" s="407" t="s">
        <v>1120</v>
      </c>
      <c r="X1504" s="407" t="s">
        <v>3554</v>
      </c>
      <c r="Y1504" s="407" t="s">
        <v>183</v>
      </c>
      <c r="Z1504" s="528"/>
      <c r="AA1504" s="502"/>
      <c r="AB1504" s="1"/>
      <c r="AC1504" s="1"/>
      <c r="AD1504" s="1"/>
      <c r="AE1504" s="1"/>
      <c r="AF1504" s="1"/>
      <c r="AG1504" s="1"/>
      <c r="AH1504" s="1"/>
      <c r="AI1504" s="1"/>
      <c r="AJ1504" s="1"/>
      <c r="AK1504" s="1"/>
      <c r="AL1504" s="1"/>
      <c r="AM1504" s="1"/>
      <c r="AN1504" s="1"/>
      <c r="AO1504" s="1"/>
      <c r="AP1504" s="1"/>
      <c r="AQ1504" s="1"/>
      <c r="AR1504" s="1"/>
      <c r="AS1504" s="1"/>
      <c r="AT1504" s="1"/>
      <c r="AU1504" s="1"/>
    </row>
    <row r="1505" spans="1:47" s="527" customFormat="1" ht="17.45" customHeight="1" x14ac:dyDescent="0.25">
      <c r="A1505" s="501" t="s">
        <v>4317</v>
      </c>
      <c r="B1505" s="407" t="s">
        <v>32</v>
      </c>
      <c r="C1505" s="407" t="s">
        <v>86</v>
      </c>
      <c r="D1505" s="407" t="s">
        <v>4318</v>
      </c>
      <c r="E1505" s="407" t="s">
        <v>4319</v>
      </c>
      <c r="F1505" s="404" t="s">
        <v>15</v>
      </c>
      <c r="G1505" s="404"/>
      <c r="H1505" s="404"/>
      <c r="I1505" s="404"/>
      <c r="J1505" s="141" t="s">
        <v>8015</v>
      </c>
      <c r="K1505" s="152" t="s">
        <v>25</v>
      </c>
      <c r="L1505" s="415">
        <v>43034</v>
      </c>
      <c r="M1505" s="409" t="s">
        <v>4359</v>
      </c>
      <c r="N1505" s="152" t="s">
        <v>26</v>
      </c>
      <c r="O1505" s="415">
        <v>43034</v>
      </c>
      <c r="P1505" s="411">
        <v>50000</v>
      </c>
      <c r="Q1505" s="412">
        <f t="shared" si="52"/>
        <v>4.9999999999999996E-2</v>
      </c>
      <c r="R1505" s="416">
        <v>12</v>
      </c>
      <c r="S1505" s="417" t="s">
        <v>4376</v>
      </c>
      <c r="T1505" s="152" t="s">
        <v>62</v>
      </c>
      <c r="U1505" s="152" t="s">
        <v>2</v>
      </c>
      <c r="V1505" s="407" t="s">
        <v>233</v>
      </c>
      <c r="W1505" s="407" t="s">
        <v>742</v>
      </c>
      <c r="X1505" s="407" t="s">
        <v>4360</v>
      </c>
      <c r="Y1505" s="407" t="s">
        <v>1860</v>
      </c>
      <c r="Z1505" s="528"/>
      <c r="AA1505" s="502"/>
      <c r="AB1505" s="1"/>
      <c r="AC1505" s="1"/>
      <c r="AD1505" s="1"/>
      <c r="AE1505" s="1"/>
      <c r="AF1505" s="1"/>
      <c r="AG1505" s="1"/>
      <c r="AH1505" s="1"/>
      <c r="AI1505" s="1"/>
      <c r="AJ1505" s="1"/>
      <c r="AK1505" s="1"/>
      <c r="AL1505" s="1"/>
      <c r="AM1505" s="1"/>
      <c r="AN1505" s="1"/>
      <c r="AO1505" s="1"/>
      <c r="AP1505" s="1"/>
      <c r="AQ1505" s="1"/>
      <c r="AR1505" s="1"/>
      <c r="AS1505" s="1"/>
      <c r="AT1505" s="1"/>
      <c r="AU1505" s="1"/>
    </row>
    <row r="1506" spans="1:47" s="527" customFormat="1" ht="17.45" customHeight="1" x14ac:dyDescent="0.25">
      <c r="A1506" s="501" t="s">
        <v>6561</v>
      </c>
      <c r="B1506" s="407" t="s">
        <v>36</v>
      </c>
      <c r="C1506" s="407" t="s">
        <v>257</v>
      </c>
      <c r="D1506" s="407" t="s">
        <v>7731</v>
      </c>
      <c r="E1506" s="407" t="s">
        <v>6562</v>
      </c>
      <c r="F1506" s="404" t="s">
        <v>17</v>
      </c>
      <c r="G1506" s="404"/>
      <c r="H1506" s="404"/>
      <c r="I1506" s="404"/>
      <c r="J1506" s="141" t="s">
        <v>8015</v>
      </c>
      <c r="K1506" s="141" t="s">
        <v>5780</v>
      </c>
      <c r="L1506" s="408">
        <v>43088</v>
      </c>
      <c r="M1506" s="409">
        <v>42886</v>
      </c>
      <c r="N1506" s="141" t="s">
        <v>85</v>
      </c>
      <c r="O1506" s="410">
        <v>43088</v>
      </c>
      <c r="P1506" s="411">
        <v>50000</v>
      </c>
      <c r="Q1506" s="412">
        <f t="shared" si="52"/>
        <v>4.9999999999999996E-2</v>
      </c>
      <c r="R1506" s="413">
        <v>12</v>
      </c>
      <c r="S1506" s="414">
        <v>42915</v>
      </c>
      <c r="T1506" s="141" t="s">
        <v>62</v>
      </c>
      <c r="U1506" s="141" t="s">
        <v>4339</v>
      </c>
      <c r="V1506" s="407" t="s">
        <v>92</v>
      </c>
      <c r="W1506" s="407" t="s">
        <v>4414</v>
      </c>
      <c r="X1506" s="407" t="s">
        <v>7036</v>
      </c>
      <c r="Y1506" s="407" t="s">
        <v>6064</v>
      </c>
      <c r="Z1506" s="528"/>
      <c r="AA1506" s="502"/>
      <c r="AB1506" s="1"/>
      <c r="AC1506" s="1"/>
      <c r="AD1506" s="1"/>
      <c r="AE1506" s="1"/>
      <c r="AF1506" s="1"/>
      <c r="AG1506" s="1"/>
      <c r="AH1506" s="1"/>
      <c r="AI1506" s="1"/>
      <c r="AJ1506" s="1"/>
      <c r="AK1506" s="1"/>
      <c r="AL1506" s="1"/>
      <c r="AM1506" s="1"/>
      <c r="AN1506" s="1"/>
      <c r="AO1506" s="1"/>
      <c r="AP1506" s="1"/>
      <c r="AQ1506" s="1"/>
      <c r="AR1506" s="1"/>
      <c r="AS1506" s="1"/>
      <c r="AT1506" s="1"/>
      <c r="AU1506" s="1"/>
    </row>
    <row r="1507" spans="1:47" s="527" customFormat="1" ht="17.45" customHeight="1" x14ac:dyDescent="0.25">
      <c r="A1507" s="501" t="s">
        <v>5658</v>
      </c>
      <c r="B1507" s="407" t="s">
        <v>32</v>
      </c>
      <c r="C1507" s="407" t="s">
        <v>101</v>
      </c>
      <c r="D1507" s="407" t="s">
        <v>7323</v>
      </c>
      <c r="E1507" s="407" t="s">
        <v>5659</v>
      </c>
      <c r="F1507" s="404" t="s">
        <v>17</v>
      </c>
      <c r="G1507" s="404"/>
      <c r="H1507" s="404"/>
      <c r="I1507" s="404"/>
      <c r="J1507" s="141" t="s">
        <v>8015</v>
      </c>
      <c r="K1507" s="141" t="s">
        <v>5780</v>
      </c>
      <c r="L1507" s="408">
        <v>43099</v>
      </c>
      <c r="M1507" s="409">
        <v>42844</v>
      </c>
      <c r="N1507" s="141" t="s">
        <v>26</v>
      </c>
      <c r="O1507" s="410">
        <v>43099</v>
      </c>
      <c r="P1507" s="411">
        <v>50000</v>
      </c>
      <c r="Q1507" s="412">
        <f t="shared" si="52"/>
        <v>4.9999999999999996E-2</v>
      </c>
      <c r="R1507" s="413">
        <v>12</v>
      </c>
      <c r="S1507" s="414">
        <v>42845</v>
      </c>
      <c r="T1507" s="141" t="s">
        <v>79</v>
      </c>
      <c r="U1507" s="141" t="s">
        <v>12</v>
      </c>
      <c r="V1507" s="407" t="s">
        <v>6098</v>
      </c>
      <c r="W1507" s="407" t="s">
        <v>8125</v>
      </c>
      <c r="X1507" s="407" t="s">
        <v>7032</v>
      </c>
      <c r="Y1507" s="407" t="s">
        <v>4416</v>
      </c>
      <c r="Z1507" s="528"/>
      <c r="AA1507" s="502"/>
      <c r="AB1507" s="1"/>
      <c r="AC1507" s="1"/>
      <c r="AD1507" s="1"/>
      <c r="AE1507" s="1"/>
      <c r="AF1507" s="1"/>
      <c r="AG1507" s="1"/>
      <c r="AH1507" s="1"/>
      <c r="AI1507" s="1"/>
      <c r="AJ1507" s="1"/>
      <c r="AK1507" s="1"/>
      <c r="AL1507" s="1"/>
      <c r="AM1507" s="1"/>
      <c r="AN1507" s="1"/>
      <c r="AO1507" s="1"/>
      <c r="AP1507" s="1"/>
      <c r="AQ1507" s="1"/>
      <c r="AR1507" s="1"/>
      <c r="AS1507" s="1"/>
      <c r="AT1507" s="1"/>
      <c r="AU1507" s="1"/>
    </row>
    <row r="1508" spans="1:47" s="527" customFormat="1" ht="17.45" customHeight="1" x14ac:dyDescent="0.25">
      <c r="A1508" s="501" t="s">
        <v>3631</v>
      </c>
      <c r="B1508" s="407" t="s">
        <v>32</v>
      </c>
      <c r="C1508" s="407" t="s">
        <v>101</v>
      </c>
      <c r="D1508" s="407" t="s">
        <v>7109</v>
      </c>
      <c r="E1508" s="407" t="s">
        <v>186</v>
      </c>
      <c r="F1508" s="404" t="s">
        <v>19</v>
      </c>
      <c r="G1508" s="404"/>
      <c r="H1508" s="404"/>
      <c r="I1508" s="404"/>
      <c r="J1508" s="141" t="s">
        <v>8016</v>
      </c>
      <c r="K1508" s="141" t="s">
        <v>5782</v>
      </c>
      <c r="L1508" s="408">
        <v>42907</v>
      </c>
      <c r="M1508" s="409">
        <v>42817</v>
      </c>
      <c r="N1508" s="141" t="s">
        <v>27</v>
      </c>
      <c r="O1508" s="410">
        <v>42943</v>
      </c>
      <c r="P1508" s="411">
        <v>50000</v>
      </c>
      <c r="Q1508" s="412">
        <f t="shared" si="52"/>
        <v>4.9999999999999996E-2</v>
      </c>
      <c r="R1508" s="413">
        <v>12</v>
      </c>
      <c r="S1508" s="414">
        <v>42859</v>
      </c>
      <c r="T1508" s="141" t="s">
        <v>79</v>
      </c>
      <c r="U1508" s="141" t="s">
        <v>4339</v>
      </c>
      <c r="V1508" s="407" t="s">
        <v>1038</v>
      </c>
      <c r="W1508" s="407" t="s">
        <v>316</v>
      </c>
      <c r="X1508" s="407" t="s">
        <v>6647</v>
      </c>
      <c r="Y1508" s="407" t="s">
        <v>4215</v>
      </c>
      <c r="Z1508" s="528"/>
      <c r="AA1508" s="502"/>
      <c r="AB1508" s="1"/>
      <c r="AC1508" s="1"/>
      <c r="AD1508" s="1"/>
      <c r="AE1508" s="1"/>
      <c r="AF1508" s="1"/>
      <c r="AG1508" s="1"/>
      <c r="AH1508" s="1"/>
      <c r="AI1508" s="1"/>
      <c r="AJ1508" s="1"/>
      <c r="AK1508" s="1"/>
      <c r="AL1508" s="1"/>
      <c r="AM1508" s="1"/>
      <c r="AN1508" s="1"/>
      <c r="AO1508" s="1"/>
      <c r="AP1508" s="1"/>
      <c r="AQ1508" s="1"/>
      <c r="AR1508" s="1"/>
      <c r="AS1508" s="1"/>
      <c r="AT1508" s="1"/>
      <c r="AU1508" s="1"/>
    </row>
    <row r="1509" spans="1:47" s="527" customFormat="1" ht="17.45" customHeight="1" x14ac:dyDescent="0.25">
      <c r="A1509" s="501" t="s">
        <v>5908</v>
      </c>
      <c r="B1509" s="407" t="s">
        <v>32</v>
      </c>
      <c r="C1509" s="407" t="s">
        <v>101</v>
      </c>
      <c r="D1509" s="407" t="s">
        <v>8479</v>
      </c>
      <c r="E1509" s="407" t="s">
        <v>5909</v>
      </c>
      <c r="F1509" s="404" t="s">
        <v>16</v>
      </c>
      <c r="G1509" s="404"/>
      <c r="H1509" s="404"/>
      <c r="I1509" s="404"/>
      <c r="J1509" s="141" t="s">
        <v>8014</v>
      </c>
      <c r="K1509" s="141" t="s">
        <v>23</v>
      </c>
      <c r="L1509" s="408">
        <v>42993</v>
      </c>
      <c r="M1509" s="409">
        <v>42867</v>
      </c>
      <c r="N1509" s="141" t="s">
        <v>26</v>
      </c>
      <c r="O1509" s="410">
        <v>42957</v>
      </c>
      <c r="P1509" s="411">
        <v>50000</v>
      </c>
      <c r="Q1509" s="412">
        <f t="shared" si="52"/>
        <v>4.9999999999999996E-2</v>
      </c>
      <c r="R1509" s="413">
        <v>12</v>
      </c>
      <c r="S1509" s="414">
        <v>42873</v>
      </c>
      <c r="T1509" s="141" t="s">
        <v>62</v>
      </c>
      <c r="U1509" s="141" t="s">
        <v>4339</v>
      </c>
      <c r="V1509" s="407" t="s">
        <v>92</v>
      </c>
      <c r="W1509" s="407" t="s">
        <v>4414</v>
      </c>
      <c r="X1509" s="407" t="s">
        <v>8776</v>
      </c>
      <c r="Y1509" s="407"/>
      <c r="Z1509" s="528"/>
      <c r="AA1509" s="502"/>
      <c r="AB1509" s="1"/>
      <c r="AC1509" s="1"/>
      <c r="AD1509" s="1"/>
      <c r="AE1509" s="1"/>
      <c r="AF1509" s="1"/>
      <c r="AG1509" s="1"/>
      <c r="AH1509" s="1"/>
      <c r="AI1509" s="1"/>
      <c r="AJ1509" s="1"/>
      <c r="AK1509" s="1"/>
      <c r="AL1509" s="1"/>
      <c r="AM1509" s="1"/>
      <c r="AN1509" s="1"/>
      <c r="AO1509" s="1"/>
      <c r="AP1509" s="1"/>
      <c r="AQ1509" s="1"/>
      <c r="AR1509" s="1"/>
      <c r="AS1509" s="1"/>
      <c r="AT1509" s="1"/>
      <c r="AU1509" s="1"/>
    </row>
    <row r="1510" spans="1:47" s="527" customFormat="1" ht="17.45" customHeight="1" x14ac:dyDescent="0.25">
      <c r="A1510" s="501" t="s">
        <v>3629</v>
      </c>
      <c r="B1510" s="407" t="s">
        <v>32</v>
      </c>
      <c r="C1510" s="407" t="s">
        <v>101</v>
      </c>
      <c r="D1510" s="407" t="s">
        <v>8480</v>
      </c>
      <c r="E1510" s="407" t="s">
        <v>186</v>
      </c>
      <c r="F1510" s="404" t="s">
        <v>15</v>
      </c>
      <c r="G1510" s="404"/>
      <c r="H1510" s="404"/>
      <c r="I1510" s="404"/>
      <c r="J1510" s="141" t="s">
        <v>8016</v>
      </c>
      <c r="K1510" s="141" t="s">
        <v>5781</v>
      </c>
      <c r="L1510" s="408">
        <v>42901</v>
      </c>
      <c r="M1510" s="409">
        <v>42811</v>
      </c>
      <c r="N1510" s="141" t="s">
        <v>85</v>
      </c>
      <c r="O1510" s="410">
        <v>42943</v>
      </c>
      <c r="P1510" s="411">
        <v>50000</v>
      </c>
      <c r="Q1510" s="412">
        <f t="shared" si="52"/>
        <v>4.9999999999999996E-2</v>
      </c>
      <c r="R1510" s="413">
        <v>12</v>
      </c>
      <c r="S1510" s="414">
        <v>42817</v>
      </c>
      <c r="T1510" s="141" t="s">
        <v>79</v>
      </c>
      <c r="U1510" s="141" t="s">
        <v>4339</v>
      </c>
      <c r="V1510" s="407" t="s">
        <v>92</v>
      </c>
      <c r="W1510" s="407" t="s">
        <v>4414</v>
      </c>
      <c r="X1510" s="407" t="s">
        <v>6647</v>
      </c>
      <c r="Y1510" s="407" t="s">
        <v>4215</v>
      </c>
      <c r="Z1510" s="528"/>
      <c r="AA1510" s="502"/>
      <c r="AB1510" s="1"/>
      <c r="AC1510" s="1"/>
      <c r="AD1510" s="1"/>
      <c r="AE1510" s="1"/>
      <c r="AF1510" s="1"/>
      <c r="AG1510" s="1"/>
      <c r="AH1510" s="1"/>
      <c r="AI1510" s="1"/>
      <c r="AJ1510" s="1"/>
      <c r="AK1510" s="1"/>
      <c r="AL1510" s="1"/>
      <c r="AM1510" s="1"/>
      <c r="AN1510" s="1"/>
      <c r="AO1510" s="1"/>
      <c r="AP1510" s="1"/>
      <c r="AQ1510" s="1"/>
      <c r="AR1510" s="1"/>
      <c r="AS1510" s="1"/>
      <c r="AT1510" s="1"/>
      <c r="AU1510" s="1"/>
    </row>
    <row r="1511" spans="1:47" s="527" customFormat="1" ht="17.45" customHeight="1" x14ac:dyDescent="0.25">
      <c r="A1511" s="501" t="s">
        <v>5653</v>
      </c>
      <c r="B1511" s="407" t="s">
        <v>32</v>
      </c>
      <c r="C1511" s="407" t="s">
        <v>101</v>
      </c>
      <c r="D1511" s="407" t="s">
        <v>5654</v>
      </c>
      <c r="E1511" s="407" t="s">
        <v>5655</v>
      </c>
      <c r="F1511" s="404" t="s">
        <v>15</v>
      </c>
      <c r="G1511" s="404"/>
      <c r="H1511" s="404"/>
      <c r="I1511" s="404"/>
      <c r="J1511" s="141" t="s">
        <v>8015</v>
      </c>
      <c r="K1511" s="152" t="s">
        <v>25</v>
      </c>
      <c r="L1511" s="415">
        <v>43084</v>
      </c>
      <c r="M1511" s="409" t="s">
        <v>5719</v>
      </c>
      <c r="N1511" s="152" t="s">
        <v>27</v>
      </c>
      <c r="O1511" s="415">
        <v>43084</v>
      </c>
      <c r="P1511" s="411">
        <v>50000</v>
      </c>
      <c r="Q1511" s="412">
        <f t="shared" si="52"/>
        <v>4.9999999999999996E-2</v>
      </c>
      <c r="R1511" s="416">
        <v>12</v>
      </c>
      <c r="S1511" s="417" t="s">
        <v>4991</v>
      </c>
      <c r="T1511" s="152" t="s">
        <v>62</v>
      </c>
      <c r="U1511" s="152" t="s">
        <v>2</v>
      </c>
      <c r="V1511" s="407" t="s">
        <v>288</v>
      </c>
      <c r="W1511" s="407" t="s">
        <v>419</v>
      </c>
      <c r="X1511" s="407" t="s">
        <v>5756</v>
      </c>
      <c r="Y1511" s="407" t="s">
        <v>688</v>
      </c>
      <c r="Z1511" s="528"/>
      <c r="AA1511" s="502"/>
      <c r="AB1511" s="1"/>
      <c r="AC1511" s="1"/>
      <c r="AD1511" s="1"/>
      <c r="AE1511" s="1"/>
      <c r="AF1511" s="1"/>
      <c r="AG1511" s="1"/>
      <c r="AH1511" s="1"/>
      <c r="AI1511" s="1"/>
      <c r="AJ1511" s="1"/>
      <c r="AK1511" s="1"/>
      <c r="AL1511" s="1"/>
      <c r="AM1511" s="1"/>
      <c r="AN1511" s="1"/>
      <c r="AO1511" s="1"/>
      <c r="AP1511" s="1"/>
      <c r="AQ1511" s="1"/>
      <c r="AR1511" s="1"/>
      <c r="AS1511" s="1"/>
      <c r="AT1511" s="1"/>
      <c r="AU1511" s="1"/>
    </row>
    <row r="1512" spans="1:47" s="527" customFormat="1" ht="17.45" customHeight="1" x14ac:dyDescent="0.25">
      <c r="A1512" s="501" t="s">
        <v>2285</v>
      </c>
      <c r="B1512" s="407" t="s">
        <v>35</v>
      </c>
      <c r="C1512" s="407" t="s">
        <v>510</v>
      </c>
      <c r="D1512" s="407" t="s">
        <v>2286</v>
      </c>
      <c r="E1512" s="407" t="s">
        <v>396</v>
      </c>
      <c r="F1512" s="404" t="s">
        <v>17</v>
      </c>
      <c r="G1512" s="404"/>
      <c r="H1512" s="404"/>
      <c r="I1512" s="404"/>
      <c r="J1512" s="141" t="s">
        <v>8014</v>
      </c>
      <c r="K1512" s="152" t="s">
        <v>5780</v>
      </c>
      <c r="L1512" s="415">
        <v>42962</v>
      </c>
      <c r="M1512" s="409" t="s">
        <v>2287</v>
      </c>
      <c r="N1512" s="152" t="s">
        <v>27</v>
      </c>
      <c r="O1512" s="415">
        <v>42962</v>
      </c>
      <c r="P1512" s="411">
        <v>50000</v>
      </c>
      <c r="Q1512" s="412">
        <f t="shared" si="52"/>
        <v>4.9999999999999996E-2</v>
      </c>
      <c r="R1512" s="416">
        <v>12</v>
      </c>
      <c r="S1512" s="417" t="s">
        <v>516</v>
      </c>
      <c r="T1512" s="152" t="s">
        <v>79</v>
      </c>
      <c r="U1512" s="152" t="s">
        <v>6059</v>
      </c>
      <c r="V1512" s="407" t="s">
        <v>103</v>
      </c>
      <c r="W1512" s="407" t="s">
        <v>2288</v>
      </c>
      <c r="X1512" s="407" t="s">
        <v>3820</v>
      </c>
      <c r="Y1512" s="407" t="s">
        <v>6128</v>
      </c>
      <c r="Z1512" s="528"/>
      <c r="AA1512" s="502"/>
      <c r="AB1512" s="1"/>
      <c r="AC1512" s="1"/>
      <c r="AD1512" s="1"/>
      <c r="AE1512" s="1"/>
      <c r="AF1512" s="1"/>
      <c r="AG1512" s="1"/>
      <c r="AH1512" s="1"/>
      <c r="AI1512" s="1"/>
      <c r="AJ1512" s="1"/>
      <c r="AK1512" s="1"/>
      <c r="AL1512" s="1"/>
      <c r="AM1512" s="1"/>
      <c r="AN1512" s="1"/>
      <c r="AO1512" s="1"/>
      <c r="AP1512" s="1"/>
      <c r="AQ1512" s="1"/>
      <c r="AR1512" s="1"/>
      <c r="AS1512" s="1"/>
      <c r="AT1512" s="1"/>
      <c r="AU1512" s="1"/>
    </row>
    <row r="1513" spans="1:47" s="527" customFormat="1" ht="17.45" customHeight="1" x14ac:dyDescent="0.25">
      <c r="A1513" s="501" t="s">
        <v>6011</v>
      </c>
      <c r="B1513" s="407" t="s">
        <v>35</v>
      </c>
      <c r="C1513" s="407" t="s">
        <v>510</v>
      </c>
      <c r="D1513" s="407" t="s">
        <v>7880</v>
      </c>
      <c r="E1513" s="407" t="s">
        <v>2441</v>
      </c>
      <c r="F1513" s="404" t="s">
        <v>17</v>
      </c>
      <c r="G1513" s="404"/>
      <c r="H1513" s="404"/>
      <c r="I1513" s="404"/>
      <c r="J1513" s="141" t="s">
        <v>8015</v>
      </c>
      <c r="K1513" s="152" t="s">
        <v>21</v>
      </c>
      <c r="L1513" s="415">
        <v>43098</v>
      </c>
      <c r="M1513" s="409" t="s">
        <v>8053</v>
      </c>
      <c r="N1513" s="152" t="s">
        <v>26</v>
      </c>
      <c r="O1513" s="415">
        <v>43098</v>
      </c>
      <c r="P1513" s="411">
        <v>50000</v>
      </c>
      <c r="Q1513" s="412">
        <f t="shared" si="52"/>
        <v>4.9999999999999996E-2</v>
      </c>
      <c r="R1513" s="416">
        <v>12</v>
      </c>
      <c r="S1513" s="417" t="s">
        <v>5825</v>
      </c>
      <c r="T1513" s="152" t="s">
        <v>79</v>
      </c>
      <c r="U1513" s="152" t="s">
        <v>6059</v>
      </c>
      <c r="V1513" s="407" t="s">
        <v>103</v>
      </c>
      <c r="W1513" s="407" t="s">
        <v>8124</v>
      </c>
      <c r="X1513" s="407" t="s">
        <v>5760</v>
      </c>
      <c r="Y1513" s="407"/>
      <c r="Z1513" s="528"/>
      <c r="AA1513" s="502"/>
      <c r="AB1513" s="1"/>
      <c r="AC1513" s="1"/>
      <c r="AD1513" s="1"/>
      <c r="AE1513" s="1"/>
      <c r="AF1513" s="1"/>
      <c r="AG1513" s="1"/>
      <c r="AH1513" s="1"/>
      <c r="AI1513" s="1"/>
      <c r="AJ1513" s="1"/>
      <c r="AK1513" s="1"/>
      <c r="AL1513" s="1"/>
      <c r="AM1513" s="1"/>
      <c r="AN1513" s="1"/>
      <c r="AO1513" s="1"/>
      <c r="AP1513" s="1"/>
      <c r="AQ1513" s="1"/>
      <c r="AR1513" s="1"/>
      <c r="AS1513" s="1"/>
      <c r="AT1513" s="1"/>
      <c r="AU1513" s="1"/>
    </row>
    <row r="1514" spans="1:47" s="527" customFormat="1" ht="17.45" customHeight="1" x14ac:dyDescent="0.25">
      <c r="A1514" s="501" t="s">
        <v>2355</v>
      </c>
      <c r="B1514" s="407" t="s">
        <v>35</v>
      </c>
      <c r="C1514" s="407" t="s">
        <v>510</v>
      </c>
      <c r="D1514" s="407" t="s">
        <v>7421</v>
      </c>
      <c r="E1514" s="407" t="s">
        <v>2356</v>
      </c>
      <c r="F1514" s="404" t="s">
        <v>16</v>
      </c>
      <c r="G1514" s="404"/>
      <c r="H1514" s="404"/>
      <c r="I1514" s="404"/>
      <c r="J1514" s="141" t="s">
        <v>8015</v>
      </c>
      <c r="K1514" s="141" t="s">
        <v>5783</v>
      </c>
      <c r="L1514" s="408">
        <v>43019</v>
      </c>
      <c r="M1514" s="409">
        <v>42761</v>
      </c>
      <c r="N1514" s="141" t="s">
        <v>27</v>
      </c>
      <c r="O1514" s="410">
        <v>42947</v>
      </c>
      <c r="P1514" s="411">
        <v>50000</v>
      </c>
      <c r="Q1514" s="412">
        <f t="shared" si="52"/>
        <v>4.9999999999999996E-2</v>
      </c>
      <c r="R1514" s="413">
        <v>12</v>
      </c>
      <c r="S1514" s="414">
        <v>42913</v>
      </c>
      <c r="T1514" s="141" t="s">
        <v>79</v>
      </c>
      <c r="U1514" s="141" t="s">
        <v>4339</v>
      </c>
      <c r="V1514" s="407" t="s">
        <v>92</v>
      </c>
      <c r="W1514" s="407" t="s">
        <v>64</v>
      </c>
      <c r="X1514" s="407" t="s">
        <v>6653</v>
      </c>
      <c r="Y1514" s="407" t="s">
        <v>4218</v>
      </c>
      <c r="Z1514" s="528"/>
      <c r="AA1514" s="502"/>
      <c r="AB1514" s="1"/>
      <c r="AC1514" s="1"/>
      <c r="AD1514" s="1"/>
      <c r="AE1514" s="1"/>
      <c r="AF1514" s="1"/>
      <c r="AG1514" s="1"/>
      <c r="AH1514" s="1"/>
      <c r="AI1514" s="1"/>
      <c r="AJ1514" s="1"/>
      <c r="AK1514" s="1"/>
      <c r="AL1514" s="1"/>
      <c r="AM1514" s="1"/>
      <c r="AN1514" s="1"/>
      <c r="AO1514" s="1"/>
      <c r="AP1514" s="1"/>
      <c r="AQ1514" s="1"/>
      <c r="AR1514" s="1"/>
      <c r="AS1514" s="1"/>
      <c r="AT1514" s="1"/>
      <c r="AU1514" s="1"/>
    </row>
    <row r="1515" spans="1:47" s="527" customFormat="1" ht="17.45" customHeight="1" x14ac:dyDescent="0.25">
      <c r="A1515" s="501" t="s">
        <v>2365</v>
      </c>
      <c r="B1515" s="407" t="s">
        <v>35</v>
      </c>
      <c r="C1515" s="407" t="s">
        <v>510</v>
      </c>
      <c r="D1515" s="407" t="s">
        <v>7718</v>
      </c>
      <c r="E1515" s="407" t="s">
        <v>2366</v>
      </c>
      <c r="F1515" s="404" t="s">
        <v>17</v>
      </c>
      <c r="G1515" s="404"/>
      <c r="H1515" s="404"/>
      <c r="I1515" s="404"/>
      <c r="J1515" s="141" t="s">
        <v>8015</v>
      </c>
      <c r="K1515" s="141" t="s">
        <v>5780</v>
      </c>
      <c r="L1515" s="408">
        <v>43056</v>
      </c>
      <c r="M1515" s="409">
        <v>42803</v>
      </c>
      <c r="N1515" s="141" t="s">
        <v>26</v>
      </c>
      <c r="O1515" s="410">
        <v>43056</v>
      </c>
      <c r="P1515" s="411">
        <v>50000</v>
      </c>
      <c r="Q1515" s="412">
        <f t="shared" si="52"/>
        <v>4.9999999999999996E-2</v>
      </c>
      <c r="R1515" s="413">
        <v>12</v>
      </c>
      <c r="S1515" s="414">
        <v>42803</v>
      </c>
      <c r="T1515" s="141" t="s">
        <v>62</v>
      </c>
      <c r="U1515" s="141" t="s">
        <v>4339</v>
      </c>
      <c r="V1515" s="407" t="s">
        <v>92</v>
      </c>
      <c r="W1515" s="407" t="s">
        <v>64</v>
      </c>
      <c r="X1515" s="407" t="s">
        <v>8180</v>
      </c>
      <c r="Y1515" s="407" t="s">
        <v>4416</v>
      </c>
      <c r="Z1515" s="528"/>
      <c r="AA1515" s="502"/>
      <c r="AB1515" s="1"/>
      <c r="AC1515" s="1"/>
      <c r="AD1515" s="1"/>
      <c r="AE1515" s="1"/>
      <c r="AF1515" s="1"/>
      <c r="AG1515" s="1"/>
      <c r="AH1515" s="1"/>
      <c r="AI1515" s="1"/>
      <c r="AJ1515" s="1"/>
      <c r="AK1515" s="1"/>
      <c r="AL1515" s="1"/>
      <c r="AM1515" s="1"/>
      <c r="AN1515" s="1"/>
      <c r="AO1515" s="1"/>
      <c r="AP1515" s="1"/>
      <c r="AQ1515" s="1"/>
      <c r="AR1515" s="1"/>
      <c r="AS1515" s="1"/>
      <c r="AT1515" s="1"/>
      <c r="AU1515" s="1"/>
    </row>
    <row r="1516" spans="1:47" s="527" customFormat="1" ht="17.45" customHeight="1" x14ac:dyDescent="0.25">
      <c r="A1516" s="501" t="s">
        <v>2387</v>
      </c>
      <c r="B1516" s="407" t="s">
        <v>35</v>
      </c>
      <c r="C1516" s="407" t="s">
        <v>510</v>
      </c>
      <c r="D1516" s="407" t="s">
        <v>8344</v>
      </c>
      <c r="E1516" s="407" t="s">
        <v>186</v>
      </c>
      <c r="F1516" s="404" t="s">
        <v>16</v>
      </c>
      <c r="G1516" s="404"/>
      <c r="H1516" s="404"/>
      <c r="I1516" s="404"/>
      <c r="J1516" s="141" t="s">
        <v>8015</v>
      </c>
      <c r="K1516" s="141" t="s">
        <v>23</v>
      </c>
      <c r="L1516" s="408">
        <v>43091</v>
      </c>
      <c r="M1516" s="409">
        <v>42809</v>
      </c>
      <c r="N1516" s="141" t="s">
        <v>26</v>
      </c>
      <c r="O1516" s="410">
        <v>43091</v>
      </c>
      <c r="P1516" s="411">
        <v>50000</v>
      </c>
      <c r="Q1516" s="412">
        <f t="shared" si="52"/>
        <v>4.9999999999999996E-2</v>
      </c>
      <c r="R1516" s="413">
        <v>12</v>
      </c>
      <c r="S1516" s="414">
        <v>42810</v>
      </c>
      <c r="T1516" s="141" t="s">
        <v>62</v>
      </c>
      <c r="U1516" s="141" t="s">
        <v>4339</v>
      </c>
      <c r="V1516" s="407" t="s">
        <v>92</v>
      </c>
      <c r="W1516" s="407" t="s">
        <v>4414</v>
      </c>
      <c r="X1516" s="407" t="s">
        <v>8777</v>
      </c>
      <c r="Y1516" s="407" t="s">
        <v>6064</v>
      </c>
      <c r="Z1516" s="528"/>
      <c r="AA1516" s="502"/>
      <c r="AB1516" s="1"/>
      <c r="AC1516" s="1"/>
      <c r="AD1516" s="1"/>
      <c r="AE1516" s="1"/>
      <c r="AF1516" s="1"/>
      <c r="AG1516" s="1"/>
      <c r="AH1516" s="1"/>
      <c r="AI1516" s="1"/>
      <c r="AJ1516" s="1"/>
      <c r="AK1516" s="1"/>
      <c r="AL1516" s="1"/>
      <c r="AM1516" s="1"/>
      <c r="AN1516" s="1"/>
      <c r="AO1516" s="1"/>
      <c r="AP1516" s="1"/>
      <c r="AQ1516" s="1"/>
      <c r="AR1516" s="1"/>
      <c r="AS1516" s="1"/>
      <c r="AT1516" s="1"/>
      <c r="AU1516" s="1"/>
    </row>
    <row r="1517" spans="1:47" s="527" customFormat="1" ht="17.45" customHeight="1" x14ac:dyDescent="0.25">
      <c r="A1517" s="501" t="s">
        <v>3626</v>
      </c>
      <c r="B1517" s="407" t="s">
        <v>35</v>
      </c>
      <c r="C1517" s="407" t="s">
        <v>510</v>
      </c>
      <c r="D1517" s="407" t="s">
        <v>3627</v>
      </c>
      <c r="E1517" s="407" t="s">
        <v>3628</v>
      </c>
      <c r="F1517" s="404" t="s">
        <v>17</v>
      </c>
      <c r="G1517" s="404"/>
      <c r="H1517" s="404"/>
      <c r="I1517" s="404"/>
      <c r="J1517" s="141" t="s">
        <v>8014</v>
      </c>
      <c r="K1517" s="152" t="s">
        <v>5780</v>
      </c>
      <c r="L1517" s="415">
        <v>42993</v>
      </c>
      <c r="M1517" s="409" t="s">
        <v>3814</v>
      </c>
      <c r="N1517" s="152" t="s">
        <v>76</v>
      </c>
      <c r="O1517" s="415">
        <v>42993</v>
      </c>
      <c r="P1517" s="411">
        <v>50000</v>
      </c>
      <c r="Q1517" s="412">
        <f t="shared" si="52"/>
        <v>4.9999999999999996E-2</v>
      </c>
      <c r="R1517" s="416">
        <v>12</v>
      </c>
      <c r="S1517" s="417" t="s">
        <v>6257</v>
      </c>
      <c r="T1517" s="152" t="s">
        <v>62</v>
      </c>
      <c r="U1517" s="141" t="s">
        <v>4339</v>
      </c>
      <c r="V1517" s="407" t="s">
        <v>89</v>
      </c>
      <c r="W1517" s="407"/>
      <c r="X1517" s="407" t="s">
        <v>3815</v>
      </c>
      <c r="Y1517" s="407"/>
      <c r="Z1517" s="528"/>
      <c r="AA1517" s="502"/>
      <c r="AB1517" s="1"/>
      <c r="AC1517" s="1"/>
      <c r="AD1517" s="1"/>
      <c r="AE1517" s="1"/>
      <c r="AF1517" s="1"/>
      <c r="AG1517" s="1"/>
      <c r="AH1517" s="1"/>
      <c r="AI1517" s="1"/>
      <c r="AJ1517" s="1"/>
      <c r="AK1517" s="1"/>
      <c r="AL1517" s="1"/>
      <c r="AM1517" s="1"/>
      <c r="AN1517" s="1"/>
      <c r="AO1517" s="1"/>
      <c r="AP1517" s="1"/>
      <c r="AQ1517" s="1"/>
      <c r="AR1517" s="1"/>
      <c r="AS1517" s="1"/>
      <c r="AT1517" s="1"/>
      <c r="AU1517" s="1"/>
    </row>
    <row r="1518" spans="1:47" s="527" customFormat="1" ht="17.45" customHeight="1" x14ac:dyDescent="0.25">
      <c r="A1518" s="501" t="s">
        <v>2321</v>
      </c>
      <c r="B1518" s="407" t="s">
        <v>35</v>
      </c>
      <c r="C1518" s="407" t="s">
        <v>510</v>
      </c>
      <c r="D1518" s="407" t="s">
        <v>2322</v>
      </c>
      <c r="E1518" s="407" t="s">
        <v>2323</v>
      </c>
      <c r="F1518" s="404" t="s">
        <v>16</v>
      </c>
      <c r="G1518" s="404"/>
      <c r="H1518" s="404"/>
      <c r="I1518" s="404"/>
      <c r="J1518" s="141" t="s">
        <v>8014</v>
      </c>
      <c r="K1518" s="152" t="s">
        <v>23</v>
      </c>
      <c r="L1518" s="415">
        <v>43007</v>
      </c>
      <c r="M1518" s="409" t="s">
        <v>2324</v>
      </c>
      <c r="N1518" s="152" t="s">
        <v>27</v>
      </c>
      <c r="O1518" s="415">
        <v>43007</v>
      </c>
      <c r="P1518" s="411">
        <v>50000</v>
      </c>
      <c r="Q1518" s="412">
        <f t="shared" si="52"/>
        <v>4.9999999999999996E-2</v>
      </c>
      <c r="R1518" s="416">
        <v>12</v>
      </c>
      <c r="S1518" s="417" t="s">
        <v>7137</v>
      </c>
      <c r="T1518" s="152" t="s">
        <v>79</v>
      </c>
      <c r="U1518" s="152" t="s">
        <v>2</v>
      </c>
      <c r="V1518" s="407" t="s">
        <v>233</v>
      </c>
      <c r="W1518" s="407" t="s">
        <v>234</v>
      </c>
      <c r="X1518" s="407" t="s">
        <v>3826</v>
      </c>
      <c r="Y1518" s="407" t="s">
        <v>421</v>
      </c>
      <c r="Z1518" s="528"/>
      <c r="AA1518" s="502"/>
      <c r="AB1518" s="1"/>
      <c r="AC1518" s="1"/>
      <c r="AD1518" s="1"/>
      <c r="AE1518" s="1"/>
      <c r="AF1518" s="1"/>
      <c r="AG1518" s="1"/>
      <c r="AH1518" s="1"/>
      <c r="AI1518" s="1"/>
      <c r="AJ1518" s="1"/>
      <c r="AK1518" s="1"/>
      <c r="AL1518" s="1"/>
      <c r="AM1518" s="1"/>
      <c r="AN1518" s="1"/>
      <c r="AO1518" s="1"/>
      <c r="AP1518" s="1"/>
      <c r="AQ1518" s="1"/>
      <c r="AR1518" s="1"/>
      <c r="AS1518" s="1"/>
      <c r="AT1518" s="1"/>
      <c r="AU1518" s="1"/>
    </row>
    <row r="1519" spans="1:47" s="527" customFormat="1" ht="17.45" customHeight="1" x14ac:dyDescent="0.25">
      <c r="A1519" s="501" t="s">
        <v>3588</v>
      </c>
      <c r="B1519" s="407" t="s">
        <v>35</v>
      </c>
      <c r="C1519" s="407" t="s">
        <v>510</v>
      </c>
      <c r="D1519" s="407" t="s">
        <v>3589</v>
      </c>
      <c r="E1519" s="407" t="s">
        <v>186</v>
      </c>
      <c r="F1519" s="404" t="s">
        <v>19</v>
      </c>
      <c r="G1519" s="404"/>
      <c r="H1519" s="404"/>
      <c r="I1519" s="404"/>
      <c r="J1519" s="141" t="s">
        <v>8014</v>
      </c>
      <c r="K1519" s="152" t="s">
        <v>24</v>
      </c>
      <c r="L1519" s="415">
        <v>42972</v>
      </c>
      <c r="M1519" s="409" t="s">
        <v>3719</v>
      </c>
      <c r="N1519" s="152" t="s">
        <v>27</v>
      </c>
      <c r="O1519" s="415">
        <v>42972</v>
      </c>
      <c r="P1519" s="411">
        <v>50000</v>
      </c>
      <c r="Q1519" s="412">
        <f t="shared" si="52"/>
        <v>4.9999999999999996E-2</v>
      </c>
      <c r="R1519" s="416">
        <v>12</v>
      </c>
      <c r="S1519" s="417" t="s">
        <v>6593</v>
      </c>
      <c r="T1519" s="152" t="s">
        <v>62</v>
      </c>
      <c r="U1519" s="152" t="s">
        <v>2</v>
      </c>
      <c r="V1519" s="407" t="s">
        <v>288</v>
      </c>
      <c r="W1519" s="407" t="s">
        <v>718</v>
      </c>
      <c r="X1519" s="407" t="s">
        <v>4176</v>
      </c>
      <c r="Y1519" s="407" t="s">
        <v>470</v>
      </c>
      <c r="Z1519" s="528"/>
      <c r="AA1519" s="502"/>
      <c r="AB1519" s="1"/>
      <c r="AC1519" s="1"/>
      <c r="AD1519" s="1"/>
      <c r="AE1519" s="1"/>
      <c r="AF1519" s="1"/>
      <c r="AG1519" s="1"/>
      <c r="AH1519" s="1"/>
      <c r="AI1519" s="1"/>
      <c r="AJ1519" s="1"/>
      <c r="AK1519" s="1"/>
      <c r="AL1519" s="1"/>
      <c r="AM1519" s="1"/>
      <c r="AN1519" s="1"/>
      <c r="AO1519" s="1"/>
      <c r="AP1519" s="1"/>
      <c r="AQ1519" s="1"/>
      <c r="AR1519" s="1"/>
      <c r="AS1519" s="1"/>
      <c r="AT1519" s="1"/>
      <c r="AU1519" s="1"/>
    </row>
    <row r="1520" spans="1:47" s="527" customFormat="1" ht="17.45" customHeight="1" x14ac:dyDescent="0.25">
      <c r="A1520" s="501" t="s">
        <v>2290</v>
      </c>
      <c r="B1520" s="407" t="s">
        <v>35</v>
      </c>
      <c r="C1520" s="407" t="s">
        <v>510</v>
      </c>
      <c r="D1520" s="407" t="s">
        <v>2291</v>
      </c>
      <c r="E1520" s="407" t="s">
        <v>2292</v>
      </c>
      <c r="F1520" s="404" t="s">
        <v>15</v>
      </c>
      <c r="G1520" s="404"/>
      <c r="H1520" s="404"/>
      <c r="I1520" s="404"/>
      <c r="J1520" s="141" t="s">
        <v>8014</v>
      </c>
      <c r="K1520" s="152" t="s">
        <v>25</v>
      </c>
      <c r="L1520" s="415">
        <v>43003</v>
      </c>
      <c r="M1520" s="409" t="s">
        <v>2293</v>
      </c>
      <c r="N1520" s="152" t="s">
        <v>27</v>
      </c>
      <c r="O1520" s="415">
        <v>43090</v>
      </c>
      <c r="P1520" s="411">
        <v>50000</v>
      </c>
      <c r="Q1520" s="412">
        <f t="shared" si="52"/>
        <v>4.9999999999999996E-2</v>
      </c>
      <c r="R1520" s="416">
        <v>12</v>
      </c>
      <c r="S1520" s="417" t="s">
        <v>135</v>
      </c>
      <c r="T1520" s="152" t="s">
        <v>62</v>
      </c>
      <c r="U1520" s="152" t="s">
        <v>2</v>
      </c>
      <c r="V1520" s="407" t="s">
        <v>233</v>
      </c>
      <c r="W1520" s="407" t="s">
        <v>234</v>
      </c>
      <c r="X1520" s="407" t="s">
        <v>3773</v>
      </c>
      <c r="Y1520" s="407" t="s">
        <v>470</v>
      </c>
      <c r="Z1520" s="528"/>
      <c r="AA1520" s="502"/>
      <c r="AB1520" s="1"/>
      <c r="AC1520" s="1"/>
      <c r="AD1520" s="1"/>
      <c r="AE1520" s="1"/>
      <c r="AF1520" s="1"/>
      <c r="AG1520" s="1"/>
      <c r="AH1520" s="1"/>
      <c r="AI1520" s="1"/>
      <c r="AJ1520" s="1"/>
      <c r="AK1520" s="1"/>
      <c r="AL1520" s="1"/>
      <c r="AM1520" s="1"/>
      <c r="AN1520" s="1"/>
      <c r="AO1520" s="1"/>
      <c r="AP1520" s="1"/>
      <c r="AQ1520" s="1"/>
      <c r="AR1520" s="1"/>
      <c r="AS1520" s="1"/>
      <c r="AT1520" s="1"/>
      <c r="AU1520" s="1"/>
    </row>
    <row r="1521" spans="1:47" s="527" customFormat="1" ht="17.45" customHeight="1" x14ac:dyDescent="0.25">
      <c r="A1521" s="501" t="s">
        <v>2285</v>
      </c>
      <c r="B1521" s="407" t="s">
        <v>35</v>
      </c>
      <c r="C1521" s="407" t="s">
        <v>510</v>
      </c>
      <c r="D1521" s="407" t="s">
        <v>2286</v>
      </c>
      <c r="E1521" s="407" t="s">
        <v>396</v>
      </c>
      <c r="F1521" s="404" t="s">
        <v>17</v>
      </c>
      <c r="G1521" s="404"/>
      <c r="H1521" s="404"/>
      <c r="I1521" s="404"/>
      <c r="J1521" s="141" t="s">
        <v>8014</v>
      </c>
      <c r="K1521" s="152" t="s">
        <v>5780</v>
      </c>
      <c r="L1521" s="415">
        <v>42962</v>
      </c>
      <c r="M1521" s="409" t="s">
        <v>2287</v>
      </c>
      <c r="N1521" s="152" t="s">
        <v>27</v>
      </c>
      <c r="O1521" s="415">
        <v>42962</v>
      </c>
      <c r="P1521" s="411">
        <v>50000</v>
      </c>
      <c r="Q1521" s="412">
        <f t="shared" si="52"/>
        <v>4.9999999999999996E-2</v>
      </c>
      <c r="R1521" s="416">
        <v>12</v>
      </c>
      <c r="S1521" s="417" t="s">
        <v>5789</v>
      </c>
      <c r="T1521" s="152" t="s">
        <v>79</v>
      </c>
      <c r="U1521" s="152" t="s">
        <v>2</v>
      </c>
      <c r="V1521" s="407" t="s">
        <v>233</v>
      </c>
      <c r="W1521" s="407" t="s">
        <v>2289</v>
      </c>
      <c r="X1521" s="407" t="s">
        <v>3820</v>
      </c>
      <c r="Y1521" s="407" t="s">
        <v>6128</v>
      </c>
      <c r="Z1521" s="528"/>
      <c r="AA1521" s="502"/>
      <c r="AB1521" s="1"/>
      <c r="AC1521" s="1"/>
      <c r="AD1521" s="1"/>
      <c r="AE1521" s="1"/>
      <c r="AF1521" s="1"/>
      <c r="AG1521" s="1"/>
      <c r="AH1521" s="1"/>
      <c r="AI1521" s="1"/>
      <c r="AJ1521" s="1"/>
      <c r="AK1521" s="1"/>
      <c r="AL1521" s="1"/>
      <c r="AM1521" s="1"/>
      <c r="AN1521" s="1"/>
      <c r="AO1521" s="1"/>
      <c r="AP1521" s="1"/>
      <c r="AQ1521" s="1"/>
      <c r="AR1521" s="1"/>
      <c r="AS1521" s="1"/>
      <c r="AT1521" s="1"/>
      <c r="AU1521" s="1"/>
    </row>
    <row r="1522" spans="1:47" s="527" customFormat="1" ht="17.45" customHeight="1" x14ac:dyDescent="0.25">
      <c r="A1522" s="501" t="s">
        <v>4465</v>
      </c>
      <c r="B1522" s="407" t="s">
        <v>35</v>
      </c>
      <c r="C1522" s="407" t="s">
        <v>510</v>
      </c>
      <c r="D1522" s="407" t="s">
        <v>4466</v>
      </c>
      <c r="E1522" s="407" t="s">
        <v>4467</v>
      </c>
      <c r="F1522" s="404" t="s">
        <v>19</v>
      </c>
      <c r="G1522" s="404"/>
      <c r="H1522" s="404"/>
      <c r="I1522" s="404"/>
      <c r="J1522" s="141" t="s">
        <v>8014</v>
      </c>
      <c r="K1522" s="152" t="s">
        <v>5784</v>
      </c>
      <c r="L1522" s="415">
        <v>43008</v>
      </c>
      <c r="M1522" s="409" t="s">
        <v>4468</v>
      </c>
      <c r="N1522" s="152" t="s">
        <v>27</v>
      </c>
      <c r="O1522" s="415">
        <v>43008</v>
      </c>
      <c r="P1522" s="411">
        <v>50000</v>
      </c>
      <c r="Q1522" s="412">
        <f t="shared" si="52"/>
        <v>4.9999999999999996E-2</v>
      </c>
      <c r="R1522" s="416">
        <v>12</v>
      </c>
      <c r="S1522" s="417" t="s">
        <v>8074</v>
      </c>
      <c r="T1522" s="152" t="s">
        <v>79</v>
      </c>
      <c r="U1522" s="152" t="s">
        <v>2</v>
      </c>
      <c r="V1522" s="407" t="s">
        <v>288</v>
      </c>
      <c r="W1522" s="407" t="s">
        <v>749</v>
      </c>
      <c r="X1522" s="407" t="s">
        <v>3826</v>
      </c>
      <c r="Y1522" s="407" t="s">
        <v>421</v>
      </c>
      <c r="Z1522" s="528"/>
      <c r="AA1522" s="502"/>
      <c r="AB1522" s="1"/>
      <c r="AC1522" s="1"/>
      <c r="AD1522" s="1"/>
      <c r="AE1522" s="1"/>
      <c r="AF1522" s="1"/>
      <c r="AG1522" s="1"/>
      <c r="AH1522" s="1"/>
      <c r="AI1522" s="1"/>
      <c r="AJ1522" s="1"/>
      <c r="AK1522" s="1"/>
      <c r="AL1522" s="1"/>
      <c r="AM1522" s="1"/>
      <c r="AN1522" s="1"/>
      <c r="AO1522" s="1"/>
      <c r="AP1522" s="1"/>
      <c r="AQ1522" s="1"/>
      <c r="AR1522" s="1"/>
      <c r="AS1522" s="1"/>
      <c r="AT1522" s="1"/>
      <c r="AU1522" s="1"/>
    </row>
    <row r="1523" spans="1:47" s="527" customFormat="1" ht="17.45" customHeight="1" x14ac:dyDescent="0.25">
      <c r="A1523" s="501" t="s">
        <v>2384</v>
      </c>
      <c r="B1523" s="407" t="s">
        <v>35</v>
      </c>
      <c r="C1523" s="407" t="s">
        <v>510</v>
      </c>
      <c r="D1523" s="407" t="s">
        <v>2385</v>
      </c>
      <c r="E1523" s="407" t="s">
        <v>682</v>
      </c>
      <c r="F1523" s="404" t="s">
        <v>17</v>
      </c>
      <c r="G1523" s="404"/>
      <c r="H1523" s="404"/>
      <c r="I1523" s="404"/>
      <c r="J1523" s="141" t="s">
        <v>8015</v>
      </c>
      <c r="K1523" s="152" t="s">
        <v>5780</v>
      </c>
      <c r="L1523" s="415">
        <v>43035</v>
      </c>
      <c r="M1523" s="409" t="s">
        <v>2386</v>
      </c>
      <c r="N1523" s="152" t="s">
        <v>27</v>
      </c>
      <c r="O1523" s="415">
        <v>43035</v>
      </c>
      <c r="P1523" s="411">
        <v>50000</v>
      </c>
      <c r="Q1523" s="412">
        <f t="shared" si="52"/>
        <v>4.9999999999999996E-2</v>
      </c>
      <c r="R1523" s="416">
        <v>12</v>
      </c>
      <c r="S1523" s="417" t="s">
        <v>523</v>
      </c>
      <c r="T1523" s="152" t="s">
        <v>62</v>
      </c>
      <c r="U1523" s="152" t="s">
        <v>2</v>
      </c>
      <c r="V1523" s="407" t="s">
        <v>233</v>
      </c>
      <c r="W1523" s="407" t="s">
        <v>234</v>
      </c>
      <c r="X1523" s="407" t="s">
        <v>3964</v>
      </c>
      <c r="Y1523" s="407" t="s">
        <v>1102</v>
      </c>
      <c r="Z1523" s="528"/>
      <c r="AA1523" s="502"/>
      <c r="AB1523" s="1"/>
      <c r="AC1523" s="1"/>
      <c r="AD1523" s="1"/>
      <c r="AE1523" s="1"/>
      <c r="AF1523" s="1"/>
      <c r="AG1523" s="1"/>
      <c r="AH1523" s="1"/>
      <c r="AI1523" s="1"/>
      <c r="AJ1523" s="1"/>
      <c r="AK1523" s="1"/>
      <c r="AL1523" s="1"/>
      <c r="AM1523" s="1"/>
      <c r="AN1523" s="1"/>
      <c r="AO1523" s="1"/>
      <c r="AP1523" s="1"/>
      <c r="AQ1523" s="1"/>
      <c r="AR1523" s="1"/>
      <c r="AS1523" s="1"/>
      <c r="AT1523" s="1"/>
      <c r="AU1523" s="1"/>
    </row>
    <row r="1524" spans="1:47" s="527" customFormat="1" ht="17.45" customHeight="1" x14ac:dyDescent="0.25">
      <c r="A1524" s="501" t="s">
        <v>6715</v>
      </c>
      <c r="B1524" s="407" t="s">
        <v>35</v>
      </c>
      <c r="C1524" s="407" t="s">
        <v>510</v>
      </c>
      <c r="D1524" s="407" t="s">
        <v>6716</v>
      </c>
      <c r="E1524" s="407" t="s">
        <v>6717</v>
      </c>
      <c r="F1524" s="404" t="s">
        <v>16</v>
      </c>
      <c r="G1524" s="404"/>
      <c r="H1524" s="404"/>
      <c r="I1524" s="404"/>
      <c r="J1524" s="141" t="s">
        <v>8014</v>
      </c>
      <c r="K1524" s="152" t="s">
        <v>5783</v>
      </c>
      <c r="L1524" s="415">
        <v>42996</v>
      </c>
      <c r="M1524" s="409" t="s">
        <v>6754</v>
      </c>
      <c r="N1524" s="152" t="s">
        <v>26</v>
      </c>
      <c r="O1524" s="415">
        <v>42996</v>
      </c>
      <c r="P1524" s="411">
        <v>50000</v>
      </c>
      <c r="Q1524" s="412">
        <f t="shared" si="52"/>
        <v>4.9999999999999996E-2</v>
      </c>
      <c r="R1524" s="416">
        <v>12</v>
      </c>
      <c r="S1524" s="417" t="s">
        <v>6593</v>
      </c>
      <c r="T1524" s="152" t="s">
        <v>79</v>
      </c>
      <c r="U1524" s="152" t="s">
        <v>2</v>
      </c>
      <c r="V1524" s="407" t="s">
        <v>288</v>
      </c>
      <c r="W1524" s="407" t="s">
        <v>801</v>
      </c>
      <c r="X1524" s="407" t="s">
        <v>6889</v>
      </c>
      <c r="Y1524" s="407" t="s">
        <v>470</v>
      </c>
      <c r="Z1524" s="528"/>
      <c r="AA1524" s="502"/>
      <c r="AB1524" s="1"/>
      <c r="AC1524" s="1"/>
      <c r="AD1524" s="1"/>
      <c r="AE1524" s="1"/>
      <c r="AF1524" s="1"/>
      <c r="AG1524" s="1"/>
      <c r="AH1524" s="1"/>
      <c r="AI1524" s="1"/>
      <c r="AJ1524" s="1"/>
      <c r="AK1524" s="1"/>
      <c r="AL1524" s="1"/>
      <c r="AM1524" s="1"/>
      <c r="AN1524" s="1"/>
      <c r="AO1524" s="1"/>
      <c r="AP1524" s="1"/>
      <c r="AQ1524" s="1"/>
      <c r="AR1524" s="1"/>
      <c r="AS1524" s="1"/>
      <c r="AT1524" s="1"/>
      <c r="AU1524" s="1"/>
    </row>
    <row r="1525" spans="1:47" s="527" customFormat="1" ht="17.45" customHeight="1" x14ac:dyDescent="0.25">
      <c r="A1525" s="501" t="s">
        <v>4119</v>
      </c>
      <c r="B1525" s="407" t="s">
        <v>35</v>
      </c>
      <c r="C1525" s="407" t="s">
        <v>510</v>
      </c>
      <c r="D1525" s="407" t="s">
        <v>1418</v>
      </c>
      <c r="E1525" s="407" t="s">
        <v>4120</v>
      </c>
      <c r="F1525" s="404" t="s">
        <v>15</v>
      </c>
      <c r="G1525" s="404"/>
      <c r="H1525" s="404"/>
      <c r="I1525" s="404"/>
      <c r="J1525" s="141" t="s">
        <v>8016</v>
      </c>
      <c r="K1525" s="152" t="s">
        <v>25</v>
      </c>
      <c r="L1525" s="415">
        <v>42912</v>
      </c>
      <c r="M1525" s="409" t="s">
        <v>4197</v>
      </c>
      <c r="N1525" s="152" t="s">
        <v>26</v>
      </c>
      <c r="O1525" s="415">
        <v>42912</v>
      </c>
      <c r="P1525" s="411">
        <v>50000</v>
      </c>
      <c r="Q1525" s="412">
        <f t="shared" si="52"/>
        <v>4.9999999999999996E-2</v>
      </c>
      <c r="R1525" s="416">
        <v>12</v>
      </c>
      <c r="S1525" s="417" t="s">
        <v>4033</v>
      </c>
      <c r="T1525" s="152" t="s">
        <v>79</v>
      </c>
      <c r="U1525" s="152" t="s">
        <v>2</v>
      </c>
      <c r="V1525" s="407" t="s">
        <v>288</v>
      </c>
      <c r="W1525" s="407"/>
      <c r="X1525" s="407" t="s">
        <v>4198</v>
      </c>
      <c r="Y1525" s="407" t="s">
        <v>421</v>
      </c>
      <c r="Z1525" s="528"/>
      <c r="AA1525" s="502"/>
      <c r="AB1525" s="1"/>
      <c r="AC1525" s="1"/>
      <c r="AD1525" s="1"/>
      <c r="AE1525" s="1"/>
      <c r="AF1525" s="1"/>
      <c r="AG1525" s="1"/>
      <c r="AH1525" s="1"/>
      <c r="AI1525" s="1"/>
      <c r="AJ1525" s="1"/>
      <c r="AK1525" s="1"/>
      <c r="AL1525" s="1"/>
      <c r="AM1525" s="1"/>
      <c r="AN1525" s="1"/>
      <c r="AO1525" s="1"/>
      <c r="AP1525" s="1"/>
      <c r="AQ1525" s="1"/>
      <c r="AR1525" s="1"/>
      <c r="AS1525" s="1"/>
      <c r="AT1525" s="1"/>
      <c r="AU1525" s="1"/>
    </row>
    <row r="1526" spans="1:47" s="527" customFormat="1" ht="17.45" customHeight="1" x14ac:dyDescent="0.25">
      <c r="A1526" s="501" t="s">
        <v>6722</v>
      </c>
      <c r="B1526" s="407" t="s">
        <v>32</v>
      </c>
      <c r="C1526" s="407" t="s">
        <v>194</v>
      </c>
      <c r="D1526" s="407" t="s">
        <v>7449</v>
      </c>
      <c r="E1526" s="407" t="s">
        <v>6723</v>
      </c>
      <c r="F1526" s="404" t="s">
        <v>17</v>
      </c>
      <c r="G1526" s="404"/>
      <c r="H1526" s="404"/>
      <c r="I1526" s="404"/>
      <c r="J1526" s="141" t="s">
        <v>8014</v>
      </c>
      <c r="K1526" s="141" t="s">
        <v>21</v>
      </c>
      <c r="L1526" s="408">
        <v>42986</v>
      </c>
      <c r="M1526" s="409">
        <v>42892</v>
      </c>
      <c r="N1526" s="141" t="s">
        <v>28</v>
      </c>
      <c r="O1526" s="410">
        <v>42986</v>
      </c>
      <c r="P1526" s="411">
        <v>49996</v>
      </c>
      <c r="Q1526" s="412">
        <f t="shared" si="52"/>
        <v>4.9995999999999999E-2</v>
      </c>
      <c r="R1526" s="413">
        <v>12</v>
      </c>
      <c r="S1526" s="414">
        <v>42908</v>
      </c>
      <c r="T1526" s="141" t="s">
        <v>62</v>
      </c>
      <c r="U1526" s="141" t="s">
        <v>4339</v>
      </c>
      <c r="V1526" s="407" t="s">
        <v>92</v>
      </c>
      <c r="W1526" s="407" t="s">
        <v>64</v>
      </c>
      <c r="X1526" s="407" t="s">
        <v>6895</v>
      </c>
      <c r="Y1526" s="407"/>
      <c r="Z1526" s="528"/>
      <c r="AA1526" s="502"/>
      <c r="AB1526" s="1"/>
      <c r="AC1526" s="1"/>
      <c r="AD1526" s="1"/>
      <c r="AE1526" s="1"/>
      <c r="AF1526" s="1"/>
      <c r="AG1526" s="1"/>
      <c r="AH1526" s="1"/>
      <c r="AI1526" s="1"/>
      <c r="AJ1526" s="1"/>
      <c r="AK1526" s="1"/>
      <c r="AL1526" s="1"/>
      <c r="AM1526" s="1"/>
      <c r="AN1526" s="1"/>
      <c r="AO1526" s="1"/>
      <c r="AP1526" s="1"/>
      <c r="AQ1526" s="1"/>
      <c r="AR1526" s="1"/>
      <c r="AS1526" s="1"/>
      <c r="AT1526" s="1"/>
      <c r="AU1526" s="1"/>
    </row>
    <row r="1527" spans="1:47" s="527" customFormat="1" ht="17.45" customHeight="1" x14ac:dyDescent="0.25">
      <c r="A1527" s="501" t="s">
        <v>1200</v>
      </c>
      <c r="B1527" s="407" t="s">
        <v>32</v>
      </c>
      <c r="C1527" s="407" t="s">
        <v>60</v>
      </c>
      <c r="D1527" s="407" t="s">
        <v>1201</v>
      </c>
      <c r="E1527" s="407" t="s">
        <v>7918</v>
      </c>
      <c r="F1527" s="404" t="s">
        <v>16</v>
      </c>
      <c r="G1527" s="404"/>
      <c r="H1527" s="404"/>
      <c r="I1527" s="404"/>
      <c r="J1527" s="141" t="s">
        <v>8014</v>
      </c>
      <c r="K1527" s="152" t="s">
        <v>23</v>
      </c>
      <c r="L1527" s="415">
        <v>43000</v>
      </c>
      <c r="M1527" s="409" t="s">
        <v>1202</v>
      </c>
      <c r="N1527" s="152" t="s">
        <v>27</v>
      </c>
      <c r="O1527" s="415">
        <v>43000</v>
      </c>
      <c r="P1527" s="411">
        <v>49000</v>
      </c>
      <c r="Q1527" s="412">
        <f t="shared" si="52"/>
        <v>4.8999999999999995E-2</v>
      </c>
      <c r="R1527" s="416">
        <v>12</v>
      </c>
      <c r="S1527" s="417" t="s">
        <v>8595</v>
      </c>
      <c r="T1527" s="152" t="s">
        <v>79</v>
      </c>
      <c r="U1527" s="152" t="s">
        <v>7</v>
      </c>
      <c r="V1527" s="407" t="s">
        <v>856</v>
      </c>
      <c r="W1527" s="407" t="s">
        <v>7586</v>
      </c>
      <c r="X1527" s="407" t="s">
        <v>65</v>
      </c>
      <c r="Y1527" s="407" t="s">
        <v>737</v>
      </c>
      <c r="Z1527" s="528"/>
      <c r="AA1527" s="502"/>
      <c r="AB1527" s="1"/>
      <c r="AC1527" s="1"/>
      <c r="AD1527" s="1"/>
      <c r="AE1527" s="1"/>
      <c r="AF1527" s="1"/>
      <c r="AG1527" s="1"/>
      <c r="AH1527" s="1"/>
      <c r="AI1527" s="1"/>
      <c r="AJ1527" s="1"/>
      <c r="AK1527" s="1"/>
      <c r="AL1527" s="1"/>
      <c r="AM1527" s="1"/>
      <c r="AN1527" s="1"/>
      <c r="AO1527" s="1"/>
      <c r="AP1527" s="1"/>
      <c r="AQ1527" s="1"/>
      <c r="AR1527" s="1"/>
      <c r="AS1527" s="1"/>
      <c r="AT1527" s="1"/>
      <c r="AU1527" s="1"/>
    </row>
    <row r="1528" spans="1:47" s="527" customFormat="1" ht="17.45" customHeight="1" x14ac:dyDescent="0.25">
      <c r="A1528" s="501" t="s">
        <v>2688</v>
      </c>
      <c r="B1528" s="407" t="s">
        <v>32</v>
      </c>
      <c r="C1528" s="407" t="s">
        <v>663</v>
      </c>
      <c r="D1528" s="407" t="s">
        <v>7114</v>
      </c>
      <c r="E1528" s="407" t="s">
        <v>2689</v>
      </c>
      <c r="F1528" s="404" t="s">
        <v>18</v>
      </c>
      <c r="G1528" s="404"/>
      <c r="H1528" s="404"/>
      <c r="I1528" s="404"/>
      <c r="J1528" s="141" t="s">
        <v>8016</v>
      </c>
      <c r="K1528" s="141" t="s">
        <v>5779</v>
      </c>
      <c r="L1528" s="408">
        <v>42902</v>
      </c>
      <c r="M1528" s="409">
        <v>42768</v>
      </c>
      <c r="N1528" s="141" t="s">
        <v>30</v>
      </c>
      <c r="O1528" s="410">
        <v>42902</v>
      </c>
      <c r="P1528" s="411">
        <v>48192</v>
      </c>
      <c r="Q1528" s="412">
        <f t="shared" si="52"/>
        <v>4.8191999999999999E-2</v>
      </c>
      <c r="R1528" s="413">
        <v>3</v>
      </c>
      <c r="S1528" s="414">
        <v>42914</v>
      </c>
      <c r="T1528" s="141" t="s">
        <v>366</v>
      </c>
      <c r="U1528" s="141" t="s">
        <v>4339</v>
      </c>
      <c r="V1528" s="407" t="s">
        <v>92</v>
      </c>
      <c r="W1528" s="407" t="s">
        <v>64</v>
      </c>
      <c r="X1528" s="407" t="s">
        <v>6614</v>
      </c>
      <c r="Y1528" s="407"/>
      <c r="Z1528" s="528"/>
      <c r="AA1528" s="502"/>
      <c r="AB1528" s="1"/>
      <c r="AC1528" s="1"/>
      <c r="AD1528" s="1"/>
      <c r="AE1528" s="1"/>
      <c r="AF1528" s="1"/>
      <c r="AG1528" s="1"/>
      <c r="AH1528" s="1"/>
      <c r="AI1528" s="1"/>
      <c r="AJ1528" s="1"/>
      <c r="AK1528" s="1"/>
      <c r="AL1528" s="1"/>
      <c r="AM1528" s="1"/>
      <c r="AN1528" s="1"/>
      <c r="AO1528" s="1"/>
      <c r="AP1528" s="1"/>
      <c r="AQ1528" s="1"/>
      <c r="AR1528" s="1"/>
      <c r="AS1528" s="1"/>
      <c r="AT1528" s="1"/>
      <c r="AU1528" s="1"/>
    </row>
    <row r="1529" spans="1:47" s="527" customFormat="1" ht="17.45" customHeight="1" x14ac:dyDescent="0.25">
      <c r="A1529" s="501" t="s">
        <v>6015</v>
      </c>
      <c r="B1529" s="407" t="s">
        <v>36</v>
      </c>
      <c r="C1529" s="407" t="s">
        <v>675</v>
      </c>
      <c r="D1529" s="407" t="s">
        <v>6016</v>
      </c>
      <c r="E1529" s="407" t="s">
        <v>6017</v>
      </c>
      <c r="F1529" s="404" t="s">
        <v>16</v>
      </c>
      <c r="G1529" s="404"/>
      <c r="H1529" s="404"/>
      <c r="I1529" s="404"/>
      <c r="J1529" s="141" t="s">
        <v>8015</v>
      </c>
      <c r="K1529" s="152" t="s">
        <v>5783</v>
      </c>
      <c r="L1529" s="415">
        <v>43035</v>
      </c>
      <c r="M1529" s="409" t="s">
        <v>6031</v>
      </c>
      <c r="N1529" s="152" t="s">
        <v>27</v>
      </c>
      <c r="O1529" s="415">
        <v>43035</v>
      </c>
      <c r="P1529" s="411">
        <v>48000</v>
      </c>
      <c r="Q1529" s="412">
        <f t="shared" si="52"/>
        <v>4.8000000000000001E-2</v>
      </c>
      <c r="R1529" s="416">
        <v>36</v>
      </c>
      <c r="S1529" s="417" t="s">
        <v>5789</v>
      </c>
      <c r="T1529" s="152" t="s">
        <v>62</v>
      </c>
      <c r="U1529" s="152" t="s">
        <v>2</v>
      </c>
      <c r="V1529" s="407" t="s">
        <v>288</v>
      </c>
      <c r="W1529" s="407" t="s">
        <v>5972</v>
      </c>
      <c r="X1529" s="407" t="s">
        <v>5973</v>
      </c>
      <c r="Y1529" s="407" t="s">
        <v>215</v>
      </c>
      <c r="Z1529" s="528"/>
      <c r="AA1529" s="502"/>
      <c r="AB1529" s="1"/>
      <c r="AC1529" s="1"/>
      <c r="AD1529" s="1"/>
      <c r="AE1529" s="1"/>
      <c r="AF1529" s="1"/>
      <c r="AG1529" s="1"/>
      <c r="AH1529" s="1"/>
      <c r="AI1529" s="1"/>
      <c r="AJ1529" s="1"/>
      <c r="AK1529" s="1"/>
      <c r="AL1529" s="1"/>
      <c r="AM1529" s="1"/>
      <c r="AN1529" s="1"/>
      <c r="AO1529" s="1"/>
      <c r="AP1529" s="1"/>
      <c r="AQ1529" s="1"/>
      <c r="AR1529" s="1"/>
      <c r="AS1529" s="1"/>
      <c r="AT1529" s="1"/>
      <c r="AU1529" s="1"/>
    </row>
    <row r="1530" spans="1:47" s="527" customFormat="1" ht="17.45" customHeight="1" x14ac:dyDescent="0.25">
      <c r="A1530" s="501" t="s">
        <v>1341</v>
      </c>
      <c r="B1530" s="407" t="s">
        <v>33</v>
      </c>
      <c r="C1530" s="407" t="s">
        <v>33</v>
      </c>
      <c r="D1530" s="407" t="s">
        <v>1342</v>
      </c>
      <c r="E1530" s="407" t="s">
        <v>1343</v>
      </c>
      <c r="F1530" s="404" t="s">
        <v>19</v>
      </c>
      <c r="G1530" s="404"/>
      <c r="H1530" s="404"/>
      <c r="I1530" s="404"/>
      <c r="J1530" s="141" t="s">
        <v>8014</v>
      </c>
      <c r="K1530" s="141" t="s">
        <v>5782</v>
      </c>
      <c r="L1530" s="410">
        <v>42947</v>
      </c>
      <c r="M1530" s="409" t="s">
        <v>1344</v>
      </c>
      <c r="N1530" s="141" t="s">
        <v>28</v>
      </c>
      <c r="O1530" s="410">
        <v>42947</v>
      </c>
      <c r="P1530" s="411">
        <v>47619</v>
      </c>
      <c r="Q1530" s="412">
        <f t="shared" si="52"/>
        <v>4.7618999999999995E-2</v>
      </c>
      <c r="R1530" s="416">
        <v>2</v>
      </c>
      <c r="S1530" s="417" t="s">
        <v>8595</v>
      </c>
      <c r="T1530" s="141" t="s">
        <v>169</v>
      </c>
      <c r="U1530" s="152" t="s">
        <v>6059</v>
      </c>
      <c r="V1530" s="407" t="s">
        <v>103</v>
      </c>
      <c r="W1530" s="407" t="s">
        <v>8639</v>
      </c>
      <c r="X1530" s="407" t="s">
        <v>3730</v>
      </c>
      <c r="Y1530" s="407" t="s">
        <v>470</v>
      </c>
      <c r="Z1530" s="528"/>
      <c r="AA1530" s="502"/>
      <c r="AB1530" s="1"/>
      <c r="AC1530" s="1"/>
      <c r="AD1530" s="1"/>
      <c r="AE1530" s="1"/>
      <c r="AF1530" s="1"/>
      <c r="AG1530" s="1"/>
      <c r="AH1530" s="1"/>
      <c r="AI1530" s="1"/>
      <c r="AJ1530" s="1"/>
      <c r="AK1530" s="1"/>
      <c r="AL1530" s="1"/>
      <c r="AM1530" s="1"/>
      <c r="AN1530" s="1"/>
      <c r="AO1530" s="1"/>
      <c r="AP1530" s="1"/>
      <c r="AQ1530" s="1"/>
      <c r="AR1530" s="1"/>
      <c r="AS1530" s="1"/>
      <c r="AT1530" s="1"/>
      <c r="AU1530" s="1"/>
    </row>
    <row r="1531" spans="1:47" s="527" customFormat="1" ht="17.45" customHeight="1" x14ac:dyDescent="0.25">
      <c r="A1531" s="501" t="s">
        <v>6476</v>
      </c>
      <c r="B1531" s="407" t="s">
        <v>33</v>
      </c>
      <c r="C1531" s="407" t="s">
        <v>33</v>
      </c>
      <c r="D1531" s="407" t="s">
        <v>6477</v>
      </c>
      <c r="E1531" s="407" t="s">
        <v>7986</v>
      </c>
      <c r="F1531" s="404" t="s">
        <v>17</v>
      </c>
      <c r="G1531" s="404"/>
      <c r="H1531" s="404"/>
      <c r="I1531" s="404"/>
      <c r="J1531" s="141" t="s">
        <v>8014</v>
      </c>
      <c r="K1531" s="152" t="s">
        <v>5780</v>
      </c>
      <c r="L1531" s="415">
        <v>43008</v>
      </c>
      <c r="M1531" s="409" t="s">
        <v>6511</v>
      </c>
      <c r="N1531" s="152" t="s">
        <v>27</v>
      </c>
      <c r="O1531" s="415">
        <v>43008</v>
      </c>
      <c r="P1531" s="411">
        <v>47619</v>
      </c>
      <c r="Q1531" s="412">
        <f t="shared" si="52"/>
        <v>4.7618999999999995E-2</v>
      </c>
      <c r="R1531" s="416">
        <v>3</v>
      </c>
      <c r="S1531" s="417" t="s">
        <v>6612</v>
      </c>
      <c r="T1531" s="152" t="s">
        <v>62</v>
      </c>
      <c r="U1531" s="152" t="s">
        <v>12</v>
      </c>
      <c r="V1531" s="407" t="s">
        <v>298</v>
      </c>
      <c r="W1531" s="407" t="s">
        <v>6534</v>
      </c>
      <c r="X1531" s="407" t="s">
        <v>6535</v>
      </c>
      <c r="Y1531" s="407" t="s">
        <v>6267</v>
      </c>
      <c r="Z1531" s="528"/>
      <c r="AA1531" s="502"/>
      <c r="AB1531" s="1"/>
      <c r="AC1531" s="1"/>
      <c r="AD1531" s="1"/>
      <c r="AE1531" s="1"/>
      <c r="AF1531" s="1"/>
      <c r="AG1531" s="1"/>
      <c r="AH1531" s="1"/>
      <c r="AI1531" s="1"/>
      <c r="AJ1531" s="1"/>
      <c r="AK1531" s="1"/>
      <c r="AL1531" s="1"/>
      <c r="AM1531" s="1"/>
      <c r="AN1531" s="1"/>
      <c r="AO1531" s="1"/>
      <c r="AP1531" s="1"/>
      <c r="AQ1531" s="1"/>
      <c r="AR1531" s="1"/>
      <c r="AS1531" s="1"/>
      <c r="AT1531" s="1"/>
      <c r="AU1531" s="1"/>
    </row>
    <row r="1532" spans="1:47" s="527" customFormat="1" ht="17.45" customHeight="1" x14ac:dyDescent="0.25">
      <c r="A1532" s="501" t="s">
        <v>7818</v>
      </c>
      <c r="B1532" s="407" t="s">
        <v>33</v>
      </c>
      <c r="C1532" s="407" t="s">
        <v>33</v>
      </c>
      <c r="D1532" s="407" t="s">
        <v>7892</v>
      </c>
      <c r="E1532" s="407" t="s">
        <v>1352</v>
      </c>
      <c r="F1532" s="404" t="s">
        <v>17</v>
      </c>
      <c r="G1532" s="404"/>
      <c r="H1532" s="404"/>
      <c r="I1532" s="404"/>
      <c r="J1532" s="141" t="s">
        <v>8014</v>
      </c>
      <c r="K1532" s="141" t="s">
        <v>5780</v>
      </c>
      <c r="L1532" s="408">
        <v>43007</v>
      </c>
      <c r="M1532" s="409">
        <v>42905</v>
      </c>
      <c r="N1532" s="141" t="s">
        <v>27</v>
      </c>
      <c r="O1532" s="410">
        <v>43007</v>
      </c>
      <c r="P1532" s="411">
        <v>47619</v>
      </c>
      <c r="Q1532" s="412">
        <f t="shared" si="52"/>
        <v>4.7618999999999995E-2</v>
      </c>
      <c r="R1532" s="413">
        <v>3</v>
      </c>
      <c r="S1532" s="414">
        <v>42908</v>
      </c>
      <c r="T1532" s="141" t="s">
        <v>62</v>
      </c>
      <c r="U1532" s="141" t="s">
        <v>4339</v>
      </c>
      <c r="V1532" s="407" t="s">
        <v>92</v>
      </c>
      <c r="W1532" s="407" t="s">
        <v>64</v>
      </c>
      <c r="X1532" s="407" t="s">
        <v>8186</v>
      </c>
      <c r="Y1532" s="407"/>
      <c r="Z1532" s="528"/>
      <c r="AA1532" s="502"/>
      <c r="AB1532" s="1"/>
      <c r="AC1532" s="1"/>
      <c r="AD1532" s="1"/>
      <c r="AE1532" s="1"/>
      <c r="AF1532" s="1"/>
      <c r="AG1532" s="1"/>
      <c r="AH1532" s="1"/>
      <c r="AI1532" s="1"/>
      <c r="AJ1532" s="1"/>
      <c r="AK1532" s="1"/>
      <c r="AL1532" s="1"/>
      <c r="AM1532" s="1"/>
      <c r="AN1532" s="1"/>
      <c r="AO1532" s="1"/>
      <c r="AP1532" s="1"/>
      <c r="AQ1532" s="1"/>
      <c r="AR1532" s="1"/>
      <c r="AS1532" s="1"/>
      <c r="AT1532" s="1"/>
      <c r="AU1532" s="1"/>
    </row>
    <row r="1533" spans="1:47" s="527" customFormat="1" ht="17.45" customHeight="1" x14ac:dyDescent="0.25">
      <c r="A1533" s="501" t="s">
        <v>5272</v>
      </c>
      <c r="B1533" s="407" t="s">
        <v>33</v>
      </c>
      <c r="C1533" s="407" t="s">
        <v>33</v>
      </c>
      <c r="D1533" s="407" t="s">
        <v>7451</v>
      </c>
      <c r="E1533" s="407" t="s">
        <v>7987</v>
      </c>
      <c r="F1533" s="404" t="s">
        <v>19</v>
      </c>
      <c r="G1533" s="404"/>
      <c r="H1533" s="404"/>
      <c r="I1533" s="404"/>
      <c r="J1533" s="141" t="s">
        <v>8014</v>
      </c>
      <c r="K1533" s="141" t="s">
        <v>5784</v>
      </c>
      <c r="L1533" s="408">
        <v>42956</v>
      </c>
      <c r="M1533" s="409">
        <v>42865</v>
      </c>
      <c r="N1533" s="141" t="s">
        <v>27</v>
      </c>
      <c r="O1533" s="410">
        <v>43007</v>
      </c>
      <c r="P1533" s="411">
        <v>47619</v>
      </c>
      <c r="Q1533" s="412">
        <f t="shared" si="52"/>
        <v>4.7618999999999995E-2</v>
      </c>
      <c r="R1533" s="413">
        <v>3</v>
      </c>
      <c r="S1533" s="414">
        <v>42887</v>
      </c>
      <c r="T1533" s="141" t="s">
        <v>62</v>
      </c>
      <c r="U1533" s="141" t="s">
        <v>4339</v>
      </c>
      <c r="V1533" s="407" t="s">
        <v>92</v>
      </c>
      <c r="W1533" s="407" t="s">
        <v>64</v>
      </c>
      <c r="X1533" s="407" t="s">
        <v>5503</v>
      </c>
      <c r="Y1533" s="407"/>
      <c r="Z1533" s="528"/>
      <c r="AA1533" s="502"/>
      <c r="AB1533" s="1"/>
      <c r="AC1533" s="1"/>
      <c r="AD1533" s="1"/>
      <c r="AE1533" s="1"/>
      <c r="AF1533" s="1"/>
      <c r="AG1533" s="1"/>
      <c r="AH1533" s="1"/>
      <c r="AI1533" s="1"/>
      <c r="AJ1533" s="1"/>
      <c r="AK1533" s="1"/>
      <c r="AL1533" s="1"/>
      <c r="AM1533" s="1"/>
      <c r="AN1533" s="1"/>
      <c r="AO1533" s="1"/>
      <c r="AP1533" s="1"/>
      <c r="AQ1533" s="1"/>
      <c r="AR1533" s="1"/>
      <c r="AS1533" s="1"/>
      <c r="AT1533" s="1"/>
      <c r="AU1533" s="1"/>
    </row>
    <row r="1534" spans="1:47" s="527" customFormat="1" ht="17.45" customHeight="1" x14ac:dyDescent="0.25">
      <c r="A1534" s="501" t="s">
        <v>5271</v>
      </c>
      <c r="B1534" s="407" t="s">
        <v>33</v>
      </c>
      <c r="C1534" s="407" t="s">
        <v>33</v>
      </c>
      <c r="D1534" s="407" t="s">
        <v>7450</v>
      </c>
      <c r="E1534" s="407" t="s">
        <v>7987</v>
      </c>
      <c r="F1534" s="404" t="s">
        <v>19</v>
      </c>
      <c r="G1534" s="404"/>
      <c r="H1534" s="404"/>
      <c r="I1534" s="404"/>
      <c r="J1534" s="141" t="s">
        <v>8014</v>
      </c>
      <c r="K1534" s="141" t="s">
        <v>5784</v>
      </c>
      <c r="L1534" s="408">
        <v>42956</v>
      </c>
      <c r="M1534" s="409">
        <v>42865</v>
      </c>
      <c r="N1534" s="141" t="s">
        <v>26</v>
      </c>
      <c r="O1534" s="410">
        <v>42956</v>
      </c>
      <c r="P1534" s="411">
        <v>47619</v>
      </c>
      <c r="Q1534" s="412">
        <f t="shared" si="52"/>
        <v>4.7618999999999995E-2</v>
      </c>
      <c r="R1534" s="413">
        <v>3</v>
      </c>
      <c r="S1534" s="414">
        <v>42866</v>
      </c>
      <c r="T1534" s="141" t="s">
        <v>62</v>
      </c>
      <c r="U1534" s="141" t="s">
        <v>4339</v>
      </c>
      <c r="V1534" s="407" t="s">
        <v>92</v>
      </c>
      <c r="W1534" s="407" t="s">
        <v>64</v>
      </c>
      <c r="X1534" s="407" t="s">
        <v>5503</v>
      </c>
      <c r="Y1534" s="407"/>
      <c r="Z1534" s="528"/>
      <c r="AA1534" s="502"/>
      <c r="AB1534" s="1"/>
      <c r="AC1534" s="1"/>
      <c r="AD1534" s="1"/>
      <c r="AE1534" s="1"/>
      <c r="AF1534" s="1"/>
      <c r="AG1534" s="1"/>
      <c r="AH1534" s="1"/>
      <c r="AI1534" s="1"/>
      <c r="AJ1534" s="1"/>
      <c r="AK1534" s="1"/>
      <c r="AL1534" s="1"/>
      <c r="AM1534" s="1"/>
      <c r="AN1534" s="1"/>
      <c r="AO1534" s="1"/>
      <c r="AP1534" s="1"/>
      <c r="AQ1534" s="1"/>
      <c r="AR1534" s="1"/>
      <c r="AS1534" s="1"/>
      <c r="AT1534" s="1"/>
      <c r="AU1534" s="1"/>
    </row>
    <row r="1535" spans="1:47" s="527" customFormat="1" ht="17.45" customHeight="1" x14ac:dyDescent="0.25">
      <c r="A1535" s="501" t="s">
        <v>7817</v>
      </c>
      <c r="B1535" s="407" t="s">
        <v>33</v>
      </c>
      <c r="C1535" s="407" t="s">
        <v>33</v>
      </c>
      <c r="D1535" s="407" t="s">
        <v>7891</v>
      </c>
      <c r="E1535" s="407" t="s">
        <v>7988</v>
      </c>
      <c r="F1535" s="404" t="s">
        <v>17</v>
      </c>
      <c r="G1535" s="404"/>
      <c r="H1535" s="404"/>
      <c r="I1535" s="404"/>
      <c r="J1535" s="141" t="s">
        <v>8014</v>
      </c>
      <c r="K1535" s="141" t="s">
        <v>5780</v>
      </c>
      <c r="L1535" s="408">
        <v>43007</v>
      </c>
      <c r="M1535" s="409">
        <v>42905</v>
      </c>
      <c r="N1535" s="141" t="s">
        <v>26</v>
      </c>
      <c r="O1535" s="410">
        <v>43007</v>
      </c>
      <c r="P1535" s="411">
        <v>47619</v>
      </c>
      <c r="Q1535" s="412">
        <f t="shared" si="52"/>
        <v>4.7618999999999995E-2</v>
      </c>
      <c r="R1535" s="413">
        <v>3</v>
      </c>
      <c r="S1535" s="414">
        <v>42908</v>
      </c>
      <c r="T1535" s="141" t="s">
        <v>62</v>
      </c>
      <c r="U1535" s="141" t="s">
        <v>4339</v>
      </c>
      <c r="V1535" s="407" t="s">
        <v>92</v>
      </c>
      <c r="W1535" s="407" t="s">
        <v>64</v>
      </c>
      <c r="X1535" s="407" t="s">
        <v>8186</v>
      </c>
      <c r="Y1535" s="407" t="s">
        <v>4416</v>
      </c>
      <c r="Z1535" s="528"/>
      <c r="AA1535" s="502"/>
      <c r="AB1535" s="1"/>
      <c r="AC1535" s="1"/>
      <c r="AD1535" s="1"/>
      <c r="AE1535" s="1"/>
      <c r="AF1535" s="1"/>
      <c r="AG1535" s="1"/>
      <c r="AH1535" s="1"/>
      <c r="AI1535" s="1"/>
      <c r="AJ1535" s="1"/>
      <c r="AK1535" s="1"/>
      <c r="AL1535" s="1"/>
      <c r="AM1535" s="1"/>
      <c r="AN1535" s="1"/>
      <c r="AO1535" s="1"/>
      <c r="AP1535" s="1"/>
      <c r="AQ1535" s="1"/>
      <c r="AR1535" s="1"/>
      <c r="AS1535" s="1"/>
      <c r="AT1535" s="1"/>
      <c r="AU1535" s="1"/>
    </row>
    <row r="1536" spans="1:47" s="527" customFormat="1" ht="17.45" customHeight="1" x14ac:dyDescent="0.25">
      <c r="A1536" s="501" t="s">
        <v>2764</v>
      </c>
      <c r="B1536" s="407" t="s">
        <v>33</v>
      </c>
      <c r="C1536" s="407" t="s">
        <v>33</v>
      </c>
      <c r="D1536" s="407" t="s">
        <v>877</v>
      </c>
      <c r="E1536" s="407" t="s">
        <v>3470</v>
      </c>
      <c r="F1536" s="404" t="s">
        <v>15</v>
      </c>
      <c r="G1536" s="404"/>
      <c r="H1536" s="404"/>
      <c r="I1536" s="404"/>
      <c r="J1536" s="141" t="s">
        <v>8016</v>
      </c>
      <c r="K1536" s="152" t="s">
        <v>5781</v>
      </c>
      <c r="L1536" s="415">
        <v>42839</v>
      </c>
      <c r="M1536" s="409" t="s">
        <v>2765</v>
      </c>
      <c r="N1536" s="152" t="s">
        <v>30</v>
      </c>
      <c r="O1536" s="415">
        <v>42839</v>
      </c>
      <c r="P1536" s="411">
        <v>47619</v>
      </c>
      <c r="Q1536" s="412">
        <f t="shared" si="52"/>
        <v>4.7618999999999995E-2</v>
      </c>
      <c r="R1536" s="416">
        <v>12</v>
      </c>
      <c r="S1536" s="417" t="s">
        <v>4790</v>
      </c>
      <c r="T1536" s="152" t="s">
        <v>366</v>
      </c>
      <c r="U1536" s="152" t="s">
        <v>2</v>
      </c>
      <c r="V1536" s="407" t="s">
        <v>288</v>
      </c>
      <c r="W1536" s="407" t="s">
        <v>749</v>
      </c>
      <c r="X1536" s="407" t="s">
        <v>3543</v>
      </c>
      <c r="Y1536" s="407" t="s">
        <v>2766</v>
      </c>
      <c r="Z1536" s="528"/>
      <c r="AA1536" s="502"/>
      <c r="AB1536" s="1"/>
      <c r="AC1536" s="1"/>
      <c r="AD1536" s="1"/>
      <c r="AE1536" s="1"/>
      <c r="AF1536" s="1"/>
      <c r="AG1536" s="1"/>
      <c r="AH1536" s="1"/>
      <c r="AI1536" s="1"/>
      <c r="AJ1536" s="1"/>
      <c r="AK1536" s="1"/>
      <c r="AL1536" s="1"/>
      <c r="AM1536" s="1"/>
      <c r="AN1536" s="1"/>
      <c r="AO1536" s="1"/>
      <c r="AP1536" s="1"/>
      <c r="AQ1536" s="1"/>
      <c r="AR1536" s="1"/>
      <c r="AS1536" s="1"/>
      <c r="AT1536" s="1"/>
      <c r="AU1536" s="1"/>
    </row>
    <row r="1537" spans="1:47" s="527" customFormat="1" ht="17.45" customHeight="1" x14ac:dyDescent="0.25">
      <c r="A1537" s="501" t="s">
        <v>656</v>
      </c>
      <c r="B1537" s="407" t="s">
        <v>33</v>
      </c>
      <c r="C1537" s="407" t="s">
        <v>33</v>
      </c>
      <c r="D1537" s="407" t="s">
        <v>657</v>
      </c>
      <c r="E1537" s="407" t="s">
        <v>658</v>
      </c>
      <c r="F1537" s="404" t="s">
        <v>17</v>
      </c>
      <c r="G1537" s="404"/>
      <c r="H1537" s="404"/>
      <c r="I1537" s="404"/>
      <c r="J1537" s="141" t="s">
        <v>8014</v>
      </c>
      <c r="K1537" s="152" t="s">
        <v>5780</v>
      </c>
      <c r="L1537" s="415">
        <v>42989</v>
      </c>
      <c r="M1537" s="409" t="s">
        <v>659</v>
      </c>
      <c r="N1537" s="152" t="s">
        <v>27</v>
      </c>
      <c r="O1537" s="415">
        <v>42989</v>
      </c>
      <c r="P1537" s="411">
        <v>47619</v>
      </c>
      <c r="Q1537" s="412">
        <f t="shared" si="52"/>
        <v>4.7618999999999995E-2</v>
      </c>
      <c r="R1537" s="416">
        <v>6</v>
      </c>
      <c r="S1537" s="417" t="s">
        <v>4790</v>
      </c>
      <c r="T1537" s="152" t="s">
        <v>62</v>
      </c>
      <c r="U1537" s="152" t="s">
        <v>2</v>
      </c>
      <c r="V1537" s="407" t="s">
        <v>288</v>
      </c>
      <c r="W1537" s="407" t="s">
        <v>1889</v>
      </c>
      <c r="X1537" s="407" t="s">
        <v>3537</v>
      </c>
      <c r="Y1537" s="407" t="s">
        <v>4398</v>
      </c>
      <c r="Z1537" s="528"/>
      <c r="AA1537" s="502"/>
      <c r="AB1537" s="1"/>
      <c r="AC1537" s="1"/>
      <c r="AD1537" s="1"/>
      <c r="AE1537" s="1"/>
      <c r="AF1537" s="1"/>
      <c r="AG1537" s="1"/>
      <c r="AH1537" s="1"/>
      <c r="AI1537" s="1"/>
      <c r="AJ1537" s="1"/>
      <c r="AK1537" s="1"/>
      <c r="AL1537" s="1"/>
      <c r="AM1537" s="1"/>
      <c r="AN1537" s="1"/>
      <c r="AO1537" s="1"/>
      <c r="AP1537" s="1"/>
      <c r="AQ1537" s="1"/>
      <c r="AR1537" s="1"/>
      <c r="AS1537" s="1"/>
      <c r="AT1537" s="1"/>
      <c r="AU1537" s="1"/>
    </row>
    <row r="1538" spans="1:47" s="527" customFormat="1" ht="17.45" customHeight="1" x14ac:dyDescent="0.25">
      <c r="A1538" s="501" t="s">
        <v>7116</v>
      </c>
      <c r="B1538" s="407" t="s">
        <v>33</v>
      </c>
      <c r="C1538" s="407" t="s">
        <v>33</v>
      </c>
      <c r="D1538" s="407" t="s">
        <v>7117</v>
      </c>
      <c r="E1538" s="407" t="s">
        <v>7990</v>
      </c>
      <c r="F1538" s="404" t="s">
        <v>17</v>
      </c>
      <c r="G1538" s="404"/>
      <c r="H1538" s="404"/>
      <c r="I1538" s="404"/>
      <c r="J1538" s="141" t="s">
        <v>8016</v>
      </c>
      <c r="K1538" s="152" t="s">
        <v>21</v>
      </c>
      <c r="L1538" s="415">
        <v>42916</v>
      </c>
      <c r="M1538" s="409" t="s">
        <v>7136</v>
      </c>
      <c r="N1538" s="152" t="s">
        <v>26</v>
      </c>
      <c r="O1538" s="415">
        <v>42947</v>
      </c>
      <c r="P1538" s="411">
        <v>47619</v>
      </c>
      <c r="Q1538" s="412">
        <f t="shared" si="52"/>
        <v>4.7618999999999995E-2</v>
      </c>
      <c r="R1538" s="416">
        <v>3</v>
      </c>
      <c r="S1538" s="417" t="s">
        <v>7146</v>
      </c>
      <c r="T1538" s="152" t="s">
        <v>79</v>
      </c>
      <c r="U1538" s="152" t="s">
        <v>2</v>
      </c>
      <c r="V1538" s="407" t="s">
        <v>288</v>
      </c>
      <c r="W1538" s="407"/>
      <c r="X1538" s="407" t="s">
        <v>7147</v>
      </c>
      <c r="Y1538" s="407"/>
      <c r="Z1538" s="528"/>
      <c r="AA1538" s="502"/>
      <c r="AB1538" s="1"/>
      <c r="AC1538" s="1"/>
      <c r="AD1538" s="1"/>
      <c r="AE1538" s="1"/>
      <c r="AF1538" s="1"/>
      <c r="AG1538" s="1"/>
      <c r="AH1538" s="1"/>
      <c r="AI1538" s="1"/>
      <c r="AJ1538" s="1"/>
      <c r="AK1538" s="1"/>
      <c r="AL1538" s="1"/>
      <c r="AM1538" s="1"/>
      <c r="AN1538" s="1"/>
      <c r="AO1538" s="1"/>
      <c r="AP1538" s="1"/>
      <c r="AQ1538" s="1"/>
      <c r="AR1538" s="1"/>
      <c r="AS1538" s="1"/>
      <c r="AT1538" s="1"/>
      <c r="AU1538" s="1"/>
    </row>
    <row r="1539" spans="1:47" s="527" customFormat="1" ht="17.45" customHeight="1" x14ac:dyDescent="0.25">
      <c r="A1539" s="501" t="s">
        <v>7452</v>
      </c>
      <c r="B1539" s="407" t="s">
        <v>33</v>
      </c>
      <c r="C1539" s="407" t="s">
        <v>33</v>
      </c>
      <c r="D1539" s="407" t="s">
        <v>7453</v>
      </c>
      <c r="E1539" s="407" t="s">
        <v>7989</v>
      </c>
      <c r="F1539" s="404" t="s">
        <v>17</v>
      </c>
      <c r="G1539" s="404"/>
      <c r="H1539" s="404"/>
      <c r="I1539" s="404"/>
      <c r="J1539" s="141" t="s">
        <v>8014</v>
      </c>
      <c r="K1539" s="152" t="s">
        <v>5780</v>
      </c>
      <c r="L1539" s="415">
        <v>42988</v>
      </c>
      <c r="M1539" s="409" t="s">
        <v>7537</v>
      </c>
      <c r="N1539" s="152" t="s">
        <v>26</v>
      </c>
      <c r="O1539" s="415">
        <v>42988</v>
      </c>
      <c r="P1539" s="411">
        <v>47619</v>
      </c>
      <c r="Q1539" s="412">
        <f t="shared" si="52"/>
        <v>4.7618999999999995E-2</v>
      </c>
      <c r="R1539" s="416">
        <v>6</v>
      </c>
      <c r="S1539" s="417" t="s">
        <v>7137</v>
      </c>
      <c r="T1539" s="152" t="s">
        <v>62</v>
      </c>
      <c r="U1539" s="152" t="s">
        <v>2</v>
      </c>
      <c r="V1539" s="407" t="s">
        <v>288</v>
      </c>
      <c r="W1539" s="407" t="s">
        <v>2581</v>
      </c>
      <c r="X1539" s="407" t="s">
        <v>3795</v>
      </c>
      <c r="Y1539" s="407" t="s">
        <v>2030</v>
      </c>
      <c r="Z1539" s="528"/>
      <c r="AA1539" s="502"/>
      <c r="AB1539" s="1"/>
      <c r="AC1539" s="1"/>
      <c r="AD1539" s="1"/>
      <c r="AE1539" s="1"/>
      <c r="AF1539" s="1"/>
      <c r="AG1539" s="1"/>
      <c r="AH1539" s="1"/>
      <c r="AI1539" s="1"/>
      <c r="AJ1539" s="1"/>
      <c r="AK1539" s="1"/>
      <c r="AL1539" s="1"/>
      <c r="AM1539" s="1"/>
      <c r="AN1539" s="1"/>
      <c r="AO1539" s="1"/>
      <c r="AP1539" s="1"/>
      <c r="AQ1539" s="1"/>
      <c r="AR1539" s="1"/>
      <c r="AS1539" s="1"/>
      <c r="AT1539" s="1"/>
      <c r="AU1539" s="1"/>
    </row>
    <row r="1540" spans="1:47" s="527" customFormat="1" ht="17.45" customHeight="1" x14ac:dyDescent="0.25">
      <c r="A1540" s="501" t="s">
        <v>1282</v>
      </c>
      <c r="B1540" s="407" t="s">
        <v>33</v>
      </c>
      <c r="C1540" s="407" t="s">
        <v>33</v>
      </c>
      <c r="D1540" s="407" t="s">
        <v>872</v>
      </c>
      <c r="E1540" s="407" t="s">
        <v>1283</v>
      </c>
      <c r="F1540" s="404" t="s">
        <v>15</v>
      </c>
      <c r="G1540" s="404"/>
      <c r="H1540" s="404"/>
      <c r="I1540" s="404"/>
      <c r="J1540" s="141" t="s">
        <v>8016</v>
      </c>
      <c r="K1540" s="152" t="s">
        <v>5781</v>
      </c>
      <c r="L1540" s="415">
        <v>42902</v>
      </c>
      <c r="M1540" s="409" t="s">
        <v>1284</v>
      </c>
      <c r="N1540" s="152" t="s">
        <v>30</v>
      </c>
      <c r="O1540" s="415">
        <v>42916</v>
      </c>
      <c r="P1540" s="411">
        <v>47476</v>
      </c>
      <c r="Q1540" s="412">
        <f t="shared" si="52"/>
        <v>4.7475999999999997E-2</v>
      </c>
      <c r="R1540" s="416">
        <v>2</v>
      </c>
      <c r="S1540" s="417" t="s">
        <v>8074</v>
      </c>
      <c r="T1540" s="152" t="s">
        <v>366</v>
      </c>
      <c r="U1540" s="141" t="s">
        <v>4339</v>
      </c>
      <c r="V1540" s="407" t="s">
        <v>63</v>
      </c>
      <c r="W1540" s="407" t="s">
        <v>71</v>
      </c>
      <c r="X1540" s="407" t="s">
        <v>3493</v>
      </c>
      <c r="Y1540" s="407" t="s">
        <v>1285</v>
      </c>
      <c r="Z1540" s="528"/>
      <c r="AA1540" s="502"/>
      <c r="AB1540" s="1"/>
      <c r="AC1540" s="1"/>
      <c r="AD1540" s="1"/>
      <c r="AE1540" s="1"/>
      <c r="AF1540" s="1"/>
      <c r="AG1540" s="1"/>
      <c r="AH1540" s="1"/>
      <c r="AI1540" s="1"/>
      <c r="AJ1540" s="1"/>
      <c r="AK1540" s="1"/>
      <c r="AL1540" s="1"/>
      <c r="AM1540" s="1"/>
      <c r="AN1540" s="1"/>
      <c r="AO1540" s="1"/>
      <c r="AP1540" s="1"/>
      <c r="AQ1540" s="1"/>
      <c r="AR1540" s="1"/>
      <c r="AS1540" s="1"/>
      <c r="AT1540" s="1"/>
      <c r="AU1540" s="1"/>
    </row>
    <row r="1541" spans="1:47" s="527" customFormat="1" ht="17.45" customHeight="1" x14ac:dyDescent="0.25">
      <c r="A1541" s="501" t="s">
        <v>2388</v>
      </c>
      <c r="B1541" s="407" t="s">
        <v>36</v>
      </c>
      <c r="C1541" s="407" t="s">
        <v>257</v>
      </c>
      <c r="D1541" s="407" t="s">
        <v>7115</v>
      </c>
      <c r="E1541" s="407" t="s">
        <v>2389</v>
      </c>
      <c r="F1541" s="404" t="s">
        <v>16</v>
      </c>
      <c r="G1541" s="404"/>
      <c r="H1541" s="404"/>
      <c r="I1541" s="404"/>
      <c r="J1541" s="141" t="s">
        <v>8014</v>
      </c>
      <c r="K1541" s="141" t="s">
        <v>23</v>
      </c>
      <c r="L1541" s="408">
        <v>43007</v>
      </c>
      <c r="M1541" s="409">
        <v>42789</v>
      </c>
      <c r="N1541" s="141" t="s">
        <v>27</v>
      </c>
      <c r="O1541" s="410">
        <v>43007</v>
      </c>
      <c r="P1541" s="411">
        <v>46779</v>
      </c>
      <c r="Q1541" s="412">
        <f t="shared" si="52"/>
        <v>4.6779000000000001E-2</v>
      </c>
      <c r="R1541" s="413">
        <v>3</v>
      </c>
      <c r="S1541" s="414">
        <v>42913</v>
      </c>
      <c r="T1541" s="141" t="s">
        <v>62</v>
      </c>
      <c r="U1541" s="141" t="s">
        <v>4339</v>
      </c>
      <c r="V1541" s="407" t="s">
        <v>92</v>
      </c>
      <c r="W1541" s="407" t="s">
        <v>64</v>
      </c>
      <c r="X1541" s="407" t="s">
        <v>6651</v>
      </c>
      <c r="Y1541" s="407" t="s">
        <v>4218</v>
      </c>
      <c r="Z1541" s="528"/>
      <c r="AA1541" s="502"/>
      <c r="AB1541" s="1"/>
      <c r="AC1541" s="1"/>
      <c r="AD1541" s="1"/>
      <c r="AE1541" s="1"/>
      <c r="AF1541" s="1"/>
      <c r="AG1541" s="1"/>
      <c r="AH1541" s="1"/>
      <c r="AI1541" s="1"/>
      <c r="AJ1541" s="1"/>
      <c r="AK1541" s="1"/>
      <c r="AL1541" s="1"/>
      <c r="AM1541" s="1"/>
      <c r="AN1541" s="1"/>
      <c r="AO1541" s="1"/>
      <c r="AP1541" s="1"/>
      <c r="AQ1541" s="1"/>
      <c r="AR1541" s="1"/>
      <c r="AS1541" s="1"/>
      <c r="AT1541" s="1"/>
      <c r="AU1541" s="1"/>
    </row>
    <row r="1542" spans="1:47" s="527" customFormat="1" ht="17.45" customHeight="1" x14ac:dyDescent="0.25">
      <c r="A1542" s="501" t="s">
        <v>2203</v>
      </c>
      <c r="B1542" s="407" t="s">
        <v>32</v>
      </c>
      <c r="C1542" s="407" t="s">
        <v>194</v>
      </c>
      <c r="D1542" s="407" t="s">
        <v>2204</v>
      </c>
      <c r="E1542" s="407" t="s">
        <v>2205</v>
      </c>
      <c r="F1542" s="404" t="s">
        <v>17</v>
      </c>
      <c r="G1542" s="404"/>
      <c r="H1542" s="404"/>
      <c r="I1542" s="404"/>
      <c r="J1542" s="141" t="s">
        <v>8014</v>
      </c>
      <c r="K1542" s="152" t="s">
        <v>5780</v>
      </c>
      <c r="L1542" s="415">
        <v>43008</v>
      </c>
      <c r="M1542" s="409" t="s">
        <v>2206</v>
      </c>
      <c r="N1542" s="152" t="s">
        <v>85</v>
      </c>
      <c r="O1542" s="415">
        <v>43008</v>
      </c>
      <c r="P1542" s="411">
        <v>46500</v>
      </c>
      <c r="Q1542" s="412">
        <f t="shared" si="52"/>
        <v>4.65E-2</v>
      </c>
      <c r="R1542" s="416">
        <v>1</v>
      </c>
      <c r="S1542" s="417" t="s">
        <v>523</v>
      </c>
      <c r="T1542" s="152" t="s">
        <v>79</v>
      </c>
      <c r="U1542" s="152" t="s">
        <v>8</v>
      </c>
      <c r="V1542" s="407" t="s">
        <v>686</v>
      </c>
      <c r="W1542" s="407" t="s">
        <v>2390</v>
      </c>
      <c r="X1542" s="407" t="s">
        <v>3963</v>
      </c>
      <c r="Y1542" s="407" t="s">
        <v>215</v>
      </c>
      <c r="Z1542" s="528"/>
      <c r="AA1542" s="502"/>
      <c r="AB1542" s="1"/>
      <c r="AC1542" s="1"/>
      <c r="AD1542" s="1"/>
      <c r="AE1542" s="1"/>
      <c r="AF1542" s="1"/>
      <c r="AG1542" s="1"/>
      <c r="AH1542" s="1"/>
      <c r="AI1542" s="1"/>
      <c r="AJ1542" s="1"/>
      <c r="AK1542" s="1"/>
      <c r="AL1542" s="1"/>
      <c r="AM1542" s="1"/>
      <c r="AN1542" s="1"/>
      <c r="AO1542" s="1"/>
      <c r="AP1542" s="1"/>
      <c r="AQ1542" s="1"/>
      <c r="AR1542" s="1"/>
      <c r="AS1542" s="1"/>
      <c r="AT1542" s="1"/>
      <c r="AU1542" s="1"/>
    </row>
    <row r="1543" spans="1:47" s="527" customFormat="1" ht="17.45" customHeight="1" x14ac:dyDescent="0.25">
      <c r="A1543" s="501" t="s">
        <v>4941</v>
      </c>
      <c r="B1543" s="407" t="s">
        <v>32</v>
      </c>
      <c r="C1543" s="407" t="s">
        <v>194</v>
      </c>
      <c r="D1543" s="407" t="s">
        <v>4836</v>
      </c>
      <c r="E1543" s="407" t="s">
        <v>1413</v>
      </c>
      <c r="F1543" s="404" t="s">
        <v>19</v>
      </c>
      <c r="G1543" s="404"/>
      <c r="H1543" s="404"/>
      <c r="I1543" s="404"/>
      <c r="J1543" s="141" t="s">
        <v>8015</v>
      </c>
      <c r="K1543" s="152" t="s">
        <v>5782</v>
      </c>
      <c r="L1543" s="415">
        <v>43084</v>
      </c>
      <c r="M1543" s="409" t="s">
        <v>4979</v>
      </c>
      <c r="N1543" s="152" t="s">
        <v>27</v>
      </c>
      <c r="O1543" s="415">
        <v>43084</v>
      </c>
      <c r="P1543" s="411">
        <v>46500</v>
      </c>
      <c r="Q1543" s="412">
        <f t="shared" si="52"/>
        <v>4.65E-2</v>
      </c>
      <c r="R1543" s="416">
        <v>12</v>
      </c>
      <c r="S1543" s="417" t="s">
        <v>6419</v>
      </c>
      <c r="T1543" s="152" t="s">
        <v>62</v>
      </c>
      <c r="U1543" s="152" t="s">
        <v>2</v>
      </c>
      <c r="V1543" s="407" t="s">
        <v>288</v>
      </c>
      <c r="W1543" s="407" t="s">
        <v>749</v>
      </c>
      <c r="X1543" s="407" t="s">
        <v>4464</v>
      </c>
      <c r="Y1543" s="407" t="s">
        <v>105</v>
      </c>
      <c r="Z1543" s="528"/>
      <c r="AA1543" s="502"/>
      <c r="AB1543" s="1"/>
      <c r="AC1543" s="1"/>
      <c r="AD1543" s="1"/>
      <c r="AE1543" s="1"/>
      <c r="AF1543" s="1"/>
      <c r="AG1543" s="1"/>
      <c r="AH1543" s="1"/>
      <c r="AI1543" s="1"/>
      <c r="AJ1543" s="1"/>
      <c r="AK1543" s="1"/>
      <c r="AL1543" s="1"/>
      <c r="AM1543" s="1"/>
      <c r="AN1543" s="1"/>
      <c r="AO1543" s="1"/>
      <c r="AP1543" s="1"/>
      <c r="AQ1543" s="1"/>
      <c r="AR1543" s="1"/>
      <c r="AS1543" s="1"/>
      <c r="AT1543" s="1"/>
      <c r="AU1543" s="1"/>
    </row>
    <row r="1544" spans="1:47" s="527" customFormat="1" ht="17.45" customHeight="1" x14ac:dyDescent="0.25">
      <c r="A1544" s="501" t="s">
        <v>2392</v>
      </c>
      <c r="B1544" s="407" t="s">
        <v>32</v>
      </c>
      <c r="C1544" s="407" t="s">
        <v>194</v>
      </c>
      <c r="D1544" s="407" t="s">
        <v>8481</v>
      </c>
      <c r="E1544" s="407" t="s">
        <v>2393</v>
      </c>
      <c r="F1544" s="404" t="s">
        <v>16</v>
      </c>
      <c r="G1544" s="404"/>
      <c r="H1544" s="404"/>
      <c r="I1544" s="404"/>
      <c r="J1544" s="141" t="s">
        <v>8015</v>
      </c>
      <c r="K1544" s="141" t="s">
        <v>23</v>
      </c>
      <c r="L1544" s="408">
        <v>43097</v>
      </c>
      <c r="M1544" s="409">
        <v>42810</v>
      </c>
      <c r="N1544" s="141" t="s">
        <v>26</v>
      </c>
      <c r="O1544" s="410">
        <v>43097</v>
      </c>
      <c r="P1544" s="411">
        <v>46497</v>
      </c>
      <c r="Q1544" s="412">
        <f t="shared" si="52"/>
        <v>4.6496999999999997E-2</v>
      </c>
      <c r="R1544" s="413">
        <v>12</v>
      </c>
      <c r="S1544" s="414">
        <v>42817</v>
      </c>
      <c r="T1544" s="141" t="s">
        <v>79</v>
      </c>
      <c r="U1544" s="141" t="s">
        <v>4339</v>
      </c>
      <c r="V1544" s="407" t="s">
        <v>92</v>
      </c>
      <c r="W1544" s="407" t="s">
        <v>4414</v>
      </c>
      <c r="X1544" s="407" t="s">
        <v>8778</v>
      </c>
      <c r="Y1544" s="407" t="s">
        <v>4416</v>
      </c>
      <c r="Z1544" s="528"/>
      <c r="AA1544" s="502"/>
      <c r="AB1544" s="1"/>
      <c r="AC1544" s="1"/>
      <c r="AD1544" s="1"/>
      <c r="AE1544" s="1"/>
      <c r="AF1544" s="1"/>
      <c r="AG1544" s="1"/>
      <c r="AH1544" s="1"/>
      <c r="AI1544" s="1"/>
      <c r="AJ1544" s="1"/>
      <c r="AK1544" s="1"/>
      <c r="AL1544" s="1"/>
      <c r="AM1544" s="1"/>
      <c r="AN1544" s="1"/>
      <c r="AO1544" s="1"/>
      <c r="AP1544" s="1"/>
      <c r="AQ1544" s="1"/>
      <c r="AR1544" s="1"/>
      <c r="AS1544" s="1"/>
      <c r="AT1544" s="1"/>
      <c r="AU1544" s="1"/>
    </row>
    <row r="1545" spans="1:47" s="527" customFormat="1" ht="17.45" customHeight="1" x14ac:dyDescent="0.25">
      <c r="A1545" s="501" t="s">
        <v>2391</v>
      </c>
      <c r="B1545" s="407" t="s">
        <v>32</v>
      </c>
      <c r="C1545" s="407" t="s">
        <v>194</v>
      </c>
      <c r="D1545" s="407" t="s">
        <v>8482</v>
      </c>
      <c r="E1545" s="407" t="s">
        <v>368</v>
      </c>
      <c r="F1545" s="404" t="s">
        <v>17</v>
      </c>
      <c r="G1545" s="404"/>
      <c r="H1545" s="404"/>
      <c r="I1545" s="404"/>
      <c r="J1545" s="141" t="s">
        <v>8015</v>
      </c>
      <c r="K1545" s="141" t="s">
        <v>21</v>
      </c>
      <c r="L1545" s="408">
        <v>43079</v>
      </c>
      <c r="M1545" s="409">
        <v>42776</v>
      </c>
      <c r="N1545" s="141" t="s">
        <v>26</v>
      </c>
      <c r="O1545" s="410">
        <v>43079</v>
      </c>
      <c r="P1545" s="411">
        <v>46497</v>
      </c>
      <c r="Q1545" s="412">
        <f t="shared" si="52"/>
        <v>4.6496999999999997E-2</v>
      </c>
      <c r="R1545" s="413">
        <v>12</v>
      </c>
      <c r="S1545" s="414">
        <v>42898</v>
      </c>
      <c r="T1545" s="141" t="s">
        <v>62</v>
      </c>
      <c r="U1545" s="141" t="s">
        <v>4339</v>
      </c>
      <c r="V1545" s="407" t="s">
        <v>92</v>
      </c>
      <c r="W1545" s="407" t="s">
        <v>4414</v>
      </c>
      <c r="X1545" s="407" t="s">
        <v>8779</v>
      </c>
      <c r="Y1545" s="407" t="s">
        <v>4416</v>
      </c>
      <c r="Z1545" s="528"/>
      <c r="AA1545" s="502"/>
      <c r="AB1545" s="1"/>
      <c r="AC1545" s="1"/>
      <c r="AD1545" s="1"/>
      <c r="AE1545" s="1"/>
      <c r="AF1545" s="1"/>
      <c r="AG1545" s="1"/>
      <c r="AH1545" s="1"/>
      <c r="AI1545" s="1"/>
      <c r="AJ1545" s="1"/>
      <c r="AK1545" s="1"/>
      <c r="AL1545" s="1"/>
      <c r="AM1545" s="1"/>
      <c r="AN1545" s="1"/>
      <c r="AO1545" s="1"/>
      <c r="AP1545" s="1"/>
      <c r="AQ1545" s="1"/>
      <c r="AR1545" s="1"/>
      <c r="AS1545" s="1"/>
      <c r="AT1545" s="1"/>
      <c r="AU1545" s="1"/>
    </row>
    <row r="1546" spans="1:47" s="527" customFormat="1" ht="17.45" customHeight="1" x14ac:dyDescent="0.25">
      <c r="A1546" s="501" t="s">
        <v>6433</v>
      </c>
      <c r="B1546" s="407" t="s">
        <v>31</v>
      </c>
      <c r="C1546" s="407" t="s">
        <v>111</v>
      </c>
      <c r="D1546" s="407" t="s">
        <v>497</v>
      </c>
      <c r="E1546" s="407" t="s">
        <v>6434</v>
      </c>
      <c r="F1546" s="404" t="s">
        <v>18</v>
      </c>
      <c r="G1546" s="404"/>
      <c r="H1546" s="404"/>
      <c r="I1546" s="404"/>
      <c r="J1546" s="141" t="s">
        <v>8014</v>
      </c>
      <c r="K1546" s="152" t="s">
        <v>4902</v>
      </c>
      <c r="L1546" s="415">
        <v>42965</v>
      </c>
      <c r="M1546" s="409" t="s">
        <v>6503</v>
      </c>
      <c r="N1546" s="152" t="s">
        <v>27</v>
      </c>
      <c r="O1546" s="415">
        <v>42965</v>
      </c>
      <c r="P1546" s="411">
        <v>500000</v>
      </c>
      <c r="Q1546" s="412">
        <f t="shared" si="52"/>
        <v>0.5</v>
      </c>
      <c r="R1546" s="416">
        <v>6</v>
      </c>
      <c r="S1546" s="417" t="s">
        <v>7137</v>
      </c>
      <c r="T1546" s="152" t="s">
        <v>62</v>
      </c>
      <c r="U1546" s="141" t="s">
        <v>4339</v>
      </c>
      <c r="V1546" s="407" t="s">
        <v>89</v>
      </c>
      <c r="W1546" s="407" t="s">
        <v>3486</v>
      </c>
      <c r="X1546" s="407" t="s">
        <v>3487</v>
      </c>
      <c r="Y1546" s="407" t="s">
        <v>421</v>
      </c>
      <c r="Z1546" s="528"/>
      <c r="AA1546" s="502"/>
      <c r="AB1546" s="1"/>
      <c r="AC1546" s="1"/>
      <c r="AD1546" s="1"/>
      <c r="AE1546" s="1"/>
      <c r="AF1546" s="1"/>
      <c r="AG1546" s="1"/>
      <c r="AH1546" s="1"/>
      <c r="AI1546" s="1"/>
      <c r="AJ1546" s="1"/>
      <c r="AK1546" s="1"/>
      <c r="AL1546" s="1"/>
      <c r="AM1546" s="1"/>
      <c r="AN1546" s="1"/>
      <c r="AO1546" s="1"/>
      <c r="AP1546" s="1"/>
      <c r="AQ1546" s="1"/>
      <c r="AR1546" s="1"/>
      <c r="AS1546" s="1"/>
      <c r="AT1546" s="1"/>
      <c r="AU1546" s="1"/>
    </row>
    <row r="1547" spans="1:47" s="527" customFormat="1" ht="17.45" customHeight="1" x14ac:dyDescent="0.25">
      <c r="A1547" s="501" t="s">
        <v>2394</v>
      </c>
      <c r="B1547" s="407" t="s">
        <v>32</v>
      </c>
      <c r="C1547" s="407" t="s">
        <v>194</v>
      </c>
      <c r="D1547" s="407" t="s">
        <v>2204</v>
      </c>
      <c r="E1547" s="407" t="s">
        <v>251</v>
      </c>
      <c r="F1547" s="404" t="s">
        <v>17</v>
      </c>
      <c r="G1547" s="404"/>
      <c r="H1547" s="404"/>
      <c r="I1547" s="404"/>
      <c r="J1547" s="141" t="s">
        <v>8016</v>
      </c>
      <c r="K1547" s="152" t="s">
        <v>5780</v>
      </c>
      <c r="L1547" s="415">
        <v>42916</v>
      </c>
      <c r="M1547" s="409" t="s">
        <v>2395</v>
      </c>
      <c r="N1547" s="152" t="s">
        <v>28</v>
      </c>
      <c r="O1547" s="415">
        <v>42916</v>
      </c>
      <c r="P1547" s="411">
        <v>45000</v>
      </c>
      <c r="Q1547" s="412">
        <f t="shared" si="52"/>
        <v>4.4999999999999998E-2</v>
      </c>
      <c r="R1547" s="416">
        <v>12</v>
      </c>
      <c r="S1547" s="417" t="s">
        <v>4990</v>
      </c>
      <c r="T1547" s="152" t="s">
        <v>169</v>
      </c>
      <c r="U1547" s="152" t="s">
        <v>2</v>
      </c>
      <c r="V1547" s="407" t="s">
        <v>288</v>
      </c>
      <c r="W1547" s="407" t="s">
        <v>718</v>
      </c>
      <c r="X1547" s="407" t="s">
        <v>3546</v>
      </c>
      <c r="Y1547" s="407" t="s">
        <v>215</v>
      </c>
      <c r="Z1547" s="528"/>
      <c r="AA1547" s="502"/>
      <c r="AB1547" s="1"/>
      <c r="AC1547" s="1"/>
      <c r="AD1547" s="1"/>
      <c r="AE1547" s="1"/>
      <c r="AF1547" s="1"/>
      <c r="AG1547" s="1"/>
      <c r="AH1547" s="1"/>
      <c r="AI1547" s="1"/>
      <c r="AJ1547" s="1"/>
      <c r="AK1547" s="1"/>
      <c r="AL1547" s="1"/>
      <c r="AM1547" s="1"/>
      <c r="AN1547" s="1"/>
      <c r="AO1547" s="1"/>
      <c r="AP1547" s="1"/>
      <c r="AQ1547" s="1"/>
      <c r="AR1547" s="1"/>
      <c r="AS1547" s="1"/>
      <c r="AT1547" s="1"/>
      <c r="AU1547" s="1"/>
    </row>
    <row r="1548" spans="1:47" s="527" customFormat="1" ht="17.45" customHeight="1" x14ac:dyDescent="0.25">
      <c r="A1548" s="501" t="s">
        <v>636</v>
      </c>
      <c r="B1548" s="407" t="s">
        <v>32</v>
      </c>
      <c r="C1548" s="407" t="s">
        <v>487</v>
      </c>
      <c r="D1548" s="407" t="s">
        <v>637</v>
      </c>
      <c r="E1548" s="407" t="s">
        <v>638</v>
      </c>
      <c r="F1548" s="404" t="s">
        <v>19</v>
      </c>
      <c r="G1548" s="404"/>
      <c r="H1548" s="404"/>
      <c r="I1548" s="404"/>
      <c r="J1548" s="141" t="s">
        <v>8014</v>
      </c>
      <c r="K1548" s="152" t="s">
        <v>5784</v>
      </c>
      <c r="L1548" s="415">
        <v>42993</v>
      </c>
      <c r="M1548" s="409" t="s">
        <v>639</v>
      </c>
      <c r="N1548" s="152" t="s">
        <v>26</v>
      </c>
      <c r="O1548" s="415">
        <v>43084</v>
      </c>
      <c r="P1548" s="411">
        <v>45000</v>
      </c>
      <c r="Q1548" s="412">
        <f t="shared" si="52"/>
        <v>4.4999999999999998E-2</v>
      </c>
      <c r="R1548" s="416">
        <v>12</v>
      </c>
      <c r="S1548" s="417" t="s">
        <v>4790</v>
      </c>
      <c r="T1548" s="152" t="s">
        <v>125</v>
      </c>
      <c r="U1548" s="152" t="s">
        <v>2</v>
      </c>
      <c r="V1548" s="407" t="s">
        <v>288</v>
      </c>
      <c r="W1548" s="407" t="s">
        <v>749</v>
      </c>
      <c r="X1548" s="407" t="s">
        <v>5456</v>
      </c>
      <c r="Y1548" s="407" t="s">
        <v>640</v>
      </c>
      <c r="Z1548" s="528"/>
      <c r="AA1548" s="502"/>
      <c r="AB1548" s="1"/>
      <c r="AC1548" s="1"/>
      <c r="AD1548" s="1"/>
      <c r="AE1548" s="1"/>
      <c r="AF1548" s="1"/>
      <c r="AG1548" s="1"/>
      <c r="AH1548" s="1"/>
      <c r="AI1548" s="1"/>
      <c r="AJ1548" s="1"/>
      <c r="AK1548" s="1"/>
      <c r="AL1548" s="1"/>
      <c r="AM1548" s="1"/>
      <c r="AN1548" s="1"/>
      <c r="AO1548" s="1"/>
      <c r="AP1548" s="1"/>
      <c r="AQ1548" s="1"/>
      <c r="AR1548" s="1"/>
      <c r="AS1548" s="1"/>
      <c r="AT1548" s="1"/>
      <c r="AU1548" s="1"/>
    </row>
    <row r="1549" spans="1:47" s="527" customFormat="1" ht="17.45" customHeight="1" x14ac:dyDescent="0.25">
      <c r="A1549" s="501" t="s">
        <v>6724</v>
      </c>
      <c r="B1549" s="407" t="s">
        <v>35</v>
      </c>
      <c r="C1549" s="407" t="s">
        <v>4069</v>
      </c>
      <c r="D1549" s="407" t="s">
        <v>6725</v>
      </c>
      <c r="E1549" s="407" t="s">
        <v>6726</v>
      </c>
      <c r="F1549" s="404" t="s">
        <v>4069</v>
      </c>
      <c r="G1549" s="404"/>
      <c r="H1549" s="404"/>
      <c r="I1549" s="404"/>
      <c r="J1549" s="141" t="s">
        <v>8015</v>
      </c>
      <c r="K1549" s="152" t="s">
        <v>21</v>
      </c>
      <c r="L1549" s="415">
        <v>43019</v>
      </c>
      <c r="M1549" s="409" t="s">
        <v>6756</v>
      </c>
      <c r="N1549" s="152" t="s">
        <v>27</v>
      </c>
      <c r="O1549" s="415">
        <v>43019</v>
      </c>
      <c r="P1549" s="411">
        <v>44444</v>
      </c>
      <c r="Q1549" s="412">
        <f t="shared" si="52"/>
        <v>4.4443999999999997E-2</v>
      </c>
      <c r="R1549" s="416">
        <v>12</v>
      </c>
      <c r="S1549" s="417" t="s">
        <v>8595</v>
      </c>
      <c r="T1549" s="152" t="s">
        <v>62</v>
      </c>
      <c r="U1549" s="152" t="s">
        <v>11</v>
      </c>
      <c r="V1549" s="407" t="s">
        <v>11</v>
      </c>
      <c r="W1549" s="407" t="s">
        <v>6536</v>
      </c>
      <c r="X1549" s="407" t="s">
        <v>3836</v>
      </c>
      <c r="Y1549" s="407" t="s">
        <v>215</v>
      </c>
      <c r="Z1549" s="528"/>
      <c r="AA1549" s="502"/>
      <c r="AB1549" s="1"/>
      <c r="AC1549" s="1"/>
      <c r="AD1549" s="1"/>
      <c r="AE1549" s="1"/>
      <c r="AF1549" s="1"/>
      <c r="AG1549" s="1"/>
      <c r="AH1549" s="1"/>
      <c r="AI1549" s="1"/>
      <c r="AJ1549" s="1"/>
      <c r="AK1549" s="1"/>
      <c r="AL1549" s="1"/>
      <c r="AM1549" s="1"/>
      <c r="AN1549" s="1"/>
      <c r="AO1549" s="1"/>
      <c r="AP1549" s="1"/>
      <c r="AQ1549" s="1"/>
      <c r="AR1549" s="1"/>
      <c r="AS1549" s="1"/>
      <c r="AT1549" s="1"/>
      <c r="AU1549" s="1"/>
    </row>
    <row r="1550" spans="1:47" s="527" customFormat="1" ht="17.45" customHeight="1" x14ac:dyDescent="0.25">
      <c r="A1550" s="501" t="s">
        <v>6481</v>
      </c>
      <c r="B1550" s="407" t="s">
        <v>35</v>
      </c>
      <c r="C1550" s="407" t="s">
        <v>4069</v>
      </c>
      <c r="D1550" s="407" t="s">
        <v>6482</v>
      </c>
      <c r="E1550" s="407" t="s">
        <v>186</v>
      </c>
      <c r="F1550" s="404" t="s">
        <v>4069</v>
      </c>
      <c r="G1550" s="404"/>
      <c r="H1550" s="404"/>
      <c r="I1550" s="404"/>
      <c r="J1550" s="141" t="s">
        <v>8015</v>
      </c>
      <c r="K1550" s="152" t="s">
        <v>5782</v>
      </c>
      <c r="L1550" s="415">
        <v>43036</v>
      </c>
      <c r="M1550" s="409" t="s">
        <v>6513</v>
      </c>
      <c r="N1550" s="152" t="s">
        <v>26</v>
      </c>
      <c r="O1550" s="415">
        <v>43036</v>
      </c>
      <c r="P1550" s="411">
        <v>44444</v>
      </c>
      <c r="Q1550" s="412">
        <f t="shared" si="52"/>
        <v>4.4443999999999997E-2</v>
      </c>
      <c r="R1550" s="416">
        <v>12</v>
      </c>
      <c r="S1550" s="417" t="s">
        <v>8640</v>
      </c>
      <c r="T1550" s="152" t="s">
        <v>62</v>
      </c>
      <c r="U1550" s="152" t="s">
        <v>11</v>
      </c>
      <c r="V1550" s="407" t="s">
        <v>11</v>
      </c>
      <c r="W1550" s="407" t="s">
        <v>6536</v>
      </c>
      <c r="X1550" s="407" t="s">
        <v>5504</v>
      </c>
      <c r="Y1550" s="407" t="s">
        <v>421</v>
      </c>
      <c r="Z1550" s="528"/>
      <c r="AA1550" s="502"/>
      <c r="AB1550" s="1"/>
      <c r="AC1550" s="1"/>
      <c r="AD1550" s="1"/>
      <c r="AE1550" s="1"/>
      <c r="AF1550" s="1"/>
      <c r="AG1550" s="1"/>
      <c r="AH1550" s="1"/>
      <c r="AI1550" s="1"/>
      <c r="AJ1550" s="1"/>
      <c r="AK1550" s="1"/>
      <c r="AL1550" s="1"/>
      <c r="AM1550" s="1"/>
      <c r="AN1550" s="1"/>
      <c r="AO1550" s="1"/>
      <c r="AP1550" s="1"/>
      <c r="AQ1550" s="1"/>
      <c r="AR1550" s="1"/>
      <c r="AS1550" s="1"/>
      <c r="AT1550" s="1"/>
      <c r="AU1550" s="1"/>
    </row>
    <row r="1551" spans="1:47" s="527" customFormat="1" ht="17.45" customHeight="1" x14ac:dyDescent="0.25">
      <c r="A1551" s="501" t="s">
        <v>5273</v>
      </c>
      <c r="B1551" s="407" t="s">
        <v>35</v>
      </c>
      <c r="C1551" s="407" t="s">
        <v>4069</v>
      </c>
      <c r="D1551" s="407" t="s">
        <v>8483</v>
      </c>
      <c r="E1551" s="407" t="s">
        <v>5274</v>
      </c>
      <c r="F1551" s="404" t="s">
        <v>4069</v>
      </c>
      <c r="G1551" s="404"/>
      <c r="H1551" s="404"/>
      <c r="I1551" s="404"/>
      <c r="J1551" s="141" t="s">
        <v>8014</v>
      </c>
      <c r="K1551" s="141" t="s">
        <v>5781</v>
      </c>
      <c r="L1551" s="408">
        <v>43008</v>
      </c>
      <c r="M1551" s="409">
        <v>42849</v>
      </c>
      <c r="N1551" s="141" t="s">
        <v>85</v>
      </c>
      <c r="O1551" s="410">
        <v>43008</v>
      </c>
      <c r="P1551" s="411">
        <v>44444</v>
      </c>
      <c r="Q1551" s="412">
        <f t="shared" si="52"/>
        <v>4.4443999999999997E-2</v>
      </c>
      <c r="R1551" s="413">
        <v>3</v>
      </c>
      <c r="S1551" s="414">
        <v>42895</v>
      </c>
      <c r="T1551" s="141" t="s">
        <v>79</v>
      </c>
      <c r="U1551" s="141" t="s">
        <v>4339</v>
      </c>
      <c r="V1551" s="407" t="s">
        <v>92</v>
      </c>
      <c r="W1551" s="407" t="s">
        <v>4414</v>
      </c>
      <c r="X1551" s="407" t="s">
        <v>8780</v>
      </c>
      <c r="Y1551" s="407" t="s">
        <v>4416</v>
      </c>
      <c r="Z1551" s="528"/>
      <c r="AA1551" s="502"/>
      <c r="AB1551" s="1"/>
      <c r="AC1551" s="1"/>
      <c r="AD1551" s="1"/>
      <c r="AE1551" s="1"/>
      <c r="AF1551" s="1"/>
      <c r="AG1551" s="1"/>
      <c r="AH1551" s="1"/>
      <c r="AI1551" s="1"/>
      <c r="AJ1551" s="1"/>
      <c r="AK1551" s="1"/>
      <c r="AL1551" s="1"/>
      <c r="AM1551" s="1"/>
      <c r="AN1551" s="1"/>
      <c r="AO1551" s="1"/>
      <c r="AP1551" s="1"/>
      <c r="AQ1551" s="1"/>
      <c r="AR1551" s="1"/>
      <c r="AS1551" s="1"/>
      <c r="AT1551" s="1"/>
      <c r="AU1551" s="1"/>
    </row>
    <row r="1552" spans="1:47" s="527" customFormat="1" ht="17.45" customHeight="1" x14ac:dyDescent="0.25">
      <c r="A1552" s="501" t="s">
        <v>6478</v>
      </c>
      <c r="B1552" s="407" t="s">
        <v>35</v>
      </c>
      <c r="C1552" s="407" t="s">
        <v>4069</v>
      </c>
      <c r="D1552" s="407" t="s">
        <v>6479</v>
      </c>
      <c r="E1552" s="407" t="s">
        <v>6480</v>
      </c>
      <c r="F1552" s="404" t="s">
        <v>4069</v>
      </c>
      <c r="G1552" s="404"/>
      <c r="H1552" s="404"/>
      <c r="I1552" s="404"/>
      <c r="J1552" s="141" t="s">
        <v>8014</v>
      </c>
      <c r="K1552" s="152" t="s">
        <v>5780</v>
      </c>
      <c r="L1552" s="415">
        <v>42976</v>
      </c>
      <c r="M1552" s="409" t="s">
        <v>6512</v>
      </c>
      <c r="N1552" s="152" t="s">
        <v>27</v>
      </c>
      <c r="O1552" s="415">
        <v>42976</v>
      </c>
      <c r="P1552" s="411">
        <v>44444</v>
      </c>
      <c r="Q1552" s="412">
        <f t="shared" ref="Q1552:Q1573" si="53">+P1552*0.000001</f>
        <v>4.4443999999999997E-2</v>
      </c>
      <c r="R1552" s="416">
        <v>12</v>
      </c>
      <c r="S1552" s="417" t="s">
        <v>6419</v>
      </c>
      <c r="T1552" s="152" t="s">
        <v>62</v>
      </c>
      <c r="U1552" s="152" t="s">
        <v>2</v>
      </c>
      <c r="V1552" s="407" t="s">
        <v>288</v>
      </c>
      <c r="W1552" s="407" t="s">
        <v>718</v>
      </c>
      <c r="X1552" s="407" t="s">
        <v>5504</v>
      </c>
      <c r="Y1552" s="407" t="s">
        <v>132</v>
      </c>
      <c r="Z1552" s="528"/>
      <c r="AA1552" s="502"/>
      <c r="AB1552" s="1"/>
      <c r="AC1552" s="1"/>
      <c r="AD1552" s="1"/>
      <c r="AE1552" s="1"/>
      <c r="AF1552" s="1"/>
      <c r="AG1552" s="1"/>
      <c r="AH1552" s="1"/>
      <c r="AI1552" s="1"/>
      <c r="AJ1552" s="1"/>
      <c r="AK1552" s="1"/>
      <c r="AL1552" s="1"/>
      <c r="AM1552" s="1"/>
      <c r="AN1552" s="1"/>
      <c r="AO1552" s="1"/>
      <c r="AP1552" s="1"/>
      <c r="AQ1552" s="1"/>
      <c r="AR1552" s="1"/>
      <c r="AS1552" s="1"/>
      <c r="AT1552" s="1"/>
      <c r="AU1552" s="1"/>
    </row>
    <row r="1553" spans="1:47" s="527" customFormat="1" ht="17.45" customHeight="1" x14ac:dyDescent="0.25">
      <c r="A1553" s="501" t="s">
        <v>4942</v>
      </c>
      <c r="B1553" s="407" t="s">
        <v>35</v>
      </c>
      <c r="C1553" s="407" t="s">
        <v>2985</v>
      </c>
      <c r="D1553" s="407" t="s">
        <v>8253</v>
      </c>
      <c r="E1553" s="407" t="s">
        <v>8484</v>
      </c>
      <c r="F1553" s="404" t="s">
        <v>17</v>
      </c>
      <c r="G1553" s="404"/>
      <c r="H1553" s="404"/>
      <c r="I1553" s="404"/>
      <c r="J1553" s="141" t="s">
        <v>8015</v>
      </c>
      <c r="K1553" s="141" t="s">
        <v>5780</v>
      </c>
      <c r="L1553" s="408">
        <v>43069</v>
      </c>
      <c r="M1553" s="409">
        <v>42857</v>
      </c>
      <c r="N1553" s="141" t="s">
        <v>26</v>
      </c>
      <c r="O1553" s="410">
        <v>43069</v>
      </c>
      <c r="P1553" s="411">
        <v>43400</v>
      </c>
      <c r="Q1553" s="412">
        <f t="shared" si="53"/>
        <v>4.3400000000000001E-2</v>
      </c>
      <c r="R1553" s="413">
        <v>12</v>
      </c>
      <c r="S1553" s="414">
        <v>42859</v>
      </c>
      <c r="T1553" s="141" t="s">
        <v>79</v>
      </c>
      <c r="U1553" s="141" t="s">
        <v>4339</v>
      </c>
      <c r="V1553" s="407" t="s">
        <v>92</v>
      </c>
      <c r="W1553" s="407" t="s">
        <v>4414</v>
      </c>
      <c r="X1553" s="407" t="s">
        <v>8682</v>
      </c>
      <c r="Y1553" s="407"/>
      <c r="Z1553" s="528"/>
      <c r="AA1553" s="502"/>
      <c r="AB1553" s="1"/>
      <c r="AC1553" s="1"/>
      <c r="AD1553" s="1"/>
      <c r="AE1553" s="1"/>
      <c r="AF1553" s="1"/>
      <c r="AG1553" s="1"/>
      <c r="AH1553" s="1"/>
      <c r="AI1553" s="1"/>
      <c r="AJ1553" s="1"/>
      <c r="AK1553" s="1"/>
      <c r="AL1553" s="1"/>
      <c r="AM1553" s="1"/>
      <c r="AN1553" s="1"/>
      <c r="AO1553" s="1"/>
      <c r="AP1553" s="1"/>
      <c r="AQ1553" s="1"/>
      <c r="AR1553" s="1"/>
      <c r="AS1553" s="1"/>
      <c r="AT1553" s="1"/>
      <c r="AU1553" s="1"/>
    </row>
    <row r="1554" spans="1:47" s="527" customFormat="1" ht="17.45" customHeight="1" x14ac:dyDescent="0.25">
      <c r="A1554" s="501" t="s">
        <v>6082</v>
      </c>
      <c r="B1554" s="407" t="s">
        <v>33</v>
      </c>
      <c r="C1554" s="407" t="s">
        <v>33</v>
      </c>
      <c r="D1554" s="407" t="s">
        <v>7081</v>
      </c>
      <c r="E1554" s="407" t="s">
        <v>8485</v>
      </c>
      <c r="F1554" s="404" t="s">
        <v>16</v>
      </c>
      <c r="G1554" s="404"/>
      <c r="H1554" s="404"/>
      <c r="I1554" s="404"/>
      <c r="J1554" s="141" t="s">
        <v>8016</v>
      </c>
      <c r="K1554" s="141" t="s">
        <v>23</v>
      </c>
      <c r="L1554" s="408">
        <v>42903</v>
      </c>
      <c r="M1554" s="409">
        <v>42874</v>
      </c>
      <c r="N1554" s="141" t="s">
        <v>30</v>
      </c>
      <c r="O1554" s="410">
        <v>42916</v>
      </c>
      <c r="P1554" s="411">
        <v>41904</v>
      </c>
      <c r="Q1554" s="412">
        <f t="shared" si="53"/>
        <v>4.1903999999999997E-2</v>
      </c>
      <c r="R1554" s="413">
        <v>1</v>
      </c>
      <c r="S1554" s="414">
        <v>42912</v>
      </c>
      <c r="T1554" s="141" t="s">
        <v>366</v>
      </c>
      <c r="U1554" s="141" t="s">
        <v>4339</v>
      </c>
      <c r="V1554" s="407" t="s">
        <v>92</v>
      </c>
      <c r="W1554" s="407" t="s">
        <v>64</v>
      </c>
      <c r="X1554" s="407" t="s">
        <v>6625</v>
      </c>
      <c r="Y1554" s="407"/>
      <c r="Z1554" s="528"/>
      <c r="AA1554" s="502"/>
      <c r="AB1554" s="1"/>
      <c r="AC1554" s="1"/>
      <c r="AD1554" s="1"/>
      <c r="AE1554" s="1"/>
      <c r="AF1554" s="1"/>
      <c r="AG1554" s="1"/>
      <c r="AH1554" s="1"/>
      <c r="AI1554" s="1"/>
      <c r="AJ1554" s="1"/>
      <c r="AK1554" s="1"/>
      <c r="AL1554" s="1"/>
      <c r="AM1554" s="1"/>
      <c r="AN1554" s="1"/>
      <c r="AO1554" s="1"/>
      <c r="AP1554" s="1"/>
      <c r="AQ1554" s="1"/>
      <c r="AR1554" s="1"/>
      <c r="AS1554" s="1"/>
      <c r="AT1554" s="1"/>
      <c r="AU1554" s="1"/>
    </row>
    <row r="1555" spans="1:47" s="527" customFormat="1" ht="17.45" customHeight="1" x14ac:dyDescent="0.25">
      <c r="A1555" s="501" t="s">
        <v>8486</v>
      </c>
      <c r="B1555" s="407" t="s">
        <v>34</v>
      </c>
      <c r="C1555" s="407" t="s">
        <v>6387</v>
      </c>
      <c r="D1555" s="407" t="s">
        <v>8315</v>
      </c>
      <c r="E1555" s="407" t="s">
        <v>8487</v>
      </c>
      <c r="F1555" s="404" t="s">
        <v>18</v>
      </c>
      <c r="G1555" s="404"/>
      <c r="H1555" s="404"/>
      <c r="I1555" s="404"/>
      <c r="J1555" s="141" t="s">
        <v>8014</v>
      </c>
      <c r="K1555" s="141" t="s">
        <v>5779</v>
      </c>
      <c r="L1555" s="408">
        <v>42916</v>
      </c>
      <c r="M1555" s="409">
        <v>42606</v>
      </c>
      <c r="N1555" s="141" t="s">
        <v>30</v>
      </c>
      <c r="O1555" s="410">
        <v>43007</v>
      </c>
      <c r="P1555" s="411">
        <v>41102</v>
      </c>
      <c r="Q1555" s="412">
        <f t="shared" si="53"/>
        <v>4.1102E-2</v>
      </c>
      <c r="R1555" s="413">
        <v>12</v>
      </c>
      <c r="S1555" s="414">
        <v>42912</v>
      </c>
      <c r="T1555" s="141" t="s">
        <v>169</v>
      </c>
      <c r="U1555" s="141" t="s">
        <v>4339</v>
      </c>
      <c r="V1555" s="407" t="s">
        <v>92</v>
      </c>
      <c r="W1555" s="407" t="s">
        <v>64</v>
      </c>
      <c r="X1555" s="407" t="s">
        <v>8706</v>
      </c>
      <c r="Y1555" s="407"/>
      <c r="Z1555" s="528"/>
      <c r="AA1555" s="502"/>
      <c r="AB1555" s="1"/>
      <c r="AC1555" s="1"/>
      <c r="AD1555" s="1"/>
      <c r="AE1555" s="1"/>
      <c r="AF1555" s="1"/>
      <c r="AG1555" s="1"/>
      <c r="AH1555" s="1"/>
      <c r="AI1555" s="1"/>
      <c r="AJ1555" s="1"/>
      <c r="AK1555" s="1"/>
      <c r="AL1555" s="1"/>
      <c r="AM1555" s="1"/>
      <c r="AN1555" s="1"/>
      <c r="AO1555" s="1"/>
      <c r="AP1555" s="1"/>
      <c r="AQ1555" s="1"/>
      <c r="AR1555" s="1"/>
      <c r="AS1555" s="1"/>
      <c r="AT1555" s="1"/>
      <c r="AU1555" s="1"/>
    </row>
    <row r="1556" spans="1:47" s="527" customFormat="1" ht="17.45" customHeight="1" x14ac:dyDescent="0.25">
      <c r="A1556" s="501" t="s">
        <v>496</v>
      </c>
      <c r="B1556" s="407" t="s">
        <v>31</v>
      </c>
      <c r="C1556" s="407" t="s">
        <v>111</v>
      </c>
      <c r="D1556" s="407" t="s">
        <v>497</v>
      </c>
      <c r="E1556" s="407" t="s">
        <v>4049</v>
      </c>
      <c r="F1556" s="404" t="s">
        <v>18</v>
      </c>
      <c r="G1556" s="404"/>
      <c r="H1556" s="404"/>
      <c r="I1556" s="404"/>
      <c r="J1556" s="141" t="s">
        <v>8015</v>
      </c>
      <c r="K1556" s="152" t="s">
        <v>4902</v>
      </c>
      <c r="L1556" s="415">
        <v>43028</v>
      </c>
      <c r="M1556" s="409" t="s">
        <v>498</v>
      </c>
      <c r="N1556" s="152" t="s">
        <v>27</v>
      </c>
      <c r="O1556" s="415">
        <v>43028</v>
      </c>
      <c r="P1556" s="411">
        <v>500000</v>
      </c>
      <c r="Q1556" s="412">
        <f t="shared" si="53"/>
        <v>0.5</v>
      </c>
      <c r="R1556" s="416">
        <v>1</v>
      </c>
      <c r="S1556" s="417" t="s">
        <v>6593</v>
      </c>
      <c r="T1556" s="152" t="s">
        <v>79</v>
      </c>
      <c r="U1556" s="141" t="s">
        <v>4339</v>
      </c>
      <c r="V1556" s="407" t="s">
        <v>89</v>
      </c>
      <c r="W1556" s="407" t="s">
        <v>3486</v>
      </c>
      <c r="X1556" s="407" t="s">
        <v>3487</v>
      </c>
      <c r="Y1556" s="407" t="s">
        <v>421</v>
      </c>
      <c r="Z1556" s="528"/>
      <c r="AA1556" s="502"/>
      <c r="AB1556" s="1"/>
      <c r="AC1556" s="1"/>
      <c r="AD1556" s="1"/>
      <c r="AE1556" s="1"/>
      <c r="AF1556" s="1"/>
      <c r="AG1556" s="1"/>
      <c r="AH1556" s="1"/>
      <c r="AI1556" s="1"/>
      <c r="AJ1556" s="1"/>
      <c r="AK1556" s="1"/>
      <c r="AL1556" s="1"/>
      <c r="AM1556" s="1"/>
      <c r="AN1556" s="1"/>
      <c r="AO1556" s="1"/>
      <c r="AP1556" s="1"/>
      <c r="AQ1556" s="1"/>
      <c r="AR1556" s="1"/>
      <c r="AS1556" s="1"/>
      <c r="AT1556" s="1"/>
      <c r="AU1556" s="1"/>
    </row>
    <row r="1557" spans="1:47" s="527" customFormat="1" ht="17.45" customHeight="1" x14ac:dyDescent="0.25">
      <c r="A1557" s="501" t="s">
        <v>7318</v>
      </c>
      <c r="B1557" s="407" t="s">
        <v>31</v>
      </c>
      <c r="C1557" s="407" t="s">
        <v>73</v>
      </c>
      <c r="D1557" s="407" t="s">
        <v>7319</v>
      </c>
      <c r="E1557" s="407" t="s">
        <v>7320</v>
      </c>
      <c r="F1557" s="404" t="s">
        <v>16</v>
      </c>
      <c r="G1557" s="404"/>
      <c r="H1557" s="404"/>
      <c r="I1557" s="404"/>
      <c r="J1557" s="141" t="s">
        <v>8014</v>
      </c>
      <c r="K1557" s="152" t="s">
        <v>23</v>
      </c>
      <c r="L1557" s="415">
        <v>42989</v>
      </c>
      <c r="M1557" s="409" t="s">
        <v>7522</v>
      </c>
      <c r="N1557" s="152" t="s">
        <v>28</v>
      </c>
      <c r="O1557" s="415">
        <v>42989</v>
      </c>
      <c r="P1557" s="411">
        <v>150000</v>
      </c>
      <c r="Q1557" s="412">
        <f t="shared" si="53"/>
        <v>0.15</v>
      </c>
      <c r="R1557" s="416">
        <v>12</v>
      </c>
      <c r="S1557" s="417" t="s">
        <v>7137</v>
      </c>
      <c r="T1557" s="152" t="s">
        <v>169</v>
      </c>
      <c r="U1557" s="152" t="s">
        <v>2</v>
      </c>
      <c r="V1557" s="407" t="s">
        <v>288</v>
      </c>
      <c r="W1557" s="407" t="s">
        <v>801</v>
      </c>
      <c r="X1557" s="407" t="s">
        <v>3807</v>
      </c>
      <c r="Y1557" s="407" t="s">
        <v>215</v>
      </c>
      <c r="Z1557" s="528"/>
      <c r="AA1557" s="502"/>
      <c r="AB1557" s="1"/>
      <c r="AC1557" s="1"/>
      <c r="AD1557" s="1"/>
      <c r="AE1557" s="1"/>
      <c r="AF1557" s="1"/>
      <c r="AG1557" s="1"/>
      <c r="AH1557" s="1"/>
      <c r="AI1557" s="1"/>
      <c r="AJ1557" s="1"/>
      <c r="AK1557" s="1"/>
      <c r="AL1557" s="1"/>
      <c r="AM1557" s="1"/>
      <c r="AN1557" s="1"/>
      <c r="AO1557" s="1"/>
      <c r="AP1557" s="1"/>
      <c r="AQ1557" s="1"/>
      <c r="AR1557" s="1"/>
      <c r="AS1557" s="1"/>
      <c r="AT1557" s="1"/>
      <c r="AU1557" s="1"/>
    </row>
    <row r="1558" spans="1:47" s="527" customFormat="1" ht="17.45" customHeight="1" x14ac:dyDescent="0.25">
      <c r="A1558" s="501" t="s">
        <v>2246</v>
      </c>
      <c r="B1558" s="407" t="s">
        <v>31</v>
      </c>
      <c r="C1558" s="407" t="s">
        <v>91</v>
      </c>
      <c r="D1558" s="407" t="s">
        <v>1543</v>
      </c>
      <c r="E1558" s="407" t="s">
        <v>186</v>
      </c>
      <c r="F1558" s="404" t="s">
        <v>17</v>
      </c>
      <c r="G1558" s="404"/>
      <c r="H1558" s="404"/>
      <c r="I1558" s="404"/>
      <c r="J1558" s="141" t="s">
        <v>8016</v>
      </c>
      <c r="K1558" s="152" t="s">
        <v>5780</v>
      </c>
      <c r="L1558" s="415">
        <v>42913</v>
      </c>
      <c r="M1558" s="409" t="s">
        <v>2247</v>
      </c>
      <c r="N1558" s="152" t="s">
        <v>27</v>
      </c>
      <c r="O1558" s="415">
        <v>42913</v>
      </c>
      <c r="P1558" s="411">
        <v>50000</v>
      </c>
      <c r="Q1558" s="412">
        <f t="shared" si="53"/>
        <v>4.9999999999999996E-2</v>
      </c>
      <c r="R1558" s="416">
        <v>12</v>
      </c>
      <c r="S1558" s="417" t="s">
        <v>6612</v>
      </c>
      <c r="T1558" s="152" t="s">
        <v>62</v>
      </c>
      <c r="U1558" s="152" t="s">
        <v>2</v>
      </c>
      <c r="V1558" s="407" t="s">
        <v>288</v>
      </c>
      <c r="W1558" s="407" t="s">
        <v>289</v>
      </c>
      <c r="X1558" s="407" t="s">
        <v>3540</v>
      </c>
      <c r="Y1558" s="407" t="s">
        <v>215</v>
      </c>
      <c r="Z1558" s="528"/>
      <c r="AA1558" s="502"/>
      <c r="AB1558" s="1"/>
      <c r="AC1558" s="1"/>
      <c r="AD1558" s="1"/>
      <c r="AE1558" s="1"/>
      <c r="AF1558" s="1"/>
      <c r="AG1558" s="1"/>
      <c r="AH1558" s="1"/>
      <c r="AI1558" s="1"/>
      <c r="AJ1558" s="1"/>
      <c r="AK1558" s="1"/>
      <c r="AL1558" s="1"/>
      <c r="AM1558" s="1"/>
      <c r="AN1558" s="1"/>
      <c r="AO1558" s="1"/>
      <c r="AP1558" s="1"/>
      <c r="AQ1558" s="1"/>
      <c r="AR1558" s="1"/>
      <c r="AS1558" s="1"/>
      <c r="AT1558" s="1"/>
      <c r="AU1558" s="1"/>
    </row>
    <row r="1559" spans="1:47" s="527" customFormat="1" ht="17.45" customHeight="1" x14ac:dyDescent="0.25">
      <c r="A1559" s="501" t="s">
        <v>2428</v>
      </c>
      <c r="B1559" s="407" t="s">
        <v>31</v>
      </c>
      <c r="C1559" s="407" t="s">
        <v>78</v>
      </c>
      <c r="D1559" s="407" t="s">
        <v>8492</v>
      </c>
      <c r="E1559" s="407" t="s">
        <v>186</v>
      </c>
      <c r="F1559" s="404" t="s">
        <v>17</v>
      </c>
      <c r="G1559" s="404"/>
      <c r="H1559" s="404"/>
      <c r="I1559" s="404"/>
      <c r="J1559" s="141" t="s">
        <v>8016</v>
      </c>
      <c r="K1559" s="141" t="s">
        <v>5780</v>
      </c>
      <c r="L1559" s="408">
        <v>42867</v>
      </c>
      <c r="M1559" s="409">
        <v>42767</v>
      </c>
      <c r="N1559" s="141" t="s">
        <v>26</v>
      </c>
      <c r="O1559" s="410">
        <v>42867</v>
      </c>
      <c r="P1559" s="411">
        <v>33333</v>
      </c>
      <c r="Q1559" s="412">
        <f t="shared" si="53"/>
        <v>3.3333000000000002E-2</v>
      </c>
      <c r="R1559" s="413">
        <v>12</v>
      </c>
      <c r="S1559" s="414">
        <v>42768</v>
      </c>
      <c r="T1559" s="141" t="s">
        <v>79</v>
      </c>
      <c r="U1559" s="141" t="s">
        <v>4339</v>
      </c>
      <c r="V1559" s="407" t="s">
        <v>92</v>
      </c>
      <c r="W1559" s="407" t="s">
        <v>4414</v>
      </c>
      <c r="X1559" s="407" t="s">
        <v>8784</v>
      </c>
      <c r="Y1559" s="407" t="s">
        <v>4218</v>
      </c>
      <c r="Z1559" s="528"/>
      <c r="AA1559" s="502"/>
      <c r="AB1559" s="1"/>
      <c r="AC1559" s="1"/>
      <c r="AD1559" s="1"/>
      <c r="AE1559" s="1"/>
      <c r="AF1559" s="1"/>
      <c r="AG1559" s="1"/>
      <c r="AH1559" s="1"/>
      <c r="AI1559" s="1"/>
      <c r="AJ1559" s="1"/>
      <c r="AK1559" s="1"/>
      <c r="AL1559" s="1"/>
      <c r="AM1559" s="1"/>
      <c r="AN1559" s="1"/>
      <c r="AO1559" s="1"/>
      <c r="AP1559" s="1"/>
      <c r="AQ1559" s="1"/>
      <c r="AR1559" s="1"/>
      <c r="AS1559" s="1"/>
      <c r="AT1559" s="1"/>
      <c r="AU1559" s="1"/>
    </row>
    <row r="1560" spans="1:47" s="527" customFormat="1" ht="17.45" customHeight="1" x14ac:dyDescent="0.25">
      <c r="A1560" s="501" t="s">
        <v>1576</v>
      </c>
      <c r="B1560" s="407" t="s">
        <v>31</v>
      </c>
      <c r="C1560" s="407" t="s">
        <v>310</v>
      </c>
      <c r="D1560" s="407" t="s">
        <v>1577</v>
      </c>
      <c r="E1560" s="407" t="s">
        <v>1578</v>
      </c>
      <c r="F1560" s="404" t="s">
        <v>18</v>
      </c>
      <c r="G1560" s="404"/>
      <c r="H1560" s="404"/>
      <c r="I1560" s="404"/>
      <c r="J1560" s="141" t="s">
        <v>8016</v>
      </c>
      <c r="K1560" s="152" t="s">
        <v>5779</v>
      </c>
      <c r="L1560" s="415">
        <v>42916</v>
      </c>
      <c r="M1560" s="409" t="s">
        <v>1579</v>
      </c>
      <c r="N1560" s="152" t="s">
        <v>26</v>
      </c>
      <c r="O1560" s="415">
        <v>42916</v>
      </c>
      <c r="P1560" s="411">
        <v>125000</v>
      </c>
      <c r="Q1560" s="412">
        <f t="shared" si="53"/>
        <v>0.125</v>
      </c>
      <c r="R1560" s="416">
        <v>1</v>
      </c>
      <c r="S1560" s="417" t="s">
        <v>1580</v>
      </c>
      <c r="T1560" s="152" t="s">
        <v>62</v>
      </c>
      <c r="U1560" s="152" t="s">
        <v>6</v>
      </c>
      <c r="V1560" s="407" t="s">
        <v>6</v>
      </c>
      <c r="W1560" s="407"/>
      <c r="X1560" s="407" t="s">
        <v>3752</v>
      </c>
      <c r="Y1560" s="407" t="s">
        <v>105</v>
      </c>
      <c r="Z1560" s="528"/>
      <c r="AA1560" s="502"/>
      <c r="AB1560" s="1"/>
      <c r="AC1560" s="1"/>
      <c r="AD1560" s="1"/>
      <c r="AE1560" s="1"/>
      <c r="AF1560" s="1"/>
      <c r="AG1560" s="1"/>
      <c r="AH1560" s="1"/>
      <c r="AI1560" s="1"/>
      <c r="AJ1560" s="1"/>
      <c r="AK1560" s="1"/>
      <c r="AL1560" s="1"/>
      <c r="AM1560" s="1"/>
      <c r="AN1560" s="1"/>
      <c r="AO1560" s="1"/>
      <c r="AP1560" s="1"/>
      <c r="AQ1560" s="1"/>
      <c r="AR1560" s="1"/>
      <c r="AS1560" s="1"/>
      <c r="AT1560" s="1"/>
      <c r="AU1560" s="1"/>
    </row>
    <row r="1561" spans="1:47" s="527" customFormat="1" ht="17.45" customHeight="1" x14ac:dyDescent="0.25">
      <c r="A1561" s="501" t="s">
        <v>7339</v>
      </c>
      <c r="B1561" s="407" t="s">
        <v>31</v>
      </c>
      <c r="C1561" s="407" t="s">
        <v>310</v>
      </c>
      <c r="D1561" s="407" t="s">
        <v>1577</v>
      </c>
      <c r="E1561" s="407" t="s">
        <v>1413</v>
      </c>
      <c r="F1561" s="404" t="s">
        <v>18</v>
      </c>
      <c r="G1561" s="404"/>
      <c r="H1561" s="404"/>
      <c r="I1561" s="404"/>
      <c r="J1561" s="141" t="s">
        <v>8014</v>
      </c>
      <c r="K1561" s="152" t="s">
        <v>5779</v>
      </c>
      <c r="L1561" s="415">
        <v>43007</v>
      </c>
      <c r="M1561" s="409" t="s">
        <v>7523</v>
      </c>
      <c r="N1561" s="152" t="s">
        <v>27</v>
      </c>
      <c r="O1561" s="415">
        <v>43007</v>
      </c>
      <c r="P1561" s="411">
        <v>115000</v>
      </c>
      <c r="Q1561" s="412">
        <f t="shared" si="53"/>
        <v>0.11499999999999999</v>
      </c>
      <c r="R1561" s="416">
        <v>12</v>
      </c>
      <c r="S1561" s="417" t="s">
        <v>8595</v>
      </c>
      <c r="T1561" s="152" t="s">
        <v>62</v>
      </c>
      <c r="U1561" s="152" t="s">
        <v>2</v>
      </c>
      <c r="V1561" s="407" t="s">
        <v>288</v>
      </c>
      <c r="W1561" s="407" t="s">
        <v>1196</v>
      </c>
      <c r="X1561" s="407" t="s">
        <v>7568</v>
      </c>
      <c r="Y1561" s="407" t="s">
        <v>688</v>
      </c>
      <c r="Z1561" s="528"/>
      <c r="AA1561" s="502"/>
      <c r="AB1561" s="1"/>
      <c r="AC1561" s="1"/>
      <c r="AD1561" s="1"/>
      <c r="AE1561" s="1"/>
      <c r="AF1561" s="1"/>
      <c r="AG1561" s="1"/>
      <c r="AH1561" s="1"/>
      <c r="AI1561" s="1"/>
      <c r="AJ1561" s="1"/>
      <c r="AK1561" s="1"/>
      <c r="AL1561" s="1"/>
      <c r="AM1561" s="1"/>
      <c r="AN1561" s="1"/>
      <c r="AO1561" s="1"/>
      <c r="AP1561" s="1"/>
      <c r="AQ1561" s="1"/>
      <c r="AR1561" s="1"/>
      <c r="AS1561" s="1"/>
      <c r="AT1561" s="1"/>
      <c r="AU1561" s="1"/>
    </row>
    <row r="1562" spans="1:47" s="527" customFormat="1" ht="17.45" customHeight="1" x14ac:dyDescent="0.25">
      <c r="A1562" s="501" t="s">
        <v>4293</v>
      </c>
      <c r="B1562" s="407" t="s">
        <v>31</v>
      </c>
      <c r="C1562" s="407" t="s">
        <v>91</v>
      </c>
      <c r="D1562" s="407" t="s">
        <v>7345</v>
      </c>
      <c r="E1562" s="407" t="s">
        <v>4294</v>
      </c>
      <c r="F1562" s="404" t="s">
        <v>17</v>
      </c>
      <c r="G1562" s="404"/>
      <c r="H1562" s="404"/>
      <c r="I1562" s="404"/>
      <c r="J1562" s="141" t="s">
        <v>8015</v>
      </c>
      <c r="K1562" s="141" t="s">
        <v>5780</v>
      </c>
      <c r="L1562" s="408">
        <v>43097</v>
      </c>
      <c r="M1562" s="409">
        <v>42817</v>
      </c>
      <c r="N1562" s="141" t="s">
        <v>27</v>
      </c>
      <c r="O1562" s="410">
        <v>43097</v>
      </c>
      <c r="P1562" s="411">
        <v>500000</v>
      </c>
      <c r="Q1562" s="412">
        <f t="shared" si="53"/>
        <v>0.5</v>
      </c>
      <c r="R1562" s="413">
        <v>12</v>
      </c>
      <c r="S1562" s="414">
        <v>42903</v>
      </c>
      <c r="T1562" s="141" t="s">
        <v>79</v>
      </c>
      <c r="U1562" s="141" t="s">
        <v>12</v>
      </c>
      <c r="V1562" s="407" t="s">
        <v>6098</v>
      </c>
      <c r="W1562" s="407" t="s">
        <v>8126</v>
      </c>
      <c r="X1562" s="407" t="s">
        <v>6860</v>
      </c>
      <c r="Y1562" s="407"/>
      <c r="Z1562" s="528"/>
      <c r="AA1562" s="502"/>
      <c r="AB1562" s="1"/>
      <c r="AC1562" s="1"/>
      <c r="AD1562" s="1"/>
      <c r="AE1562" s="1"/>
      <c r="AF1562" s="1"/>
      <c r="AG1562" s="1"/>
      <c r="AH1562" s="1"/>
      <c r="AI1562" s="1"/>
      <c r="AJ1562" s="1"/>
      <c r="AK1562" s="1"/>
      <c r="AL1562" s="1"/>
      <c r="AM1562" s="1"/>
      <c r="AN1562" s="1"/>
      <c r="AO1562" s="1"/>
      <c r="AP1562" s="1"/>
      <c r="AQ1562" s="1"/>
      <c r="AR1562" s="1"/>
      <c r="AS1562" s="1"/>
      <c r="AT1562" s="1"/>
      <c r="AU1562" s="1"/>
    </row>
    <row r="1563" spans="1:47" s="527" customFormat="1" ht="17.45" customHeight="1" x14ac:dyDescent="0.25">
      <c r="A1563" s="501" t="s">
        <v>1345</v>
      </c>
      <c r="B1563" s="407" t="s">
        <v>36</v>
      </c>
      <c r="C1563" s="407" t="s">
        <v>675</v>
      </c>
      <c r="D1563" s="407" t="s">
        <v>1346</v>
      </c>
      <c r="E1563" s="407" t="s">
        <v>7955</v>
      </c>
      <c r="F1563" s="404" t="s">
        <v>17</v>
      </c>
      <c r="G1563" s="404"/>
      <c r="H1563" s="404"/>
      <c r="I1563" s="404"/>
      <c r="J1563" s="141" t="s">
        <v>8014</v>
      </c>
      <c r="K1563" s="152" t="s">
        <v>5780</v>
      </c>
      <c r="L1563" s="415">
        <v>43007</v>
      </c>
      <c r="M1563" s="409" t="s">
        <v>1347</v>
      </c>
      <c r="N1563" s="152" t="s">
        <v>27</v>
      </c>
      <c r="O1563" s="415">
        <v>43007</v>
      </c>
      <c r="P1563" s="411">
        <v>40000</v>
      </c>
      <c r="Q1563" s="412">
        <f t="shared" si="53"/>
        <v>0.04</v>
      </c>
      <c r="R1563" s="416">
        <v>12</v>
      </c>
      <c r="S1563" s="417" t="s">
        <v>8074</v>
      </c>
      <c r="T1563" s="152" t="s">
        <v>62</v>
      </c>
      <c r="U1563" s="152" t="s">
        <v>2</v>
      </c>
      <c r="V1563" s="407" t="s">
        <v>288</v>
      </c>
      <c r="W1563" s="407" t="s">
        <v>749</v>
      </c>
      <c r="X1563" s="407" t="s">
        <v>3732</v>
      </c>
      <c r="Y1563" s="407" t="s">
        <v>215</v>
      </c>
      <c r="Z1563" s="528"/>
      <c r="AA1563" s="502"/>
      <c r="AB1563" s="1"/>
      <c r="AC1563" s="1"/>
      <c r="AD1563" s="1"/>
      <c r="AE1563" s="1"/>
      <c r="AF1563" s="1"/>
      <c r="AG1563" s="1"/>
      <c r="AH1563" s="1"/>
      <c r="AI1563" s="1"/>
      <c r="AJ1563" s="1"/>
      <c r="AK1563" s="1"/>
      <c r="AL1563" s="1"/>
      <c r="AM1563" s="1"/>
      <c r="AN1563" s="1"/>
      <c r="AO1563" s="1"/>
      <c r="AP1563" s="1"/>
      <c r="AQ1563" s="1"/>
      <c r="AR1563" s="1"/>
      <c r="AS1563" s="1"/>
      <c r="AT1563" s="1"/>
      <c r="AU1563" s="1"/>
    </row>
    <row r="1564" spans="1:47" s="527" customFormat="1" ht="17.45" customHeight="1" x14ac:dyDescent="0.25">
      <c r="A1564" s="501" t="s">
        <v>3609</v>
      </c>
      <c r="B1564" s="407" t="s">
        <v>35</v>
      </c>
      <c r="C1564" s="407" t="s">
        <v>4069</v>
      </c>
      <c r="D1564" s="407" t="s">
        <v>8488</v>
      </c>
      <c r="E1564" s="407" t="s">
        <v>325</v>
      </c>
      <c r="F1564" s="404" t="s">
        <v>4069</v>
      </c>
      <c r="G1564" s="404"/>
      <c r="H1564" s="404"/>
      <c r="I1564" s="404"/>
      <c r="J1564" s="141" t="s">
        <v>8014</v>
      </c>
      <c r="K1564" s="141" t="s">
        <v>5780</v>
      </c>
      <c r="L1564" s="408">
        <v>42972</v>
      </c>
      <c r="M1564" s="409">
        <v>42816</v>
      </c>
      <c r="N1564" s="141" t="s">
        <v>85</v>
      </c>
      <c r="O1564" s="410">
        <v>42972</v>
      </c>
      <c r="P1564" s="411">
        <v>40000</v>
      </c>
      <c r="Q1564" s="412">
        <f t="shared" si="53"/>
        <v>0.04</v>
      </c>
      <c r="R1564" s="413">
        <v>12</v>
      </c>
      <c r="S1564" s="414">
        <v>42905</v>
      </c>
      <c r="T1564" s="141" t="s">
        <v>62</v>
      </c>
      <c r="U1564" s="141" t="s">
        <v>4339</v>
      </c>
      <c r="V1564" s="407" t="s">
        <v>92</v>
      </c>
      <c r="W1564" s="407" t="s">
        <v>4414</v>
      </c>
      <c r="X1564" s="407" t="s">
        <v>8781</v>
      </c>
      <c r="Y1564" s="407"/>
      <c r="Z1564" s="528"/>
      <c r="AA1564" s="502"/>
      <c r="AB1564" s="1"/>
      <c r="AC1564" s="1"/>
      <c r="AD1564" s="1"/>
      <c r="AE1564" s="1"/>
      <c r="AF1564" s="1"/>
      <c r="AG1564" s="1"/>
      <c r="AH1564" s="1"/>
      <c r="AI1564" s="1"/>
      <c r="AJ1564" s="1"/>
      <c r="AK1564" s="1"/>
      <c r="AL1564" s="1"/>
      <c r="AM1564" s="1"/>
      <c r="AN1564" s="1"/>
      <c r="AO1564" s="1"/>
      <c r="AP1564" s="1"/>
      <c r="AQ1564" s="1"/>
      <c r="AR1564" s="1"/>
      <c r="AS1564" s="1"/>
      <c r="AT1564" s="1"/>
      <c r="AU1564" s="1"/>
    </row>
    <row r="1565" spans="1:47" s="527" customFormat="1" ht="17.45" customHeight="1" x14ac:dyDescent="0.25">
      <c r="A1565" s="501" t="s">
        <v>5565</v>
      </c>
      <c r="B1565" s="407" t="s">
        <v>34</v>
      </c>
      <c r="C1565" s="407" t="s">
        <v>6387</v>
      </c>
      <c r="D1565" s="407" t="s">
        <v>5566</v>
      </c>
      <c r="E1565" s="407" t="s">
        <v>5567</v>
      </c>
      <c r="F1565" s="404" t="s">
        <v>19</v>
      </c>
      <c r="G1565" s="404"/>
      <c r="H1565" s="404"/>
      <c r="I1565" s="404"/>
      <c r="J1565" s="141" t="s">
        <v>8015</v>
      </c>
      <c r="K1565" s="152" t="s">
        <v>5782</v>
      </c>
      <c r="L1565" s="415">
        <v>43069</v>
      </c>
      <c r="M1565" s="409" t="s">
        <v>4999</v>
      </c>
      <c r="N1565" s="152" t="s">
        <v>26</v>
      </c>
      <c r="O1565" s="415">
        <v>43069</v>
      </c>
      <c r="P1565" s="411">
        <v>40000</v>
      </c>
      <c r="Q1565" s="412">
        <f t="shared" si="53"/>
        <v>0.04</v>
      </c>
      <c r="R1565" s="416">
        <v>1</v>
      </c>
      <c r="S1565" s="417" t="s">
        <v>4993</v>
      </c>
      <c r="T1565" s="152" t="s">
        <v>79</v>
      </c>
      <c r="U1565" s="152" t="s">
        <v>8</v>
      </c>
      <c r="V1565" s="407" t="s">
        <v>80</v>
      </c>
      <c r="W1565" s="407" t="s">
        <v>5759</v>
      </c>
      <c r="X1565" s="407" t="s">
        <v>5734</v>
      </c>
      <c r="Y1565" s="407" t="s">
        <v>105</v>
      </c>
      <c r="Z1565" s="528"/>
      <c r="AA1565" s="502"/>
      <c r="AB1565" s="1"/>
      <c r="AC1565" s="1"/>
      <c r="AD1565" s="1"/>
      <c r="AE1565" s="1"/>
      <c r="AF1565" s="1"/>
      <c r="AG1565" s="1"/>
      <c r="AH1565" s="1"/>
      <c r="AI1565" s="1"/>
      <c r="AJ1565" s="1"/>
      <c r="AK1565" s="1"/>
      <c r="AL1565" s="1"/>
      <c r="AM1565" s="1"/>
      <c r="AN1565" s="1"/>
      <c r="AO1565" s="1"/>
      <c r="AP1565" s="1"/>
      <c r="AQ1565" s="1"/>
      <c r="AR1565" s="1"/>
      <c r="AS1565" s="1"/>
      <c r="AT1565" s="1"/>
      <c r="AU1565" s="1"/>
    </row>
    <row r="1566" spans="1:47" s="527" customFormat="1" ht="17.45" customHeight="1" x14ac:dyDescent="0.25">
      <c r="A1566" s="501" t="s">
        <v>5649</v>
      </c>
      <c r="B1566" s="407" t="s">
        <v>32</v>
      </c>
      <c r="C1566" s="407" t="s">
        <v>487</v>
      </c>
      <c r="D1566" s="407" t="s">
        <v>4788</v>
      </c>
      <c r="E1566" s="407" t="s">
        <v>5286</v>
      </c>
      <c r="F1566" s="404" t="s">
        <v>15</v>
      </c>
      <c r="G1566" s="404"/>
      <c r="H1566" s="404"/>
      <c r="I1566" s="404"/>
      <c r="J1566" s="141" t="s">
        <v>8015</v>
      </c>
      <c r="K1566" s="152" t="s">
        <v>5781</v>
      </c>
      <c r="L1566" s="415">
        <v>43056</v>
      </c>
      <c r="M1566" s="409" t="s">
        <v>5717</v>
      </c>
      <c r="N1566" s="152" t="s">
        <v>26</v>
      </c>
      <c r="O1566" s="415">
        <v>43056</v>
      </c>
      <c r="P1566" s="411">
        <v>40000</v>
      </c>
      <c r="Q1566" s="412">
        <f t="shared" si="53"/>
        <v>0.04</v>
      </c>
      <c r="R1566" s="416">
        <v>12</v>
      </c>
      <c r="S1566" s="417" t="s">
        <v>4790</v>
      </c>
      <c r="T1566" s="152" t="s">
        <v>125</v>
      </c>
      <c r="U1566" s="152" t="s">
        <v>2</v>
      </c>
      <c r="V1566" s="407" t="s">
        <v>288</v>
      </c>
      <c r="W1566" s="407" t="s">
        <v>749</v>
      </c>
      <c r="X1566" s="407" t="s">
        <v>5752</v>
      </c>
      <c r="Y1566" s="407" t="s">
        <v>5770</v>
      </c>
      <c r="Z1566" s="528"/>
      <c r="AA1566" s="502"/>
      <c r="AB1566" s="1"/>
      <c r="AC1566" s="1"/>
      <c r="AD1566" s="1"/>
      <c r="AE1566" s="1"/>
      <c r="AF1566" s="1"/>
      <c r="AG1566" s="1"/>
      <c r="AH1566" s="1"/>
      <c r="AI1566" s="1"/>
      <c r="AJ1566" s="1"/>
      <c r="AK1566" s="1"/>
      <c r="AL1566" s="1"/>
      <c r="AM1566" s="1"/>
      <c r="AN1566" s="1"/>
      <c r="AO1566" s="1"/>
      <c r="AP1566" s="1"/>
      <c r="AQ1566" s="1"/>
      <c r="AR1566" s="1"/>
      <c r="AS1566" s="1"/>
      <c r="AT1566" s="1"/>
      <c r="AU1566" s="1"/>
    </row>
    <row r="1567" spans="1:47" s="527" customFormat="1" ht="17.45" customHeight="1" x14ac:dyDescent="0.25">
      <c r="A1567" s="501" t="s">
        <v>2404</v>
      </c>
      <c r="B1567" s="407" t="s">
        <v>32</v>
      </c>
      <c r="C1567" s="407" t="s">
        <v>60</v>
      </c>
      <c r="D1567" s="407" t="s">
        <v>2405</v>
      </c>
      <c r="E1567" s="407" t="s">
        <v>186</v>
      </c>
      <c r="F1567" s="404" t="s">
        <v>16</v>
      </c>
      <c r="G1567" s="404"/>
      <c r="H1567" s="404"/>
      <c r="I1567" s="404"/>
      <c r="J1567" s="141" t="s">
        <v>8014</v>
      </c>
      <c r="K1567" s="152" t="s">
        <v>5783</v>
      </c>
      <c r="L1567" s="415">
        <v>42996</v>
      </c>
      <c r="M1567" s="409" t="s">
        <v>2406</v>
      </c>
      <c r="N1567" s="152" t="s">
        <v>26</v>
      </c>
      <c r="O1567" s="415">
        <v>42996</v>
      </c>
      <c r="P1567" s="411">
        <v>40000</v>
      </c>
      <c r="Q1567" s="412">
        <f t="shared" si="53"/>
        <v>0.04</v>
      </c>
      <c r="R1567" s="416">
        <v>12</v>
      </c>
      <c r="S1567" s="417" t="s">
        <v>2407</v>
      </c>
      <c r="T1567" s="152" t="s">
        <v>62</v>
      </c>
      <c r="U1567" s="152" t="s">
        <v>2</v>
      </c>
      <c r="V1567" s="407" t="s">
        <v>288</v>
      </c>
      <c r="W1567" s="407"/>
      <c r="X1567" s="407" t="s">
        <v>65</v>
      </c>
      <c r="Y1567" s="407"/>
      <c r="Z1567" s="528"/>
      <c r="AA1567" s="502"/>
      <c r="AB1567" s="1"/>
      <c r="AC1567" s="1"/>
      <c r="AD1567" s="1"/>
      <c r="AE1567" s="1"/>
      <c r="AF1567" s="1"/>
      <c r="AG1567" s="1"/>
      <c r="AH1567" s="1"/>
      <c r="AI1567" s="1"/>
      <c r="AJ1567" s="1"/>
      <c r="AK1567" s="1"/>
      <c r="AL1567" s="1"/>
      <c r="AM1567" s="1"/>
      <c r="AN1567" s="1"/>
      <c r="AO1567" s="1"/>
      <c r="AP1567" s="1"/>
      <c r="AQ1567" s="1"/>
      <c r="AR1567" s="1"/>
      <c r="AS1567" s="1"/>
      <c r="AT1567" s="1"/>
      <c r="AU1567" s="1"/>
    </row>
    <row r="1568" spans="1:47" s="527" customFormat="1" ht="17.45" customHeight="1" x14ac:dyDescent="0.25">
      <c r="A1568" s="501" t="s">
        <v>5275</v>
      </c>
      <c r="B1568" s="407" t="s">
        <v>32</v>
      </c>
      <c r="C1568" s="407" t="s">
        <v>101</v>
      </c>
      <c r="D1568" s="407" t="s">
        <v>7455</v>
      </c>
      <c r="E1568" s="407" t="s">
        <v>863</v>
      </c>
      <c r="F1568" s="404" t="s">
        <v>19</v>
      </c>
      <c r="G1568" s="404"/>
      <c r="H1568" s="404"/>
      <c r="I1568" s="404"/>
      <c r="J1568" s="141" t="s">
        <v>8014</v>
      </c>
      <c r="K1568" s="141" t="s">
        <v>5782</v>
      </c>
      <c r="L1568" s="408">
        <v>42934</v>
      </c>
      <c r="M1568" s="409">
        <v>42844</v>
      </c>
      <c r="N1568" s="141" t="s">
        <v>85</v>
      </c>
      <c r="O1568" s="410">
        <v>42934</v>
      </c>
      <c r="P1568" s="411">
        <v>40000</v>
      </c>
      <c r="Q1568" s="412">
        <f t="shared" si="53"/>
        <v>0.04</v>
      </c>
      <c r="R1568" s="413">
        <v>12</v>
      </c>
      <c r="S1568" s="414">
        <v>42845</v>
      </c>
      <c r="T1568" s="141" t="s">
        <v>79</v>
      </c>
      <c r="U1568" s="141" t="s">
        <v>4339</v>
      </c>
      <c r="V1568" s="407" t="s">
        <v>92</v>
      </c>
      <c r="W1568" s="407" t="s">
        <v>64</v>
      </c>
      <c r="X1568" s="407" t="s">
        <v>6647</v>
      </c>
      <c r="Y1568" s="407" t="s">
        <v>4215</v>
      </c>
      <c r="Z1568" s="528"/>
      <c r="AA1568" s="502"/>
      <c r="AB1568" s="1"/>
      <c r="AC1568" s="1"/>
      <c r="AD1568" s="1"/>
      <c r="AE1568" s="1"/>
      <c r="AF1568" s="1"/>
      <c r="AG1568" s="1"/>
      <c r="AH1568" s="1"/>
      <c r="AI1568" s="1"/>
      <c r="AJ1568" s="1"/>
      <c r="AK1568" s="1"/>
      <c r="AL1568" s="1"/>
      <c r="AM1568" s="1"/>
      <c r="AN1568" s="1"/>
      <c r="AO1568" s="1"/>
      <c r="AP1568" s="1"/>
      <c r="AQ1568" s="1"/>
      <c r="AR1568" s="1"/>
      <c r="AS1568" s="1"/>
      <c r="AT1568" s="1"/>
      <c r="AU1568" s="1"/>
    </row>
    <row r="1569" spans="1:47" s="527" customFormat="1" ht="17.45" customHeight="1" x14ac:dyDescent="0.25">
      <c r="A1569" s="501" t="s">
        <v>3607</v>
      </c>
      <c r="B1569" s="407" t="s">
        <v>35</v>
      </c>
      <c r="C1569" s="407" t="s">
        <v>227</v>
      </c>
      <c r="D1569" s="407" t="s">
        <v>3608</v>
      </c>
      <c r="E1569" s="407" t="s">
        <v>4100</v>
      </c>
      <c r="F1569" s="404" t="s">
        <v>15</v>
      </c>
      <c r="G1569" s="404"/>
      <c r="H1569" s="404"/>
      <c r="I1569" s="404"/>
      <c r="J1569" s="141" t="s">
        <v>8014</v>
      </c>
      <c r="K1569" s="152" t="s">
        <v>25</v>
      </c>
      <c r="L1569" s="415">
        <v>42965</v>
      </c>
      <c r="M1569" s="409" t="s">
        <v>3762</v>
      </c>
      <c r="N1569" s="152" t="s">
        <v>28</v>
      </c>
      <c r="O1569" s="415">
        <v>42978</v>
      </c>
      <c r="P1569" s="411">
        <v>39000</v>
      </c>
      <c r="Q1569" s="412">
        <f t="shared" si="53"/>
        <v>3.9E-2</v>
      </c>
      <c r="R1569" s="416">
        <v>3</v>
      </c>
      <c r="S1569" s="417" t="s">
        <v>8641</v>
      </c>
      <c r="T1569" s="152" t="s">
        <v>169</v>
      </c>
      <c r="U1569" s="152" t="s">
        <v>2</v>
      </c>
      <c r="V1569" s="407" t="s">
        <v>288</v>
      </c>
      <c r="W1569" s="407" t="s">
        <v>289</v>
      </c>
      <c r="X1569" s="407" t="s">
        <v>4191</v>
      </c>
      <c r="Y1569" s="407" t="s">
        <v>215</v>
      </c>
      <c r="Z1569" s="528"/>
      <c r="AA1569" s="502"/>
      <c r="AB1569" s="1"/>
      <c r="AC1569" s="1"/>
      <c r="AD1569" s="1"/>
      <c r="AE1569" s="1"/>
      <c r="AF1569" s="1"/>
      <c r="AG1569" s="1"/>
      <c r="AH1569" s="1"/>
      <c r="AI1569" s="1"/>
      <c r="AJ1569" s="1"/>
      <c r="AK1569" s="1"/>
      <c r="AL1569" s="1"/>
      <c r="AM1569" s="1"/>
      <c r="AN1569" s="1"/>
      <c r="AO1569" s="1"/>
      <c r="AP1569" s="1"/>
      <c r="AQ1569" s="1"/>
      <c r="AR1569" s="1"/>
      <c r="AS1569" s="1"/>
      <c r="AT1569" s="1"/>
      <c r="AU1569" s="1"/>
    </row>
    <row r="1570" spans="1:47" s="527" customFormat="1" ht="17.45" customHeight="1" x14ac:dyDescent="0.25">
      <c r="A1570" s="501" t="s">
        <v>4945</v>
      </c>
      <c r="B1570" s="407" t="s">
        <v>32</v>
      </c>
      <c r="C1570" s="407" t="s">
        <v>194</v>
      </c>
      <c r="D1570" s="407" t="s">
        <v>4946</v>
      </c>
      <c r="E1570" s="407" t="s">
        <v>4947</v>
      </c>
      <c r="F1570" s="404" t="s">
        <v>18</v>
      </c>
      <c r="G1570" s="404"/>
      <c r="H1570" s="404"/>
      <c r="I1570" s="404"/>
      <c r="J1570" s="141" t="s">
        <v>8014</v>
      </c>
      <c r="K1570" s="152" t="s">
        <v>5779</v>
      </c>
      <c r="L1570" s="415">
        <v>42944</v>
      </c>
      <c r="M1570" s="409" t="s">
        <v>4981</v>
      </c>
      <c r="N1570" s="152" t="s">
        <v>27</v>
      </c>
      <c r="O1570" s="415">
        <v>43008</v>
      </c>
      <c r="P1570" s="411">
        <v>38750</v>
      </c>
      <c r="Q1570" s="412">
        <f t="shared" si="53"/>
        <v>3.875E-2</v>
      </c>
      <c r="R1570" s="416">
        <v>3</v>
      </c>
      <c r="S1570" s="417" t="s">
        <v>7137</v>
      </c>
      <c r="T1570" s="152" t="s">
        <v>169</v>
      </c>
      <c r="U1570" s="141" t="s">
        <v>4339</v>
      </c>
      <c r="V1570" s="407" t="s">
        <v>84</v>
      </c>
      <c r="W1570" s="407" t="s">
        <v>5013</v>
      </c>
      <c r="X1570" s="407" t="s">
        <v>5014</v>
      </c>
      <c r="Y1570" s="407" t="s">
        <v>5025</v>
      </c>
      <c r="Z1570" s="528"/>
      <c r="AA1570" s="502"/>
      <c r="AB1570" s="1"/>
      <c r="AC1570" s="1"/>
      <c r="AD1570" s="1"/>
      <c r="AE1570" s="1"/>
      <c r="AF1570" s="1"/>
      <c r="AG1570" s="1"/>
      <c r="AH1570" s="1"/>
      <c r="AI1570" s="1"/>
      <c r="AJ1570" s="1"/>
      <c r="AK1570" s="1"/>
      <c r="AL1570" s="1"/>
      <c r="AM1570" s="1"/>
      <c r="AN1570" s="1"/>
      <c r="AO1570" s="1"/>
      <c r="AP1570" s="1"/>
      <c r="AQ1570" s="1"/>
      <c r="AR1570" s="1"/>
      <c r="AS1570" s="1"/>
      <c r="AT1570" s="1"/>
      <c r="AU1570" s="1"/>
    </row>
    <row r="1571" spans="1:47" s="527" customFormat="1" ht="17.45" customHeight="1" x14ac:dyDescent="0.25">
      <c r="A1571" s="501" t="s">
        <v>7456</v>
      </c>
      <c r="B1571" s="407" t="s">
        <v>32</v>
      </c>
      <c r="C1571" s="407" t="s">
        <v>194</v>
      </c>
      <c r="D1571" s="407" t="s">
        <v>3116</v>
      </c>
      <c r="E1571" s="407" t="s">
        <v>7457</v>
      </c>
      <c r="F1571" s="404" t="s">
        <v>19</v>
      </c>
      <c r="G1571" s="404"/>
      <c r="H1571" s="404"/>
      <c r="I1571" s="404"/>
      <c r="J1571" s="141" t="s">
        <v>8014</v>
      </c>
      <c r="K1571" s="152" t="s">
        <v>5782</v>
      </c>
      <c r="L1571" s="415">
        <v>42972</v>
      </c>
      <c r="M1571" s="409" t="s">
        <v>7538</v>
      </c>
      <c r="N1571" s="152" t="s">
        <v>27</v>
      </c>
      <c r="O1571" s="415">
        <v>42972</v>
      </c>
      <c r="P1571" s="411">
        <v>38750</v>
      </c>
      <c r="Q1571" s="412">
        <f t="shared" si="53"/>
        <v>3.875E-2</v>
      </c>
      <c r="R1571" s="416">
        <v>12</v>
      </c>
      <c r="S1571" s="417" t="s">
        <v>8074</v>
      </c>
      <c r="T1571" s="152" t="s">
        <v>169</v>
      </c>
      <c r="U1571" s="152" t="s">
        <v>2</v>
      </c>
      <c r="V1571" s="407" t="s">
        <v>288</v>
      </c>
      <c r="W1571" s="407" t="s">
        <v>1507</v>
      </c>
      <c r="X1571" s="407" t="s">
        <v>3803</v>
      </c>
      <c r="Y1571" s="407" t="s">
        <v>215</v>
      </c>
      <c r="Z1571" s="528"/>
      <c r="AA1571" s="502"/>
      <c r="AB1571" s="1"/>
      <c r="AC1571" s="1"/>
      <c r="AD1571" s="1"/>
      <c r="AE1571" s="1"/>
      <c r="AF1571" s="1"/>
      <c r="AG1571" s="1"/>
      <c r="AH1571" s="1"/>
      <c r="AI1571" s="1"/>
      <c r="AJ1571" s="1"/>
      <c r="AK1571" s="1"/>
      <c r="AL1571" s="1"/>
      <c r="AM1571" s="1"/>
      <c r="AN1571" s="1"/>
      <c r="AO1571" s="1"/>
      <c r="AP1571" s="1"/>
      <c r="AQ1571" s="1"/>
      <c r="AR1571" s="1"/>
      <c r="AS1571" s="1"/>
      <c r="AT1571" s="1"/>
      <c r="AU1571" s="1"/>
    </row>
    <row r="1572" spans="1:47" s="527" customFormat="1" ht="17.45" customHeight="1" x14ac:dyDescent="0.25">
      <c r="A1572" s="501" t="s">
        <v>5276</v>
      </c>
      <c r="B1572" s="407" t="s">
        <v>32</v>
      </c>
      <c r="C1572" s="407" t="s">
        <v>194</v>
      </c>
      <c r="D1572" s="407" t="s">
        <v>7458</v>
      </c>
      <c r="E1572" s="407" t="s">
        <v>5277</v>
      </c>
      <c r="F1572" s="404" t="s">
        <v>17</v>
      </c>
      <c r="G1572" s="404"/>
      <c r="H1572" s="404"/>
      <c r="I1572" s="404"/>
      <c r="J1572" s="141" t="s">
        <v>8014</v>
      </c>
      <c r="K1572" s="141" t="s">
        <v>5780</v>
      </c>
      <c r="L1572" s="408">
        <v>42985</v>
      </c>
      <c r="M1572" s="409">
        <v>42864</v>
      </c>
      <c r="N1572" s="141" t="s">
        <v>26</v>
      </c>
      <c r="O1572" s="410">
        <v>42954</v>
      </c>
      <c r="P1572" s="411">
        <v>38747</v>
      </c>
      <c r="Q1572" s="412">
        <f t="shared" si="53"/>
        <v>3.8746999999999997E-2</v>
      </c>
      <c r="R1572" s="413">
        <v>3</v>
      </c>
      <c r="S1572" s="414">
        <v>42866</v>
      </c>
      <c r="T1572" s="141" t="s">
        <v>79</v>
      </c>
      <c r="U1572" s="141" t="s">
        <v>4339</v>
      </c>
      <c r="V1572" s="407" t="s">
        <v>92</v>
      </c>
      <c r="W1572" s="407" t="s">
        <v>64</v>
      </c>
      <c r="X1572" s="407" t="s">
        <v>6896</v>
      </c>
      <c r="Y1572" s="407" t="s">
        <v>4218</v>
      </c>
      <c r="Z1572" s="528"/>
      <c r="AA1572" s="502"/>
      <c r="AB1572" s="1"/>
      <c r="AC1572" s="1"/>
      <c r="AD1572" s="1"/>
      <c r="AE1572" s="1"/>
      <c r="AF1572" s="1"/>
      <c r="AG1572" s="1"/>
      <c r="AH1572" s="1"/>
      <c r="AI1572" s="1"/>
      <c r="AJ1572" s="1"/>
      <c r="AK1572" s="1"/>
      <c r="AL1572" s="1"/>
      <c r="AM1572" s="1"/>
      <c r="AN1572" s="1"/>
      <c r="AO1572" s="1"/>
      <c r="AP1572" s="1"/>
      <c r="AQ1572" s="1"/>
      <c r="AR1572" s="1"/>
      <c r="AS1572" s="1"/>
      <c r="AT1572" s="1"/>
      <c r="AU1572" s="1"/>
    </row>
    <row r="1573" spans="1:47" s="527" customFormat="1" ht="17.45" customHeight="1" x14ac:dyDescent="0.25">
      <c r="A1573" s="501" t="s">
        <v>6727</v>
      </c>
      <c r="B1573" s="407" t="s">
        <v>33</v>
      </c>
      <c r="C1573" s="407" t="s">
        <v>33</v>
      </c>
      <c r="D1573" s="407" t="s">
        <v>872</v>
      </c>
      <c r="E1573" s="407" t="s">
        <v>7991</v>
      </c>
      <c r="F1573" s="404" t="s">
        <v>15</v>
      </c>
      <c r="G1573" s="404"/>
      <c r="H1573" s="404"/>
      <c r="I1573" s="404"/>
      <c r="J1573" s="141" t="s">
        <v>8014</v>
      </c>
      <c r="K1573" s="152" t="s">
        <v>5781</v>
      </c>
      <c r="L1573" s="415">
        <v>42978</v>
      </c>
      <c r="M1573" s="409" t="s">
        <v>6757</v>
      </c>
      <c r="N1573" s="152" t="s">
        <v>27</v>
      </c>
      <c r="O1573" s="415">
        <v>42978</v>
      </c>
      <c r="P1573" s="411">
        <v>38095</v>
      </c>
      <c r="Q1573" s="412">
        <f t="shared" si="53"/>
        <v>3.8094999999999997E-2</v>
      </c>
      <c r="R1573" s="416">
        <v>2</v>
      </c>
      <c r="S1573" s="417" t="s">
        <v>8642</v>
      </c>
      <c r="T1573" s="152" t="s">
        <v>125</v>
      </c>
      <c r="U1573" s="141" t="s">
        <v>4339</v>
      </c>
      <c r="V1573" s="407" t="s">
        <v>63</v>
      </c>
      <c r="W1573" s="407" t="s">
        <v>71</v>
      </c>
      <c r="X1573" s="407" t="s">
        <v>3493</v>
      </c>
      <c r="Y1573" s="407" t="s">
        <v>1285</v>
      </c>
      <c r="Z1573" s="528"/>
      <c r="AA1573" s="502"/>
      <c r="AB1573" s="1"/>
      <c r="AC1573" s="1"/>
      <c r="AD1573" s="1"/>
      <c r="AE1573" s="1"/>
      <c r="AF1573" s="1"/>
      <c r="AG1573" s="1"/>
      <c r="AH1573" s="1"/>
      <c r="AI1573" s="1"/>
      <c r="AJ1573" s="1"/>
      <c r="AK1573" s="1"/>
      <c r="AL1573" s="1"/>
      <c r="AM1573" s="1"/>
      <c r="AN1573" s="1"/>
      <c r="AO1573" s="1"/>
      <c r="AP1573" s="1"/>
      <c r="AQ1573" s="1"/>
      <c r="AR1573" s="1"/>
      <c r="AS1573" s="1"/>
      <c r="AT1573" s="1"/>
      <c r="AU1573" s="1"/>
    </row>
    <row r="1574" spans="1:47" s="527" customFormat="1" ht="17.45" customHeight="1" x14ac:dyDescent="0.25">
      <c r="A1574" s="504" t="s">
        <v>2248</v>
      </c>
      <c r="B1574" s="431" t="s">
        <v>32</v>
      </c>
      <c r="C1574" s="431" t="s">
        <v>487</v>
      </c>
      <c r="D1574" s="431" t="s">
        <v>2249</v>
      </c>
      <c r="E1574" s="431" t="s">
        <v>2250</v>
      </c>
      <c r="F1574" s="404" t="s">
        <v>19</v>
      </c>
      <c r="G1574" s="404"/>
      <c r="H1574" s="404"/>
      <c r="I1574" s="404"/>
      <c r="J1574" s="432" t="s">
        <v>8017</v>
      </c>
      <c r="K1574" s="432" t="s">
        <v>24</v>
      </c>
      <c r="L1574" s="433">
        <v>42825</v>
      </c>
      <c r="M1574" s="434" t="s">
        <v>2251</v>
      </c>
      <c r="N1574" s="432" t="s">
        <v>30</v>
      </c>
      <c r="O1574" s="433">
        <v>42825</v>
      </c>
      <c r="P1574" s="435">
        <v>38050</v>
      </c>
      <c r="Q1574" s="436">
        <v>3.805E-2</v>
      </c>
      <c r="R1574" s="437">
        <v>2</v>
      </c>
      <c r="S1574" s="438" t="s">
        <v>4376</v>
      </c>
      <c r="T1574" s="432" t="s">
        <v>366</v>
      </c>
      <c r="U1574" s="432" t="s">
        <v>4339</v>
      </c>
      <c r="V1574" s="431" t="s">
        <v>84</v>
      </c>
      <c r="W1574" s="431" t="s">
        <v>6051</v>
      </c>
      <c r="X1574" s="395" t="s">
        <v>5787</v>
      </c>
      <c r="Y1574" s="395" t="s">
        <v>987</v>
      </c>
      <c r="Z1574" s="528"/>
      <c r="AA1574" s="502"/>
      <c r="AB1574" s="1"/>
      <c r="AC1574" s="1"/>
      <c r="AD1574" s="1"/>
      <c r="AE1574" s="1"/>
      <c r="AF1574" s="1"/>
      <c r="AG1574" s="1"/>
      <c r="AH1574" s="1"/>
      <c r="AI1574" s="1"/>
      <c r="AJ1574" s="1"/>
      <c r="AK1574" s="1"/>
      <c r="AL1574" s="1"/>
      <c r="AM1574" s="1"/>
      <c r="AN1574" s="1"/>
      <c r="AO1574" s="1"/>
      <c r="AP1574" s="1"/>
      <c r="AQ1574" s="1"/>
      <c r="AR1574" s="1"/>
      <c r="AS1574" s="1"/>
      <c r="AT1574" s="1"/>
      <c r="AU1574" s="1"/>
    </row>
    <row r="1575" spans="1:47" s="527" customFormat="1" ht="17.45" customHeight="1" x14ac:dyDescent="0.25">
      <c r="A1575" s="503" t="s">
        <v>8489</v>
      </c>
      <c r="B1575" s="418" t="s">
        <v>32</v>
      </c>
      <c r="C1575" s="418" t="s">
        <v>487</v>
      </c>
      <c r="D1575" s="418" t="s">
        <v>2249</v>
      </c>
      <c r="E1575" s="418" t="s">
        <v>8490</v>
      </c>
      <c r="F1575" s="404" t="s">
        <v>19</v>
      </c>
      <c r="G1575" s="404"/>
      <c r="H1575" s="404"/>
      <c r="I1575" s="404"/>
      <c r="J1575" s="403" t="s">
        <v>8014</v>
      </c>
      <c r="K1575" s="419" t="s">
        <v>24</v>
      </c>
      <c r="L1575" s="420">
        <v>43002</v>
      </c>
      <c r="M1575" s="421" t="s">
        <v>8581</v>
      </c>
      <c r="N1575" s="419" t="s">
        <v>26</v>
      </c>
      <c r="O1575" s="420">
        <v>43002</v>
      </c>
      <c r="P1575" s="422">
        <v>38000</v>
      </c>
      <c r="Q1575" s="423">
        <f t="shared" ref="Q1575:Q1587" si="54">+P1575*0.000001</f>
        <v>3.7999999999999999E-2</v>
      </c>
      <c r="R1575" s="424">
        <v>12</v>
      </c>
      <c r="S1575" s="425" t="s">
        <v>8595</v>
      </c>
      <c r="T1575" s="419" t="s">
        <v>62</v>
      </c>
      <c r="U1575" s="419" t="s">
        <v>6059</v>
      </c>
      <c r="V1575" s="418" t="s">
        <v>103</v>
      </c>
      <c r="W1575" s="418"/>
      <c r="X1575" s="407" t="s">
        <v>8782</v>
      </c>
      <c r="Y1575" s="407" t="s">
        <v>105</v>
      </c>
      <c r="Z1575" s="528"/>
      <c r="AA1575" s="502"/>
      <c r="AB1575" s="1"/>
      <c r="AC1575" s="1"/>
      <c r="AD1575" s="1"/>
      <c r="AE1575" s="1"/>
      <c r="AF1575" s="1"/>
      <c r="AG1575" s="1"/>
      <c r="AH1575" s="1"/>
      <c r="AI1575" s="1"/>
      <c r="AJ1575" s="1"/>
      <c r="AK1575" s="1"/>
      <c r="AL1575" s="1"/>
      <c r="AM1575" s="1"/>
      <c r="AN1575" s="1"/>
      <c r="AO1575" s="1"/>
      <c r="AP1575" s="1"/>
      <c r="AQ1575" s="1"/>
      <c r="AR1575" s="1"/>
      <c r="AS1575" s="1"/>
      <c r="AT1575" s="1"/>
      <c r="AU1575" s="1"/>
    </row>
    <row r="1576" spans="1:47" s="527" customFormat="1" ht="17.45" customHeight="1" x14ac:dyDescent="0.25">
      <c r="A1576" s="501" t="s">
        <v>7819</v>
      </c>
      <c r="B1576" s="407" t="s">
        <v>32</v>
      </c>
      <c r="C1576" s="407" t="s">
        <v>487</v>
      </c>
      <c r="D1576" s="407" t="s">
        <v>7893</v>
      </c>
      <c r="E1576" s="407" t="s">
        <v>7992</v>
      </c>
      <c r="F1576" s="404" t="s">
        <v>19</v>
      </c>
      <c r="G1576" s="404"/>
      <c r="H1576" s="404"/>
      <c r="I1576" s="404"/>
      <c r="J1576" s="141" t="s">
        <v>8014</v>
      </c>
      <c r="K1576" s="141" t="s">
        <v>24</v>
      </c>
      <c r="L1576" s="408">
        <v>42977</v>
      </c>
      <c r="M1576" s="409">
        <v>42907</v>
      </c>
      <c r="N1576" s="141" t="s">
        <v>28</v>
      </c>
      <c r="O1576" s="410">
        <v>42977</v>
      </c>
      <c r="P1576" s="411">
        <v>38000</v>
      </c>
      <c r="Q1576" s="412">
        <f t="shared" si="54"/>
        <v>3.7999999999999999E-2</v>
      </c>
      <c r="R1576" s="413">
        <v>3</v>
      </c>
      <c r="S1576" s="414">
        <v>42908</v>
      </c>
      <c r="T1576" s="141" t="s">
        <v>125</v>
      </c>
      <c r="U1576" s="141" t="s">
        <v>4339</v>
      </c>
      <c r="V1576" s="407" t="s">
        <v>92</v>
      </c>
      <c r="W1576" s="407" t="s">
        <v>64</v>
      </c>
      <c r="X1576" s="407" t="s">
        <v>8187</v>
      </c>
      <c r="Y1576" s="407" t="s">
        <v>4218</v>
      </c>
      <c r="Z1576" s="528"/>
      <c r="AA1576" s="502"/>
      <c r="AB1576" s="1"/>
      <c r="AC1576" s="1"/>
      <c r="AD1576" s="1"/>
      <c r="AE1576" s="1"/>
      <c r="AF1576" s="1"/>
      <c r="AG1576" s="1"/>
      <c r="AH1576" s="1"/>
      <c r="AI1576" s="1"/>
      <c r="AJ1576" s="1"/>
      <c r="AK1576" s="1"/>
      <c r="AL1576" s="1"/>
      <c r="AM1576" s="1"/>
      <c r="AN1576" s="1"/>
      <c r="AO1576" s="1"/>
      <c r="AP1576" s="1"/>
      <c r="AQ1576" s="1"/>
      <c r="AR1576" s="1"/>
      <c r="AS1576" s="1"/>
      <c r="AT1576" s="1"/>
      <c r="AU1576" s="1"/>
    </row>
    <row r="1577" spans="1:47" s="527" customFormat="1" ht="17.45" customHeight="1" x14ac:dyDescent="0.25">
      <c r="A1577" s="501" t="s">
        <v>5278</v>
      </c>
      <c r="B1577" s="407" t="s">
        <v>4250</v>
      </c>
      <c r="C1577" s="407" t="s">
        <v>4250</v>
      </c>
      <c r="D1577" s="407" t="s">
        <v>7459</v>
      </c>
      <c r="E1577" s="407" t="s">
        <v>5279</v>
      </c>
      <c r="F1577" s="404" t="s">
        <v>15</v>
      </c>
      <c r="G1577" s="404"/>
      <c r="H1577" s="404"/>
      <c r="I1577" s="404"/>
      <c r="J1577" s="141" t="s">
        <v>8014</v>
      </c>
      <c r="K1577" s="141" t="s">
        <v>5781</v>
      </c>
      <c r="L1577" s="408">
        <v>42999</v>
      </c>
      <c r="M1577" s="409">
        <v>42857</v>
      </c>
      <c r="N1577" s="141" t="s">
        <v>26</v>
      </c>
      <c r="O1577" s="410">
        <v>42999</v>
      </c>
      <c r="P1577" s="411">
        <v>37728</v>
      </c>
      <c r="Q1577" s="412">
        <f t="shared" si="54"/>
        <v>3.7727999999999998E-2</v>
      </c>
      <c r="R1577" s="413">
        <v>12</v>
      </c>
      <c r="S1577" s="414">
        <v>42903</v>
      </c>
      <c r="T1577" s="141" t="s">
        <v>79</v>
      </c>
      <c r="U1577" s="141" t="s">
        <v>4339</v>
      </c>
      <c r="V1577" s="407" t="s">
        <v>92</v>
      </c>
      <c r="W1577" s="407" t="s">
        <v>64</v>
      </c>
      <c r="X1577" s="407" t="s">
        <v>5974</v>
      </c>
      <c r="Y1577" s="407" t="s">
        <v>4416</v>
      </c>
      <c r="Z1577" s="528"/>
      <c r="AA1577" s="502"/>
      <c r="AB1577" s="1"/>
      <c r="AC1577" s="1"/>
      <c r="AD1577" s="1"/>
      <c r="AE1577" s="1"/>
      <c r="AF1577" s="1"/>
      <c r="AG1577" s="1"/>
      <c r="AH1577" s="1"/>
      <c r="AI1577" s="1"/>
      <c r="AJ1577" s="1"/>
      <c r="AK1577" s="1"/>
      <c r="AL1577" s="1"/>
      <c r="AM1577" s="1"/>
      <c r="AN1577" s="1"/>
      <c r="AO1577" s="1"/>
      <c r="AP1577" s="1"/>
      <c r="AQ1577" s="1"/>
      <c r="AR1577" s="1"/>
      <c r="AS1577" s="1"/>
      <c r="AT1577" s="1"/>
      <c r="AU1577" s="1"/>
    </row>
    <row r="1578" spans="1:47" s="527" customFormat="1" ht="17.45" customHeight="1" x14ac:dyDescent="0.25">
      <c r="A1578" s="501" t="s">
        <v>4621</v>
      </c>
      <c r="B1578" s="407" t="s">
        <v>35</v>
      </c>
      <c r="C1578" s="407" t="s">
        <v>510</v>
      </c>
      <c r="D1578" s="407" t="s">
        <v>4622</v>
      </c>
      <c r="E1578" s="407" t="s">
        <v>4623</v>
      </c>
      <c r="F1578" s="404" t="s">
        <v>18</v>
      </c>
      <c r="G1578" s="404"/>
      <c r="H1578" s="404"/>
      <c r="I1578" s="404"/>
      <c r="J1578" s="141" t="s">
        <v>8014</v>
      </c>
      <c r="K1578" s="152" t="s">
        <v>5779</v>
      </c>
      <c r="L1578" s="415">
        <v>43003</v>
      </c>
      <c r="M1578" s="409" t="s">
        <v>4624</v>
      </c>
      <c r="N1578" s="152" t="s">
        <v>26</v>
      </c>
      <c r="O1578" s="415">
        <v>43003</v>
      </c>
      <c r="P1578" s="411">
        <v>36569</v>
      </c>
      <c r="Q1578" s="412">
        <f t="shared" si="54"/>
        <v>3.6568999999999997E-2</v>
      </c>
      <c r="R1578" s="416">
        <v>12</v>
      </c>
      <c r="S1578" s="417" t="s">
        <v>6259</v>
      </c>
      <c r="T1578" s="152" t="s">
        <v>62</v>
      </c>
      <c r="U1578" s="152" t="s">
        <v>2</v>
      </c>
      <c r="V1578" s="407" t="s">
        <v>233</v>
      </c>
      <c r="W1578" s="407" t="s">
        <v>234</v>
      </c>
      <c r="X1578" s="407" t="s">
        <v>3504</v>
      </c>
      <c r="Y1578" s="407"/>
      <c r="Z1578" s="528"/>
      <c r="AA1578" s="502"/>
      <c r="AB1578" s="1"/>
      <c r="AC1578" s="1"/>
      <c r="AD1578" s="1"/>
      <c r="AE1578" s="1"/>
      <c r="AF1578" s="1"/>
      <c r="AG1578" s="1"/>
      <c r="AH1578" s="1"/>
      <c r="AI1578" s="1"/>
      <c r="AJ1578" s="1"/>
      <c r="AK1578" s="1"/>
      <c r="AL1578" s="1"/>
      <c r="AM1578" s="1"/>
      <c r="AN1578" s="1"/>
      <c r="AO1578" s="1"/>
      <c r="AP1578" s="1"/>
      <c r="AQ1578" s="1"/>
      <c r="AR1578" s="1"/>
      <c r="AS1578" s="1"/>
      <c r="AT1578" s="1"/>
      <c r="AU1578" s="1"/>
    </row>
    <row r="1579" spans="1:47" s="527" customFormat="1" ht="17.45" customHeight="1" x14ac:dyDescent="0.25">
      <c r="A1579" s="501" t="s">
        <v>4103</v>
      </c>
      <c r="B1579" s="407" t="s">
        <v>31</v>
      </c>
      <c r="C1579" s="407" t="s">
        <v>91</v>
      </c>
      <c r="D1579" s="407" t="s">
        <v>7345</v>
      </c>
      <c r="E1579" s="407" t="s">
        <v>4104</v>
      </c>
      <c r="F1579" s="404" t="s">
        <v>17</v>
      </c>
      <c r="G1579" s="404"/>
      <c r="H1579" s="404"/>
      <c r="I1579" s="404"/>
      <c r="J1579" s="141" t="s">
        <v>8014</v>
      </c>
      <c r="K1579" s="141" t="s">
        <v>5780</v>
      </c>
      <c r="L1579" s="408">
        <v>42941</v>
      </c>
      <c r="M1579" s="409">
        <v>42821</v>
      </c>
      <c r="N1579" s="141" t="s">
        <v>27</v>
      </c>
      <c r="O1579" s="410">
        <v>42941</v>
      </c>
      <c r="P1579" s="411">
        <v>100000</v>
      </c>
      <c r="Q1579" s="412">
        <f t="shared" si="54"/>
        <v>9.9999999999999992E-2</v>
      </c>
      <c r="R1579" s="413">
        <v>12</v>
      </c>
      <c r="S1579" s="414">
        <v>42880</v>
      </c>
      <c r="T1579" s="141" t="s">
        <v>62</v>
      </c>
      <c r="U1579" s="141" t="s">
        <v>12</v>
      </c>
      <c r="V1579" s="407" t="s">
        <v>6098</v>
      </c>
      <c r="W1579" s="407" t="s">
        <v>8126</v>
      </c>
      <c r="X1579" s="407" t="s">
        <v>6860</v>
      </c>
      <c r="Y1579" s="407" t="s">
        <v>6278</v>
      </c>
      <c r="Z1579" s="528"/>
      <c r="AA1579" s="502"/>
      <c r="AB1579" s="1"/>
      <c r="AC1579" s="1"/>
      <c r="AD1579" s="1"/>
      <c r="AE1579" s="1"/>
      <c r="AF1579" s="1"/>
      <c r="AG1579" s="1"/>
      <c r="AH1579" s="1"/>
      <c r="AI1579" s="1"/>
      <c r="AJ1579" s="1"/>
      <c r="AK1579" s="1"/>
      <c r="AL1579" s="1"/>
      <c r="AM1579" s="1"/>
      <c r="AN1579" s="1"/>
      <c r="AO1579" s="1"/>
      <c r="AP1579" s="1"/>
      <c r="AQ1579" s="1"/>
      <c r="AR1579" s="1"/>
      <c r="AS1579" s="1"/>
      <c r="AT1579" s="1"/>
      <c r="AU1579" s="1"/>
    </row>
    <row r="1580" spans="1:47" s="527" customFormat="1" ht="17.45" customHeight="1" x14ac:dyDescent="0.25">
      <c r="A1580" s="501" t="s">
        <v>7723</v>
      </c>
      <c r="B1580" s="407" t="s">
        <v>36</v>
      </c>
      <c r="C1580" s="407" t="s">
        <v>675</v>
      </c>
      <c r="D1580" s="407" t="s">
        <v>7724</v>
      </c>
      <c r="E1580" s="407" t="s">
        <v>7725</v>
      </c>
      <c r="F1580" s="404" t="s">
        <v>19</v>
      </c>
      <c r="G1580" s="404"/>
      <c r="H1580" s="404"/>
      <c r="I1580" s="404"/>
      <c r="J1580" s="141" t="s">
        <v>8015</v>
      </c>
      <c r="K1580" s="152" t="s">
        <v>5782</v>
      </c>
      <c r="L1580" s="415">
        <v>43069</v>
      </c>
      <c r="M1580" s="409" t="s">
        <v>7747</v>
      </c>
      <c r="N1580" s="152" t="s">
        <v>27</v>
      </c>
      <c r="O1580" s="415">
        <v>43069</v>
      </c>
      <c r="P1580" s="411">
        <v>36000</v>
      </c>
      <c r="Q1580" s="412">
        <f t="shared" si="54"/>
        <v>3.5999999999999997E-2</v>
      </c>
      <c r="R1580" s="416">
        <v>12</v>
      </c>
      <c r="S1580" s="417" t="s">
        <v>7137</v>
      </c>
      <c r="T1580" s="152" t="s">
        <v>62</v>
      </c>
      <c r="U1580" s="152" t="s">
        <v>2</v>
      </c>
      <c r="V1580" s="407" t="s">
        <v>288</v>
      </c>
      <c r="W1580" s="407" t="s">
        <v>801</v>
      </c>
      <c r="X1580" s="407" t="s">
        <v>5973</v>
      </c>
      <c r="Y1580" s="407" t="s">
        <v>215</v>
      </c>
      <c r="Z1580" s="528"/>
      <c r="AA1580" s="502"/>
      <c r="AB1580" s="1"/>
      <c r="AC1580" s="1"/>
      <c r="AD1580" s="1"/>
      <c r="AE1580" s="1"/>
      <c r="AF1580" s="1"/>
      <c r="AG1580" s="1"/>
      <c r="AH1580" s="1"/>
      <c r="AI1580" s="1"/>
      <c r="AJ1580" s="1"/>
      <c r="AK1580" s="1"/>
      <c r="AL1580" s="1"/>
      <c r="AM1580" s="1"/>
      <c r="AN1580" s="1"/>
      <c r="AO1580" s="1"/>
      <c r="AP1580" s="1"/>
      <c r="AQ1580" s="1"/>
      <c r="AR1580" s="1"/>
      <c r="AS1580" s="1"/>
      <c r="AT1580" s="1"/>
      <c r="AU1580" s="1"/>
    </row>
    <row r="1581" spans="1:47" s="527" customFormat="1" ht="17.45" customHeight="1" x14ac:dyDescent="0.25">
      <c r="A1581" s="501" t="s">
        <v>294</v>
      </c>
      <c r="B1581" s="407" t="s">
        <v>31</v>
      </c>
      <c r="C1581" s="407" t="s">
        <v>91</v>
      </c>
      <c r="D1581" s="407" t="s">
        <v>295</v>
      </c>
      <c r="E1581" s="407" t="s">
        <v>296</v>
      </c>
      <c r="F1581" s="404" t="s">
        <v>17</v>
      </c>
      <c r="G1581" s="404"/>
      <c r="H1581" s="404"/>
      <c r="I1581" s="404"/>
      <c r="J1581" s="141" t="s">
        <v>8016</v>
      </c>
      <c r="K1581" s="152" t="s">
        <v>5780</v>
      </c>
      <c r="L1581" s="415">
        <v>42898</v>
      </c>
      <c r="M1581" s="409" t="s">
        <v>297</v>
      </c>
      <c r="N1581" s="152" t="s">
        <v>26</v>
      </c>
      <c r="O1581" s="415">
        <v>42898</v>
      </c>
      <c r="P1581" s="411">
        <v>1000000</v>
      </c>
      <c r="Q1581" s="412">
        <f t="shared" si="54"/>
        <v>1</v>
      </c>
      <c r="R1581" s="416">
        <v>1</v>
      </c>
      <c r="S1581" s="417" t="s">
        <v>6087</v>
      </c>
      <c r="T1581" s="152" t="s">
        <v>79</v>
      </c>
      <c r="U1581" s="152" t="s">
        <v>12</v>
      </c>
      <c r="V1581" s="407" t="s">
        <v>298</v>
      </c>
      <c r="W1581" s="407" t="s">
        <v>3661</v>
      </c>
      <c r="X1581" s="407" t="s">
        <v>3662</v>
      </c>
      <c r="Y1581" s="407" t="s">
        <v>6117</v>
      </c>
      <c r="Z1581" s="528"/>
      <c r="AA1581" s="502"/>
      <c r="AB1581" s="1"/>
      <c r="AC1581" s="1"/>
      <c r="AD1581" s="1"/>
      <c r="AE1581" s="1"/>
      <c r="AF1581" s="1"/>
      <c r="AG1581" s="1"/>
      <c r="AH1581" s="1"/>
      <c r="AI1581" s="1"/>
      <c r="AJ1581" s="1"/>
      <c r="AK1581" s="1"/>
      <c r="AL1581" s="1"/>
      <c r="AM1581" s="1"/>
      <c r="AN1581" s="1"/>
      <c r="AO1581" s="1"/>
      <c r="AP1581" s="1"/>
      <c r="AQ1581" s="1"/>
      <c r="AR1581" s="1"/>
      <c r="AS1581" s="1"/>
      <c r="AT1581" s="1"/>
      <c r="AU1581" s="1"/>
    </row>
    <row r="1582" spans="1:47" s="527" customFormat="1" ht="17.45" customHeight="1" x14ac:dyDescent="0.25">
      <c r="A1582" s="501" t="s">
        <v>780</v>
      </c>
      <c r="B1582" s="407" t="s">
        <v>31</v>
      </c>
      <c r="C1582" s="407" t="s">
        <v>91</v>
      </c>
      <c r="D1582" s="407" t="s">
        <v>295</v>
      </c>
      <c r="E1582" s="407" t="s">
        <v>781</v>
      </c>
      <c r="F1582" s="404" t="s">
        <v>17</v>
      </c>
      <c r="G1582" s="404"/>
      <c r="H1582" s="404"/>
      <c r="I1582" s="404"/>
      <c r="J1582" s="141" t="s">
        <v>8014</v>
      </c>
      <c r="K1582" s="152" t="s">
        <v>5780</v>
      </c>
      <c r="L1582" s="415">
        <v>43008</v>
      </c>
      <c r="M1582" s="409" t="s">
        <v>782</v>
      </c>
      <c r="N1582" s="152" t="s">
        <v>27</v>
      </c>
      <c r="O1582" s="415">
        <v>43008</v>
      </c>
      <c r="P1582" s="411">
        <v>300000</v>
      </c>
      <c r="Q1582" s="412">
        <f t="shared" si="54"/>
        <v>0.3</v>
      </c>
      <c r="R1582" s="416">
        <v>1</v>
      </c>
      <c r="S1582" s="417" t="s">
        <v>6522</v>
      </c>
      <c r="T1582" s="152" t="s">
        <v>62</v>
      </c>
      <c r="U1582" s="152" t="s">
        <v>8</v>
      </c>
      <c r="V1582" s="407" t="s">
        <v>80</v>
      </c>
      <c r="W1582" s="407" t="s">
        <v>303</v>
      </c>
      <c r="X1582" s="407" t="s">
        <v>3686</v>
      </c>
      <c r="Y1582" s="407" t="s">
        <v>263</v>
      </c>
      <c r="Z1582" s="528"/>
      <c r="AA1582" s="502"/>
      <c r="AB1582" s="1"/>
      <c r="AC1582" s="1"/>
      <c r="AD1582" s="1"/>
      <c r="AE1582" s="1"/>
      <c r="AF1582" s="1"/>
      <c r="AG1582" s="1"/>
      <c r="AH1582" s="1"/>
      <c r="AI1582" s="1"/>
      <c r="AJ1582" s="1"/>
      <c r="AK1582" s="1"/>
      <c r="AL1582" s="1"/>
      <c r="AM1582" s="1"/>
      <c r="AN1582" s="1"/>
      <c r="AO1582" s="1"/>
      <c r="AP1582" s="1"/>
      <c r="AQ1582" s="1"/>
      <c r="AR1582" s="1"/>
      <c r="AS1582" s="1"/>
      <c r="AT1582" s="1"/>
      <c r="AU1582" s="1"/>
    </row>
    <row r="1583" spans="1:47" s="527" customFormat="1" ht="17.45" customHeight="1" x14ac:dyDescent="0.25">
      <c r="A1583" s="501" t="s">
        <v>2408</v>
      </c>
      <c r="B1583" s="407" t="s">
        <v>4250</v>
      </c>
      <c r="C1583" s="407" t="s">
        <v>4250</v>
      </c>
      <c r="D1583" s="407" t="s">
        <v>7460</v>
      </c>
      <c r="E1583" s="407" t="s">
        <v>2409</v>
      </c>
      <c r="F1583" s="404" t="s">
        <v>17</v>
      </c>
      <c r="G1583" s="404"/>
      <c r="H1583" s="404"/>
      <c r="I1583" s="404"/>
      <c r="J1583" s="141" t="s">
        <v>8014</v>
      </c>
      <c r="K1583" s="141" t="s">
        <v>5780</v>
      </c>
      <c r="L1583" s="408">
        <v>42999</v>
      </c>
      <c r="M1583" s="409">
        <v>42809</v>
      </c>
      <c r="N1583" s="141" t="s">
        <v>27</v>
      </c>
      <c r="O1583" s="410">
        <v>42970</v>
      </c>
      <c r="P1583" s="411">
        <v>35000</v>
      </c>
      <c r="Q1583" s="412">
        <f t="shared" si="54"/>
        <v>3.4999999999999996E-2</v>
      </c>
      <c r="R1583" s="413">
        <v>4</v>
      </c>
      <c r="S1583" s="414">
        <v>42901</v>
      </c>
      <c r="T1583" s="141" t="s">
        <v>62</v>
      </c>
      <c r="U1583" s="141" t="s">
        <v>4339</v>
      </c>
      <c r="V1583" s="407" t="s">
        <v>92</v>
      </c>
      <c r="W1583" s="407" t="s">
        <v>64</v>
      </c>
      <c r="X1583" s="407" t="s">
        <v>5847</v>
      </c>
      <c r="Y1583" s="407"/>
      <c r="Z1583" s="528"/>
      <c r="AA1583" s="502"/>
      <c r="AB1583" s="1"/>
      <c r="AC1583" s="1"/>
      <c r="AD1583" s="1"/>
      <c r="AE1583" s="1"/>
      <c r="AF1583" s="1"/>
      <c r="AG1583" s="1"/>
      <c r="AH1583" s="1"/>
      <c r="AI1583" s="1"/>
      <c r="AJ1583" s="1"/>
      <c r="AK1583" s="1"/>
      <c r="AL1583" s="1"/>
      <c r="AM1583" s="1"/>
      <c r="AN1583" s="1"/>
      <c r="AO1583" s="1"/>
      <c r="AP1583" s="1"/>
      <c r="AQ1583" s="1"/>
      <c r="AR1583" s="1"/>
      <c r="AS1583" s="1"/>
      <c r="AT1583" s="1"/>
      <c r="AU1583" s="1"/>
    </row>
    <row r="1584" spans="1:47" s="527" customFormat="1" ht="17.45" customHeight="1" x14ac:dyDescent="0.25">
      <c r="A1584" s="501" t="s">
        <v>2420</v>
      </c>
      <c r="B1584" s="407" t="s">
        <v>32</v>
      </c>
      <c r="C1584" s="407" t="s">
        <v>487</v>
      </c>
      <c r="D1584" s="407" t="s">
        <v>1030</v>
      </c>
      <c r="E1584" s="407" t="s">
        <v>2421</v>
      </c>
      <c r="F1584" s="404" t="s">
        <v>17</v>
      </c>
      <c r="G1584" s="404"/>
      <c r="H1584" s="404"/>
      <c r="I1584" s="404"/>
      <c r="J1584" s="141" t="s">
        <v>8014</v>
      </c>
      <c r="K1584" s="152" t="s">
        <v>21</v>
      </c>
      <c r="L1584" s="415">
        <v>43008</v>
      </c>
      <c r="M1584" s="409" t="s">
        <v>2422</v>
      </c>
      <c r="N1584" s="152" t="s">
        <v>26</v>
      </c>
      <c r="O1584" s="415">
        <v>43008</v>
      </c>
      <c r="P1584" s="411">
        <v>35000</v>
      </c>
      <c r="Q1584" s="412">
        <f t="shared" si="54"/>
        <v>3.4999999999999996E-2</v>
      </c>
      <c r="R1584" s="416">
        <v>12</v>
      </c>
      <c r="S1584" s="417" t="s">
        <v>4991</v>
      </c>
      <c r="T1584" s="152" t="s">
        <v>79</v>
      </c>
      <c r="U1584" s="152" t="s">
        <v>2</v>
      </c>
      <c r="V1584" s="407" t="s">
        <v>288</v>
      </c>
      <c r="W1584" s="407" t="s">
        <v>1196</v>
      </c>
      <c r="X1584" s="407" t="s">
        <v>3851</v>
      </c>
      <c r="Y1584" s="407" t="s">
        <v>105</v>
      </c>
      <c r="Z1584" s="528"/>
      <c r="AA1584" s="502"/>
      <c r="AB1584" s="1"/>
      <c r="AC1584" s="1"/>
      <c r="AD1584" s="1"/>
      <c r="AE1584" s="1"/>
      <c r="AF1584" s="1"/>
      <c r="AG1584" s="1"/>
      <c r="AH1584" s="1"/>
      <c r="AI1584" s="1"/>
      <c r="AJ1584" s="1"/>
      <c r="AK1584" s="1"/>
      <c r="AL1584" s="1"/>
      <c r="AM1584" s="1"/>
      <c r="AN1584" s="1"/>
      <c r="AO1584" s="1"/>
      <c r="AP1584" s="1"/>
      <c r="AQ1584" s="1"/>
      <c r="AR1584" s="1"/>
      <c r="AS1584" s="1"/>
      <c r="AT1584" s="1"/>
      <c r="AU1584" s="1"/>
    </row>
    <row r="1585" spans="1:47" s="527" customFormat="1" ht="17.45" customHeight="1" x14ac:dyDescent="0.25">
      <c r="A1585" s="501" t="s">
        <v>1819</v>
      </c>
      <c r="B1585" s="407" t="s">
        <v>32</v>
      </c>
      <c r="C1585" s="407" t="s">
        <v>60</v>
      </c>
      <c r="D1585" s="407" t="s">
        <v>1820</v>
      </c>
      <c r="E1585" s="407" t="s">
        <v>1821</v>
      </c>
      <c r="F1585" s="404" t="s">
        <v>19</v>
      </c>
      <c r="G1585" s="404"/>
      <c r="H1585" s="404"/>
      <c r="I1585" s="404"/>
      <c r="J1585" s="141" t="s">
        <v>8014</v>
      </c>
      <c r="K1585" s="152" t="s">
        <v>5784</v>
      </c>
      <c r="L1585" s="415">
        <v>43007</v>
      </c>
      <c r="M1585" s="409" t="s">
        <v>1822</v>
      </c>
      <c r="N1585" s="152" t="s">
        <v>27</v>
      </c>
      <c r="O1585" s="415">
        <v>43007</v>
      </c>
      <c r="P1585" s="411">
        <v>35000</v>
      </c>
      <c r="Q1585" s="412">
        <f t="shared" si="54"/>
        <v>3.4999999999999996E-2</v>
      </c>
      <c r="R1585" s="416">
        <v>6</v>
      </c>
      <c r="S1585" s="417" t="s">
        <v>4883</v>
      </c>
      <c r="T1585" s="152" t="s">
        <v>79</v>
      </c>
      <c r="U1585" s="141" t="s">
        <v>4339</v>
      </c>
      <c r="V1585" s="407" t="s">
        <v>89</v>
      </c>
      <c r="W1585" s="407" t="s">
        <v>3716</v>
      </c>
      <c r="X1585" s="407" t="s">
        <v>65</v>
      </c>
      <c r="Y1585" s="407" t="s">
        <v>6063</v>
      </c>
      <c r="Z1585" s="528"/>
      <c r="AA1585" s="502"/>
      <c r="AB1585" s="1"/>
      <c r="AC1585" s="1"/>
      <c r="AD1585" s="1"/>
      <c r="AE1585" s="1"/>
      <c r="AF1585" s="1"/>
      <c r="AG1585" s="1"/>
      <c r="AH1585" s="1"/>
      <c r="AI1585" s="1"/>
      <c r="AJ1585" s="1"/>
      <c r="AK1585" s="1"/>
      <c r="AL1585" s="1"/>
      <c r="AM1585" s="1"/>
      <c r="AN1585" s="1"/>
      <c r="AO1585" s="1"/>
      <c r="AP1585" s="1"/>
      <c r="AQ1585" s="1"/>
      <c r="AR1585" s="1"/>
      <c r="AS1585" s="1"/>
      <c r="AT1585" s="1"/>
      <c r="AU1585" s="1"/>
    </row>
    <row r="1586" spans="1:47" s="527" customFormat="1" ht="17.45" customHeight="1" x14ac:dyDescent="0.25">
      <c r="A1586" s="501" t="s">
        <v>6483</v>
      </c>
      <c r="B1586" s="407" t="s">
        <v>35</v>
      </c>
      <c r="C1586" s="407" t="s">
        <v>510</v>
      </c>
      <c r="D1586" s="407" t="s">
        <v>8491</v>
      </c>
      <c r="E1586" s="407" t="s">
        <v>6484</v>
      </c>
      <c r="F1586" s="404" t="s">
        <v>17</v>
      </c>
      <c r="G1586" s="404"/>
      <c r="H1586" s="404"/>
      <c r="I1586" s="404"/>
      <c r="J1586" s="141" t="s">
        <v>8014</v>
      </c>
      <c r="K1586" s="141" t="s">
        <v>5780</v>
      </c>
      <c r="L1586" s="408">
        <v>42998</v>
      </c>
      <c r="M1586" s="409">
        <v>42884</v>
      </c>
      <c r="N1586" s="141" t="s">
        <v>26</v>
      </c>
      <c r="O1586" s="410">
        <v>42998</v>
      </c>
      <c r="P1586" s="411">
        <v>35000</v>
      </c>
      <c r="Q1586" s="412">
        <f t="shared" si="54"/>
        <v>3.4999999999999996E-2</v>
      </c>
      <c r="R1586" s="413">
        <v>12</v>
      </c>
      <c r="S1586" s="414">
        <v>42887</v>
      </c>
      <c r="T1586" s="141" t="s">
        <v>79</v>
      </c>
      <c r="U1586" s="141" t="s">
        <v>4339</v>
      </c>
      <c r="V1586" s="407" t="s">
        <v>92</v>
      </c>
      <c r="W1586" s="407" t="s">
        <v>4414</v>
      </c>
      <c r="X1586" s="407" t="s">
        <v>8783</v>
      </c>
      <c r="Y1586" s="407"/>
      <c r="Z1586" s="528"/>
      <c r="AA1586" s="502"/>
      <c r="AB1586" s="1"/>
      <c r="AC1586" s="1"/>
      <c r="AD1586" s="1"/>
      <c r="AE1586" s="1"/>
      <c r="AF1586" s="1"/>
      <c r="AG1586" s="1"/>
      <c r="AH1586" s="1"/>
      <c r="AI1586" s="1"/>
      <c r="AJ1586" s="1"/>
      <c r="AK1586" s="1"/>
      <c r="AL1586" s="1"/>
      <c r="AM1586" s="1"/>
      <c r="AN1586" s="1"/>
      <c r="AO1586" s="1"/>
      <c r="AP1586" s="1"/>
      <c r="AQ1586" s="1"/>
      <c r="AR1586" s="1"/>
      <c r="AS1586" s="1"/>
      <c r="AT1586" s="1"/>
      <c r="AU1586" s="1"/>
    </row>
    <row r="1587" spans="1:47" s="527" customFormat="1" ht="17.45" customHeight="1" x14ac:dyDescent="0.25">
      <c r="A1587" s="501" t="s">
        <v>4895</v>
      </c>
      <c r="B1587" s="407" t="s">
        <v>35</v>
      </c>
      <c r="C1587" s="407" t="s">
        <v>510</v>
      </c>
      <c r="D1587" s="407" t="s">
        <v>4920</v>
      </c>
      <c r="E1587" s="407" t="s">
        <v>7118</v>
      </c>
      <c r="F1587" s="404" t="s">
        <v>19</v>
      </c>
      <c r="G1587" s="404"/>
      <c r="H1587" s="404"/>
      <c r="I1587" s="404"/>
      <c r="J1587" s="141" t="s">
        <v>8016</v>
      </c>
      <c r="K1587" s="152" t="s">
        <v>5822</v>
      </c>
      <c r="L1587" s="415">
        <v>42872</v>
      </c>
      <c r="M1587" s="409" t="s">
        <v>4896</v>
      </c>
      <c r="N1587" s="152" t="s">
        <v>2776</v>
      </c>
      <c r="O1587" s="415">
        <v>42933</v>
      </c>
      <c r="P1587" s="411">
        <v>35000</v>
      </c>
      <c r="Q1587" s="412">
        <f t="shared" si="54"/>
        <v>3.4999999999999996E-2</v>
      </c>
      <c r="R1587" s="416">
        <v>1</v>
      </c>
      <c r="S1587" s="417" t="s">
        <v>8074</v>
      </c>
      <c r="T1587" s="152" t="s">
        <v>366</v>
      </c>
      <c r="U1587" s="152" t="s">
        <v>2</v>
      </c>
      <c r="V1587" s="407" t="s">
        <v>288</v>
      </c>
      <c r="W1587" s="407" t="s">
        <v>1507</v>
      </c>
      <c r="X1587" s="407" t="s">
        <v>3800</v>
      </c>
      <c r="Y1587" s="407" t="s">
        <v>470</v>
      </c>
      <c r="Z1587" s="528"/>
      <c r="AA1587" s="502"/>
      <c r="AB1587" s="1"/>
      <c r="AC1587" s="1"/>
      <c r="AD1587" s="1"/>
      <c r="AE1587" s="1"/>
      <c r="AF1587" s="1"/>
      <c r="AG1587" s="1"/>
      <c r="AH1587" s="1"/>
      <c r="AI1587" s="1"/>
      <c r="AJ1587" s="1"/>
      <c r="AK1587" s="1"/>
      <c r="AL1587" s="1"/>
      <c r="AM1587" s="1"/>
      <c r="AN1587" s="1"/>
      <c r="AO1587" s="1"/>
      <c r="AP1587" s="1"/>
      <c r="AQ1587" s="1"/>
      <c r="AR1587" s="1"/>
      <c r="AS1587" s="1"/>
      <c r="AT1587" s="1"/>
      <c r="AU1587" s="1"/>
    </row>
    <row r="1588" spans="1:47" s="527" customFormat="1" ht="17.45" customHeight="1" x14ac:dyDescent="0.25">
      <c r="A1588" s="504" t="s">
        <v>4949</v>
      </c>
      <c r="B1588" s="431" t="s">
        <v>35</v>
      </c>
      <c r="C1588" s="431" t="s">
        <v>510</v>
      </c>
      <c r="D1588" s="431" t="s">
        <v>4920</v>
      </c>
      <c r="E1588" s="431" t="s">
        <v>4950</v>
      </c>
      <c r="F1588" s="404" t="s">
        <v>19</v>
      </c>
      <c r="G1588" s="404"/>
      <c r="H1588" s="404"/>
      <c r="I1588" s="404"/>
      <c r="J1588" s="432" t="s">
        <v>8016</v>
      </c>
      <c r="K1588" s="432" t="s">
        <v>5822</v>
      </c>
      <c r="L1588" s="433">
        <v>42866</v>
      </c>
      <c r="M1588" s="434" t="s">
        <v>4983</v>
      </c>
      <c r="N1588" s="432" t="s">
        <v>30</v>
      </c>
      <c r="O1588" s="433">
        <v>42909</v>
      </c>
      <c r="P1588" s="452">
        <v>35000</v>
      </c>
      <c r="Q1588" s="436">
        <v>3.4999999999999996E-2</v>
      </c>
      <c r="R1588" s="437">
        <v>1</v>
      </c>
      <c r="S1588" s="438" t="s">
        <v>5789</v>
      </c>
      <c r="T1588" s="432" t="s">
        <v>366</v>
      </c>
      <c r="U1588" s="432" t="s">
        <v>2</v>
      </c>
      <c r="V1588" s="431" t="s">
        <v>233</v>
      </c>
      <c r="W1588" s="431" t="s">
        <v>234</v>
      </c>
      <c r="X1588" s="395" t="s">
        <v>3504</v>
      </c>
      <c r="Y1588" s="395" t="s">
        <v>105</v>
      </c>
      <c r="Z1588" s="528"/>
      <c r="AA1588" s="502"/>
      <c r="AB1588" s="1"/>
      <c r="AC1588" s="1"/>
      <c r="AD1588" s="1"/>
      <c r="AE1588" s="1"/>
      <c r="AF1588" s="1"/>
      <c r="AG1588" s="1"/>
      <c r="AH1588" s="1"/>
      <c r="AI1588" s="1"/>
      <c r="AJ1588" s="1"/>
      <c r="AK1588" s="1"/>
      <c r="AL1588" s="1"/>
      <c r="AM1588" s="1"/>
      <c r="AN1588" s="1"/>
      <c r="AO1588" s="1"/>
      <c r="AP1588" s="1"/>
      <c r="AQ1588" s="1"/>
      <c r="AR1588" s="1"/>
      <c r="AS1588" s="1"/>
      <c r="AT1588" s="1"/>
      <c r="AU1588" s="1"/>
    </row>
    <row r="1589" spans="1:47" s="527" customFormat="1" ht="17.45" customHeight="1" x14ac:dyDescent="0.25">
      <c r="A1589" s="501" t="s">
        <v>2594</v>
      </c>
      <c r="B1589" s="407" t="s">
        <v>35</v>
      </c>
      <c r="C1589" s="407" t="s">
        <v>510</v>
      </c>
      <c r="D1589" s="407" t="s">
        <v>2595</v>
      </c>
      <c r="E1589" s="407" t="s">
        <v>5809</v>
      </c>
      <c r="F1589" s="404" t="s">
        <v>18</v>
      </c>
      <c r="G1589" s="404"/>
      <c r="H1589" s="404"/>
      <c r="I1589" s="404"/>
      <c r="J1589" s="141" t="s">
        <v>8014</v>
      </c>
      <c r="K1589" s="152" t="s">
        <v>5779</v>
      </c>
      <c r="L1589" s="415">
        <v>42993</v>
      </c>
      <c r="M1589" s="409" t="s">
        <v>2596</v>
      </c>
      <c r="N1589" s="152" t="s">
        <v>28</v>
      </c>
      <c r="O1589" s="415">
        <v>42993</v>
      </c>
      <c r="P1589" s="411">
        <v>35000</v>
      </c>
      <c r="Q1589" s="412">
        <f t="shared" ref="Q1589:Q1620" si="55">+P1589*0.000001</f>
        <v>3.4999999999999996E-2</v>
      </c>
      <c r="R1589" s="416">
        <v>12</v>
      </c>
      <c r="S1589" s="417" t="s">
        <v>6612</v>
      </c>
      <c r="T1589" s="152" t="s">
        <v>125</v>
      </c>
      <c r="U1589" s="152" t="s">
        <v>2</v>
      </c>
      <c r="V1589" s="407" t="s">
        <v>288</v>
      </c>
      <c r="W1589" s="407" t="s">
        <v>1507</v>
      </c>
      <c r="X1589" s="407" t="s">
        <v>3845</v>
      </c>
      <c r="Y1589" s="407" t="s">
        <v>215</v>
      </c>
      <c r="Z1589" s="528"/>
      <c r="AA1589" s="502"/>
      <c r="AB1589" s="1"/>
      <c r="AC1589" s="1"/>
      <c r="AD1589" s="1"/>
      <c r="AE1589" s="1"/>
      <c r="AF1589" s="1"/>
      <c r="AG1589" s="1"/>
      <c r="AH1589" s="1"/>
      <c r="AI1589" s="1"/>
      <c r="AJ1589" s="1"/>
      <c r="AK1589" s="1"/>
      <c r="AL1589" s="1"/>
      <c r="AM1589" s="1"/>
      <c r="AN1589" s="1"/>
      <c r="AO1589" s="1"/>
      <c r="AP1589" s="1"/>
      <c r="AQ1589" s="1"/>
      <c r="AR1589" s="1"/>
      <c r="AS1589" s="1"/>
      <c r="AT1589" s="1"/>
      <c r="AU1589" s="1"/>
    </row>
    <row r="1590" spans="1:47" s="527" customFormat="1" ht="17.45" customHeight="1" x14ac:dyDescent="0.25">
      <c r="A1590" s="501" t="s">
        <v>5294</v>
      </c>
      <c r="B1590" s="407" t="s">
        <v>35</v>
      </c>
      <c r="C1590" s="407" t="s">
        <v>510</v>
      </c>
      <c r="D1590" s="407" t="s">
        <v>5295</v>
      </c>
      <c r="E1590" s="407" t="s">
        <v>5296</v>
      </c>
      <c r="F1590" s="404" t="s">
        <v>19</v>
      </c>
      <c r="G1590" s="404"/>
      <c r="H1590" s="404"/>
      <c r="I1590" s="404"/>
      <c r="J1590" s="141" t="s">
        <v>8014</v>
      </c>
      <c r="K1590" s="152" t="s">
        <v>5782</v>
      </c>
      <c r="L1590" s="415">
        <v>42926</v>
      </c>
      <c r="M1590" s="409" t="s">
        <v>5430</v>
      </c>
      <c r="N1590" s="152" t="s">
        <v>28</v>
      </c>
      <c r="O1590" s="415">
        <v>42926</v>
      </c>
      <c r="P1590" s="411">
        <v>35000</v>
      </c>
      <c r="Q1590" s="412">
        <f t="shared" si="55"/>
        <v>3.4999999999999996E-2</v>
      </c>
      <c r="R1590" s="416">
        <v>12</v>
      </c>
      <c r="S1590" s="417" t="s">
        <v>7137</v>
      </c>
      <c r="T1590" s="152" t="s">
        <v>125</v>
      </c>
      <c r="U1590" s="152" t="s">
        <v>2</v>
      </c>
      <c r="V1590" s="407" t="s">
        <v>233</v>
      </c>
      <c r="W1590" s="407" t="s">
        <v>234</v>
      </c>
      <c r="X1590" s="407" t="s">
        <v>6903</v>
      </c>
      <c r="Y1590" s="407" t="s">
        <v>470</v>
      </c>
      <c r="Z1590" s="528"/>
      <c r="AA1590" s="502"/>
      <c r="AB1590" s="1"/>
      <c r="AC1590" s="1"/>
      <c r="AD1590" s="1"/>
      <c r="AE1590" s="1"/>
      <c r="AF1590" s="1"/>
      <c r="AG1590" s="1"/>
      <c r="AH1590" s="1"/>
      <c r="AI1590" s="1"/>
      <c r="AJ1590" s="1"/>
      <c r="AK1590" s="1"/>
      <c r="AL1590" s="1"/>
      <c r="AM1590" s="1"/>
      <c r="AN1590" s="1"/>
      <c r="AO1590" s="1"/>
      <c r="AP1590" s="1"/>
      <c r="AQ1590" s="1"/>
      <c r="AR1590" s="1"/>
      <c r="AS1590" s="1"/>
      <c r="AT1590" s="1"/>
      <c r="AU1590" s="1"/>
    </row>
    <row r="1591" spans="1:47" s="527" customFormat="1" ht="17.45" customHeight="1" x14ac:dyDescent="0.25">
      <c r="A1591" s="501" t="s">
        <v>5282</v>
      </c>
      <c r="B1591" s="407" t="s">
        <v>35</v>
      </c>
      <c r="C1591" s="407" t="s">
        <v>510</v>
      </c>
      <c r="D1591" s="407" t="s">
        <v>5283</v>
      </c>
      <c r="E1591" s="407" t="s">
        <v>186</v>
      </c>
      <c r="F1591" s="404" t="s">
        <v>15</v>
      </c>
      <c r="G1591" s="404"/>
      <c r="H1591" s="404"/>
      <c r="I1591" s="404"/>
      <c r="J1591" s="141" t="s">
        <v>8014</v>
      </c>
      <c r="K1591" s="152" t="s">
        <v>5781</v>
      </c>
      <c r="L1591" s="415">
        <v>42950</v>
      </c>
      <c r="M1591" s="409" t="s">
        <v>5427</v>
      </c>
      <c r="N1591" s="152" t="s">
        <v>27</v>
      </c>
      <c r="O1591" s="415">
        <v>42950</v>
      </c>
      <c r="P1591" s="411">
        <v>35000</v>
      </c>
      <c r="Q1591" s="412">
        <f t="shared" si="55"/>
        <v>3.4999999999999996E-2</v>
      </c>
      <c r="R1591" s="416">
        <v>3</v>
      </c>
      <c r="S1591" s="417" t="s">
        <v>8643</v>
      </c>
      <c r="T1591" s="152" t="s">
        <v>62</v>
      </c>
      <c r="U1591" s="152" t="s">
        <v>2</v>
      </c>
      <c r="V1591" s="407" t="s">
        <v>288</v>
      </c>
      <c r="W1591" s="407" t="s">
        <v>1507</v>
      </c>
      <c r="X1591" s="407" t="s">
        <v>3800</v>
      </c>
      <c r="Y1591" s="407" t="s">
        <v>470</v>
      </c>
      <c r="Z1591" s="528"/>
      <c r="AA1591" s="502"/>
      <c r="AB1591" s="1"/>
      <c r="AC1591" s="1"/>
      <c r="AD1591" s="1"/>
      <c r="AE1591" s="1"/>
      <c r="AF1591" s="1"/>
      <c r="AG1591" s="1"/>
      <c r="AH1591" s="1"/>
      <c r="AI1591" s="1"/>
      <c r="AJ1591" s="1"/>
      <c r="AK1591" s="1"/>
      <c r="AL1591" s="1"/>
      <c r="AM1591" s="1"/>
      <c r="AN1591" s="1"/>
      <c r="AO1591" s="1"/>
      <c r="AP1591" s="1"/>
      <c r="AQ1591" s="1"/>
      <c r="AR1591" s="1"/>
      <c r="AS1591" s="1"/>
      <c r="AT1591" s="1"/>
      <c r="AU1591" s="1"/>
    </row>
    <row r="1592" spans="1:47" s="527" customFormat="1" ht="17.45" customHeight="1" x14ac:dyDescent="0.25">
      <c r="A1592" s="501" t="s">
        <v>6728</v>
      </c>
      <c r="B1592" s="407" t="s">
        <v>35</v>
      </c>
      <c r="C1592" s="407" t="s">
        <v>510</v>
      </c>
      <c r="D1592" s="407" t="s">
        <v>2414</v>
      </c>
      <c r="E1592" s="407" t="s">
        <v>6729</v>
      </c>
      <c r="F1592" s="404" t="s">
        <v>19</v>
      </c>
      <c r="G1592" s="404"/>
      <c r="H1592" s="404"/>
      <c r="I1592" s="404"/>
      <c r="J1592" s="141" t="s">
        <v>8014</v>
      </c>
      <c r="K1592" s="152" t="s">
        <v>5782</v>
      </c>
      <c r="L1592" s="415">
        <v>43007</v>
      </c>
      <c r="M1592" s="409" t="s">
        <v>6758</v>
      </c>
      <c r="N1592" s="152" t="s">
        <v>27</v>
      </c>
      <c r="O1592" s="415">
        <v>43007</v>
      </c>
      <c r="P1592" s="411">
        <v>35000</v>
      </c>
      <c r="Q1592" s="412">
        <f t="shared" si="55"/>
        <v>3.4999999999999996E-2</v>
      </c>
      <c r="R1592" s="416">
        <v>12</v>
      </c>
      <c r="S1592" s="417" t="s">
        <v>8074</v>
      </c>
      <c r="T1592" s="152" t="s">
        <v>79</v>
      </c>
      <c r="U1592" s="152" t="s">
        <v>2</v>
      </c>
      <c r="V1592" s="407" t="s">
        <v>288</v>
      </c>
      <c r="W1592" s="407" t="s">
        <v>1507</v>
      </c>
      <c r="X1592" s="407" t="s">
        <v>3800</v>
      </c>
      <c r="Y1592" s="407" t="s">
        <v>470</v>
      </c>
      <c r="Z1592" s="528"/>
      <c r="AA1592" s="502"/>
      <c r="AB1592" s="1"/>
      <c r="AC1592" s="1"/>
      <c r="AD1592" s="1"/>
      <c r="AE1592" s="1"/>
      <c r="AF1592" s="1"/>
      <c r="AG1592" s="1"/>
      <c r="AH1592" s="1"/>
      <c r="AI1592" s="1"/>
      <c r="AJ1592" s="1"/>
      <c r="AK1592" s="1"/>
      <c r="AL1592" s="1"/>
      <c r="AM1592" s="1"/>
      <c r="AN1592" s="1"/>
      <c r="AO1592" s="1"/>
      <c r="AP1592" s="1"/>
      <c r="AQ1592" s="1"/>
      <c r="AR1592" s="1"/>
      <c r="AS1592" s="1"/>
      <c r="AT1592" s="1"/>
      <c r="AU1592" s="1"/>
    </row>
    <row r="1593" spans="1:47" s="527" customFormat="1" ht="17.45" customHeight="1" x14ac:dyDescent="0.25">
      <c r="A1593" s="501" t="s">
        <v>7820</v>
      </c>
      <c r="B1593" s="407" t="s">
        <v>35</v>
      </c>
      <c r="C1593" s="407" t="s">
        <v>510</v>
      </c>
      <c r="D1593" s="407" t="s">
        <v>7894</v>
      </c>
      <c r="E1593" s="407" t="s">
        <v>186</v>
      </c>
      <c r="F1593" s="404" t="s">
        <v>19</v>
      </c>
      <c r="G1593" s="404"/>
      <c r="H1593" s="404"/>
      <c r="I1593" s="404"/>
      <c r="J1593" s="141" t="s">
        <v>8014</v>
      </c>
      <c r="K1593" s="152" t="s">
        <v>5785</v>
      </c>
      <c r="L1593" s="415">
        <v>43007</v>
      </c>
      <c r="M1593" s="409" t="s">
        <v>8061</v>
      </c>
      <c r="N1593" s="152" t="s">
        <v>27</v>
      </c>
      <c r="O1593" s="415">
        <v>43007</v>
      </c>
      <c r="P1593" s="411">
        <v>35000</v>
      </c>
      <c r="Q1593" s="412">
        <f t="shared" si="55"/>
        <v>3.4999999999999996E-2</v>
      </c>
      <c r="R1593" s="416">
        <v>12</v>
      </c>
      <c r="S1593" s="417" t="s">
        <v>8074</v>
      </c>
      <c r="T1593" s="152" t="s">
        <v>79</v>
      </c>
      <c r="U1593" s="152" t="s">
        <v>2</v>
      </c>
      <c r="V1593" s="407" t="s">
        <v>288</v>
      </c>
      <c r="W1593" s="407" t="s">
        <v>1507</v>
      </c>
      <c r="X1593" s="407" t="s">
        <v>3800</v>
      </c>
      <c r="Y1593" s="407" t="s">
        <v>470</v>
      </c>
      <c r="Z1593" s="528"/>
      <c r="AA1593" s="502"/>
      <c r="AB1593" s="1"/>
      <c r="AC1593" s="1"/>
      <c r="AD1593" s="1"/>
      <c r="AE1593" s="1"/>
      <c r="AF1593" s="1"/>
      <c r="AG1593" s="1"/>
      <c r="AH1593" s="1"/>
      <c r="AI1593" s="1"/>
      <c r="AJ1593" s="1"/>
      <c r="AK1593" s="1"/>
      <c r="AL1593" s="1"/>
      <c r="AM1593" s="1"/>
      <c r="AN1593" s="1"/>
      <c r="AO1593" s="1"/>
      <c r="AP1593" s="1"/>
      <c r="AQ1593" s="1"/>
      <c r="AR1593" s="1"/>
      <c r="AS1593" s="1"/>
      <c r="AT1593" s="1"/>
      <c r="AU1593" s="1"/>
    </row>
    <row r="1594" spans="1:47" s="527" customFormat="1" ht="17.45" customHeight="1" x14ac:dyDescent="0.25">
      <c r="A1594" s="501" t="s">
        <v>5280</v>
      </c>
      <c r="B1594" s="407" t="s">
        <v>35</v>
      </c>
      <c r="C1594" s="407" t="s">
        <v>510</v>
      </c>
      <c r="D1594" s="407" t="s">
        <v>5281</v>
      </c>
      <c r="E1594" s="407" t="s">
        <v>186</v>
      </c>
      <c r="F1594" s="404" t="s">
        <v>17</v>
      </c>
      <c r="G1594" s="404"/>
      <c r="H1594" s="404"/>
      <c r="I1594" s="404"/>
      <c r="J1594" s="141" t="s">
        <v>8014</v>
      </c>
      <c r="K1594" s="152" t="s">
        <v>5780</v>
      </c>
      <c r="L1594" s="415">
        <v>42926</v>
      </c>
      <c r="M1594" s="409" t="s">
        <v>5426</v>
      </c>
      <c r="N1594" s="152" t="s">
        <v>26</v>
      </c>
      <c r="O1594" s="415">
        <v>42926</v>
      </c>
      <c r="P1594" s="411">
        <v>35000</v>
      </c>
      <c r="Q1594" s="412">
        <f t="shared" si="55"/>
        <v>3.4999999999999996E-2</v>
      </c>
      <c r="R1594" s="416">
        <v>1</v>
      </c>
      <c r="S1594" s="417" t="s">
        <v>4724</v>
      </c>
      <c r="T1594" s="152" t="s">
        <v>79</v>
      </c>
      <c r="U1594" s="152" t="s">
        <v>2</v>
      </c>
      <c r="V1594" s="407" t="s">
        <v>288</v>
      </c>
      <c r="W1594" s="407"/>
      <c r="X1594" s="407" t="s">
        <v>3800</v>
      </c>
      <c r="Y1594" s="407"/>
      <c r="Z1594" s="528"/>
      <c r="AA1594" s="502"/>
      <c r="AB1594" s="1"/>
      <c r="AC1594" s="1"/>
      <c r="AD1594" s="1"/>
      <c r="AE1594" s="1"/>
      <c r="AF1594" s="1"/>
      <c r="AG1594" s="1"/>
      <c r="AH1594" s="1"/>
      <c r="AI1594" s="1"/>
      <c r="AJ1594" s="1"/>
      <c r="AK1594" s="1"/>
      <c r="AL1594" s="1"/>
      <c r="AM1594" s="1"/>
      <c r="AN1594" s="1"/>
      <c r="AO1594" s="1"/>
      <c r="AP1594" s="1"/>
      <c r="AQ1594" s="1"/>
      <c r="AR1594" s="1"/>
      <c r="AS1594" s="1"/>
      <c r="AT1594" s="1"/>
      <c r="AU1594" s="1"/>
    </row>
    <row r="1595" spans="1:47" s="527" customFormat="1" ht="17.45" customHeight="1" x14ac:dyDescent="0.25">
      <c r="A1595" s="501" t="s">
        <v>7821</v>
      </c>
      <c r="B1595" s="407" t="s">
        <v>35</v>
      </c>
      <c r="C1595" s="407" t="s">
        <v>510</v>
      </c>
      <c r="D1595" s="407" t="s">
        <v>7895</v>
      </c>
      <c r="E1595" s="407" t="s">
        <v>186</v>
      </c>
      <c r="F1595" s="404" t="s">
        <v>16</v>
      </c>
      <c r="G1595" s="404"/>
      <c r="H1595" s="404"/>
      <c r="I1595" s="404"/>
      <c r="J1595" s="141" t="s">
        <v>8015</v>
      </c>
      <c r="K1595" s="152" t="s">
        <v>5783</v>
      </c>
      <c r="L1595" s="415">
        <v>43100</v>
      </c>
      <c r="M1595" s="409" t="s">
        <v>8062</v>
      </c>
      <c r="N1595" s="152" t="s">
        <v>26</v>
      </c>
      <c r="O1595" s="415">
        <v>43100</v>
      </c>
      <c r="P1595" s="411">
        <v>35000</v>
      </c>
      <c r="Q1595" s="412">
        <f t="shared" si="55"/>
        <v>3.4999999999999996E-2</v>
      </c>
      <c r="R1595" s="416">
        <v>12</v>
      </c>
      <c r="S1595" s="417" t="s">
        <v>8074</v>
      </c>
      <c r="T1595" s="152" t="s">
        <v>79</v>
      </c>
      <c r="U1595" s="152" t="s">
        <v>2</v>
      </c>
      <c r="V1595" s="407" t="s">
        <v>288</v>
      </c>
      <c r="W1595" s="407"/>
      <c r="X1595" s="407" t="s">
        <v>6922</v>
      </c>
      <c r="Y1595" s="407"/>
      <c r="Z1595" s="528"/>
      <c r="AA1595" s="502"/>
      <c r="AB1595" s="1"/>
      <c r="AC1595" s="1"/>
      <c r="AD1595" s="1"/>
      <c r="AE1595" s="1"/>
      <c r="AF1595" s="1"/>
      <c r="AG1595" s="1"/>
      <c r="AH1595" s="1"/>
      <c r="AI1595" s="1"/>
      <c r="AJ1595" s="1"/>
      <c r="AK1595" s="1"/>
      <c r="AL1595" s="1"/>
      <c r="AM1595" s="1"/>
      <c r="AN1595" s="1"/>
      <c r="AO1595" s="1"/>
      <c r="AP1595" s="1"/>
      <c r="AQ1595" s="1"/>
      <c r="AR1595" s="1"/>
      <c r="AS1595" s="1"/>
      <c r="AT1595" s="1"/>
      <c r="AU1595" s="1"/>
    </row>
    <row r="1596" spans="1:47" s="527" customFormat="1" ht="17.45" customHeight="1" x14ac:dyDescent="0.25">
      <c r="A1596" s="501" t="s">
        <v>4713</v>
      </c>
      <c r="B1596" s="407" t="s">
        <v>35</v>
      </c>
      <c r="C1596" s="407" t="s">
        <v>510</v>
      </c>
      <c r="D1596" s="407" t="s">
        <v>4601</v>
      </c>
      <c r="E1596" s="407" t="s">
        <v>186</v>
      </c>
      <c r="F1596" s="404" t="s">
        <v>16</v>
      </c>
      <c r="G1596" s="404"/>
      <c r="H1596" s="404"/>
      <c r="I1596" s="404"/>
      <c r="J1596" s="141" t="s">
        <v>8015</v>
      </c>
      <c r="K1596" s="152" t="s">
        <v>5783</v>
      </c>
      <c r="L1596" s="415">
        <v>43100</v>
      </c>
      <c r="M1596" s="409" t="s">
        <v>4714</v>
      </c>
      <c r="N1596" s="152" t="s">
        <v>26</v>
      </c>
      <c r="O1596" s="415">
        <v>43100</v>
      </c>
      <c r="P1596" s="411">
        <v>35000</v>
      </c>
      <c r="Q1596" s="412">
        <f t="shared" si="55"/>
        <v>3.4999999999999996E-2</v>
      </c>
      <c r="R1596" s="416">
        <v>12</v>
      </c>
      <c r="S1596" s="417" t="s">
        <v>4375</v>
      </c>
      <c r="T1596" s="152" t="s">
        <v>79</v>
      </c>
      <c r="U1596" s="152" t="s">
        <v>2</v>
      </c>
      <c r="V1596" s="407" t="s">
        <v>288</v>
      </c>
      <c r="W1596" s="407"/>
      <c r="X1596" s="407" t="s">
        <v>4715</v>
      </c>
      <c r="Y1596" s="407"/>
      <c r="Z1596" s="528"/>
      <c r="AA1596" s="502"/>
      <c r="AB1596" s="1"/>
      <c r="AC1596" s="1"/>
      <c r="AD1596" s="1"/>
      <c r="AE1596" s="1"/>
      <c r="AF1596" s="1"/>
      <c r="AG1596" s="1"/>
      <c r="AH1596" s="1"/>
      <c r="AI1596" s="1"/>
      <c r="AJ1596" s="1"/>
      <c r="AK1596" s="1"/>
      <c r="AL1596" s="1"/>
      <c r="AM1596" s="1"/>
      <c r="AN1596" s="1"/>
      <c r="AO1596" s="1"/>
      <c r="AP1596" s="1"/>
      <c r="AQ1596" s="1"/>
      <c r="AR1596" s="1"/>
      <c r="AS1596" s="1"/>
      <c r="AT1596" s="1"/>
      <c r="AU1596" s="1"/>
    </row>
    <row r="1597" spans="1:47" s="527" customFormat="1" ht="17.45" customHeight="1" x14ac:dyDescent="0.25">
      <c r="A1597" s="501" t="s">
        <v>2237</v>
      </c>
      <c r="B1597" s="407" t="s">
        <v>32</v>
      </c>
      <c r="C1597" s="407" t="s">
        <v>60</v>
      </c>
      <c r="D1597" s="407" t="s">
        <v>2238</v>
      </c>
      <c r="E1597" s="407" t="s">
        <v>2239</v>
      </c>
      <c r="F1597" s="404" t="s">
        <v>17</v>
      </c>
      <c r="G1597" s="404"/>
      <c r="H1597" s="404"/>
      <c r="I1597" s="404"/>
      <c r="J1597" s="141" t="s">
        <v>8016</v>
      </c>
      <c r="K1597" s="152" t="s">
        <v>5780</v>
      </c>
      <c r="L1597" s="415">
        <v>42894</v>
      </c>
      <c r="M1597" s="409" t="s">
        <v>1054</v>
      </c>
      <c r="N1597" s="152" t="s">
        <v>26</v>
      </c>
      <c r="O1597" s="415">
        <v>42894</v>
      </c>
      <c r="P1597" s="411">
        <v>34000</v>
      </c>
      <c r="Q1597" s="412">
        <f t="shared" si="55"/>
        <v>3.3999999999999996E-2</v>
      </c>
      <c r="R1597" s="416">
        <v>12</v>
      </c>
      <c r="S1597" s="417" t="s">
        <v>8644</v>
      </c>
      <c r="T1597" s="152" t="s">
        <v>79</v>
      </c>
      <c r="U1597" s="152" t="s">
        <v>2</v>
      </c>
      <c r="V1597" s="407" t="s">
        <v>288</v>
      </c>
      <c r="W1597" s="407" t="s">
        <v>749</v>
      </c>
      <c r="X1597" s="407" t="s">
        <v>65</v>
      </c>
      <c r="Y1597" s="407"/>
      <c r="Z1597" s="528"/>
      <c r="AA1597" s="502"/>
      <c r="AB1597" s="1"/>
      <c r="AC1597" s="1"/>
      <c r="AD1597" s="1"/>
      <c r="AE1597" s="1"/>
      <c r="AF1597" s="1"/>
      <c r="AG1597" s="1"/>
      <c r="AH1597" s="1"/>
      <c r="AI1597" s="1"/>
      <c r="AJ1597" s="1"/>
      <c r="AK1597" s="1"/>
      <c r="AL1597" s="1"/>
      <c r="AM1597" s="1"/>
      <c r="AN1597" s="1"/>
      <c r="AO1597" s="1"/>
      <c r="AP1597" s="1"/>
      <c r="AQ1597" s="1"/>
      <c r="AR1597" s="1"/>
      <c r="AS1597" s="1"/>
      <c r="AT1597" s="1"/>
      <c r="AU1597" s="1"/>
    </row>
    <row r="1598" spans="1:47" s="527" customFormat="1" ht="17.45" customHeight="1" x14ac:dyDescent="0.25">
      <c r="A1598" s="501" t="s">
        <v>4490</v>
      </c>
      <c r="B1598" s="407" t="s">
        <v>32</v>
      </c>
      <c r="C1598" s="407" t="s">
        <v>101</v>
      </c>
      <c r="D1598" s="407" t="s">
        <v>4931</v>
      </c>
      <c r="E1598" s="407" t="s">
        <v>4491</v>
      </c>
      <c r="F1598" s="404" t="s">
        <v>15</v>
      </c>
      <c r="G1598" s="404"/>
      <c r="H1598" s="404"/>
      <c r="I1598" s="404"/>
      <c r="J1598" s="141" t="s">
        <v>8016</v>
      </c>
      <c r="K1598" s="141" t="s">
        <v>25</v>
      </c>
      <c r="L1598" s="408">
        <v>42879</v>
      </c>
      <c r="M1598" s="409">
        <v>42809</v>
      </c>
      <c r="N1598" s="141" t="s">
        <v>30</v>
      </c>
      <c r="O1598" s="410">
        <v>42880</v>
      </c>
      <c r="P1598" s="411">
        <v>34000</v>
      </c>
      <c r="Q1598" s="412">
        <f t="shared" si="55"/>
        <v>3.3999999999999996E-2</v>
      </c>
      <c r="R1598" s="413">
        <v>9</v>
      </c>
      <c r="S1598" s="414">
        <v>42880</v>
      </c>
      <c r="T1598" s="141" t="s">
        <v>366</v>
      </c>
      <c r="U1598" s="141" t="s">
        <v>4339</v>
      </c>
      <c r="V1598" s="407" t="s">
        <v>92</v>
      </c>
      <c r="W1598" s="407" t="s">
        <v>64</v>
      </c>
      <c r="X1598" s="407" t="s">
        <v>4400</v>
      </c>
      <c r="Y1598" s="407"/>
      <c r="Z1598" s="528"/>
      <c r="AA1598" s="502"/>
      <c r="AB1598" s="1"/>
      <c r="AC1598" s="1"/>
      <c r="AD1598" s="1"/>
      <c r="AE1598" s="1"/>
      <c r="AF1598" s="1"/>
      <c r="AG1598" s="1"/>
      <c r="AH1598" s="1"/>
      <c r="AI1598" s="1"/>
      <c r="AJ1598" s="1"/>
      <c r="AK1598" s="1"/>
      <c r="AL1598" s="1"/>
      <c r="AM1598" s="1"/>
      <c r="AN1598" s="1"/>
      <c r="AO1598" s="1"/>
      <c r="AP1598" s="1"/>
      <c r="AQ1598" s="1"/>
      <c r="AR1598" s="1"/>
      <c r="AS1598" s="1"/>
      <c r="AT1598" s="1"/>
      <c r="AU1598" s="1"/>
    </row>
    <row r="1599" spans="1:47" s="527" customFormat="1" ht="17.45" customHeight="1" x14ac:dyDescent="0.25">
      <c r="A1599" s="501" t="s">
        <v>5036</v>
      </c>
      <c r="B1599" s="407" t="s">
        <v>31</v>
      </c>
      <c r="C1599" s="407" t="s">
        <v>78</v>
      </c>
      <c r="D1599" s="407" t="s">
        <v>7092</v>
      </c>
      <c r="E1599" s="407" t="s">
        <v>5037</v>
      </c>
      <c r="F1599" s="404" t="s">
        <v>17</v>
      </c>
      <c r="G1599" s="404"/>
      <c r="H1599" s="404"/>
      <c r="I1599" s="404"/>
      <c r="J1599" s="141" t="s">
        <v>8014</v>
      </c>
      <c r="K1599" s="141" t="s">
        <v>5780</v>
      </c>
      <c r="L1599" s="408">
        <v>42993</v>
      </c>
      <c r="M1599" s="409">
        <v>42860</v>
      </c>
      <c r="N1599" s="141" t="s">
        <v>26</v>
      </c>
      <c r="O1599" s="410">
        <v>42993</v>
      </c>
      <c r="P1599" s="411">
        <v>1000000</v>
      </c>
      <c r="Q1599" s="412">
        <f t="shared" si="55"/>
        <v>1</v>
      </c>
      <c r="R1599" s="413">
        <v>12</v>
      </c>
      <c r="S1599" s="414">
        <v>42866</v>
      </c>
      <c r="T1599" s="141" t="s">
        <v>79</v>
      </c>
      <c r="U1599" s="141" t="s">
        <v>4339</v>
      </c>
      <c r="V1599" s="407" t="s">
        <v>92</v>
      </c>
      <c r="W1599" s="407" t="s">
        <v>64</v>
      </c>
      <c r="X1599" s="407" t="s">
        <v>6639</v>
      </c>
      <c r="Y1599" s="407"/>
      <c r="Z1599" s="528"/>
      <c r="AA1599" s="502"/>
      <c r="AB1599" s="1"/>
      <c r="AC1599" s="1"/>
      <c r="AD1599" s="1"/>
      <c r="AE1599" s="1"/>
      <c r="AF1599" s="1"/>
      <c r="AG1599" s="1"/>
      <c r="AH1599" s="1"/>
      <c r="AI1599" s="1"/>
      <c r="AJ1599" s="1"/>
      <c r="AK1599" s="1"/>
      <c r="AL1599" s="1"/>
      <c r="AM1599" s="1"/>
      <c r="AN1599" s="1"/>
      <c r="AO1599" s="1"/>
      <c r="AP1599" s="1"/>
      <c r="AQ1599" s="1"/>
      <c r="AR1599" s="1"/>
      <c r="AS1599" s="1"/>
      <c r="AT1599" s="1"/>
      <c r="AU1599" s="1"/>
    </row>
    <row r="1600" spans="1:47" s="527" customFormat="1" ht="17.45" customHeight="1" x14ac:dyDescent="0.25">
      <c r="A1600" s="501" t="s">
        <v>5084</v>
      </c>
      <c r="B1600" s="407" t="s">
        <v>31</v>
      </c>
      <c r="C1600" s="407" t="s">
        <v>78</v>
      </c>
      <c r="D1600" s="407" t="s">
        <v>7092</v>
      </c>
      <c r="E1600" s="407" t="s">
        <v>5085</v>
      </c>
      <c r="F1600" s="404" t="s">
        <v>17</v>
      </c>
      <c r="G1600" s="404"/>
      <c r="H1600" s="404"/>
      <c r="I1600" s="404"/>
      <c r="J1600" s="141" t="s">
        <v>8014</v>
      </c>
      <c r="K1600" s="141" t="s">
        <v>5780</v>
      </c>
      <c r="L1600" s="408">
        <v>43000</v>
      </c>
      <c r="M1600" s="409">
        <v>42851</v>
      </c>
      <c r="N1600" s="141" t="s">
        <v>27</v>
      </c>
      <c r="O1600" s="410">
        <v>43000</v>
      </c>
      <c r="P1600" s="411">
        <v>333333</v>
      </c>
      <c r="Q1600" s="412">
        <f t="shared" si="55"/>
        <v>0.33333299999999999</v>
      </c>
      <c r="R1600" s="413">
        <v>12</v>
      </c>
      <c r="S1600" s="414">
        <v>42887</v>
      </c>
      <c r="T1600" s="141" t="s">
        <v>79</v>
      </c>
      <c r="U1600" s="141" t="s">
        <v>4339</v>
      </c>
      <c r="V1600" s="407" t="s">
        <v>92</v>
      </c>
      <c r="W1600" s="407" t="s">
        <v>64</v>
      </c>
      <c r="X1600" s="407" t="s">
        <v>6804</v>
      </c>
      <c r="Y1600" s="407" t="s">
        <v>6269</v>
      </c>
      <c r="Z1600" s="528"/>
      <c r="AA1600" s="502"/>
      <c r="AB1600" s="1"/>
      <c r="AC1600" s="1"/>
      <c r="AD1600" s="1"/>
      <c r="AE1600" s="1"/>
      <c r="AF1600" s="1"/>
      <c r="AG1600" s="1"/>
      <c r="AH1600" s="1"/>
      <c r="AI1600" s="1"/>
      <c r="AJ1600" s="1"/>
      <c r="AK1600" s="1"/>
      <c r="AL1600" s="1"/>
      <c r="AM1600" s="1"/>
      <c r="AN1600" s="1"/>
      <c r="AO1600" s="1"/>
      <c r="AP1600" s="1"/>
      <c r="AQ1600" s="1"/>
      <c r="AR1600" s="1"/>
      <c r="AS1600" s="1"/>
      <c r="AT1600" s="1"/>
      <c r="AU1600" s="1"/>
    </row>
    <row r="1601" spans="1:47" s="527" customFormat="1" ht="17.45" customHeight="1" x14ac:dyDescent="0.25">
      <c r="A1601" s="501" t="s">
        <v>5883</v>
      </c>
      <c r="B1601" s="407" t="s">
        <v>31</v>
      </c>
      <c r="C1601" s="407" t="s">
        <v>78</v>
      </c>
      <c r="D1601" s="407" t="s">
        <v>7092</v>
      </c>
      <c r="E1601" s="407" t="s">
        <v>5884</v>
      </c>
      <c r="F1601" s="404" t="s">
        <v>17</v>
      </c>
      <c r="G1601" s="404"/>
      <c r="H1601" s="404"/>
      <c r="I1601" s="404"/>
      <c r="J1601" s="141" t="s">
        <v>8014</v>
      </c>
      <c r="K1601" s="141" t="s">
        <v>5780</v>
      </c>
      <c r="L1601" s="408">
        <v>42962</v>
      </c>
      <c r="M1601" s="409">
        <v>42872</v>
      </c>
      <c r="N1601" s="141" t="s">
        <v>85</v>
      </c>
      <c r="O1601" s="410">
        <v>42962</v>
      </c>
      <c r="P1601" s="411">
        <v>216666</v>
      </c>
      <c r="Q1601" s="412">
        <f t="shared" si="55"/>
        <v>0.216666</v>
      </c>
      <c r="R1601" s="413">
        <v>12</v>
      </c>
      <c r="S1601" s="414">
        <v>42873</v>
      </c>
      <c r="T1601" s="141" t="s">
        <v>79</v>
      </c>
      <c r="U1601" s="141" t="s">
        <v>4339</v>
      </c>
      <c r="V1601" s="407" t="s">
        <v>92</v>
      </c>
      <c r="W1601" s="407" t="s">
        <v>4414</v>
      </c>
      <c r="X1601" s="407" t="s">
        <v>8699</v>
      </c>
      <c r="Y1601" s="407" t="s">
        <v>6270</v>
      </c>
      <c r="Z1601" s="528"/>
      <c r="AA1601" s="502"/>
      <c r="AB1601" s="1"/>
      <c r="AC1601" s="1"/>
      <c r="AD1601" s="1"/>
      <c r="AE1601" s="1"/>
      <c r="AF1601" s="1"/>
      <c r="AG1601" s="1"/>
      <c r="AH1601" s="1"/>
      <c r="AI1601" s="1"/>
      <c r="AJ1601" s="1"/>
      <c r="AK1601" s="1"/>
      <c r="AL1601" s="1"/>
      <c r="AM1601" s="1"/>
      <c r="AN1601" s="1"/>
      <c r="AO1601" s="1"/>
      <c r="AP1601" s="1"/>
      <c r="AQ1601" s="1"/>
      <c r="AR1601" s="1"/>
      <c r="AS1601" s="1"/>
      <c r="AT1601" s="1"/>
      <c r="AU1601" s="1"/>
    </row>
    <row r="1602" spans="1:47" s="527" customFormat="1" ht="17.45" customHeight="1" x14ac:dyDescent="0.25">
      <c r="A1602" s="501" t="s">
        <v>2436</v>
      </c>
      <c r="B1602" s="407" t="s">
        <v>35</v>
      </c>
      <c r="C1602" s="407" t="s">
        <v>4069</v>
      </c>
      <c r="D1602" s="407" t="s">
        <v>7726</v>
      </c>
      <c r="E1602" s="407" t="s">
        <v>2437</v>
      </c>
      <c r="F1602" s="404" t="s">
        <v>4069</v>
      </c>
      <c r="G1602" s="404"/>
      <c r="H1602" s="404"/>
      <c r="I1602" s="404"/>
      <c r="J1602" s="141" t="s">
        <v>8015</v>
      </c>
      <c r="K1602" s="141" t="s">
        <v>5780</v>
      </c>
      <c r="L1602" s="408">
        <v>43039</v>
      </c>
      <c r="M1602" s="409">
        <v>42796</v>
      </c>
      <c r="N1602" s="141" t="s">
        <v>26</v>
      </c>
      <c r="O1602" s="410">
        <v>42978</v>
      </c>
      <c r="P1602" s="411">
        <v>33333</v>
      </c>
      <c r="Q1602" s="412">
        <f t="shared" si="55"/>
        <v>3.3333000000000002E-2</v>
      </c>
      <c r="R1602" s="413">
        <v>12</v>
      </c>
      <c r="S1602" s="414">
        <v>42868</v>
      </c>
      <c r="T1602" s="141" t="s">
        <v>79</v>
      </c>
      <c r="U1602" s="141" t="s">
        <v>4339</v>
      </c>
      <c r="V1602" s="407" t="s">
        <v>92</v>
      </c>
      <c r="W1602" s="407" t="s">
        <v>64</v>
      </c>
      <c r="X1602" s="407" t="s">
        <v>7034</v>
      </c>
      <c r="Y1602" s="407" t="s">
        <v>4416</v>
      </c>
      <c r="Z1602" s="528"/>
      <c r="AA1602" s="502"/>
      <c r="AB1602" s="1"/>
      <c r="AC1602" s="1"/>
      <c r="AD1602" s="1"/>
      <c r="AE1602" s="1"/>
      <c r="AF1602" s="1"/>
      <c r="AG1602" s="1"/>
      <c r="AH1602" s="1"/>
      <c r="AI1602" s="1"/>
      <c r="AJ1602" s="1"/>
      <c r="AK1602" s="1"/>
      <c r="AL1602" s="1"/>
      <c r="AM1602" s="1"/>
      <c r="AN1602" s="1"/>
      <c r="AO1602" s="1"/>
      <c r="AP1602" s="1"/>
      <c r="AQ1602" s="1"/>
      <c r="AR1602" s="1"/>
      <c r="AS1602" s="1"/>
      <c r="AT1602" s="1"/>
      <c r="AU1602" s="1"/>
    </row>
    <row r="1603" spans="1:47" s="527" customFormat="1" ht="17.45" customHeight="1" x14ac:dyDescent="0.25">
      <c r="A1603" s="501" t="s">
        <v>5284</v>
      </c>
      <c r="B1603" s="407" t="s">
        <v>35</v>
      </c>
      <c r="C1603" s="407" t="s">
        <v>4069</v>
      </c>
      <c r="D1603" s="407" t="s">
        <v>5285</v>
      </c>
      <c r="E1603" s="407" t="s">
        <v>5286</v>
      </c>
      <c r="F1603" s="404" t="s">
        <v>4069</v>
      </c>
      <c r="G1603" s="404"/>
      <c r="H1603" s="404"/>
      <c r="I1603" s="404"/>
      <c r="J1603" s="141" t="s">
        <v>8014</v>
      </c>
      <c r="K1603" s="152" t="s">
        <v>5782</v>
      </c>
      <c r="L1603" s="415">
        <v>42925</v>
      </c>
      <c r="M1603" s="409" t="s">
        <v>5428</v>
      </c>
      <c r="N1603" s="152" t="s">
        <v>27</v>
      </c>
      <c r="O1603" s="415">
        <v>42925</v>
      </c>
      <c r="P1603" s="411">
        <v>33333</v>
      </c>
      <c r="Q1603" s="412">
        <f t="shared" si="55"/>
        <v>3.3333000000000002E-2</v>
      </c>
      <c r="R1603" s="416">
        <v>12</v>
      </c>
      <c r="S1603" s="417" t="s">
        <v>4884</v>
      </c>
      <c r="T1603" s="152" t="s">
        <v>62</v>
      </c>
      <c r="U1603" s="152" t="s">
        <v>2</v>
      </c>
      <c r="V1603" s="407" t="s">
        <v>288</v>
      </c>
      <c r="W1603" s="407" t="s">
        <v>801</v>
      </c>
      <c r="X1603" s="407" t="s">
        <v>6897</v>
      </c>
      <c r="Y1603" s="407" t="s">
        <v>215</v>
      </c>
      <c r="Z1603" s="528"/>
      <c r="AA1603" s="502"/>
      <c r="AB1603" s="1"/>
      <c r="AC1603" s="1"/>
      <c r="AD1603" s="1"/>
      <c r="AE1603" s="1"/>
      <c r="AF1603" s="1"/>
      <c r="AG1603" s="1"/>
      <c r="AH1603" s="1"/>
      <c r="AI1603" s="1"/>
      <c r="AJ1603" s="1"/>
      <c r="AK1603" s="1"/>
      <c r="AL1603" s="1"/>
      <c r="AM1603" s="1"/>
      <c r="AN1603" s="1"/>
      <c r="AO1603" s="1"/>
      <c r="AP1603" s="1"/>
      <c r="AQ1603" s="1"/>
      <c r="AR1603" s="1"/>
      <c r="AS1603" s="1"/>
      <c r="AT1603" s="1"/>
      <c r="AU1603" s="1"/>
    </row>
    <row r="1604" spans="1:47" s="527" customFormat="1" ht="17.45" customHeight="1" x14ac:dyDescent="0.25">
      <c r="A1604" s="501" t="s">
        <v>5287</v>
      </c>
      <c r="B1604" s="407" t="s">
        <v>35</v>
      </c>
      <c r="C1604" s="407" t="s">
        <v>4069</v>
      </c>
      <c r="D1604" s="407" t="s">
        <v>5288</v>
      </c>
      <c r="E1604" s="407" t="s">
        <v>5289</v>
      </c>
      <c r="F1604" s="404" t="s">
        <v>4069</v>
      </c>
      <c r="G1604" s="404"/>
      <c r="H1604" s="404"/>
      <c r="I1604" s="404"/>
      <c r="J1604" s="141" t="s">
        <v>8014</v>
      </c>
      <c r="K1604" s="152" t="s">
        <v>5780</v>
      </c>
      <c r="L1604" s="415">
        <v>42993</v>
      </c>
      <c r="M1604" s="409" t="s">
        <v>5429</v>
      </c>
      <c r="N1604" s="152" t="s">
        <v>27</v>
      </c>
      <c r="O1604" s="415">
        <v>42993</v>
      </c>
      <c r="P1604" s="411">
        <v>33333</v>
      </c>
      <c r="Q1604" s="412">
        <f t="shared" si="55"/>
        <v>3.3333000000000002E-2</v>
      </c>
      <c r="R1604" s="416">
        <v>12</v>
      </c>
      <c r="S1604" s="417" t="s">
        <v>4990</v>
      </c>
      <c r="T1604" s="152" t="s">
        <v>62</v>
      </c>
      <c r="U1604" s="152" t="s">
        <v>2</v>
      </c>
      <c r="V1604" s="407" t="s">
        <v>288</v>
      </c>
      <c r="W1604" s="407" t="s">
        <v>1507</v>
      </c>
      <c r="X1604" s="407" t="s">
        <v>3828</v>
      </c>
      <c r="Y1604" s="407" t="s">
        <v>215</v>
      </c>
      <c r="Z1604" s="528"/>
      <c r="AA1604" s="502"/>
      <c r="AB1604" s="1"/>
      <c r="AC1604" s="1"/>
      <c r="AD1604" s="1"/>
      <c r="AE1604" s="1"/>
      <c r="AF1604" s="1"/>
      <c r="AG1604" s="1"/>
      <c r="AH1604" s="1"/>
      <c r="AI1604" s="1"/>
      <c r="AJ1604" s="1"/>
      <c r="AK1604" s="1"/>
      <c r="AL1604" s="1"/>
      <c r="AM1604" s="1"/>
      <c r="AN1604" s="1"/>
      <c r="AO1604" s="1"/>
      <c r="AP1604" s="1"/>
      <c r="AQ1604" s="1"/>
      <c r="AR1604" s="1"/>
      <c r="AS1604" s="1"/>
      <c r="AT1604" s="1"/>
      <c r="AU1604" s="1"/>
    </row>
    <row r="1605" spans="1:47" s="527" customFormat="1" ht="17.45" customHeight="1" x14ac:dyDescent="0.25">
      <c r="A1605" s="501" t="s">
        <v>1079</v>
      </c>
      <c r="B1605" s="407" t="s">
        <v>31</v>
      </c>
      <c r="C1605" s="407" t="s">
        <v>78</v>
      </c>
      <c r="D1605" s="407" t="s">
        <v>7092</v>
      </c>
      <c r="E1605" s="407" t="s">
        <v>1081</v>
      </c>
      <c r="F1605" s="404" t="s">
        <v>17</v>
      </c>
      <c r="G1605" s="404" t="s">
        <v>2907</v>
      </c>
      <c r="H1605" s="404" t="str">
        <f>VLOOKUP(A1605,'[1]2017 SalesConnect'!$A:$J,8,0)</f>
        <v>Halifax</v>
      </c>
      <c r="I1605" s="404" t="str">
        <f>VLOOKUP(A1605,'[1]2017 SalesConnect'!$A:$I,9,0)</f>
        <v>Inter Branch reconciliation, Being worked on by Halifax</v>
      </c>
      <c r="J1605" s="141" t="s">
        <v>8016</v>
      </c>
      <c r="K1605" s="141" t="s">
        <v>5780</v>
      </c>
      <c r="L1605" s="408">
        <v>42916</v>
      </c>
      <c r="M1605" s="409">
        <v>42782</v>
      </c>
      <c r="N1605" s="141" t="s">
        <v>29</v>
      </c>
      <c r="O1605" s="410">
        <v>42916</v>
      </c>
      <c r="P1605" s="411">
        <v>83333</v>
      </c>
      <c r="Q1605" s="412">
        <f t="shared" si="55"/>
        <v>8.333299999999999E-2</v>
      </c>
      <c r="R1605" s="413">
        <v>4</v>
      </c>
      <c r="S1605" s="414">
        <v>42866</v>
      </c>
      <c r="T1605" s="141" t="s">
        <v>125</v>
      </c>
      <c r="U1605" s="141" t="s">
        <v>4339</v>
      </c>
      <c r="V1605" s="407" t="s">
        <v>92</v>
      </c>
      <c r="W1605" s="407" t="s">
        <v>64</v>
      </c>
      <c r="X1605" s="407" t="s">
        <v>6639</v>
      </c>
      <c r="Y1605" s="407" t="s">
        <v>4218</v>
      </c>
      <c r="Z1605" s="528"/>
      <c r="AA1605" s="502"/>
      <c r="AB1605" s="1"/>
      <c r="AC1605" s="1"/>
      <c r="AD1605" s="1"/>
      <c r="AE1605" s="1"/>
      <c r="AF1605" s="1"/>
      <c r="AG1605" s="1"/>
      <c r="AH1605" s="1"/>
      <c r="AI1605" s="1"/>
      <c r="AJ1605" s="1"/>
      <c r="AK1605" s="1"/>
      <c r="AL1605" s="1"/>
      <c r="AM1605" s="1"/>
      <c r="AN1605" s="1"/>
      <c r="AO1605" s="1"/>
      <c r="AP1605" s="1"/>
      <c r="AQ1605" s="1"/>
      <c r="AR1605" s="1"/>
      <c r="AS1605" s="1"/>
      <c r="AT1605" s="1"/>
      <c r="AU1605" s="1"/>
    </row>
    <row r="1606" spans="1:47" s="527" customFormat="1" ht="17.45" customHeight="1" x14ac:dyDescent="0.25">
      <c r="A1606" s="501" t="s">
        <v>5982</v>
      </c>
      <c r="B1606" s="407" t="s">
        <v>31</v>
      </c>
      <c r="C1606" s="407" t="s">
        <v>68</v>
      </c>
      <c r="D1606" s="407" t="s">
        <v>7052</v>
      </c>
      <c r="E1606" s="407" t="s">
        <v>5983</v>
      </c>
      <c r="F1606" s="404" t="s">
        <v>19</v>
      </c>
      <c r="G1606" s="404"/>
      <c r="H1606" s="404"/>
      <c r="I1606" s="404"/>
      <c r="J1606" s="141" t="s">
        <v>8015</v>
      </c>
      <c r="K1606" s="141" t="s">
        <v>5784</v>
      </c>
      <c r="L1606" s="408">
        <v>43084</v>
      </c>
      <c r="M1606" s="409">
        <v>42872</v>
      </c>
      <c r="N1606" s="141" t="s">
        <v>26</v>
      </c>
      <c r="O1606" s="410">
        <v>43119</v>
      </c>
      <c r="P1606" s="411">
        <v>3000000</v>
      </c>
      <c r="Q1606" s="412">
        <f t="shared" si="55"/>
        <v>3</v>
      </c>
      <c r="R1606" s="413">
        <v>12</v>
      </c>
      <c r="S1606" s="414">
        <v>42873</v>
      </c>
      <c r="T1606" s="141" t="s">
        <v>62</v>
      </c>
      <c r="U1606" s="141" t="s">
        <v>4339</v>
      </c>
      <c r="V1606" s="407" t="s">
        <v>92</v>
      </c>
      <c r="W1606" s="407" t="s">
        <v>64</v>
      </c>
      <c r="X1606" s="407" t="s">
        <v>6604</v>
      </c>
      <c r="Y1606" s="407" t="s">
        <v>4416</v>
      </c>
      <c r="Z1606" s="528"/>
      <c r="AA1606" s="502"/>
      <c r="AB1606" s="1"/>
      <c r="AC1606" s="1"/>
      <c r="AD1606" s="1"/>
      <c r="AE1606" s="1"/>
      <c r="AF1606" s="1"/>
      <c r="AG1606" s="1"/>
      <c r="AH1606" s="1"/>
      <c r="AI1606" s="1"/>
      <c r="AJ1606" s="1"/>
      <c r="AK1606" s="1"/>
      <c r="AL1606" s="1"/>
      <c r="AM1606" s="1"/>
      <c r="AN1606" s="1"/>
      <c r="AO1606" s="1"/>
      <c r="AP1606" s="1"/>
      <c r="AQ1606" s="1"/>
      <c r="AR1606" s="1"/>
      <c r="AS1606" s="1"/>
      <c r="AT1606" s="1"/>
      <c r="AU1606" s="1"/>
    </row>
    <row r="1607" spans="1:47" s="527" customFormat="1" ht="17.45" customHeight="1" x14ac:dyDescent="0.25">
      <c r="A1607" s="501" t="s">
        <v>7120</v>
      </c>
      <c r="B1607" s="407" t="s">
        <v>32</v>
      </c>
      <c r="C1607" s="407" t="s">
        <v>194</v>
      </c>
      <c r="D1607" s="407" t="s">
        <v>7055</v>
      </c>
      <c r="E1607" s="407" t="s">
        <v>1056</v>
      </c>
      <c r="F1607" s="404" t="s">
        <v>17</v>
      </c>
      <c r="G1607" s="404"/>
      <c r="H1607" s="404"/>
      <c r="I1607" s="404"/>
      <c r="J1607" s="141" t="s">
        <v>8016</v>
      </c>
      <c r="K1607" s="141" t="s">
        <v>5780</v>
      </c>
      <c r="L1607" s="408">
        <v>42916</v>
      </c>
      <c r="M1607" s="409">
        <v>42895</v>
      </c>
      <c r="N1607" s="141" t="s">
        <v>30</v>
      </c>
      <c r="O1607" s="410">
        <v>42916</v>
      </c>
      <c r="P1607" s="411">
        <v>32792</v>
      </c>
      <c r="Q1607" s="412">
        <f t="shared" si="55"/>
        <v>3.2792000000000002E-2</v>
      </c>
      <c r="R1607" s="413">
        <v>1</v>
      </c>
      <c r="S1607" s="414">
        <v>42912</v>
      </c>
      <c r="T1607" s="141" t="s">
        <v>366</v>
      </c>
      <c r="U1607" s="141" t="s">
        <v>4339</v>
      </c>
      <c r="V1607" s="407" t="s">
        <v>92</v>
      </c>
      <c r="W1607" s="407" t="s">
        <v>4892</v>
      </c>
      <c r="X1607" s="407" t="s">
        <v>6766</v>
      </c>
      <c r="Y1607" s="407" t="s">
        <v>4372</v>
      </c>
      <c r="Z1607" s="528"/>
      <c r="AA1607" s="502"/>
      <c r="AB1607" s="1"/>
      <c r="AC1607" s="1"/>
      <c r="AD1607" s="1"/>
      <c r="AE1607" s="1"/>
      <c r="AF1607" s="1"/>
      <c r="AG1607" s="1"/>
      <c r="AH1607" s="1"/>
      <c r="AI1607" s="1"/>
      <c r="AJ1607" s="1"/>
      <c r="AK1607" s="1"/>
      <c r="AL1607" s="1"/>
      <c r="AM1607" s="1"/>
      <c r="AN1607" s="1"/>
      <c r="AO1607" s="1"/>
      <c r="AP1607" s="1"/>
      <c r="AQ1607" s="1"/>
      <c r="AR1607" s="1"/>
      <c r="AS1607" s="1"/>
      <c r="AT1607" s="1"/>
      <c r="AU1607" s="1"/>
    </row>
    <row r="1608" spans="1:47" s="527" customFormat="1" ht="17.45" customHeight="1" x14ac:dyDescent="0.25">
      <c r="A1608" s="501" t="s">
        <v>5986</v>
      </c>
      <c r="B1608" s="407" t="s">
        <v>31</v>
      </c>
      <c r="C1608" s="407" t="s">
        <v>68</v>
      </c>
      <c r="D1608" s="407" t="s">
        <v>7052</v>
      </c>
      <c r="E1608" s="407" t="s">
        <v>5987</v>
      </c>
      <c r="F1608" s="404" t="s">
        <v>19</v>
      </c>
      <c r="G1608" s="404"/>
      <c r="H1608" s="404"/>
      <c r="I1608" s="404"/>
      <c r="J1608" s="141" t="s">
        <v>8015</v>
      </c>
      <c r="K1608" s="141" t="s">
        <v>5784</v>
      </c>
      <c r="L1608" s="408">
        <v>43084</v>
      </c>
      <c r="M1608" s="409">
        <v>42872</v>
      </c>
      <c r="N1608" s="141" t="s">
        <v>26</v>
      </c>
      <c r="O1608" s="410">
        <v>43112</v>
      </c>
      <c r="P1608" s="411">
        <v>1500000</v>
      </c>
      <c r="Q1608" s="412">
        <f t="shared" si="55"/>
        <v>1.5</v>
      </c>
      <c r="R1608" s="413">
        <v>12</v>
      </c>
      <c r="S1608" s="414">
        <v>42900</v>
      </c>
      <c r="T1608" s="141" t="s">
        <v>62</v>
      </c>
      <c r="U1608" s="141" t="s">
        <v>4339</v>
      </c>
      <c r="V1608" s="407" t="s">
        <v>92</v>
      </c>
      <c r="W1608" s="407" t="s">
        <v>64</v>
      </c>
      <c r="X1608" s="407" t="s">
        <v>6604</v>
      </c>
      <c r="Y1608" s="407" t="s">
        <v>6374</v>
      </c>
      <c r="Z1608" s="528"/>
      <c r="AA1608" s="502"/>
      <c r="AB1608" s="1"/>
      <c r="AC1608" s="1"/>
      <c r="AD1608" s="1"/>
      <c r="AE1608" s="1"/>
      <c r="AF1608" s="1"/>
      <c r="AG1608" s="1"/>
      <c r="AH1608" s="1"/>
      <c r="AI1608" s="1"/>
      <c r="AJ1608" s="1"/>
      <c r="AK1608" s="1"/>
      <c r="AL1608" s="1"/>
      <c r="AM1608" s="1"/>
      <c r="AN1608" s="1"/>
      <c r="AO1608" s="1"/>
      <c r="AP1608" s="1"/>
      <c r="AQ1608" s="1"/>
      <c r="AR1608" s="1"/>
      <c r="AS1608" s="1"/>
      <c r="AT1608" s="1"/>
      <c r="AU1608" s="1"/>
    </row>
    <row r="1609" spans="1:47" s="527" customFormat="1" ht="17.45" customHeight="1" x14ac:dyDescent="0.25">
      <c r="A1609" s="501" t="s">
        <v>522</v>
      </c>
      <c r="B1609" s="407" t="s">
        <v>31</v>
      </c>
      <c r="C1609" s="407" t="s">
        <v>68</v>
      </c>
      <c r="D1609" s="407" t="s">
        <v>7052</v>
      </c>
      <c r="E1609" s="407" t="s">
        <v>4909</v>
      </c>
      <c r="F1609" s="404" t="s">
        <v>19</v>
      </c>
      <c r="G1609" s="404"/>
      <c r="H1609" s="404"/>
      <c r="I1609" s="404"/>
      <c r="J1609" s="141" t="s">
        <v>8014</v>
      </c>
      <c r="K1609" s="141" t="s">
        <v>5784</v>
      </c>
      <c r="L1609" s="408">
        <v>42937</v>
      </c>
      <c r="M1609" s="409">
        <v>42775</v>
      </c>
      <c r="N1609" s="141" t="s">
        <v>28</v>
      </c>
      <c r="O1609" s="410">
        <v>42937</v>
      </c>
      <c r="P1609" s="411">
        <v>347000</v>
      </c>
      <c r="Q1609" s="412">
        <f t="shared" si="55"/>
        <v>0.34699999999999998</v>
      </c>
      <c r="R1609" s="413">
        <v>12</v>
      </c>
      <c r="S1609" s="414">
        <v>42894</v>
      </c>
      <c r="T1609" s="141" t="s">
        <v>62</v>
      </c>
      <c r="U1609" s="141" t="s">
        <v>4339</v>
      </c>
      <c r="V1609" s="407" t="s">
        <v>92</v>
      </c>
      <c r="W1609" s="407" t="s">
        <v>64</v>
      </c>
      <c r="X1609" s="407" t="s">
        <v>6604</v>
      </c>
      <c r="Y1609" s="407" t="s">
        <v>4218</v>
      </c>
      <c r="Z1609" s="528"/>
      <c r="AA1609" s="502"/>
      <c r="AB1609" s="1"/>
      <c r="AC1609" s="1"/>
      <c r="AD1609" s="1"/>
      <c r="AE1609" s="1"/>
      <c r="AF1609" s="1"/>
      <c r="AG1609" s="1"/>
      <c r="AH1609" s="1"/>
      <c r="AI1609" s="1"/>
      <c r="AJ1609" s="1"/>
      <c r="AK1609" s="1"/>
      <c r="AL1609" s="1"/>
      <c r="AM1609" s="1"/>
      <c r="AN1609" s="1"/>
      <c r="AO1609" s="1"/>
      <c r="AP1609" s="1"/>
      <c r="AQ1609" s="1"/>
      <c r="AR1609" s="1"/>
      <c r="AS1609" s="1"/>
      <c r="AT1609" s="1"/>
      <c r="AU1609" s="1"/>
    </row>
    <row r="1610" spans="1:47" s="527" customFormat="1" ht="17.45" customHeight="1" x14ac:dyDescent="0.25">
      <c r="A1610" s="501" t="s">
        <v>4646</v>
      </c>
      <c r="B1610" s="407" t="s">
        <v>31</v>
      </c>
      <c r="C1610" s="407" t="s">
        <v>73</v>
      </c>
      <c r="D1610" s="407" t="s">
        <v>8299</v>
      </c>
      <c r="E1610" s="407" t="s">
        <v>4647</v>
      </c>
      <c r="F1610" s="404" t="s">
        <v>16</v>
      </c>
      <c r="G1610" s="404"/>
      <c r="H1610" s="404"/>
      <c r="I1610" s="404"/>
      <c r="J1610" s="141" t="s">
        <v>8014</v>
      </c>
      <c r="K1610" s="141" t="s">
        <v>23</v>
      </c>
      <c r="L1610" s="408">
        <v>42979</v>
      </c>
      <c r="M1610" s="409">
        <v>42828</v>
      </c>
      <c r="N1610" s="141" t="s">
        <v>26</v>
      </c>
      <c r="O1610" s="410">
        <v>42918</v>
      </c>
      <c r="P1610" s="411">
        <v>250000</v>
      </c>
      <c r="Q1610" s="412">
        <f t="shared" si="55"/>
        <v>0.25</v>
      </c>
      <c r="R1610" s="413">
        <v>12</v>
      </c>
      <c r="S1610" s="414">
        <v>42843</v>
      </c>
      <c r="T1610" s="141" t="s">
        <v>62</v>
      </c>
      <c r="U1610" s="141" t="s">
        <v>4339</v>
      </c>
      <c r="V1610" s="407" t="s">
        <v>92</v>
      </c>
      <c r="W1610" s="407" t="s">
        <v>4414</v>
      </c>
      <c r="X1610" s="407" t="s">
        <v>6774</v>
      </c>
      <c r="Y1610" s="407"/>
      <c r="Z1610" s="528"/>
      <c r="AA1610" s="502"/>
      <c r="AB1610" s="1"/>
      <c r="AC1610" s="1"/>
      <c r="AD1610" s="1"/>
      <c r="AE1610" s="1"/>
      <c r="AF1610" s="1"/>
      <c r="AG1610" s="1"/>
      <c r="AH1610" s="1"/>
      <c r="AI1610" s="1"/>
      <c r="AJ1610" s="1"/>
      <c r="AK1610" s="1"/>
      <c r="AL1610" s="1"/>
      <c r="AM1610" s="1"/>
      <c r="AN1610" s="1"/>
      <c r="AO1610" s="1"/>
      <c r="AP1610" s="1"/>
      <c r="AQ1610" s="1"/>
      <c r="AR1610" s="1"/>
      <c r="AS1610" s="1"/>
      <c r="AT1610" s="1"/>
      <c r="AU1610" s="1"/>
    </row>
    <row r="1611" spans="1:47" s="527" customFormat="1" ht="17.45" customHeight="1" x14ac:dyDescent="0.25">
      <c r="A1611" s="501" t="s">
        <v>4498</v>
      </c>
      <c r="B1611" s="407" t="s">
        <v>32</v>
      </c>
      <c r="C1611" s="407" t="s">
        <v>101</v>
      </c>
      <c r="D1611" s="407" t="s">
        <v>4931</v>
      </c>
      <c r="E1611" s="407" t="s">
        <v>4499</v>
      </c>
      <c r="F1611" s="404" t="s">
        <v>15</v>
      </c>
      <c r="G1611" s="404"/>
      <c r="H1611" s="404"/>
      <c r="I1611" s="404"/>
      <c r="J1611" s="141" t="s">
        <v>8016</v>
      </c>
      <c r="K1611" s="141" t="s">
        <v>25</v>
      </c>
      <c r="L1611" s="408">
        <v>42879</v>
      </c>
      <c r="M1611" s="409">
        <v>42809</v>
      </c>
      <c r="N1611" s="141" t="s">
        <v>30</v>
      </c>
      <c r="O1611" s="410">
        <v>42880</v>
      </c>
      <c r="P1611" s="411">
        <v>32000</v>
      </c>
      <c r="Q1611" s="412">
        <f t="shared" si="55"/>
        <v>3.2000000000000001E-2</v>
      </c>
      <c r="R1611" s="413">
        <v>9</v>
      </c>
      <c r="S1611" s="414">
        <v>42880</v>
      </c>
      <c r="T1611" s="141" t="s">
        <v>366</v>
      </c>
      <c r="U1611" s="141" t="s">
        <v>4339</v>
      </c>
      <c r="V1611" s="407" t="s">
        <v>92</v>
      </c>
      <c r="W1611" s="407" t="s">
        <v>64</v>
      </c>
      <c r="X1611" s="407" t="s">
        <v>4400</v>
      </c>
      <c r="Y1611" s="407"/>
      <c r="Z1611" s="528"/>
      <c r="AA1611" s="502"/>
      <c r="AB1611" s="1"/>
      <c r="AC1611" s="1"/>
      <c r="AD1611" s="1"/>
      <c r="AE1611" s="1"/>
      <c r="AF1611" s="1"/>
      <c r="AG1611" s="1"/>
      <c r="AH1611" s="1"/>
      <c r="AI1611" s="1"/>
      <c r="AJ1611" s="1"/>
      <c r="AK1611" s="1"/>
      <c r="AL1611" s="1"/>
      <c r="AM1611" s="1"/>
      <c r="AN1611" s="1"/>
      <c r="AO1611" s="1"/>
      <c r="AP1611" s="1"/>
      <c r="AQ1611" s="1"/>
      <c r="AR1611" s="1"/>
      <c r="AS1611" s="1"/>
      <c r="AT1611" s="1"/>
      <c r="AU1611" s="1"/>
    </row>
    <row r="1612" spans="1:47" s="527" customFormat="1" ht="17.45" customHeight="1" x14ac:dyDescent="0.25">
      <c r="A1612" s="501" t="s">
        <v>4496</v>
      </c>
      <c r="B1612" s="407" t="s">
        <v>32</v>
      </c>
      <c r="C1612" s="407" t="s">
        <v>101</v>
      </c>
      <c r="D1612" s="407" t="s">
        <v>4931</v>
      </c>
      <c r="E1612" s="407" t="s">
        <v>4497</v>
      </c>
      <c r="F1612" s="404" t="s">
        <v>15</v>
      </c>
      <c r="G1612" s="404"/>
      <c r="H1612" s="404"/>
      <c r="I1612" s="404"/>
      <c r="J1612" s="141" t="s">
        <v>8016</v>
      </c>
      <c r="K1612" s="141" t="s">
        <v>25</v>
      </c>
      <c r="L1612" s="408">
        <v>42916</v>
      </c>
      <c r="M1612" s="409">
        <v>42809</v>
      </c>
      <c r="N1612" s="141" t="s">
        <v>29</v>
      </c>
      <c r="O1612" s="410">
        <v>42909</v>
      </c>
      <c r="P1612" s="411">
        <v>32000</v>
      </c>
      <c r="Q1612" s="412">
        <f t="shared" si="55"/>
        <v>3.2000000000000001E-2</v>
      </c>
      <c r="R1612" s="413">
        <v>9</v>
      </c>
      <c r="S1612" s="414">
        <v>42894</v>
      </c>
      <c r="T1612" s="141" t="s">
        <v>281</v>
      </c>
      <c r="U1612" s="141" t="s">
        <v>4339</v>
      </c>
      <c r="V1612" s="407" t="s">
        <v>92</v>
      </c>
      <c r="W1612" s="407" t="s">
        <v>64</v>
      </c>
      <c r="X1612" s="407" t="s">
        <v>4400</v>
      </c>
      <c r="Y1612" s="407"/>
      <c r="Z1612" s="528"/>
      <c r="AA1612" s="502"/>
      <c r="AB1612" s="1"/>
      <c r="AC1612" s="1"/>
      <c r="AD1612" s="1"/>
      <c r="AE1612" s="1"/>
      <c r="AF1612" s="1"/>
      <c r="AG1612" s="1"/>
      <c r="AH1612" s="1"/>
      <c r="AI1612" s="1"/>
      <c r="AJ1612" s="1"/>
      <c r="AK1612" s="1"/>
      <c r="AL1612" s="1"/>
      <c r="AM1612" s="1"/>
      <c r="AN1612" s="1"/>
      <c r="AO1612" s="1"/>
      <c r="AP1612" s="1"/>
      <c r="AQ1612" s="1"/>
      <c r="AR1612" s="1"/>
      <c r="AS1612" s="1"/>
      <c r="AT1612" s="1"/>
      <c r="AU1612" s="1"/>
    </row>
    <row r="1613" spans="1:47" s="527" customFormat="1" ht="17.45" customHeight="1" x14ac:dyDescent="0.25">
      <c r="A1613" s="501" t="s">
        <v>2439</v>
      </c>
      <c r="B1613" s="407" t="s">
        <v>35</v>
      </c>
      <c r="C1613" s="407" t="s">
        <v>510</v>
      </c>
      <c r="D1613" s="407" t="s">
        <v>2440</v>
      </c>
      <c r="E1613" s="407" t="s">
        <v>2441</v>
      </c>
      <c r="F1613" s="404" t="s">
        <v>17</v>
      </c>
      <c r="G1613" s="404"/>
      <c r="H1613" s="404"/>
      <c r="I1613" s="404"/>
      <c r="J1613" s="141" t="s">
        <v>8015</v>
      </c>
      <c r="K1613" s="152" t="s">
        <v>21</v>
      </c>
      <c r="L1613" s="415">
        <v>43098</v>
      </c>
      <c r="M1613" s="409" t="s">
        <v>2442</v>
      </c>
      <c r="N1613" s="152" t="s">
        <v>26</v>
      </c>
      <c r="O1613" s="415">
        <v>43098</v>
      </c>
      <c r="P1613" s="411">
        <v>32000</v>
      </c>
      <c r="Q1613" s="412">
        <f t="shared" si="55"/>
        <v>3.2000000000000001E-2</v>
      </c>
      <c r="R1613" s="416">
        <v>1</v>
      </c>
      <c r="S1613" s="417" t="s">
        <v>5731</v>
      </c>
      <c r="T1613" s="152" t="s">
        <v>79</v>
      </c>
      <c r="U1613" s="152" t="s">
        <v>6</v>
      </c>
      <c r="V1613" s="407" t="s">
        <v>6</v>
      </c>
      <c r="W1613" s="407" t="s">
        <v>1829</v>
      </c>
      <c r="X1613" s="407" t="s">
        <v>5760</v>
      </c>
      <c r="Y1613" s="407"/>
      <c r="Z1613" s="528"/>
      <c r="AA1613" s="502"/>
      <c r="AB1613" s="1"/>
      <c r="AC1613" s="1"/>
      <c r="AD1613" s="1"/>
      <c r="AE1613" s="1"/>
      <c r="AF1613" s="1"/>
      <c r="AG1613" s="1"/>
      <c r="AH1613" s="1"/>
      <c r="AI1613" s="1"/>
      <c r="AJ1613" s="1"/>
      <c r="AK1613" s="1"/>
      <c r="AL1613" s="1"/>
      <c r="AM1613" s="1"/>
      <c r="AN1613" s="1"/>
      <c r="AO1613" s="1"/>
      <c r="AP1613" s="1"/>
      <c r="AQ1613" s="1"/>
      <c r="AR1613" s="1"/>
      <c r="AS1613" s="1"/>
      <c r="AT1613" s="1"/>
      <c r="AU1613" s="1"/>
    </row>
    <row r="1614" spans="1:47" s="527" customFormat="1" ht="17.45" customHeight="1" x14ac:dyDescent="0.25">
      <c r="A1614" s="501" t="s">
        <v>2439</v>
      </c>
      <c r="B1614" s="407" t="s">
        <v>35</v>
      </c>
      <c r="C1614" s="407" t="s">
        <v>510</v>
      </c>
      <c r="D1614" s="407" t="s">
        <v>2440</v>
      </c>
      <c r="E1614" s="407" t="s">
        <v>2441</v>
      </c>
      <c r="F1614" s="404" t="s">
        <v>17</v>
      </c>
      <c r="G1614" s="404"/>
      <c r="H1614" s="404"/>
      <c r="I1614" s="404"/>
      <c r="J1614" s="141" t="s">
        <v>8015</v>
      </c>
      <c r="K1614" s="152" t="s">
        <v>21</v>
      </c>
      <c r="L1614" s="415">
        <v>43098</v>
      </c>
      <c r="M1614" s="409" t="s">
        <v>2442</v>
      </c>
      <c r="N1614" s="152" t="s">
        <v>26</v>
      </c>
      <c r="O1614" s="415">
        <v>43098</v>
      </c>
      <c r="P1614" s="411">
        <v>32000</v>
      </c>
      <c r="Q1614" s="412">
        <f t="shared" si="55"/>
        <v>3.2000000000000001E-2</v>
      </c>
      <c r="R1614" s="416">
        <v>3</v>
      </c>
      <c r="S1614" s="417" t="s">
        <v>1940</v>
      </c>
      <c r="T1614" s="152" t="s">
        <v>79</v>
      </c>
      <c r="U1614" s="141" t="s">
        <v>4339</v>
      </c>
      <c r="V1614" s="407" t="s">
        <v>63</v>
      </c>
      <c r="W1614" s="407" t="s">
        <v>1590</v>
      </c>
      <c r="X1614" s="407" t="s">
        <v>5760</v>
      </c>
      <c r="Y1614" s="407"/>
      <c r="Z1614" s="528"/>
      <c r="AA1614" s="502"/>
      <c r="AB1614" s="1"/>
      <c r="AC1614" s="1"/>
      <c r="AD1614" s="1"/>
      <c r="AE1614" s="1"/>
      <c r="AF1614" s="1"/>
      <c r="AG1614" s="1"/>
      <c r="AH1614" s="1"/>
      <c r="AI1614" s="1"/>
      <c r="AJ1614" s="1"/>
      <c r="AK1614" s="1"/>
      <c r="AL1614" s="1"/>
      <c r="AM1614" s="1"/>
      <c r="AN1614" s="1"/>
      <c r="AO1614" s="1"/>
      <c r="AP1614" s="1"/>
      <c r="AQ1614" s="1"/>
      <c r="AR1614" s="1"/>
      <c r="AS1614" s="1"/>
      <c r="AT1614" s="1"/>
      <c r="AU1614" s="1"/>
    </row>
    <row r="1615" spans="1:47" s="527" customFormat="1" ht="17.45" customHeight="1" x14ac:dyDescent="0.25">
      <c r="A1615" s="501" t="s">
        <v>7461</v>
      </c>
      <c r="B1615" s="407" t="s">
        <v>35</v>
      </c>
      <c r="C1615" s="407" t="s">
        <v>510</v>
      </c>
      <c r="D1615" s="407" t="s">
        <v>7462</v>
      </c>
      <c r="E1615" s="407" t="s">
        <v>5817</v>
      </c>
      <c r="F1615" s="404" t="s">
        <v>19</v>
      </c>
      <c r="G1615" s="404"/>
      <c r="H1615" s="404"/>
      <c r="I1615" s="404"/>
      <c r="J1615" s="141" t="s">
        <v>8014</v>
      </c>
      <c r="K1615" s="152" t="s">
        <v>5782</v>
      </c>
      <c r="L1615" s="415">
        <v>43007</v>
      </c>
      <c r="M1615" s="409" t="s">
        <v>7539</v>
      </c>
      <c r="N1615" s="152" t="s">
        <v>27</v>
      </c>
      <c r="O1615" s="415">
        <v>43007</v>
      </c>
      <c r="P1615" s="411">
        <v>32000</v>
      </c>
      <c r="Q1615" s="412">
        <f t="shared" si="55"/>
        <v>3.2000000000000001E-2</v>
      </c>
      <c r="R1615" s="416">
        <v>12</v>
      </c>
      <c r="S1615" s="417" t="s">
        <v>8074</v>
      </c>
      <c r="T1615" s="152" t="s">
        <v>62</v>
      </c>
      <c r="U1615" s="152" t="s">
        <v>2</v>
      </c>
      <c r="V1615" s="407" t="s">
        <v>288</v>
      </c>
      <c r="W1615" s="407" t="s">
        <v>1507</v>
      </c>
      <c r="X1615" s="407" t="s">
        <v>3800</v>
      </c>
      <c r="Y1615" s="407" t="s">
        <v>82</v>
      </c>
      <c r="Z1615" s="528"/>
      <c r="AA1615" s="502"/>
      <c r="AB1615" s="1"/>
      <c r="AC1615" s="1"/>
      <c r="AD1615" s="1"/>
      <c r="AE1615" s="1"/>
      <c r="AF1615" s="1"/>
      <c r="AG1615" s="1"/>
      <c r="AH1615" s="1"/>
      <c r="AI1615" s="1"/>
      <c r="AJ1615" s="1"/>
      <c r="AK1615" s="1"/>
      <c r="AL1615" s="1"/>
      <c r="AM1615" s="1"/>
      <c r="AN1615" s="1"/>
      <c r="AO1615" s="1"/>
      <c r="AP1615" s="1"/>
      <c r="AQ1615" s="1"/>
      <c r="AR1615" s="1"/>
      <c r="AS1615" s="1"/>
      <c r="AT1615" s="1"/>
      <c r="AU1615" s="1"/>
    </row>
    <row r="1616" spans="1:47" s="527" customFormat="1" ht="17.45" customHeight="1" x14ac:dyDescent="0.25">
      <c r="A1616" s="501" t="s">
        <v>4254</v>
      </c>
      <c r="B1616" s="407" t="s">
        <v>36</v>
      </c>
      <c r="C1616" s="407" t="s">
        <v>257</v>
      </c>
      <c r="D1616" s="407" t="s">
        <v>4255</v>
      </c>
      <c r="E1616" s="407" t="s">
        <v>186</v>
      </c>
      <c r="F1616" s="404" t="s">
        <v>17</v>
      </c>
      <c r="G1616" s="404"/>
      <c r="H1616" s="404"/>
      <c r="I1616" s="404"/>
      <c r="J1616" s="141" t="s">
        <v>8015</v>
      </c>
      <c r="K1616" s="152" t="s">
        <v>5780</v>
      </c>
      <c r="L1616" s="415">
        <v>43033</v>
      </c>
      <c r="M1616" s="409" t="s">
        <v>4276</v>
      </c>
      <c r="N1616" s="152" t="s">
        <v>27</v>
      </c>
      <c r="O1616" s="415">
        <v>43033</v>
      </c>
      <c r="P1616" s="411">
        <v>31201</v>
      </c>
      <c r="Q1616" s="412">
        <f t="shared" si="55"/>
        <v>3.1201E-2</v>
      </c>
      <c r="R1616" s="416">
        <v>12</v>
      </c>
      <c r="S1616" s="417" t="s">
        <v>7137</v>
      </c>
      <c r="T1616" s="152" t="s">
        <v>79</v>
      </c>
      <c r="U1616" s="152" t="s">
        <v>6059</v>
      </c>
      <c r="V1616" s="407" t="s">
        <v>103</v>
      </c>
      <c r="W1616" s="407" t="s">
        <v>8124</v>
      </c>
      <c r="X1616" s="407" t="s">
        <v>4277</v>
      </c>
      <c r="Y1616" s="407" t="s">
        <v>4280</v>
      </c>
      <c r="Z1616" s="528"/>
      <c r="AA1616" s="502"/>
      <c r="AB1616" s="1"/>
      <c r="AC1616" s="1"/>
      <c r="AD1616" s="1"/>
      <c r="AE1616" s="1"/>
      <c r="AF1616" s="1"/>
      <c r="AG1616" s="1"/>
      <c r="AH1616" s="1"/>
      <c r="AI1616" s="1"/>
      <c r="AJ1616" s="1"/>
      <c r="AK1616" s="1"/>
      <c r="AL1616" s="1"/>
      <c r="AM1616" s="1"/>
      <c r="AN1616" s="1"/>
      <c r="AO1616" s="1"/>
      <c r="AP1616" s="1"/>
      <c r="AQ1616" s="1"/>
      <c r="AR1616" s="1"/>
      <c r="AS1616" s="1"/>
      <c r="AT1616" s="1"/>
      <c r="AU1616" s="1"/>
    </row>
    <row r="1617" spans="1:47" s="527" customFormat="1" ht="17.45" customHeight="1" x14ac:dyDescent="0.25">
      <c r="A1617" s="501" t="s">
        <v>6730</v>
      </c>
      <c r="B1617" s="407" t="s">
        <v>36</v>
      </c>
      <c r="C1617" s="407" t="s">
        <v>257</v>
      </c>
      <c r="D1617" s="407" t="s">
        <v>7727</v>
      </c>
      <c r="E1617" s="407" t="s">
        <v>186</v>
      </c>
      <c r="F1617" s="404" t="s">
        <v>16</v>
      </c>
      <c r="G1617" s="404"/>
      <c r="H1617" s="404"/>
      <c r="I1617" s="404"/>
      <c r="J1617" s="141" t="s">
        <v>8015</v>
      </c>
      <c r="K1617" s="141" t="s">
        <v>5783</v>
      </c>
      <c r="L1617" s="408">
        <v>43084</v>
      </c>
      <c r="M1617" s="409">
        <v>42893</v>
      </c>
      <c r="N1617" s="141" t="s">
        <v>27</v>
      </c>
      <c r="O1617" s="410">
        <v>43101</v>
      </c>
      <c r="P1617" s="411">
        <v>31186</v>
      </c>
      <c r="Q1617" s="412">
        <f t="shared" si="55"/>
        <v>3.1185999999999998E-2</v>
      </c>
      <c r="R1617" s="413">
        <v>12</v>
      </c>
      <c r="S1617" s="414">
        <v>42909</v>
      </c>
      <c r="T1617" s="141" t="s">
        <v>62</v>
      </c>
      <c r="U1617" s="141" t="s">
        <v>4339</v>
      </c>
      <c r="V1617" s="407" t="s">
        <v>92</v>
      </c>
      <c r="W1617" s="407" t="s">
        <v>64</v>
      </c>
      <c r="X1617" s="407" t="s">
        <v>6899</v>
      </c>
      <c r="Y1617" s="407"/>
      <c r="Z1617" s="528"/>
      <c r="AA1617" s="502"/>
      <c r="AB1617" s="1"/>
      <c r="AC1617" s="1"/>
      <c r="AD1617" s="1"/>
      <c r="AE1617" s="1"/>
      <c r="AF1617" s="1"/>
      <c r="AG1617" s="1"/>
      <c r="AH1617" s="1"/>
      <c r="AI1617" s="1"/>
      <c r="AJ1617" s="1"/>
      <c r="AK1617" s="1"/>
      <c r="AL1617" s="1"/>
      <c r="AM1617" s="1"/>
      <c r="AN1617" s="1"/>
      <c r="AO1617" s="1"/>
      <c r="AP1617" s="1"/>
      <c r="AQ1617" s="1"/>
      <c r="AR1617" s="1"/>
      <c r="AS1617" s="1"/>
      <c r="AT1617" s="1"/>
      <c r="AU1617" s="1"/>
    </row>
    <row r="1618" spans="1:47" s="527" customFormat="1" ht="17.45" customHeight="1" x14ac:dyDescent="0.25">
      <c r="A1618" s="501" t="s">
        <v>2446</v>
      </c>
      <c r="B1618" s="407" t="s">
        <v>32</v>
      </c>
      <c r="C1618" s="407" t="s">
        <v>194</v>
      </c>
      <c r="D1618" s="407" t="s">
        <v>2447</v>
      </c>
      <c r="E1618" s="407" t="s">
        <v>2448</v>
      </c>
      <c r="F1618" s="404" t="s">
        <v>19</v>
      </c>
      <c r="G1618" s="404"/>
      <c r="H1618" s="404"/>
      <c r="I1618" s="404"/>
      <c r="J1618" s="141" t="s">
        <v>8014</v>
      </c>
      <c r="K1618" s="152" t="s">
        <v>5782</v>
      </c>
      <c r="L1618" s="415">
        <v>42972</v>
      </c>
      <c r="M1618" s="409" t="s">
        <v>2449</v>
      </c>
      <c r="N1618" s="152" t="s">
        <v>27</v>
      </c>
      <c r="O1618" s="415">
        <v>42972</v>
      </c>
      <c r="P1618" s="411">
        <v>31000</v>
      </c>
      <c r="Q1618" s="412">
        <f t="shared" si="55"/>
        <v>3.1E-2</v>
      </c>
      <c r="R1618" s="416">
        <v>12</v>
      </c>
      <c r="S1618" s="417" t="s">
        <v>5825</v>
      </c>
      <c r="T1618" s="152" t="s">
        <v>62</v>
      </c>
      <c r="U1618" s="152" t="s">
        <v>6059</v>
      </c>
      <c r="V1618" s="407" t="s">
        <v>103</v>
      </c>
      <c r="W1618" s="407" t="s">
        <v>8124</v>
      </c>
      <c r="X1618" s="407" t="s">
        <v>8758</v>
      </c>
      <c r="Y1618" s="407" t="s">
        <v>82</v>
      </c>
      <c r="Z1618" s="528"/>
      <c r="AA1618" s="502"/>
      <c r="AB1618" s="1"/>
      <c r="AC1618" s="1"/>
      <c r="AD1618" s="1"/>
      <c r="AE1618" s="1"/>
      <c r="AF1618" s="1"/>
      <c r="AG1618" s="1"/>
      <c r="AH1618" s="1"/>
      <c r="AI1618" s="1"/>
      <c r="AJ1618" s="1"/>
      <c r="AK1618" s="1"/>
      <c r="AL1618" s="1"/>
      <c r="AM1618" s="1"/>
      <c r="AN1618" s="1"/>
      <c r="AO1618" s="1"/>
      <c r="AP1618" s="1"/>
      <c r="AQ1618" s="1"/>
      <c r="AR1618" s="1"/>
      <c r="AS1618" s="1"/>
      <c r="AT1618" s="1"/>
      <c r="AU1618" s="1"/>
    </row>
    <row r="1619" spans="1:47" s="527" customFormat="1" ht="17.45" customHeight="1" x14ac:dyDescent="0.25">
      <c r="A1619" s="501" t="s">
        <v>2443</v>
      </c>
      <c r="B1619" s="407" t="s">
        <v>32</v>
      </c>
      <c r="C1619" s="407" t="s">
        <v>194</v>
      </c>
      <c r="D1619" s="407" t="s">
        <v>2444</v>
      </c>
      <c r="E1619" s="407" t="s">
        <v>368</v>
      </c>
      <c r="F1619" s="404" t="s">
        <v>17</v>
      </c>
      <c r="G1619" s="404"/>
      <c r="H1619" s="404"/>
      <c r="I1619" s="404"/>
      <c r="J1619" s="141" t="s">
        <v>8016</v>
      </c>
      <c r="K1619" s="152" t="s">
        <v>5780</v>
      </c>
      <c r="L1619" s="415">
        <v>42916</v>
      </c>
      <c r="M1619" s="409" t="s">
        <v>2445</v>
      </c>
      <c r="N1619" s="152" t="s">
        <v>27</v>
      </c>
      <c r="O1619" s="415">
        <v>42916</v>
      </c>
      <c r="P1619" s="411">
        <v>31000</v>
      </c>
      <c r="Q1619" s="412">
        <f t="shared" si="55"/>
        <v>3.1E-2</v>
      </c>
      <c r="R1619" s="416">
        <v>1</v>
      </c>
      <c r="S1619" s="417" t="s">
        <v>7137</v>
      </c>
      <c r="T1619" s="152" t="s">
        <v>79</v>
      </c>
      <c r="U1619" s="152" t="s">
        <v>2</v>
      </c>
      <c r="V1619" s="407" t="s">
        <v>233</v>
      </c>
      <c r="W1619" s="407" t="s">
        <v>234</v>
      </c>
      <c r="X1619" s="407" t="s">
        <v>3547</v>
      </c>
      <c r="Y1619" s="407" t="s">
        <v>105</v>
      </c>
      <c r="Z1619" s="528"/>
      <c r="AA1619" s="502"/>
      <c r="AB1619" s="1"/>
      <c r="AC1619" s="1"/>
      <c r="AD1619" s="1"/>
      <c r="AE1619" s="1"/>
      <c r="AF1619" s="1"/>
      <c r="AG1619" s="1"/>
      <c r="AH1619" s="1"/>
      <c r="AI1619" s="1"/>
      <c r="AJ1619" s="1"/>
      <c r="AK1619" s="1"/>
      <c r="AL1619" s="1"/>
      <c r="AM1619" s="1"/>
      <c r="AN1619" s="1"/>
      <c r="AO1619" s="1"/>
      <c r="AP1619" s="1"/>
      <c r="AQ1619" s="1"/>
      <c r="AR1619" s="1"/>
      <c r="AS1619" s="1"/>
      <c r="AT1619" s="1"/>
      <c r="AU1619" s="1"/>
    </row>
    <row r="1620" spans="1:47" s="527" customFormat="1" ht="17.45" customHeight="1" x14ac:dyDescent="0.25">
      <c r="A1620" s="501" t="s">
        <v>2452</v>
      </c>
      <c r="B1620" s="407" t="s">
        <v>35</v>
      </c>
      <c r="C1620" s="407" t="s">
        <v>2985</v>
      </c>
      <c r="D1620" s="407" t="s">
        <v>7466</v>
      </c>
      <c r="E1620" s="407" t="s">
        <v>2454</v>
      </c>
      <c r="F1620" s="404" t="s">
        <v>16</v>
      </c>
      <c r="G1620" s="404"/>
      <c r="H1620" s="404"/>
      <c r="I1620" s="404"/>
      <c r="J1620" s="141" t="s">
        <v>8014</v>
      </c>
      <c r="K1620" s="141" t="s">
        <v>23</v>
      </c>
      <c r="L1620" s="408">
        <v>43005</v>
      </c>
      <c r="M1620" s="409">
        <v>42774</v>
      </c>
      <c r="N1620" s="141" t="s">
        <v>27</v>
      </c>
      <c r="O1620" s="410">
        <v>43005</v>
      </c>
      <c r="P1620" s="411">
        <v>31000</v>
      </c>
      <c r="Q1620" s="412">
        <f t="shared" si="55"/>
        <v>3.1E-2</v>
      </c>
      <c r="R1620" s="413">
        <v>12</v>
      </c>
      <c r="S1620" s="414">
        <v>42908</v>
      </c>
      <c r="T1620" s="141" t="s">
        <v>62</v>
      </c>
      <c r="U1620" s="141" t="s">
        <v>4339</v>
      </c>
      <c r="V1620" s="407" t="s">
        <v>92</v>
      </c>
      <c r="W1620" s="407" t="s">
        <v>64</v>
      </c>
      <c r="X1620" s="407" t="s">
        <v>5952</v>
      </c>
      <c r="Y1620" s="407"/>
      <c r="Z1620" s="528"/>
      <c r="AA1620" s="502"/>
      <c r="AB1620" s="1"/>
      <c r="AC1620" s="1"/>
      <c r="AD1620" s="1"/>
      <c r="AE1620" s="1"/>
      <c r="AF1620" s="1"/>
      <c r="AG1620" s="1"/>
      <c r="AH1620" s="1"/>
      <c r="AI1620" s="1"/>
      <c r="AJ1620" s="1"/>
      <c r="AK1620" s="1"/>
      <c r="AL1620" s="1"/>
      <c r="AM1620" s="1"/>
      <c r="AN1620" s="1"/>
      <c r="AO1620" s="1"/>
      <c r="AP1620" s="1"/>
      <c r="AQ1620" s="1"/>
      <c r="AR1620" s="1"/>
      <c r="AS1620" s="1"/>
      <c r="AT1620" s="1"/>
      <c r="AU1620" s="1"/>
    </row>
    <row r="1621" spans="1:47" s="527" customFormat="1" ht="17.45" customHeight="1" x14ac:dyDescent="0.25">
      <c r="A1621" s="501" t="s">
        <v>4500</v>
      </c>
      <c r="B1621" s="407" t="s">
        <v>35</v>
      </c>
      <c r="C1621" s="407" t="s">
        <v>2985</v>
      </c>
      <c r="D1621" s="407" t="s">
        <v>7464</v>
      </c>
      <c r="E1621" s="407" t="s">
        <v>4124</v>
      </c>
      <c r="F1621" s="404" t="s">
        <v>18</v>
      </c>
      <c r="G1621" s="404"/>
      <c r="H1621" s="404"/>
      <c r="I1621" s="404"/>
      <c r="J1621" s="141" t="s">
        <v>8015</v>
      </c>
      <c r="K1621" s="141" t="s">
        <v>5779</v>
      </c>
      <c r="L1621" s="408">
        <v>43040</v>
      </c>
      <c r="M1621" s="409">
        <v>42817</v>
      </c>
      <c r="N1621" s="141" t="s">
        <v>27</v>
      </c>
      <c r="O1621" s="410">
        <v>43040</v>
      </c>
      <c r="P1621" s="411">
        <v>31000</v>
      </c>
      <c r="Q1621" s="412">
        <f t="shared" ref="Q1621:Q1652" si="56">+P1621*0.000001</f>
        <v>3.1E-2</v>
      </c>
      <c r="R1621" s="413">
        <v>12</v>
      </c>
      <c r="S1621" s="414">
        <v>42908</v>
      </c>
      <c r="T1621" s="141" t="s">
        <v>62</v>
      </c>
      <c r="U1621" s="141" t="s">
        <v>4339</v>
      </c>
      <c r="V1621" s="407" t="s">
        <v>92</v>
      </c>
      <c r="W1621" s="407" t="s">
        <v>64</v>
      </c>
      <c r="X1621" s="407" t="s">
        <v>6901</v>
      </c>
      <c r="Y1621" s="407" t="s">
        <v>4218</v>
      </c>
      <c r="Z1621" s="528"/>
      <c r="AA1621" s="502"/>
      <c r="AB1621" s="1"/>
      <c r="AC1621" s="1"/>
      <c r="AD1621" s="1"/>
      <c r="AE1621" s="1"/>
      <c r="AF1621" s="1"/>
      <c r="AG1621" s="1"/>
      <c r="AH1621" s="1"/>
      <c r="AI1621" s="1"/>
      <c r="AJ1621" s="1"/>
      <c r="AK1621" s="1"/>
      <c r="AL1621" s="1"/>
      <c r="AM1621" s="1"/>
      <c r="AN1621" s="1"/>
      <c r="AO1621" s="1"/>
      <c r="AP1621" s="1"/>
      <c r="AQ1621" s="1"/>
      <c r="AR1621" s="1"/>
      <c r="AS1621" s="1"/>
      <c r="AT1621" s="1"/>
      <c r="AU1621" s="1"/>
    </row>
    <row r="1622" spans="1:47" s="527" customFormat="1" ht="17.45" customHeight="1" x14ac:dyDescent="0.25">
      <c r="A1622" s="501" t="s">
        <v>359</v>
      </c>
      <c r="B1622" s="407" t="s">
        <v>35</v>
      </c>
      <c r="C1622" s="407" t="s">
        <v>2985</v>
      </c>
      <c r="D1622" s="407" t="s">
        <v>7465</v>
      </c>
      <c r="E1622" s="407" t="s">
        <v>186</v>
      </c>
      <c r="F1622" s="404" t="s">
        <v>16</v>
      </c>
      <c r="G1622" s="404"/>
      <c r="H1622" s="404"/>
      <c r="I1622" s="404"/>
      <c r="J1622" s="141" t="s">
        <v>8014</v>
      </c>
      <c r="K1622" s="141" t="s">
        <v>5783</v>
      </c>
      <c r="L1622" s="408">
        <v>42997</v>
      </c>
      <c r="M1622" s="409">
        <v>42723</v>
      </c>
      <c r="N1622" s="141" t="s">
        <v>27</v>
      </c>
      <c r="O1622" s="410">
        <v>42997</v>
      </c>
      <c r="P1622" s="411">
        <v>31000</v>
      </c>
      <c r="Q1622" s="412">
        <f t="shared" si="56"/>
        <v>3.1E-2</v>
      </c>
      <c r="R1622" s="413">
        <v>12</v>
      </c>
      <c r="S1622" s="414">
        <v>42873</v>
      </c>
      <c r="T1622" s="141" t="s">
        <v>62</v>
      </c>
      <c r="U1622" s="141" t="s">
        <v>4339</v>
      </c>
      <c r="V1622" s="407" t="s">
        <v>92</v>
      </c>
      <c r="W1622" s="407" t="s">
        <v>64</v>
      </c>
      <c r="X1622" s="407" t="s">
        <v>4389</v>
      </c>
      <c r="Y1622" s="407" t="s">
        <v>4218</v>
      </c>
      <c r="Z1622" s="528"/>
      <c r="AA1622" s="502"/>
      <c r="AB1622" s="1"/>
      <c r="AC1622" s="1"/>
      <c r="AD1622" s="1"/>
      <c r="AE1622" s="1"/>
      <c r="AF1622" s="1"/>
      <c r="AG1622" s="1"/>
      <c r="AH1622" s="1"/>
      <c r="AI1622" s="1"/>
      <c r="AJ1622" s="1"/>
      <c r="AK1622" s="1"/>
      <c r="AL1622" s="1"/>
      <c r="AM1622" s="1"/>
      <c r="AN1622" s="1"/>
      <c r="AO1622" s="1"/>
      <c r="AP1622" s="1"/>
      <c r="AQ1622" s="1"/>
      <c r="AR1622" s="1"/>
      <c r="AS1622" s="1"/>
      <c r="AT1622" s="1"/>
      <c r="AU1622" s="1"/>
    </row>
    <row r="1623" spans="1:47" s="527" customFormat="1" ht="17.45" customHeight="1" x14ac:dyDescent="0.25">
      <c r="A1623" s="501" t="s">
        <v>5290</v>
      </c>
      <c r="B1623" s="407" t="s">
        <v>35</v>
      </c>
      <c r="C1623" s="407" t="s">
        <v>2985</v>
      </c>
      <c r="D1623" s="407" t="s">
        <v>7463</v>
      </c>
      <c r="E1623" s="407" t="s">
        <v>5291</v>
      </c>
      <c r="F1623" s="404" t="s">
        <v>19</v>
      </c>
      <c r="G1623" s="404"/>
      <c r="H1623" s="404"/>
      <c r="I1623" s="404"/>
      <c r="J1623" s="141" t="s">
        <v>8014</v>
      </c>
      <c r="K1623" s="141" t="s">
        <v>5782</v>
      </c>
      <c r="L1623" s="408">
        <v>42949</v>
      </c>
      <c r="M1623" s="409">
        <v>42859</v>
      </c>
      <c r="N1623" s="141" t="s">
        <v>26</v>
      </c>
      <c r="O1623" s="410">
        <v>42949</v>
      </c>
      <c r="P1623" s="411">
        <v>31000</v>
      </c>
      <c r="Q1623" s="412">
        <f t="shared" si="56"/>
        <v>3.1E-2</v>
      </c>
      <c r="R1623" s="413">
        <v>12</v>
      </c>
      <c r="S1623" s="414">
        <v>42859</v>
      </c>
      <c r="T1623" s="141" t="s">
        <v>62</v>
      </c>
      <c r="U1623" s="141" t="s">
        <v>4339</v>
      </c>
      <c r="V1623" s="407" t="s">
        <v>92</v>
      </c>
      <c r="W1623" s="407" t="s">
        <v>64</v>
      </c>
      <c r="X1623" s="407" t="s">
        <v>6900</v>
      </c>
      <c r="Y1623" s="407" t="s">
        <v>6064</v>
      </c>
      <c r="Z1623" s="528"/>
      <c r="AA1623" s="502"/>
      <c r="AB1623" s="1"/>
      <c r="AC1623" s="1"/>
      <c r="AD1623" s="1"/>
      <c r="AE1623" s="1"/>
      <c r="AF1623" s="1"/>
      <c r="AG1623" s="1"/>
      <c r="AH1623" s="1"/>
      <c r="AI1623" s="1"/>
      <c r="AJ1623" s="1"/>
      <c r="AK1623" s="1"/>
      <c r="AL1623" s="1"/>
      <c r="AM1623" s="1"/>
      <c r="AN1623" s="1"/>
      <c r="AO1623" s="1"/>
      <c r="AP1623" s="1"/>
      <c r="AQ1623" s="1"/>
      <c r="AR1623" s="1"/>
      <c r="AS1623" s="1"/>
      <c r="AT1623" s="1"/>
      <c r="AU1623" s="1"/>
    </row>
    <row r="1624" spans="1:47" s="527" customFormat="1" ht="17.45" customHeight="1" x14ac:dyDescent="0.25">
      <c r="A1624" s="501" t="s">
        <v>4951</v>
      </c>
      <c r="B1624" s="407" t="s">
        <v>35</v>
      </c>
      <c r="C1624" s="407" t="s">
        <v>2985</v>
      </c>
      <c r="D1624" s="407" t="s">
        <v>4952</v>
      </c>
      <c r="E1624" s="407" t="s">
        <v>4953</v>
      </c>
      <c r="F1624" s="404" t="s">
        <v>19</v>
      </c>
      <c r="G1624" s="404"/>
      <c r="H1624" s="404"/>
      <c r="I1624" s="404"/>
      <c r="J1624" s="141" t="s">
        <v>8015</v>
      </c>
      <c r="K1624" s="152" t="s">
        <v>5782</v>
      </c>
      <c r="L1624" s="415">
        <v>43028</v>
      </c>
      <c r="M1624" s="409" t="s">
        <v>4984</v>
      </c>
      <c r="N1624" s="152" t="s">
        <v>27</v>
      </c>
      <c r="O1624" s="415">
        <v>43028</v>
      </c>
      <c r="P1624" s="411">
        <v>31000</v>
      </c>
      <c r="Q1624" s="412">
        <f t="shared" si="56"/>
        <v>3.1E-2</v>
      </c>
      <c r="R1624" s="416">
        <v>12</v>
      </c>
      <c r="S1624" s="417" t="s">
        <v>8074</v>
      </c>
      <c r="T1624" s="152" t="s">
        <v>62</v>
      </c>
      <c r="U1624" s="152" t="s">
        <v>2</v>
      </c>
      <c r="V1624" s="407" t="s">
        <v>288</v>
      </c>
      <c r="W1624" s="407" t="s">
        <v>749</v>
      </c>
      <c r="X1624" s="407" t="s">
        <v>5015</v>
      </c>
      <c r="Y1624" s="407" t="s">
        <v>470</v>
      </c>
      <c r="Z1624" s="528"/>
      <c r="AA1624" s="502"/>
      <c r="AB1624" s="1"/>
      <c r="AC1624" s="1"/>
      <c r="AD1624" s="1"/>
      <c r="AE1624" s="1"/>
      <c r="AF1624" s="1"/>
      <c r="AG1624" s="1"/>
      <c r="AH1624" s="1"/>
      <c r="AI1624" s="1"/>
      <c r="AJ1624" s="1"/>
      <c r="AK1624" s="1"/>
      <c r="AL1624" s="1"/>
      <c r="AM1624" s="1"/>
      <c r="AN1624" s="1"/>
      <c r="AO1624" s="1"/>
      <c r="AP1624" s="1"/>
      <c r="AQ1624" s="1"/>
      <c r="AR1624" s="1"/>
      <c r="AS1624" s="1"/>
      <c r="AT1624" s="1"/>
      <c r="AU1624" s="1"/>
    </row>
    <row r="1625" spans="1:47" s="527" customFormat="1" ht="17.45" customHeight="1" x14ac:dyDescent="0.25">
      <c r="A1625" s="501" t="s">
        <v>7822</v>
      </c>
      <c r="B1625" s="407" t="s">
        <v>35</v>
      </c>
      <c r="C1625" s="407" t="s">
        <v>2985</v>
      </c>
      <c r="D1625" s="407" t="s">
        <v>7896</v>
      </c>
      <c r="E1625" s="407" t="s">
        <v>7994</v>
      </c>
      <c r="F1625" s="404" t="s">
        <v>17</v>
      </c>
      <c r="G1625" s="404"/>
      <c r="H1625" s="404"/>
      <c r="I1625" s="404"/>
      <c r="J1625" s="141" t="s">
        <v>8014</v>
      </c>
      <c r="K1625" s="152" t="s">
        <v>5780</v>
      </c>
      <c r="L1625" s="415">
        <v>42998</v>
      </c>
      <c r="M1625" s="409" t="s">
        <v>8063</v>
      </c>
      <c r="N1625" s="152" t="s">
        <v>26</v>
      </c>
      <c r="O1625" s="415">
        <v>42998</v>
      </c>
      <c r="P1625" s="411">
        <v>31000</v>
      </c>
      <c r="Q1625" s="412">
        <f t="shared" si="56"/>
        <v>3.1E-2</v>
      </c>
      <c r="R1625" s="416">
        <v>12</v>
      </c>
      <c r="S1625" s="417" t="s">
        <v>8074</v>
      </c>
      <c r="T1625" s="152" t="s">
        <v>79</v>
      </c>
      <c r="U1625" s="152" t="s">
        <v>2</v>
      </c>
      <c r="V1625" s="407" t="s">
        <v>288</v>
      </c>
      <c r="W1625" s="407" t="s">
        <v>289</v>
      </c>
      <c r="X1625" s="407" t="s">
        <v>5015</v>
      </c>
      <c r="Y1625" s="407" t="s">
        <v>470</v>
      </c>
      <c r="Z1625" s="528"/>
      <c r="AA1625" s="502"/>
      <c r="AB1625" s="1"/>
      <c r="AC1625" s="1"/>
      <c r="AD1625" s="1"/>
      <c r="AE1625" s="1"/>
      <c r="AF1625" s="1"/>
      <c r="AG1625" s="1"/>
      <c r="AH1625" s="1"/>
      <c r="AI1625" s="1"/>
      <c r="AJ1625" s="1"/>
      <c r="AK1625" s="1"/>
      <c r="AL1625" s="1"/>
      <c r="AM1625" s="1"/>
      <c r="AN1625" s="1"/>
      <c r="AO1625" s="1"/>
      <c r="AP1625" s="1"/>
      <c r="AQ1625" s="1"/>
      <c r="AR1625" s="1"/>
      <c r="AS1625" s="1"/>
      <c r="AT1625" s="1"/>
      <c r="AU1625" s="1"/>
    </row>
    <row r="1626" spans="1:47" s="527" customFormat="1" ht="17.45" customHeight="1" x14ac:dyDescent="0.25">
      <c r="A1626" s="501" t="s">
        <v>7822</v>
      </c>
      <c r="B1626" s="407" t="s">
        <v>35</v>
      </c>
      <c r="C1626" s="407" t="s">
        <v>2985</v>
      </c>
      <c r="D1626" s="407" t="s">
        <v>7896</v>
      </c>
      <c r="E1626" s="407" t="s">
        <v>7994</v>
      </c>
      <c r="F1626" s="404" t="s">
        <v>17</v>
      </c>
      <c r="G1626" s="404"/>
      <c r="H1626" s="404"/>
      <c r="I1626" s="404"/>
      <c r="J1626" s="141" t="s">
        <v>8014</v>
      </c>
      <c r="K1626" s="152" t="s">
        <v>5780</v>
      </c>
      <c r="L1626" s="415">
        <v>42998</v>
      </c>
      <c r="M1626" s="409" t="s">
        <v>8063</v>
      </c>
      <c r="N1626" s="152" t="s">
        <v>26</v>
      </c>
      <c r="O1626" s="415">
        <v>42998</v>
      </c>
      <c r="P1626" s="411">
        <v>31000</v>
      </c>
      <c r="Q1626" s="412">
        <f t="shared" si="56"/>
        <v>3.1E-2</v>
      </c>
      <c r="R1626" s="416">
        <v>12</v>
      </c>
      <c r="S1626" s="417" t="s">
        <v>8074</v>
      </c>
      <c r="T1626" s="152" t="s">
        <v>62</v>
      </c>
      <c r="U1626" s="152" t="s">
        <v>2</v>
      </c>
      <c r="V1626" s="407" t="s">
        <v>233</v>
      </c>
      <c r="W1626" s="407" t="s">
        <v>234</v>
      </c>
      <c r="X1626" s="407" t="s">
        <v>5015</v>
      </c>
      <c r="Y1626" s="407" t="s">
        <v>470</v>
      </c>
      <c r="Z1626" s="528"/>
      <c r="AA1626" s="502"/>
      <c r="AB1626" s="1"/>
      <c r="AC1626" s="1"/>
      <c r="AD1626" s="1"/>
      <c r="AE1626" s="1"/>
      <c r="AF1626" s="1"/>
      <c r="AG1626" s="1"/>
      <c r="AH1626" s="1"/>
      <c r="AI1626" s="1"/>
      <c r="AJ1626" s="1"/>
      <c r="AK1626" s="1"/>
      <c r="AL1626" s="1"/>
      <c r="AM1626" s="1"/>
      <c r="AN1626" s="1"/>
      <c r="AO1626" s="1"/>
      <c r="AP1626" s="1"/>
      <c r="AQ1626" s="1"/>
      <c r="AR1626" s="1"/>
      <c r="AS1626" s="1"/>
      <c r="AT1626" s="1"/>
      <c r="AU1626" s="1"/>
    </row>
    <row r="1627" spans="1:47" s="527" customFormat="1" ht="17.45" customHeight="1" x14ac:dyDescent="0.25">
      <c r="A1627" s="501" t="s">
        <v>2450</v>
      </c>
      <c r="B1627" s="407" t="s">
        <v>32</v>
      </c>
      <c r="C1627" s="407" t="s">
        <v>194</v>
      </c>
      <c r="D1627" s="407" t="s">
        <v>7467</v>
      </c>
      <c r="E1627" s="407" t="s">
        <v>2451</v>
      </c>
      <c r="F1627" s="404" t="s">
        <v>19</v>
      </c>
      <c r="G1627" s="404"/>
      <c r="H1627" s="404"/>
      <c r="I1627" s="404"/>
      <c r="J1627" s="141" t="s">
        <v>8014</v>
      </c>
      <c r="K1627" s="141" t="s">
        <v>5782</v>
      </c>
      <c r="L1627" s="408">
        <v>43007</v>
      </c>
      <c r="M1627" s="409">
        <v>42807</v>
      </c>
      <c r="N1627" s="141" t="s">
        <v>27</v>
      </c>
      <c r="O1627" s="410">
        <v>43007</v>
      </c>
      <c r="P1627" s="411">
        <v>30998</v>
      </c>
      <c r="Q1627" s="412">
        <f t="shared" si="56"/>
        <v>3.0997999999999998E-2</v>
      </c>
      <c r="R1627" s="413">
        <v>12</v>
      </c>
      <c r="S1627" s="414">
        <v>42831</v>
      </c>
      <c r="T1627" s="141" t="s">
        <v>62</v>
      </c>
      <c r="U1627" s="141" t="s">
        <v>4339</v>
      </c>
      <c r="V1627" s="407" t="s">
        <v>92</v>
      </c>
      <c r="W1627" s="407" t="s">
        <v>64</v>
      </c>
      <c r="X1627" s="407" t="s">
        <v>6902</v>
      </c>
      <c r="Y1627" s="407"/>
      <c r="Z1627" s="528"/>
      <c r="AA1627" s="502"/>
      <c r="AB1627" s="1"/>
      <c r="AC1627" s="1"/>
      <c r="AD1627" s="1"/>
      <c r="AE1627" s="1"/>
      <c r="AF1627" s="1"/>
      <c r="AG1627" s="1"/>
      <c r="AH1627" s="1"/>
      <c r="AI1627" s="1"/>
      <c r="AJ1627" s="1"/>
      <c r="AK1627" s="1"/>
      <c r="AL1627" s="1"/>
      <c r="AM1627" s="1"/>
      <c r="AN1627" s="1"/>
      <c r="AO1627" s="1"/>
      <c r="AP1627" s="1"/>
      <c r="AQ1627" s="1"/>
      <c r="AR1627" s="1"/>
      <c r="AS1627" s="1"/>
      <c r="AT1627" s="1"/>
      <c r="AU1627" s="1"/>
    </row>
    <row r="1628" spans="1:47" s="527" customFormat="1" ht="17.45" customHeight="1" x14ac:dyDescent="0.25">
      <c r="A1628" s="501" t="s">
        <v>7768</v>
      </c>
      <c r="B1628" s="407" t="s">
        <v>31</v>
      </c>
      <c r="C1628" s="407" t="s">
        <v>73</v>
      </c>
      <c r="D1628" s="407" t="s">
        <v>7836</v>
      </c>
      <c r="E1628" s="407" t="s">
        <v>7910</v>
      </c>
      <c r="F1628" s="404" t="s">
        <v>19</v>
      </c>
      <c r="G1628" s="404"/>
      <c r="H1628" s="404"/>
      <c r="I1628" s="404"/>
      <c r="J1628" s="141" t="s">
        <v>8015</v>
      </c>
      <c r="K1628" s="152" t="s">
        <v>24</v>
      </c>
      <c r="L1628" s="415">
        <v>43035</v>
      </c>
      <c r="M1628" s="409" t="s">
        <v>8018</v>
      </c>
      <c r="N1628" s="152" t="s">
        <v>27</v>
      </c>
      <c r="O1628" s="415">
        <v>43035</v>
      </c>
      <c r="P1628" s="411">
        <v>3000000</v>
      </c>
      <c r="Q1628" s="412">
        <f t="shared" si="56"/>
        <v>3</v>
      </c>
      <c r="R1628" s="416">
        <v>6</v>
      </c>
      <c r="S1628" s="417" t="s">
        <v>8074</v>
      </c>
      <c r="T1628" s="152" t="s">
        <v>62</v>
      </c>
      <c r="U1628" s="141" t="s">
        <v>4339</v>
      </c>
      <c r="V1628" s="407" t="s">
        <v>63</v>
      </c>
      <c r="W1628" s="407" t="s">
        <v>71</v>
      </c>
      <c r="X1628" s="407" t="s">
        <v>8135</v>
      </c>
      <c r="Y1628" s="407" t="s">
        <v>94</v>
      </c>
      <c r="Z1628" s="528"/>
      <c r="AA1628" s="502"/>
      <c r="AB1628" s="1"/>
      <c r="AC1628" s="1"/>
      <c r="AD1628" s="1"/>
      <c r="AE1628" s="1"/>
      <c r="AF1628" s="1"/>
      <c r="AG1628" s="1"/>
      <c r="AH1628" s="1"/>
      <c r="AI1628" s="1"/>
      <c r="AJ1628" s="1"/>
      <c r="AK1628" s="1"/>
      <c r="AL1628" s="1"/>
      <c r="AM1628" s="1"/>
      <c r="AN1628" s="1"/>
      <c r="AO1628" s="1"/>
      <c r="AP1628" s="1"/>
      <c r="AQ1628" s="1"/>
      <c r="AR1628" s="1"/>
      <c r="AS1628" s="1"/>
      <c r="AT1628" s="1"/>
      <c r="AU1628" s="1"/>
    </row>
    <row r="1629" spans="1:47" s="527" customFormat="1" ht="17.45" customHeight="1" x14ac:dyDescent="0.25">
      <c r="A1629" s="501" t="s">
        <v>5540</v>
      </c>
      <c r="B1629" s="407" t="s">
        <v>31</v>
      </c>
      <c r="C1629" s="407" t="s">
        <v>68</v>
      </c>
      <c r="D1629" s="407" t="s">
        <v>7189</v>
      </c>
      <c r="E1629" s="407" t="s">
        <v>5541</v>
      </c>
      <c r="F1629" s="404" t="s">
        <v>19</v>
      </c>
      <c r="G1629" s="404"/>
      <c r="H1629" s="404"/>
      <c r="I1629" s="404"/>
      <c r="J1629" s="141" t="s">
        <v>8015</v>
      </c>
      <c r="K1629" s="141" t="s">
        <v>5785</v>
      </c>
      <c r="L1629" s="408">
        <v>43084</v>
      </c>
      <c r="M1629" s="409">
        <v>42859</v>
      </c>
      <c r="N1629" s="141" t="s">
        <v>26</v>
      </c>
      <c r="O1629" s="410">
        <v>43084</v>
      </c>
      <c r="P1629" s="411">
        <v>2000000</v>
      </c>
      <c r="Q1629" s="412">
        <f t="shared" si="56"/>
        <v>2</v>
      </c>
      <c r="R1629" s="413">
        <v>12</v>
      </c>
      <c r="S1629" s="414">
        <v>42866</v>
      </c>
      <c r="T1629" s="141" t="s">
        <v>79</v>
      </c>
      <c r="U1629" s="141" t="s">
        <v>4339</v>
      </c>
      <c r="V1629" s="407" t="s">
        <v>92</v>
      </c>
      <c r="W1629" s="407" t="s">
        <v>64</v>
      </c>
      <c r="X1629" s="407" t="s">
        <v>6793</v>
      </c>
      <c r="Y1629" s="407" t="s">
        <v>4416</v>
      </c>
      <c r="Z1629" s="528"/>
      <c r="AA1629" s="502"/>
      <c r="AB1629" s="1"/>
      <c r="AC1629" s="1"/>
      <c r="AD1629" s="1"/>
      <c r="AE1629" s="1"/>
      <c r="AF1629" s="1"/>
      <c r="AG1629" s="1"/>
      <c r="AH1629" s="1"/>
      <c r="AI1629" s="1"/>
      <c r="AJ1629" s="1"/>
      <c r="AK1629" s="1"/>
      <c r="AL1629" s="1"/>
      <c r="AM1629" s="1"/>
      <c r="AN1629" s="1"/>
      <c r="AO1629" s="1"/>
      <c r="AP1629" s="1"/>
      <c r="AQ1629" s="1"/>
      <c r="AR1629" s="1"/>
      <c r="AS1629" s="1"/>
      <c r="AT1629" s="1"/>
      <c r="AU1629" s="1"/>
    </row>
    <row r="1630" spans="1:47" s="527" customFormat="1" ht="17.45" customHeight="1" x14ac:dyDescent="0.25">
      <c r="A1630" s="501" t="s">
        <v>5070</v>
      </c>
      <c r="B1630" s="407" t="s">
        <v>31</v>
      </c>
      <c r="C1630" s="407" t="s">
        <v>68</v>
      </c>
      <c r="D1630" s="407" t="s">
        <v>7189</v>
      </c>
      <c r="E1630" s="407" t="s">
        <v>5071</v>
      </c>
      <c r="F1630" s="404" t="s">
        <v>19</v>
      </c>
      <c r="G1630" s="404"/>
      <c r="H1630" s="404"/>
      <c r="I1630" s="404"/>
      <c r="J1630" s="141" t="s">
        <v>8014</v>
      </c>
      <c r="K1630" s="141" t="s">
        <v>5785</v>
      </c>
      <c r="L1630" s="408">
        <v>43007</v>
      </c>
      <c r="M1630" s="409">
        <v>42859</v>
      </c>
      <c r="N1630" s="141" t="s">
        <v>26</v>
      </c>
      <c r="O1630" s="410">
        <v>43007</v>
      </c>
      <c r="P1630" s="411">
        <v>500000</v>
      </c>
      <c r="Q1630" s="412">
        <f t="shared" si="56"/>
        <v>0.5</v>
      </c>
      <c r="R1630" s="413">
        <v>3</v>
      </c>
      <c r="S1630" s="414">
        <v>42866</v>
      </c>
      <c r="T1630" s="141" t="s">
        <v>79</v>
      </c>
      <c r="U1630" s="141" t="s">
        <v>4339</v>
      </c>
      <c r="V1630" s="407" t="s">
        <v>92</v>
      </c>
      <c r="W1630" s="407" t="s">
        <v>64</v>
      </c>
      <c r="X1630" s="407" t="s">
        <v>6793</v>
      </c>
      <c r="Y1630" s="407"/>
      <c r="Z1630" s="528"/>
      <c r="AA1630" s="502"/>
      <c r="AB1630" s="1"/>
      <c r="AC1630" s="1"/>
      <c r="AD1630" s="1"/>
      <c r="AE1630" s="1"/>
      <c r="AF1630" s="1"/>
      <c r="AG1630" s="1"/>
      <c r="AH1630" s="1"/>
      <c r="AI1630" s="1"/>
      <c r="AJ1630" s="1"/>
      <c r="AK1630" s="1"/>
      <c r="AL1630" s="1"/>
      <c r="AM1630" s="1"/>
      <c r="AN1630" s="1"/>
      <c r="AO1630" s="1"/>
      <c r="AP1630" s="1"/>
      <c r="AQ1630" s="1"/>
      <c r="AR1630" s="1"/>
      <c r="AS1630" s="1"/>
      <c r="AT1630" s="1"/>
      <c r="AU1630" s="1"/>
    </row>
    <row r="1631" spans="1:47" s="527" customFormat="1" ht="17.45" customHeight="1" x14ac:dyDescent="0.25">
      <c r="A1631" s="501" t="s">
        <v>5561</v>
      </c>
      <c r="B1631" s="407" t="s">
        <v>31</v>
      </c>
      <c r="C1631" s="407" t="s">
        <v>68</v>
      </c>
      <c r="D1631" s="407" t="s">
        <v>7189</v>
      </c>
      <c r="E1631" s="407" t="s">
        <v>5562</v>
      </c>
      <c r="F1631" s="404" t="s">
        <v>19</v>
      </c>
      <c r="G1631" s="404"/>
      <c r="H1631" s="404"/>
      <c r="I1631" s="404"/>
      <c r="J1631" s="141" t="s">
        <v>8015</v>
      </c>
      <c r="K1631" s="141" t="s">
        <v>5785</v>
      </c>
      <c r="L1631" s="408">
        <v>43035</v>
      </c>
      <c r="M1631" s="409">
        <v>42859</v>
      </c>
      <c r="N1631" s="141" t="s">
        <v>26</v>
      </c>
      <c r="O1631" s="410">
        <v>43035</v>
      </c>
      <c r="P1631" s="411">
        <v>450000</v>
      </c>
      <c r="Q1631" s="412">
        <f t="shared" si="56"/>
        <v>0.44999999999999996</v>
      </c>
      <c r="R1631" s="413">
        <v>12</v>
      </c>
      <c r="S1631" s="414">
        <v>42866</v>
      </c>
      <c r="T1631" s="141" t="s">
        <v>79</v>
      </c>
      <c r="U1631" s="141" t="s">
        <v>4339</v>
      </c>
      <c r="V1631" s="407" t="s">
        <v>92</v>
      </c>
      <c r="W1631" s="407" t="s">
        <v>64</v>
      </c>
      <c r="X1631" s="407" t="s">
        <v>6793</v>
      </c>
      <c r="Y1631" s="407"/>
      <c r="Z1631" s="528"/>
      <c r="AA1631" s="502"/>
      <c r="AB1631" s="1"/>
      <c r="AC1631" s="1"/>
      <c r="AD1631" s="1"/>
      <c r="AE1631" s="1"/>
      <c r="AF1631" s="1"/>
      <c r="AG1631" s="1"/>
      <c r="AH1631" s="1"/>
      <c r="AI1631" s="1"/>
      <c r="AJ1631" s="1"/>
      <c r="AK1631" s="1"/>
      <c r="AL1631" s="1"/>
      <c r="AM1631" s="1"/>
      <c r="AN1631" s="1"/>
      <c r="AO1631" s="1"/>
      <c r="AP1631" s="1"/>
      <c r="AQ1631" s="1"/>
      <c r="AR1631" s="1"/>
      <c r="AS1631" s="1"/>
      <c r="AT1631" s="1"/>
      <c r="AU1631" s="1"/>
    </row>
    <row r="1632" spans="1:47" s="527" customFormat="1" ht="17.45" customHeight="1" x14ac:dyDescent="0.25">
      <c r="A1632" s="501" t="s">
        <v>1401</v>
      </c>
      <c r="B1632" s="407" t="s">
        <v>31</v>
      </c>
      <c r="C1632" s="407" t="s">
        <v>91</v>
      </c>
      <c r="D1632" s="407" t="s">
        <v>1402</v>
      </c>
      <c r="E1632" s="407" t="s">
        <v>1403</v>
      </c>
      <c r="F1632" s="404" t="s">
        <v>17</v>
      </c>
      <c r="G1632" s="404"/>
      <c r="H1632" s="404"/>
      <c r="I1632" s="404"/>
      <c r="J1632" s="141" t="s">
        <v>8015</v>
      </c>
      <c r="K1632" s="152" t="s">
        <v>21</v>
      </c>
      <c r="L1632" s="415">
        <v>43069</v>
      </c>
      <c r="M1632" s="409" t="s">
        <v>1404</v>
      </c>
      <c r="N1632" s="152" t="s">
        <v>27</v>
      </c>
      <c r="O1632" s="415">
        <v>43069</v>
      </c>
      <c r="P1632" s="411">
        <v>150000</v>
      </c>
      <c r="Q1632" s="412">
        <f t="shared" si="56"/>
        <v>0.15</v>
      </c>
      <c r="R1632" s="416">
        <v>1</v>
      </c>
      <c r="S1632" s="417" t="s">
        <v>8595</v>
      </c>
      <c r="T1632" s="152" t="s">
        <v>62</v>
      </c>
      <c r="U1632" s="152" t="s">
        <v>6059</v>
      </c>
      <c r="V1632" s="407" t="s">
        <v>103</v>
      </c>
      <c r="W1632" s="407" t="s">
        <v>8124</v>
      </c>
      <c r="X1632" s="407" t="s">
        <v>3740</v>
      </c>
      <c r="Y1632" s="407" t="s">
        <v>105</v>
      </c>
      <c r="Z1632" s="528"/>
      <c r="AA1632" s="502"/>
      <c r="AB1632" s="1"/>
      <c r="AC1632" s="1"/>
      <c r="AD1632" s="1"/>
      <c r="AE1632" s="1"/>
      <c r="AF1632" s="1"/>
      <c r="AG1632" s="1"/>
      <c r="AH1632" s="1"/>
      <c r="AI1632" s="1"/>
      <c r="AJ1632" s="1"/>
      <c r="AK1632" s="1"/>
      <c r="AL1632" s="1"/>
      <c r="AM1632" s="1"/>
      <c r="AN1632" s="1"/>
      <c r="AO1632" s="1"/>
      <c r="AP1632" s="1"/>
      <c r="AQ1632" s="1"/>
      <c r="AR1632" s="1"/>
      <c r="AS1632" s="1"/>
      <c r="AT1632" s="1"/>
      <c r="AU1632" s="1"/>
    </row>
    <row r="1633" spans="1:47" s="527" customFormat="1" ht="17.45" customHeight="1" x14ac:dyDescent="0.25">
      <c r="A1633" s="501" t="s">
        <v>1469</v>
      </c>
      <c r="B1633" s="407" t="s">
        <v>31</v>
      </c>
      <c r="C1633" s="407" t="s">
        <v>91</v>
      </c>
      <c r="D1633" s="407" t="s">
        <v>8329</v>
      </c>
      <c r="E1633" s="407" t="s">
        <v>1470</v>
      </c>
      <c r="F1633" s="404" t="s">
        <v>17</v>
      </c>
      <c r="G1633" s="404"/>
      <c r="H1633" s="404"/>
      <c r="I1633" s="404"/>
      <c r="J1633" s="141" t="s">
        <v>8016</v>
      </c>
      <c r="K1633" s="141" t="s">
        <v>21</v>
      </c>
      <c r="L1633" s="408">
        <v>42916</v>
      </c>
      <c r="M1633" s="409">
        <v>42783</v>
      </c>
      <c r="N1633" s="141" t="s">
        <v>26</v>
      </c>
      <c r="O1633" s="410">
        <v>42916</v>
      </c>
      <c r="P1633" s="411">
        <v>150000</v>
      </c>
      <c r="Q1633" s="412">
        <f t="shared" si="56"/>
        <v>0.15</v>
      </c>
      <c r="R1633" s="413">
        <v>12</v>
      </c>
      <c r="S1633" s="414">
        <v>42789</v>
      </c>
      <c r="T1633" s="141" t="s">
        <v>62</v>
      </c>
      <c r="U1633" s="141" t="s">
        <v>4339</v>
      </c>
      <c r="V1633" s="407" t="s">
        <v>92</v>
      </c>
      <c r="W1633" s="407" t="s">
        <v>4414</v>
      </c>
      <c r="X1633" s="407" t="s">
        <v>8712</v>
      </c>
      <c r="Y1633" s="407"/>
      <c r="Z1633" s="528"/>
      <c r="AA1633" s="502"/>
      <c r="AB1633" s="1"/>
      <c r="AC1633" s="1"/>
      <c r="AD1633" s="1"/>
      <c r="AE1633" s="1"/>
      <c r="AF1633" s="1"/>
      <c r="AG1633" s="1"/>
      <c r="AH1633" s="1"/>
      <c r="AI1633" s="1"/>
      <c r="AJ1633" s="1"/>
      <c r="AK1633" s="1"/>
      <c r="AL1633" s="1"/>
      <c r="AM1633" s="1"/>
      <c r="AN1633" s="1"/>
      <c r="AO1633" s="1"/>
      <c r="AP1633" s="1"/>
      <c r="AQ1633" s="1"/>
      <c r="AR1633" s="1"/>
      <c r="AS1633" s="1"/>
      <c r="AT1633" s="1"/>
      <c r="AU1633" s="1"/>
    </row>
    <row r="1634" spans="1:47" s="527" customFormat="1" ht="17.45" customHeight="1" x14ac:dyDescent="0.25">
      <c r="A1634" s="501" t="s">
        <v>6934</v>
      </c>
      <c r="B1634" s="407" t="s">
        <v>31</v>
      </c>
      <c r="C1634" s="407" t="s">
        <v>91</v>
      </c>
      <c r="D1634" s="407" t="s">
        <v>7640</v>
      </c>
      <c r="E1634" s="407" t="s">
        <v>6935</v>
      </c>
      <c r="F1634" s="404" t="s">
        <v>17</v>
      </c>
      <c r="G1634" s="404"/>
      <c r="H1634" s="404"/>
      <c r="I1634" s="404"/>
      <c r="J1634" s="141" t="s">
        <v>8015</v>
      </c>
      <c r="K1634" s="141" t="s">
        <v>5780</v>
      </c>
      <c r="L1634" s="408">
        <v>43049</v>
      </c>
      <c r="M1634" s="409">
        <v>42888</v>
      </c>
      <c r="N1634" s="141" t="s">
        <v>26</v>
      </c>
      <c r="O1634" s="410">
        <v>43059</v>
      </c>
      <c r="P1634" s="411">
        <v>250000</v>
      </c>
      <c r="Q1634" s="412">
        <f t="shared" si="56"/>
        <v>0.25</v>
      </c>
      <c r="R1634" s="413">
        <v>12</v>
      </c>
      <c r="S1634" s="414">
        <v>42894</v>
      </c>
      <c r="T1634" s="141" t="s">
        <v>62</v>
      </c>
      <c r="U1634" s="141" t="s">
        <v>4339</v>
      </c>
      <c r="V1634" s="407" t="s">
        <v>92</v>
      </c>
      <c r="W1634" s="407" t="s">
        <v>64</v>
      </c>
      <c r="X1634" s="407" t="s">
        <v>6594</v>
      </c>
      <c r="Y1634" s="407"/>
      <c r="Z1634" s="528"/>
      <c r="AA1634" s="502"/>
      <c r="AB1634" s="1"/>
      <c r="AC1634" s="1"/>
      <c r="AD1634" s="1"/>
      <c r="AE1634" s="1"/>
      <c r="AF1634" s="1"/>
      <c r="AG1634" s="1"/>
      <c r="AH1634" s="1"/>
      <c r="AI1634" s="1"/>
      <c r="AJ1634" s="1"/>
      <c r="AK1634" s="1"/>
      <c r="AL1634" s="1"/>
      <c r="AM1634" s="1"/>
      <c r="AN1634" s="1"/>
      <c r="AO1634" s="1"/>
      <c r="AP1634" s="1"/>
      <c r="AQ1634" s="1"/>
      <c r="AR1634" s="1"/>
      <c r="AS1634" s="1"/>
      <c r="AT1634" s="1"/>
      <c r="AU1634" s="1"/>
    </row>
    <row r="1635" spans="1:47" s="527" customFormat="1" ht="17.45" customHeight="1" x14ac:dyDescent="0.25">
      <c r="A1635" s="501" t="s">
        <v>6700</v>
      </c>
      <c r="B1635" s="407" t="s">
        <v>31</v>
      </c>
      <c r="C1635" s="407" t="s">
        <v>73</v>
      </c>
      <c r="D1635" s="407" t="s">
        <v>7391</v>
      </c>
      <c r="E1635" s="407" t="s">
        <v>8383</v>
      </c>
      <c r="F1635" s="404" t="s">
        <v>16</v>
      </c>
      <c r="G1635" s="404"/>
      <c r="H1635" s="404"/>
      <c r="I1635" s="404"/>
      <c r="J1635" s="141" t="s">
        <v>8014</v>
      </c>
      <c r="K1635" s="141" t="s">
        <v>5783</v>
      </c>
      <c r="L1635" s="408">
        <v>43008</v>
      </c>
      <c r="M1635" s="409">
        <v>42893</v>
      </c>
      <c r="N1635" s="141" t="s">
        <v>26</v>
      </c>
      <c r="O1635" s="410">
        <v>43008</v>
      </c>
      <c r="P1635" s="411">
        <v>100000</v>
      </c>
      <c r="Q1635" s="412">
        <f t="shared" si="56"/>
        <v>9.9999999999999992E-2</v>
      </c>
      <c r="R1635" s="413">
        <v>12</v>
      </c>
      <c r="S1635" s="414">
        <v>42894</v>
      </c>
      <c r="T1635" s="141" t="s">
        <v>62</v>
      </c>
      <c r="U1635" s="141" t="s">
        <v>4339</v>
      </c>
      <c r="V1635" s="407" t="s">
        <v>92</v>
      </c>
      <c r="W1635" s="407" t="s">
        <v>64</v>
      </c>
      <c r="X1635" s="407" t="s">
        <v>6530</v>
      </c>
      <c r="Y1635" s="407" t="s">
        <v>4416</v>
      </c>
      <c r="Z1635" s="528"/>
      <c r="AA1635" s="502"/>
      <c r="AB1635" s="1"/>
      <c r="AC1635" s="1"/>
      <c r="AD1635" s="1"/>
      <c r="AE1635" s="1"/>
      <c r="AF1635" s="1"/>
      <c r="AG1635" s="1"/>
      <c r="AH1635" s="1"/>
      <c r="AI1635" s="1"/>
      <c r="AJ1635" s="1"/>
      <c r="AK1635" s="1"/>
      <c r="AL1635" s="1"/>
      <c r="AM1635" s="1"/>
      <c r="AN1635" s="1"/>
      <c r="AO1635" s="1"/>
      <c r="AP1635" s="1"/>
      <c r="AQ1635" s="1"/>
      <c r="AR1635" s="1"/>
      <c r="AS1635" s="1"/>
      <c r="AT1635" s="1"/>
      <c r="AU1635" s="1"/>
    </row>
    <row r="1636" spans="1:47" s="527" customFormat="1" ht="17.45" customHeight="1" x14ac:dyDescent="0.25">
      <c r="A1636" s="501" t="s">
        <v>5099</v>
      </c>
      <c r="B1636" s="407" t="s">
        <v>31</v>
      </c>
      <c r="C1636" s="407" t="s">
        <v>73</v>
      </c>
      <c r="D1636" s="407" t="s">
        <v>569</v>
      </c>
      <c r="E1636" s="407" t="s">
        <v>5100</v>
      </c>
      <c r="F1636" s="404" t="s">
        <v>16</v>
      </c>
      <c r="G1636" s="404"/>
      <c r="H1636" s="404"/>
      <c r="I1636" s="404"/>
      <c r="J1636" s="141" t="s">
        <v>8014</v>
      </c>
      <c r="K1636" s="152" t="s">
        <v>23</v>
      </c>
      <c r="L1636" s="415">
        <v>42972</v>
      </c>
      <c r="M1636" s="409" t="s">
        <v>8024</v>
      </c>
      <c r="N1636" s="152" t="s">
        <v>27</v>
      </c>
      <c r="O1636" s="415">
        <v>42972</v>
      </c>
      <c r="P1636" s="411">
        <v>300000</v>
      </c>
      <c r="Q1636" s="412">
        <f t="shared" si="56"/>
        <v>0.3</v>
      </c>
      <c r="R1636" s="416">
        <v>12</v>
      </c>
      <c r="S1636" s="417" t="s">
        <v>7137</v>
      </c>
      <c r="T1636" s="152" t="s">
        <v>169</v>
      </c>
      <c r="U1636" s="152" t="s">
        <v>6059</v>
      </c>
      <c r="V1636" s="407" t="s">
        <v>103</v>
      </c>
      <c r="W1636" s="407" t="s">
        <v>8124</v>
      </c>
      <c r="X1636" s="407" t="s">
        <v>4268</v>
      </c>
      <c r="Y1636" s="407" t="s">
        <v>105</v>
      </c>
      <c r="Z1636" s="528"/>
      <c r="AA1636" s="502"/>
      <c r="AB1636" s="1"/>
      <c r="AC1636" s="1"/>
      <c r="AD1636" s="1"/>
      <c r="AE1636" s="1"/>
      <c r="AF1636" s="1"/>
      <c r="AG1636" s="1"/>
      <c r="AH1636" s="1"/>
      <c r="AI1636" s="1"/>
      <c r="AJ1636" s="1"/>
      <c r="AK1636" s="1"/>
      <c r="AL1636" s="1"/>
      <c r="AM1636" s="1"/>
      <c r="AN1636" s="1"/>
      <c r="AO1636" s="1"/>
      <c r="AP1636" s="1"/>
      <c r="AQ1636" s="1"/>
      <c r="AR1636" s="1"/>
      <c r="AS1636" s="1"/>
      <c r="AT1636" s="1"/>
      <c r="AU1636" s="1"/>
    </row>
    <row r="1637" spans="1:47" s="527" customFormat="1" ht="17.45" customHeight="1" x14ac:dyDescent="0.25">
      <c r="A1637" s="501" t="s">
        <v>5673</v>
      </c>
      <c r="B1637" s="407" t="s">
        <v>32</v>
      </c>
      <c r="C1637" s="407" t="s">
        <v>235</v>
      </c>
      <c r="D1637" s="407" t="s">
        <v>6326</v>
      </c>
      <c r="E1637" s="407" t="s">
        <v>186</v>
      </c>
      <c r="F1637" s="404" t="s">
        <v>15</v>
      </c>
      <c r="G1637" s="404"/>
      <c r="H1637" s="404"/>
      <c r="I1637" s="404"/>
      <c r="J1637" s="141" t="s">
        <v>8015</v>
      </c>
      <c r="K1637" s="152" t="s">
        <v>5781</v>
      </c>
      <c r="L1637" s="415">
        <v>43100</v>
      </c>
      <c r="M1637" s="409" t="s">
        <v>6347</v>
      </c>
      <c r="N1637" s="152" t="s">
        <v>27</v>
      </c>
      <c r="O1637" s="415">
        <v>43100</v>
      </c>
      <c r="P1637" s="411">
        <v>30000</v>
      </c>
      <c r="Q1637" s="412">
        <f t="shared" si="56"/>
        <v>0.03</v>
      </c>
      <c r="R1637" s="416">
        <v>1</v>
      </c>
      <c r="S1637" s="417" t="s">
        <v>6367</v>
      </c>
      <c r="T1637" s="152" t="s">
        <v>62</v>
      </c>
      <c r="U1637" s="152" t="s">
        <v>1</v>
      </c>
      <c r="V1637" s="407" t="s">
        <v>4792</v>
      </c>
      <c r="W1637" s="407" t="s">
        <v>6368</v>
      </c>
      <c r="X1637" s="407" t="s">
        <v>6369</v>
      </c>
      <c r="Y1637" s="407" t="s">
        <v>421</v>
      </c>
      <c r="Z1637" s="528"/>
      <c r="AA1637" s="502"/>
      <c r="AB1637" s="1"/>
      <c r="AC1637" s="1"/>
      <c r="AD1637" s="1"/>
      <c r="AE1637" s="1"/>
      <c r="AF1637" s="1"/>
      <c r="AG1637" s="1"/>
      <c r="AH1637" s="1"/>
      <c r="AI1637" s="1"/>
      <c r="AJ1637" s="1"/>
      <c r="AK1637" s="1"/>
      <c r="AL1637" s="1"/>
      <c r="AM1637" s="1"/>
      <c r="AN1637" s="1"/>
      <c r="AO1637" s="1"/>
      <c r="AP1637" s="1"/>
      <c r="AQ1637" s="1"/>
      <c r="AR1637" s="1"/>
      <c r="AS1637" s="1"/>
      <c r="AT1637" s="1"/>
      <c r="AU1637" s="1"/>
    </row>
    <row r="1638" spans="1:47" s="527" customFormat="1" ht="17.45" customHeight="1" x14ac:dyDescent="0.25">
      <c r="A1638" s="501" t="s">
        <v>2482</v>
      </c>
      <c r="B1638" s="407" t="s">
        <v>32</v>
      </c>
      <c r="C1638" s="407" t="s">
        <v>235</v>
      </c>
      <c r="D1638" s="407" t="s">
        <v>7468</v>
      </c>
      <c r="E1638" s="407" t="s">
        <v>2483</v>
      </c>
      <c r="F1638" s="404" t="s">
        <v>18</v>
      </c>
      <c r="G1638" s="404"/>
      <c r="H1638" s="404"/>
      <c r="I1638" s="404"/>
      <c r="J1638" s="141" t="s">
        <v>8014</v>
      </c>
      <c r="K1638" s="141" t="s">
        <v>5779</v>
      </c>
      <c r="L1638" s="408">
        <v>43007</v>
      </c>
      <c r="M1638" s="409">
        <v>42694</v>
      </c>
      <c r="N1638" s="141" t="s">
        <v>27</v>
      </c>
      <c r="O1638" s="410">
        <v>43007</v>
      </c>
      <c r="P1638" s="411">
        <v>30000</v>
      </c>
      <c r="Q1638" s="412">
        <f t="shared" si="56"/>
        <v>0.03</v>
      </c>
      <c r="R1638" s="413">
        <v>2</v>
      </c>
      <c r="S1638" s="414">
        <v>42894</v>
      </c>
      <c r="T1638" s="141" t="s">
        <v>79</v>
      </c>
      <c r="U1638" s="141" t="s">
        <v>4339</v>
      </c>
      <c r="V1638" s="407" t="s">
        <v>92</v>
      </c>
      <c r="W1638" s="407" t="s">
        <v>64</v>
      </c>
      <c r="X1638" s="407" t="s">
        <v>6905</v>
      </c>
      <c r="Y1638" s="407" t="s">
        <v>4218</v>
      </c>
      <c r="Z1638" s="528"/>
      <c r="AA1638" s="502"/>
      <c r="AB1638" s="1"/>
      <c r="AC1638" s="1"/>
      <c r="AD1638" s="1"/>
      <c r="AE1638" s="1"/>
      <c r="AF1638" s="1"/>
      <c r="AG1638" s="1"/>
      <c r="AH1638" s="1"/>
      <c r="AI1638" s="1"/>
      <c r="AJ1638" s="1"/>
      <c r="AK1638" s="1"/>
      <c r="AL1638" s="1"/>
      <c r="AM1638" s="1"/>
      <c r="AN1638" s="1"/>
      <c r="AO1638" s="1"/>
      <c r="AP1638" s="1"/>
      <c r="AQ1638" s="1"/>
      <c r="AR1638" s="1"/>
      <c r="AS1638" s="1"/>
      <c r="AT1638" s="1"/>
      <c r="AU1638" s="1"/>
    </row>
    <row r="1639" spans="1:47" s="527" customFormat="1" ht="17.45" customHeight="1" x14ac:dyDescent="0.25">
      <c r="A1639" s="501" t="s">
        <v>6213</v>
      </c>
      <c r="B1639" s="407" t="s">
        <v>32</v>
      </c>
      <c r="C1639" s="407" t="s">
        <v>663</v>
      </c>
      <c r="D1639" s="407" t="s">
        <v>6214</v>
      </c>
      <c r="E1639" s="407" t="s">
        <v>6487</v>
      </c>
      <c r="F1639" s="404" t="s">
        <v>16</v>
      </c>
      <c r="G1639" s="404"/>
      <c r="H1639" s="404"/>
      <c r="I1639" s="404"/>
      <c r="J1639" s="141" t="s">
        <v>8014</v>
      </c>
      <c r="K1639" s="152" t="s">
        <v>23</v>
      </c>
      <c r="L1639" s="415">
        <v>42990</v>
      </c>
      <c r="M1639" s="409" t="s">
        <v>6236</v>
      </c>
      <c r="N1639" s="152" t="s">
        <v>27</v>
      </c>
      <c r="O1639" s="415">
        <v>42990</v>
      </c>
      <c r="P1639" s="411">
        <v>30000</v>
      </c>
      <c r="Q1639" s="412">
        <f t="shared" si="56"/>
        <v>0.03</v>
      </c>
      <c r="R1639" s="416">
        <v>12</v>
      </c>
      <c r="S1639" s="417" t="s">
        <v>6419</v>
      </c>
      <c r="T1639" s="152" t="s">
        <v>79</v>
      </c>
      <c r="U1639" s="152" t="s">
        <v>2</v>
      </c>
      <c r="V1639" s="407" t="s">
        <v>288</v>
      </c>
      <c r="W1639" s="407" t="s">
        <v>718</v>
      </c>
      <c r="X1639" s="407" t="s">
        <v>6537</v>
      </c>
      <c r="Y1639" s="407" t="s">
        <v>421</v>
      </c>
      <c r="Z1639" s="528"/>
      <c r="AA1639" s="502"/>
      <c r="AB1639" s="1"/>
      <c r="AC1639" s="1"/>
      <c r="AD1639" s="1"/>
      <c r="AE1639" s="1"/>
      <c r="AF1639" s="1"/>
      <c r="AG1639" s="1"/>
      <c r="AH1639" s="1"/>
      <c r="AI1639" s="1"/>
      <c r="AJ1639" s="1"/>
      <c r="AK1639" s="1"/>
      <c r="AL1639" s="1"/>
      <c r="AM1639" s="1"/>
      <c r="AN1639" s="1"/>
      <c r="AO1639" s="1"/>
      <c r="AP1639" s="1"/>
      <c r="AQ1639" s="1"/>
      <c r="AR1639" s="1"/>
      <c r="AS1639" s="1"/>
      <c r="AT1639" s="1"/>
      <c r="AU1639" s="1"/>
    </row>
    <row r="1640" spans="1:47" s="527" customFormat="1" ht="17.45" customHeight="1" x14ac:dyDescent="0.25">
      <c r="A1640" s="501" t="s">
        <v>6485</v>
      </c>
      <c r="B1640" s="407" t="s">
        <v>4250</v>
      </c>
      <c r="C1640" s="407" t="s">
        <v>4250</v>
      </c>
      <c r="D1640" s="407" t="s">
        <v>8495</v>
      </c>
      <c r="E1640" s="407" t="s">
        <v>6486</v>
      </c>
      <c r="F1640" s="404" t="s">
        <v>17</v>
      </c>
      <c r="G1640" s="404"/>
      <c r="H1640" s="404"/>
      <c r="I1640" s="404"/>
      <c r="J1640" s="141" t="s">
        <v>8014</v>
      </c>
      <c r="K1640" s="141" t="s">
        <v>5780</v>
      </c>
      <c r="L1640" s="408">
        <v>42974</v>
      </c>
      <c r="M1640" s="409">
        <v>42884</v>
      </c>
      <c r="N1640" s="141" t="s">
        <v>26</v>
      </c>
      <c r="O1640" s="410">
        <v>42974</v>
      </c>
      <c r="P1640" s="411">
        <v>30000</v>
      </c>
      <c r="Q1640" s="412">
        <f t="shared" si="56"/>
        <v>0.03</v>
      </c>
      <c r="R1640" s="413">
        <v>12</v>
      </c>
      <c r="S1640" s="414">
        <v>42887</v>
      </c>
      <c r="T1640" s="141" t="s">
        <v>79</v>
      </c>
      <c r="U1640" s="141" t="s">
        <v>4339</v>
      </c>
      <c r="V1640" s="407" t="s">
        <v>92</v>
      </c>
      <c r="W1640" s="407" t="s">
        <v>4414</v>
      </c>
      <c r="X1640" s="407" t="s">
        <v>8787</v>
      </c>
      <c r="Y1640" s="407" t="s">
        <v>4416</v>
      </c>
      <c r="Z1640" s="528"/>
      <c r="AA1640" s="502"/>
      <c r="AB1640" s="1"/>
      <c r="AC1640" s="1"/>
      <c r="AD1640" s="1"/>
      <c r="AE1640" s="1"/>
      <c r="AF1640" s="1"/>
      <c r="AG1640" s="1"/>
      <c r="AH1640" s="1"/>
      <c r="AI1640" s="1"/>
      <c r="AJ1640" s="1"/>
      <c r="AK1640" s="1"/>
      <c r="AL1640" s="1"/>
      <c r="AM1640" s="1"/>
      <c r="AN1640" s="1"/>
      <c r="AO1640" s="1"/>
      <c r="AP1640" s="1"/>
      <c r="AQ1640" s="1"/>
      <c r="AR1640" s="1"/>
      <c r="AS1640" s="1"/>
      <c r="AT1640" s="1"/>
      <c r="AU1640" s="1"/>
    </row>
    <row r="1641" spans="1:47" s="527" customFormat="1" ht="17.45" customHeight="1" x14ac:dyDescent="0.25">
      <c r="A1641" s="501" t="s">
        <v>6732</v>
      </c>
      <c r="B1641" s="407" t="s">
        <v>4250</v>
      </c>
      <c r="C1641" s="407" t="s">
        <v>4250</v>
      </c>
      <c r="D1641" s="407" t="s">
        <v>6733</v>
      </c>
      <c r="E1641" s="407" t="s">
        <v>6734</v>
      </c>
      <c r="F1641" s="404" t="s">
        <v>19</v>
      </c>
      <c r="G1641" s="404"/>
      <c r="H1641" s="404"/>
      <c r="I1641" s="404"/>
      <c r="J1641" s="141" t="s">
        <v>8014</v>
      </c>
      <c r="K1641" s="152" t="s">
        <v>5782</v>
      </c>
      <c r="L1641" s="415">
        <v>42943</v>
      </c>
      <c r="M1641" s="409" t="s">
        <v>6760</v>
      </c>
      <c r="N1641" s="152" t="s">
        <v>26</v>
      </c>
      <c r="O1641" s="415">
        <v>42978</v>
      </c>
      <c r="P1641" s="411">
        <v>30000</v>
      </c>
      <c r="Q1641" s="412">
        <f t="shared" si="56"/>
        <v>0.03</v>
      </c>
      <c r="R1641" s="416">
        <v>1</v>
      </c>
      <c r="S1641" s="417" t="s">
        <v>6612</v>
      </c>
      <c r="T1641" s="152" t="s">
        <v>62</v>
      </c>
      <c r="U1641" s="152" t="s">
        <v>2</v>
      </c>
      <c r="V1641" s="407" t="s">
        <v>589</v>
      </c>
      <c r="W1641" s="407"/>
      <c r="X1641" s="407" t="s">
        <v>6904</v>
      </c>
      <c r="Y1641" s="407"/>
      <c r="Z1641" s="528"/>
      <c r="AA1641" s="502"/>
      <c r="AB1641" s="1"/>
      <c r="AC1641" s="1"/>
      <c r="AD1641" s="1"/>
      <c r="AE1641" s="1"/>
      <c r="AF1641" s="1"/>
      <c r="AG1641" s="1"/>
      <c r="AH1641" s="1"/>
      <c r="AI1641" s="1"/>
      <c r="AJ1641" s="1"/>
      <c r="AK1641" s="1"/>
      <c r="AL1641" s="1"/>
      <c r="AM1641" s="1"/>
      <c r="AN1641" s="1"/>
      <c r="AO1641" s="1"/>
      <c r="AP1641" s="1"/>
      <c r="AQ1641" s="1"/>
      <c r="AR1641" s="1"/>
      <c r="AS1641" s="1"/>
      <c r="AT1641" s="1"/>
      <c r="AU1641" s="1"/>
    </row>
    <row r="1642" spans="1:47" s="527" customFormat="1" ht="17.45" customHeight="1" x14ac:dyDescent="0.25">
      <c r="A1642" s="501" t="s">
        <v>2485</v>
      </c>
      <c r="B1642" s="407" t="s">
        <v>32</v>
      </c>
      <c r="C1642" s="407" t="s">
        <v>832</v>
      </c>
      <c r="D1642" s="407" t="s">
        <v>2486</v>
      </c>
      <c r="E1642" s="407" t="s">
        <v>2487</v>
      </c>
      <c r="F1642" s="404" t="s">
        <v>19</v>
      </c>
      <c r="G1642" s="404"/>
      <c r="H1642" s="404"/>
      <c r="I1642" s="404"/>
      <c r="J1642" s="141" t="s">
        <v>8015</v>
      </c>
      <c r="K1642" s="152" t="s">
        <v>5782</v>
      </c>
      <c r="L1642" s="415">
        <v>43096</v>
      </c>
      <c r="M1642" s="409" t="s">
        <v>2488</v>
      </c>
      <c r="N1642" s="152" t="s">
        <v>26</v>
      </c>
      <c r="O1642" s="415">
        <v>43096</v>
      </c>
      <c r="P1642" s="411">
        <v>30000</v>
      </c>
      <c r="Q1642" s="412">
        <f t="shared" si="56"/>
        <v>0.03</v>
      </c>
      <c r="R1642" s="416">
        <v>12</v>
      </c>
      <c r="S1642" s="417" t="s">
        <v>287</v>
      </c>
      <c r="T1642" s="152" t="s">
        <v>79</v>
      </c>
      <c r="U1642" s="152" t="s">
        <v>2</v>
      </c>
      <c r="V1642" s="407" t="s">
        <v>288</v>
      </c>
      <c r="W1642" s="407" t="s">
        <v>718</v>
      </c>
      <c r="X1642" s="407" t="s">
        <v>4024</v>
      </c>
      <c r="Y1642" s="407"/>
      <c r="Z1642" s="528"/>
      <c r="AA1642" s="502"/>
      <c r="AB1642" s="1"/>
      <c r="AC1642" s="1"/>
      <c r="AD1642" s="1"/>
      <c r="AE1642" s="1"/>
      <c r="AF1642" s="1"/>
      <c r="AG1642" s="1"/>
      <c r="AH1642" s="1"/>
      <c r="AI1642" s="1"/>
      <c r="AJ1642" s="1"/>
      <c r="AK1642" s="1"/>
      <c r="AL1642" s="1"/>
      <c r="AM1642" s="1"/>
      <c r="AN1642" s="1"/>
      <c r="AO1642" s="1"/>
      <c r="AP1642" s="1"/>
      <c r="AQ1642" s="1"/>
      <c r="AR1642" s="1"/>
      <c r="AS1642" s="1"/>
      <c r="AT1642" s="1"/>
      <c r="AU1642" s="1"/>
    </row>
    <row r="1643" spans="1:47" s="527" customFormat="1" ht="17.45" customHeight="1" x14ac:dyDescent="0.25">
      <c r="A1643" s="501" t="s">
        <v>1687</v>
      </c>
      <c r="B1643" s="407" t="s">
        <v>34</v>
      </c>
      <c r="C1643" s="407" t="s">
        <v>6387</v>
      </c>
      <c r="D1643" s="407" t="s">
        <v>1688</v>
      </c>
      <c r="E1643" s="407" t="s">
        <v>1689</v>
      </c>
      <c r="F1643" s="404" t="s">
        <v>17</v>
      </c>
      <c r="G1643" s="404"/>
      <c r="H1643" s="404"/>
      <c r="I1643" s="404"/>
      <c r="J1643" s="141" t="s">
        <v>8016</v>
      </c>
      <c r="K1643" s="152" t="s">
        <v>21</v>
      </c>
      <c r="L1643" s="415">
        <v>42916</v>
      </c>
      <c r="M1643" s="409" t="s">
        <v>1690</v>
      </c>
      <c r="N1643" s="152" t="s">
        <v>30</v>
      </c>
      <c r="O1643" s="415">
        <v>43007</v>
      </c>
      <c r="P1643" s="411">
        <v>30000</v>
      </c>
      <c r="Q1643" s="412">
        <f t="shared" si="56"/>
        <v>0.03</v>
      </c>
      <c r="R1643" s="416">
        <v>1</v>
      </c>
      <c r="S1643" s="417" t="s">
        <v>5849</v>
      </c>
      <c r="T1643" s="152" t="s">
        <v>366</v>
      </c>
      <c r="U1643" s="152" t="s">
        <v>8</v>
      </c>
      <c r="V1643" s="407" t="s">
        <v>80</v>
      </c>
      <c r="W1643" s="407" t="s">
        <v>1691</v>
      </c>
      <c r="X1643" s="407" t="s">
        <v>3785</v>
      </c>
      <c r="Y1643" s="407" t="s">
        <v>1692</v>
      </c>
      <c r="Z1643" s="528"/>
      <c r="AA1643" s="502"/>
      <c r="AB1643" s="1"/>
      <c r="AC1643" s="1"/>
      <c r="AD1643" s="1"/>
      <c r="AE1643" s="1"/>
      <c r="AF1643" s="1"/>
      <c r="AG1643" s="1"/>
      <c r="AH1643" s="1"/>
      <c r="AI1643" s="1"/>
      <c r="AJ1643" s="1"/>
      <c r="AK1643" s="1"/>
      <c r="AL1643" s="1"/>
      <c r="AM1643" s="1"/>
      <c r="AN1643" s="1"/>
      <c r="AO1643" s="1"/>
      <c r="AP1643" s="1"/>
      <c r="AQ1643" s="1"/>
      <c r="AR1643" s="1"/>
      <c r="AS1643" s="1"/>
      <c r="AT1643" s="1"/>
      <c r="AU1643" s="1"/>
    </row>
    <row r="1644" spans="1:47" s="527" customFormat="1" ht="17.45" customHeight="1" x14ac:dyDescent="0.25">
      <c r="A1644" s="501" t="s">
        <v>1095</v>
      </c>
      <c r="B1644" s="407" t="s">
        <v>34</v>
      </c>
      <c r="C1644" s="407" t="s">
        <v>6387</v>
      </c>
      <c r="D1644" s="407" t="s">
        <v>1096</v>
      </c>
      <c r="E1644" s="407" t="s">
        <v>1097</v>
      </c>
      <c r="F1644" s="404" t="s">
        <v>15</v>
      </c>
      <c r="G1644" s="404"/>
      <c r="H1644" s="404"/>
      <c r="I1644" s="404"/>
      <c r="J1644" s="141" t="s">
        <v>8016</v>
      </c>
      <c r="K1644" s="152" t="s">
        <v>5781</v>
      </c>
      <c r="L1644" s="415">
        <v>42916</v>
      </c>
      <c r="M1644" s="409" t="s">
        <v>1098</v>
      </c>
      <c r="N1644" s="152" t="s">
        <v>28</v>
      </c>
      <c r="O1644" s="415">
        <v>42916</v>
      </c>
      <c r="P1644" s="411">
        <v>30000</v>
      </c>
      <c r="Q1644" s="412">
        <f t="shared" si="56"/>
        <v>0.03</v>
      </c>
      <c r="R1644" s="416">
        <v>1</v>
      </c>
      <c r="S1644" s="417" t="s">
        <v>4888</v>
      </c>
      <c r="T1644" s="152" t="s">
        <v>169</v>
      </c>
      <c r="U1644" s="152" t="s">
        <v>8</v>
      </c>
      <c r="V1644" s="407" t="s">
        <v>686</v>
      </c>
      <c r="W1644" s="407" t="s">
        <v>2455</v>
      </c>
      <c r="X1644" s="407" t="s">
        <v>3492</v>
      </c>
      <c r="Y1644" s="407" t="s">
        <v>1099</v>
      </c>
      <c r="Z1644" s="528"/>
      <c r="AA1644" s="502"/>
      <c r="AB1644" s="1"/>
      <c r="AC1644" s="1"/>
      <c r="AD1644" s="1"/>
      <c r="AE1644" s="1"/>
      <c r="AF1644" s="1"/>
      <c r="AG1644" s="1"/>
      <c r="AH1644" s="1"/>
      <c r="AI1644" s="1"/>
      <c r="AJ1644" s="1"/>
      <c r="AK1644" s="1"/>
      <c r="AL1644" s="1"/>
      <c r="AM1644" s="1"/>
      <c r="AN1644" s="1"/>
      <c r="AO1644" s="1"/>
      <c r="AP1644" s="1"/>
      <c r="AQ1644" s="1"/>
      <c r="AR1644" s="1"/>
      <c r="AS1644" s="1"/>
      <c r="AT1644" s="1"/>
      <c r="AU1644" s="1"/>
    </row>
    <row r="1645" spans="1:47" s="527" customFormat="1" ht="17.45" customHeight="1" x14ac:dyDescent="0.25">
      <c r="A1645" s="501" t="s">
        <v>2119</v>
      </c>
      <c r="B1645" s="407" t="s">
        <v>34</v>
      </c>
      <c r="C1645" s="407" t="s">
        <v>6387</v>
      </c>
      <c r="D1645" s="407" t="s">
        <v>2120</v>
      </c>
      <c r="E1645" s="407" t="s">
        <v>443</v>
      </c>
      <c r="F1645" s="404" t="s">
        <v>17</v>
      </c>
      <c r="G1645" s="404"/>
      <c r="H1645" s="404"/>
      <c r="I1645" s="404"/>
      <c r="J1645" s="141" t="s">
        <v>8016</v>
      </c>
      <c r="K1645" s="152" t="s">
        <v>21</v>
      </c>
      <c r="L1645" s="415">
        <v>42916</v>
      </c>
      <c r="M1645" s="409" t="s">
        <v>2121</v>
      </c>
      <c r="N1645" s="152" t="s">
        <v>27</v>
      </c>
      <c r="O1645" s="415">
        <v>42916</v>
      </c>
      <c r="P1645" s="411">
        <v>30000</v>
      </c>
      <c r="Q1645" s="412">
        <f t="shared" si="56"/>
        <v>0.03</v>
      </c>
      <c r="R1645" s="416">
        <v>1</v>
      </c>
      <c r="S1645" s="417" t="s">
        <v>4893</v>
      </c>
      <c r="T1645" s="152" t="s">
        <v>62</v>
      </c>
      <c r="U1645" s="152" t="s">
        <v>8</v>
      </c>
      <c r="V1645" s="407" t="s">
        <v>80</v>
      </c>
      <c r="W1645" s="407" t="s">
        <v>1691</v>
      </c>
      <c r="X1645" s="407" t="s">
        <v>3802</v>
      </c>
      <c r="Y1645" s="407" t="s">
        <v>640</v>
      </c>
      <c r="Z1645" s="528"/>
      <c r="AA1645" s="502"/>
      <c r="AB1645" s="1"/>
      <c r="AC1645" s="1"/>
      <c r="AD1645" s="1"/>
      <c r="AE1645" s="1"/>
      <c r="AF1645" s="1"/>
      <c r="AG1645" s="1"/>
      <c r="AH1645" s="1"/>
      <c r="AI1645" s="1"/>
      <c r="AJ1645" s="1"/>
      <c r="AK1645" s="1"/>
      <c r="AL1645" s="1"/>
      <c r="AM1645" s="1"/>
      <c r="AN1645" s="1"/>
      <c r="AO1645" s="1"/>
      <c r="AP1645" s="1"/>
      <c r="AQ1645" s="1"/>
      <c r="AR1645" s="1"/>
      <c r="AS1645" s="1"/>
      <c r="AT1645" s="1"/>
      <c r="AU1645" s="1"/>
    </row>
    <row r="1646" spans="1:47" s="527" customFormat="1" ht="17.45" customHeight="1" x14ac:dyDescent="0.25">
      <c r="A1646" s="501" t="s">
        <v>2474</v>
      </c>
      <c r="B1646" s="407" t="s">
        <v>34</v>
      </c>
      <c r="C1646" s="407" t="s">
        <v>6387</v>
      </c>
      <c r="D1646" s="407" t="s">
        <v>2475</v>
      </c>
      <c r="E1646" s="407" t="s">
        <v>2476</v>
      </c>
      <c r="F1646" s="404" t="s">
        <v>17</v>
      </c>
      <c r="G1646" s="404"/>
      <c r="H1646" s="404"/>
      <c r="I1646" s="404"/>
      <c r="J1646" s="141" t="s">
        <v>8014</v>
      </c>
      <c r="K1646" s="152" t="s">
        <v>5780</v>
      </c>
      <c r="L1646" s="415">
        <v>43007</v>
      </c>
      <c r="M1646" s="409" t="s">
        <v>2477</v>
      </c>
      <c r="N1646" s="152" t="s">
        <v>27</v>
      </c>
      <c r="O1646" s="415">
        <v>43007</v>
      </c>
      <c r="P1646" s="411">
        <v>30000</v>
      </c>
      <c r="Q1646" s="412">
        <f t="shared" si="56"/>
        <v>0.03</v>
      </c>
      <c r="R1646" s="416">
        <v>1</v>
      </c>
      <c r="S1646" s="417" t="s">
        <v>8074</v>
      </c>
      <c r="T1646" s="152" t="s">
        <v>62</v>
      </c>
      <c r="U1646" s="152" t="s">
        <v>8</v>
      </c>
      <c r="V1646" s="407" t="s">
        <v>80</v>
      </c>
      <c r="W1646" s="407" t="s">
        <v>81</v>
      </c>
      <c r="X1646" s="407" t="s">
        <v>3844</v>
      </c>
      <c r="Y1646" s="407" t="s">
        <v>2478</v>
      </c>
      <c r="Z1646" s="528"/>
      <c r="AA1646" s="502"/>
      <c r="AB1646" s="1"/>
      <c r="AC1646" s="1"/>
      <c r="AD1646" s="1"/>
      <c r="AE1646" s="1"/>
      <c r="AF1646" s="1"/>
      <c r="AG1646" s="1"/>
      <c r="AH1646" s="1"/>
      <c r="AI1646" s="1"/>
      <c r="AJ1646" s="1"/>
      <c r="AK1646" s="1"/>
      <c r="AL1646" s="1"/>
      <c r="AM1646" s="1"/>
      <c r="AN1646" s="1"/>
      <c r="AO1646" s="1"/>
      <c r="AP1646" s="1"/>
      <c r="AQ1646" s="1"/>
      <c r="AR1646" s="1"/>
      <c r="AS1646" s="1"/>
      <c r="AT1646" s="1"/>
      <c r="AU1646" s="1"/>
    </row>
    <row r="1647" spans="1:47" s="527" customFormat="1" ht="17.45" customHeight="1" x14ac:dyDescent="0.25">
      <c r="A1647" s="501" t="s">
        <v>3636</v>
      </c>
      <c r="B1647" s="407" t="s">
        <v>32</v>
      </c>
      <c r="C1647" s="407" t="s">
        <v>60</v>
      </c>
      <c r="D1647" s="407" t="s">
        <v>3637</v>
      </c>
      <c r="E1647" s="407" t="s">
        <v>3576</v>
      </c>
      <c r="F1647" s="404" t="s">
        <v>18</v>
      </c>
      <c r="G1647" s="404"/>
      <c r="H1647" s="404"/>
      <c r="I1647" s="404"/>
      <c r="J1647" s="141" t="s">
        <v>8016</v>
      </c>
      <c r="K1647" s="152" t="s">
        <v>4902</v>
      </c>
      <c r="L1647" s="415">
        <v>42907</v>
      </c>
      <c r="M1647" s="409" t="s">
        <v>3840</v>
      </c>
      <c r="N1647" s="152" t="s">
        <v>26</v>
      </c>
      <c r="O1647" s="415">
        <v>42907</v>
      </c>
      <c r="P1647" s="411">
        <v>30000</v>
      </c>
      <c r="Q1647" s="412">
        <f t="shared" si="56"/>
        <v>0.03</v>
      </c>
      <c r="R1647" s="416">
        <v>1</v>
      </c>
      <c r="S1647" s="417" t="s">
        <v>4201</v>
      </c>
      <c r="T1647" s="152" t="s">
        <v>79</v>
      </c>
      <c r="U1647" s="152" t="s">
        <v>6</v>
      </c>
      <c r="V1647" s="407" t="s">
        <v>6</v>
      </c>
      <c r="W1647" s="407" t="s">
        <v>3841</v>
      </c>
      <c r="X1647" s="407" t="s">
        <v>4167</v>
      </c>
      <c r="Y1647" s="407" t="s">
        <v>421</v>
      </c>
      <c r="Z1647" s="528"/>
      <c r="AA1647" s="502"/>
      <c r="AB1647" s="1"/>
      <c r="AC1647" s="1"/>
      <c r="AD1647" s="1"/>
      <c r="AE1647" s="1"/>
      <c r="AF1647" s="1"/>
      <c r="AG1647" s="1"/>
      <c r="AH1647" s="1"/>
      <c r="AI1647" s="1"/>
      <c r="AJ1647" s="1"/>
      <c r="AK1647" s="1"/>
      <c r="AL1647" s="1"/>
      <c r="AM1647" s="1"/>
      <c r="AN1647" s="1"/>
      <c r="AO1647" s="1"/>
      <c r="AP1647" s="1"/>
      <c r="AQ1647" s="1"/>
      <c r="AR1647" s="1"/>
      <c r="AS1647" s="1"/>
      <c r="AT1647" s="1"/>
      <c r="AU1647" s="1"/>
    </row>
    <row r="1648" spans="1:47" s="527" customFormat="1" ht="17.45" customHeight="1" x14ac:dyDescent="0.25">
      <c r="A1648" s="501" t="s">
        <v>3634</v>
      </c>
      <c r="B1648" s="407" t="s">
        <v>32</v>
      </c>
      <c r="C1648" s="407" t="s">
        <v>60</v>
      </c>
      <c r="D1648" s="407" t="s">
        <v>3635</v>
      </c>
      <c r="E1648" s="407" t="s">
        <v>3578</v>
      </c>
      <c r="F1648" s="404" t="s">
        <v>19</v>
      </c>
      <c r="G1648" s="404"/>
      <c r="H1648" s="404"/>
      <c r="I1648" s="404"/>
      <c r="J1648" s="141" t="s">
        <v>8016</v>
      </c>
      <c r="K1648" s="152" t="s">
        <v>5822</v>
      </c>
      <c r="L1648" s="415">
        <v>42906</v>
      </c>
      <c r="M1648" s="409" t="s">
        <v>3837</v>
      </c>
      <c r="N1648" s="152" t="s">
        <v>26</v>
      </c>
      <c r="O1648" s="415">
        <v>42906</v>
      </c>
      <c r="P1648" s="411">
        <v>30000</v>
      </c>
      <c r="Q1648" s="412">
        <f t="shared" si="56"/>
        <v>0.03</v>
      </c>
      <c r="R1648" s="416">
        <v>1</v>
      </c>
      <c r="S1648" s="417" t="s">
        <v>4166</v>
      </c>
      <c r="T1648" s="152" t="s">
        <v>79</v>
      </c>
      <c r="U1648" s="152" t="s">
        <v>8</v>
      </c>
      <c r="V1648" s="407" t="s">
        <v>3838</v>
      </c>
      <c r="W1648" s="407" t="s">
        <v>3839</v>
      </c>
      <c r="X1648" s="407" t="s">
        <v>4167</v>
      </c>
      <c r="Y1648" s="407" t="s">
        <v>421</v>
      </c>
      <c r="Z1648" s="528"/>
      <c r="AA1648" s="502"/>
      <c r="AB1648" s="1"/>
      <c r="AC1648" s="1"/>
      <c r="AD1648" s="1"/>
      <c r="AE1648" s="1"/>
      <c r="AF1648" s="1"/>
      <c r="AG1648" s="1"/>
      <c r="AH1648" s="1"/>
      <c r="AI1648" s="1"/>
      <c r="AJ1648" s="1"/>
      <c r="AK1648" s="1"/>
      <c r="AL1648" s="1"/>
      <c r="AM1648" s="1"/>
      <c r="AN1648" s="1"/>
      <c r="AO1648" s="1"/>
      <c r="AP1648" s="1"/>
      <c r="AQ1648" s="1"/>
      <c r="AR1648" s="1"/>
      <c r="AS1648" s="1"/>
      <c r="AT1648" s="1"/>
      <c r="AU1648" s="1"/>
    </row>
    <row r="1649" spans="1:47" s="527" customFormat="1" ht="17.45" customHeight="1" x14ac:dyDescent="0.25">
      <c r="A1649" s="501" t="s">
        <v>7823</v>
      </c>
      <c r="B1649" s="407" t="s">
        <v>32</v>
      </c>
      <c r="C1649" s="407" t="s">
        <v>60</v>
      </c>
      <c r="D1649" s="407" t="s">
        <v>7620</v>
      </c>
      <c r="E1649" s="407" t="s">
        <v>7995</v>
      </c>
      <c r="F1649" s="404" t="s">
        <v>16</v>
      </c>
      <c r="G1649" s="404"/>
      <c r="H1649" s="404"/>
      <c r="I1649" s="404"/>
      <c r="J1649" s="141" t="s">
        <v>8015</v>
      </c>
      <c r="K1649" s="141" t="s">
        <v>5783</v>
      </c>
      <c r="L1649" s="408">
        <v>43039</v>
      </c>
      <c r="M1649" s="409">
        <v>42893</v>
      </c>
      <c r="N1649" s="141" t="s">
        <v>27</v>
      </c>
      <c r="O1649" s="410">
        <v>43039</v>
      </c>
      <c r="P1649" s="411">
        <v>30000</v>
      </c>
      <c r="Q1649" s="412">
        <f t="shared" si="56"/>
        <v>0.03</v>
      </c>
      <c r="R1649" s="413">
        <v>4</v>
      </c>
      <c r="S1649" s="414">
        <v>42908</v>
      </c>
      <c r="T1649" s="141" t="s">
        <v>62</v>
      </c>
      <c r="U1649" s="141" t="s">
        <v>4339</v>
      </c>
      <c r="V1649" s="407" t="s">
        <v>92</v>
      </c>
      <c r="W1649" s="407" t="s">
        <v>64</v>
      </c>
      <c r="X1649" s="407" t="s">
        <v>8788</v>
      </c>
      <c r="Y1649" s="407" t="s">
        <v>6064</v>
      </c>
      <c r="Z1649" s="528"/>
      <c r="AA1649" s="502"/>
      <c r="AB1649" s="1"/>
      <c r="AC1649" s="1"/>
      <c r="AD1649" s="1"/>
      <c r="AE1649" s="1"/>
      <c r="AF1649" s="1"/>
      <c r="AG1649" s="1"/>
      <c r="AH1649" s="1"/>
      <c r="AI1649" s="1"/>
      <c r="AJ1649" s="1"/>
      <c r="AK1649" s="1"/>
      <c r="AL1649" s="1"/>
      <c r="AM1649" s="1"/>
      <c r="AN1649" s="1"/>
      <c r="AO1649" s="1"/>
      <c r="AP1649" s="1"/>
      <c r="AQ1649" s="1"/>
      <c r="AR1649" s="1"/>
      <c r="AS1649" s="1"/>
      <c r="AT1649" s="1"/>
      <c r="AU1649" s="1"/>
    </row>
    <row r="1650" spans="1:47" s="527" customFormat="1" ht="17.45" customHeight="1" x14ac:dyDescent="0.25">
      <c r="A1650" s="501" t="s">
        <v>4126</v>
      </c>
      <c r="B1650" s="407" t="s">
        <v>32</v>
      </c>
      <c r="C1650" s="407" t="s">
        <v>60</v>
      </c>
      <c r="D1650" s="407" t="s">
        <v>7121</v>
      </c>
      <c r="E1650" s="407" t="s">
        <v>4127</v>
      </c>
      <c r="F1650" s="404" t="s">
        <v>19</v>
      </c>
      <c r="G1650" s="404"/>
      <c r="H1650" s="404"/>
      <c r="I1650" s="404"/>
      <c r="J1650" s="141" t="s">
        <v>8016</v>
      </c>
      <c r="K1650" s="141" t="s">
        <v>5784</v>
      </c>
      <c r="L1650" s="408">
        <v>42908</v>
      </c>
      <c r="M1650" s="409">
        <v>42818</v>
      </c>
      <c r="N1650" s="141" t="s">
        <v>26</v>
      </c>
      <c r="O1650" s="410">
        <v>42908</v>
      </c>
      <c r="P1650" s="411">
        <v>30000</v>
      </c>
      <c r="Q1650" s="412">
        <f t="shared" si="56"/>
        <v>0.03</v>
      </c>
      <c r="R1650" s="413">
        <v>12</v>
      </c>
      <c r="S1650" s="414">
        <v>42835</v>
      </c>
      <c r="T1650" s="141" t="s">
        <v>79</v>
      </c>
      <c r="U1650" s="141" t="s">
        <v>4339</v>
      </c>
      <c r="V1650" s="407" t="s">
        <v>92</v>
      </c>
      <c r="W1650" s="407" t="s">
        <v>64</v>
      </c>
      <c r="X1650" s="407" t="s">
        <v>4488</v>
      </c>
      <c r="Y1650" s="407"/>
      <c r="Z1650" s="528"/>
      <c r="AA1650" s="502"/>
      <c r="AB1650" s="1"/>
      <c r="AC1650" s="1"/>
      <c r="AD1650" s="1"/>
      <c r="AE1650" s="1"/>
      <c r="AF1650" s="1"/>
      <c r="AG1650" s="1"/>
      <c r="AH1650" s="1"/>
      <c r="AI1650" s="1"/>
      <c r="AJ1650" s="1"/>
      <c r="AK1650" s="1"/>
      <c r="AL1650" s="1"/>
      <c r="AM1650" s="1"/>
      <c r="AN1650" s="1"/>
      <c r="AO1650" s="1"/>
      <c r="AP1650" s="1"/>
      <c r="AQ1650" s="1"/>
      <c r="AR1650" s="1"/>
      <c r="AS1650" s="1"/>
      <c r="AT1650" s="1"/>
      <c r="AU1650" s="1"/>
    </row>
    <row r="1651" spans="1:47" s="527" customFormat="1" ht="17.45" customHeight="1" x14ac:dyDescent="0.25">
      <c r="A1651" s="501" t="s">
        <v>1200</v>
      </c>
      <c r="B1651" s="407" t="s">
        <v>32</v>
      </c>
      <c r="C1651" s="407" t="s">
        <v>60</v>
      </c>
      <c r="D1651" s="407" t="s">
        <v>1201</v>
      </c>
      <c r="E1651" s="407" t="s">
        <v>7918</v>
      </c>
      <c r="F1651" s="404" t="s">
        <v>16</v>
      </c>
      <c r="G1651" s="404"/>
      <c r="H1651" s="404"/>
      <c r="I1651" s="404"/>
      <c r="J1651" s="141" t="s">
        <v>8014</v>
      </c>
      <c r="K1651" s="152" t="s">
        <v>23</v>
      </c>
      <c r="L1651" s="415">
        <v>43000</v>
      </c>
      <c r="M1651" s="409" t="s">
        <v>1202</v>
      </c>
      <c r="N1651" s="152" t="s">
        <v>27</v>
      </c>
      <c r="O1651" s="415">
        <v>43000</v>
      </c>
      <c r="P1651" s="411">
        <v>30000</v>
      </c>
      <c r="Q1651" s="412">
        <f t="shared" si="56"/>
        <v>0.03</v>
      </c>
      <c r="R1651" s="416">
        <v>12</v>
      </c>
      <c r="S1651" s="417" t="s">
        <v>8074</v>
      </c>
      <c r="T1651" s="152" t="s">
        <v>125</v>
      </c>
      <c r="U1651" s="152" t="s">
        <v>2</v>
      </c>
      <c r="V1651" s="407" t="s">
        <v>288</v>
      </c>
      <c r="W1651" s="407" t="s">
        <v>4517</v>
      </c>
      <c r="X1651" s="407" t="s">
        <v>65</v>
      </c>
      <c r="Y1651" s="407" t="s">
        <v>737</v>
      </c>
      <c r="Z1651" s="528"/>
      <c r="AA1651" s="502"/>
      <c r="AB1651" s="1"/>
      <c r="AC1651" s="1"/>
      <c r="AD1651" s="1"/>
      <c r="AE1651" s="1"/>
      <c r="AF1651" s="1"/>
      <c r="AG1651" s="1"/>
      <c r="AH1651" s="1"/>
      <c r="AI1651" s="1"/>
      <c r="AJ1651" s="1"/>
      <c r="AK1651" s="1"/>
      <c r="AL1651" s="1"/>
      <c r="AM1651" s="1"/>
      <c r="AN1651" s="1"/>
      <c r="AO1651" s="1"/>
      <c r="AP1651" s="1"/>
      <c r="AQ1651" s="1"/>
      <c r="AR1651" s="1"/>
      <c r="AS1651" s="1"/>
      <c r="AT1651" s="1"/>
      <c r="AU1651" s="1"/>
    </row>
    <row r="1652" spans="1:47" s="527" customFormat="1" ht="17.45" customHeight="1" x14ac:dyDescent="0.25">
      <c r="A1652" s="501" t="s">
        <v>5617</v>
      </c>
      <c r="B1652" s="407" t="s">
        <v>32</v>
      </c>
      <c r="C1652" s="407" t="s">
        <v>86</v>
      </c>
      <c r="D1652" s="407" t="s">
        <v>5618</v>
      </c>
      <c r="E1652" s="407" t="s">
        <v>6022</v>
      </c>
      <c r="F1652" s="404" t="s">
        <v>15</v>
      </c>
      <c r="G1652" s="404"/>
      <c r="H1652" s="404"/>
      <c r="I1652" s="404"/>
      <c r="J1652" s="141" t="s">
        <v>8015</v>
      </c>
      <c r="K1652" s="152" t="s">
        <v>25</v>
      </c>
      <c r="L1652" s="415">
        <v>43100</v>
      </c>
      <c r="M1652" s="409" t="s">
        <v>5710</v>
      </c>
      <c r="N1652" s="152" t="s">
        <v>29</v>
      </c>
      <c r="O1652" s="415">
        <v>43100</v>
      </c>
      <c r="P1652" s="411">
        <v>30000</v>
      </c>
      <c r="Q1652" s="412">
        <f t="shared" si="56"/>
        <v>0.03</v>
      </c>
      <c r="R1652" s="416">
        <v>48</v>
      </c>
      <c r="S1652" s="417" t="s">
        <v>6578</v>
      </c>
      <c r="T1652" s="152" t="s">
        <v>62</v>
      </c>
      <c r="U1652" s="152" t="s">
        <v>6059</v>
      </c>
      <c r="V1652" s="407" t="s">
        <v>103</v>
      </c>
      <c r="W1652" s="407" t="s">
        <v>420</v>
      </c>
      <c r="X1652" s="407" t="s">
        <v>5745</v>
      </c>
      <c r="Y1652" s="407" t="s">
        <v>6583</v>
      </c>
      <c r="Z1652" s="528"/>
      <c r="AA1652" s="502"/>
      <c r="AB1652" s="1"/>
      <c r="AC1652" s="1"/>
      <c r="AD1652" s="1"/>
      <c r="AE1652" s="1"/>
      <c r="AF1652" s="1"/>
      <c r="AG1652" s="1"/>
      <c r="AH1652" s="1"/>
      <c r="AI1652" s="1"/>
      <c r="AJ1652" s="1"/>
      <c r="AK1652" s="1"/>
      <c r="AL1652" s="1"/>
      <c r="AM1652" s="1"/>
      <c r="AN1652" s="1"/>
      <c r="AO1652" s="1"/>
      <c r="AP1652" s="1"/>
      <c r="AQ1652" s="1"/>
      <c r="AR1652" s="1"/>
      <c r="AS1652" s="1"/>
      <c r="AT1652" s="1"/>
      <c r="AU1652" s="1"/>
    </row>
    <row r="1653" spans="1:47" s="527" customFormat="1" ht="17.45" customHeight="1" x14ac:dyDescent="0.25">
      <c r="A1653" s="501" t="s">
        <v>5292</v>
      </c>
      <c r="B1653" s="407" t="s">
        <v>32</v>
      </c>
      <c r="C1653" s="407" t="s">
        <v>86</v>
      </c>
      <c r="D1653" s="407" t="s">
        <v>8496</v>
      </c>
      <c r="E1653" s="407" t="s">
        <v>5293</v>
      </c>
      <c r="F1653" s="404" t="s">
        <v>18</v>
      </c>
      <c r="G1653" s="404"/>
      <c r="H1653" s="404"/>
      <c r="I1653" s="404"/>
      <c r="J1653" s="141" t="s">
        <v>8014</v>
      </c>
      <c r="K1653" s="141" t="s">
        <v>5779</v>
      </c>
      <c r="L1653" s="408">
        <v>42924</v>
      </c>
      <c r="M1653" s="409">
        <v>42834</v>
      </c>
      <c r="N1653" s="141" t="s">
        <v>26</v>
      </c>
      <c r="O1653" s="410">
        <v>42924</v>
      </c>
      <c r="P1653" s="411">
        <v>30000</v>
      </c>
      <c r="Q1653" s="412">
        <f t="shared" ref="Q1653:Q1676" si="57">+P1653*0.000001</f>
        <v>0.03</v>
      </c>
      <c r="R1653" s="413">
        <v>12</v>
      </c>
      <c r="S1653" s="414">
        <v>42838</v>
      </c>
      <c r="T1653" s="141" t="s">
        <v>79</v>
      </c>
      <c r="U1653" s="141" t="s">
        <v>4339</v>
      </c>
      <c r="V1653" s="407" t="s">
        <v>92</v>
      </c>
      <c r="W1653" s="407" t="s">
        <v>4414</v>
      </c>
      <c r="X1653" s="407" t="s">
        <v>8789</v>
      </c>
      <c r="Y1653" s="407" t="s">
        <v>4416</v>
      </c>
      <c r="Z1653" s="528"/>
      <c r="AA1653" s="502"/>
      <c r="AB1653" s="1"/>
      <c r="AC1653" s="1"/>
      <c r="AD1653" s="1"/>
      <c r="AE1653" s="1"/>
      <c r="AF1653" s="1"/>
      <c r="AG1653" s="1"/>
      <c r="AH1653" s="1"/>
      <c r="AI1653" s="1"/>
      <c r="AJ1653" s="1"/>
      <c r="AK1653" s="1"/>
      <c r="AL1653" s="1"/>
      <c r="AM1653" s="1"/>
      <c r="AN1653" s="1"/>
      <c r="AO1653" s="1"/>
      <c r="AP1653" s="1"/>
      <c r="AQ1653" s="1"/>
      <c r="AR1653" s="1"/>
      <c r="AS1653" s="1"/>
      <c r="AT1653" s="1"/>
      <c r="AU1653" s="1"/>
    </row>
    <row r="1654" spans="1:47" s="527" customFormat="1" ht="17.45" customHeight="1" x14ac:dyDescent="0.25">
      <c r="A1654" s="501" t="s">
        <v>4327</v>
      </c>
      <c r="B1654" s="407" t="s">
        <v>32</v>
      </c>
      <c r="C1654" s="407" t="s">
        <v>86</v>
      </c>
      <c r="D1654" s="407" t="s">
        <v>4328</v>
      </c>
      <c r="E1654" s="407" t="s">
        <v>4329</v>
      </c>
      <c r="F1654" s="404" t="s">
        <v>18</v>
      </c>
      <c r="G1654" s="404"/>
      <c r="H1654" s="404"/>
      <c r="I1654" s="404"/>
      <c r="J1654" s="141" t="s">
        <v>8015</v>
      </c>
      <c r="K1654" s="152" t="s">
        <v>4902</v>
      </c>
      <c r="L1654" s="415">
        <v>43024</v>
      </c>
      <c r="M1654" s="409" t="s">
        <v>4365</v>
      </c>
      <c r="N1654" s="152" t="s">
        <v>26</v>
      </c>
      <c r="O1654" s="415">
        <v>43024</v>
      </c>
      <c r="P1654" s="411">
        <v>30000</v>
      </c>
      <c r="Q1654" s="412">
        <f t="shared" si="57"/>
        <v>0.03</v>
      </c>
      <c r="R1654" s="416">
        <v>12</v>
      </c>
      <c r="S1654" s="417" t="s">
        <v>4033</v>
      </c>
      <c r="T1654" s="152" t="s">
        <v>79</v>
      </c>
      <c r="U1654" s="152" t="s">
        <v>2</v>
      </c>
      <c r="V1654" s="407" t="s">
        <v>288</v>
      </c>
      <c r="W1654" s="407"/>
      <c r="X1654" s="407" t="s">
        <v>4366</v>
      </c>
      <c r="Y1654" s="407"/>
      <c r="Z1654" s="528"/>
      <c r="AA1654" s="502"/>
      <c r="AB1654" s="1"/>
      <c r="AC1654" s="1"/>
      <c r="AD1654" s="1"/>
      <c r="AE1654" s="1"/>
      <c r="AF1654" s="1"/>
      <c r="AG1654" s="1"/>
      <c r="AH1654" s="1"/>
      <c r="AI1654" s="1"/>
      <c r="AJ1654" s="1"/>
      <c r="AK1654" s="1"/>
      <c r="AL1654" s="1"/>
      <c r="AM1654" s="1"/>
      <c r="AN1654" s="1"/>
      <c r="AO1654" s="1"/>
      <c r="AP1654" s="1"/>
      <c r="AQ1654" s="1"/>
      <c r="AR1654" s="1"/>
      <c r="AS1654" s="1"/>
      <c r="AT1654" s="1"/>
      <c r="AU1654" s="1"/>
    </row>
    <row r="1655" spans="1:47" s="527" customFormat="1" ht="17.45" customHeight="1" x14ac:dyDescent="0.25">
      <c r="A1655" s="501" t="s">
        <v>4325</v>
      </c>
      <c r="B1655" s="407" t="s">
        <v>32</v>
      </c>
      <c r="C1655" s="407" t="s">
        <v>86</v>
      </c>
      <c r="D1655" s="407" t="s">
        <v>4326</v>
      </c>
      <c r="E1655" s="407" t="s">
        <v>1133</v>
      </c>
      <c r="F1655" s="404" t="s">
        <v>17</v>
      </c>
      <c r="G1655" s="404"/>
      <c r="H1655" s="404"/>
      <c r="I1655" s="404"/>
      <c r="J1655" s="141" t="s">
        <v>8015</v>
      </c>
      <c r="K1655" s="152" t="s">
        <v>5780</v>
      </c>
      <c r="L1655" s="415">
        <v>43024</v>
      </c>
      <c r="M1655" s="409" t="s">
        <v>4363</v>
      </c>
      <c r="N1655" s="152" t="s">
        <v>26</v>
      </c>
      <c r="O1655" s="415">
        <v>43024</v>
      </c>
      <c r="P1655" s="411">
        <v>30000</v>
      </c>
      <c r="Q1655" s="412">
        <f t="shared" si="57"/>
        <v>0.03</v>
      </c>
      <c r="R1655" s="416">
        <v>12</v>
      </c>
      <c r="S1655" s="417" t="s">
        <v>4033</v>
      </c>
      <c r="T1655" s="152" t="s">
        <v>79</v>
      </c>
      <c r="U1655" s="152" t="s">
        <v>2</v>
      </c>
      <c r="V1655" s="407" t="s">
        <v>288</v>
      </c>
      <c r="W1655" s="407"/>
      <c r="X1655" s="407" t="s">
        <v>4364</v>
      </c>
      <c r="Y1655" s="407"/>
      <c r="Z1655" s="528"/>
      <c r="AA1655" s="502"/>
      <c r="AB1655" s="1"/>
      <c r="AC1655" s="1"/>
      <c r="AD1655" s="1"/>
      <c r="AE1655" s="1"/>
      <c r="AF1655" s="1"/>
      <c r="AG1655" s="1"/>
      <c r="AH1655" s="1"/>
      <c r="AI1655" s="1"/>
      <c r="AJ1655" s="1"/>
      <c r="AK1655" s="1"/>
      <c r="AL1655" s="1"/>
      <c r="AM1655" s="1"/>
      <c r="AN1655" s="1"/>
      <c r="AO1655" s="1"/>
      <c r="AP1655" s="1"/>
      <c r="AQ1655" s="1"/>
      <c r="AR1655" s="1"/>
      <c r="AS1655" s="1"/>
      <c r="AT1655" s="1"/>
      <c r="AU1655" s="1"/>
    </row>
    <row r="1656" spans="1:47" s="527" customFormat="1" ht="17.45" customHeight="1" x14ac:dyDescent="0.25">
      <c r="A1656" s="501" t="s">
        <v>4322</v>
      </c>
      <c r="B1656" s="407" t="s">
        <v>32</v>
      </c>
      <c r="C1656" s="407" t="s">
        <v>86</v>
      </c>
      <c r="D1656" s="407" t="s">
        <v>4323</v>
      </c>
      <c r="E1656" s="407" t="s">
        <v>4324</v>
      </c>
      <c r="F1656" s="404" t="s">
        <v>18</v>
      </c>
      <c r="G1656" s="404"/>
      <c r="H1656" s="404"/>
      <c r="I1656" s="404"/>
      <c r="J1656" s="141" t="s">
        <v>8015</v>
      </c>
      <c r="K1656" s="152" t="s">
        <v>5779</v>
      </c>
      <c r="L1656" s="415">
        <v>43035</v>
      </c>
      <c r="M1656" s="409" t="s">
        <v>4361</v>
      </c>
      <c r="N1656" s="152" t="s">
        <v>26</v>
      </c>
      <c r="O1656" s="415">
        <v>43035</v>
      </c>
      <c r="P1656" s="411">
        <v>30000</v>
      </c>
      <c r="Q1656" s="412">
        <f t="shared" si="57"/>
        <v>0.03</v>
      </c>
      <c r="R1656" s="416">
        <v>12</v>
      </c>
      <c r="S1656" s="417" t="s">
        <v>4033</v>
      </c>
      <c r="T1656" s="152" t="s">
        <v>79</v>
      </c>
      <c r="U1656" s="152" t="s">
        <v>2</v>
      </c>
      <c r="V1656" s="407" t="s">
        <v>288</v>
      </c>
      <c r="W1656" s="407"/>
      <c r="X1656" s="407" t="s">
        <v>4362</v>
      </c>
      <c r="Y1656" s="407"/>
      <c r="Z1656" s="528"/>
      <c r="AA1656" s="502"/>
      <c r="AB1656" s="1"/>
      <c r="AC1656" s="1"/>
      <c r="AD1656" s="1"/>
      <c r="AE1656" s="1"/>
      <c r="AF1656" s="1"/>
      <c r="AG1656" s="1"/>
      <c r="AH1656" s="1"/>
      <c r="AI1656" s="1"/>
      <c r="AJ1656" s="1"/>
      <c r="AK1656" s="1"/>
      <c r="AL1656" s="1"/>
      <c r="AM1656" s="1"/>
      <c r="AN1656" s="1"/>
      <c r="AO1656" s="1"/>
      <c r="AP1656" s="1"/>
      <c r="AQ1656" s="1"/>
      <c r="AR1656" s="1"/>
      <c r="AS1656" s="1"/>
      <c r="AT1656" s="1"/>
      <c r="AU1656" s="1"/>
    </row>
    <row r="1657" spans="1:47" s="527" customFormat="1" ht="17.45" customHeight="1" x14ac:dyDescent="0.25">
      <c r="A1657" s="501" t="s">
        <v>5101</v>
      </c>
      <c r="B1657" s="407" t="s">
        <v>31</v>
      </c>
      <c r="C1657" s="407" t="s">
        <v>73</v>
      </c>
      <c r="D1657" s="407" t="s">
        <v>569</v>
      </c>
      <c r="E1657" s="407" t="s">
        <v>5102</v>
      </c>
      <c r="F1657" s="404" t="s">
        <v>16</v>
      </c>
      <c r="G1657" s="404"/>
      <c r="H1657" s="404"/>
      <c r="I1657" s="404"/>
      <c r="J1657" s="141" t="s">
        <v>8014</v>
      </c>
      <c r="K1657" s="152" t="s">
        <v>23</v>
      </c>
      <c r="L1657" s="415">
        <v>42972</v>
      </c>
      <c r="M1657" s="409" t="s">
        <v>8025</v>
      </c>
      <c r="N1657" s="152" t="s">
        <v>27</v>
      </c>
      <c r="O1657" s="415">
        <v>42972</v>
      </c>
      <c r="P1657" s="411">
        <v>300000</v>
      </c>
      <c r="Q1657" s="412">
        <f t="shared" si="57"/>
        <v>0.3</v>
      </c>
      <c r="R1657" s="416">
        <v>12</v>
      </c>
      <c r="S1657" s="417" t="s">
        <v>8595</v>
      </c>
      <c r="T1657" s="152" t="s">
        <v>169</v>
      </c>
      <c r="U1657" s="152" t="s">
        <v>6059</v>
      </c>
      <c r="V1657" s="407" t="s">
        <v>103</v>
      </c>
      <c r="W1657" s="407" t="s">
        <v>8124</v>
      </c>
      <c r="X1657" s="407" t="s">
        <v>4268</v>
      </c>
      <c r="Y1657" s="407" t="s">
        <v>263</v>
      </c>
      <c r="Z1657" s="528"/>
      <c r="AA1657" s="502"/>
      <c r="AB1657" s="1"/>
      <c r="AC1657" s="1"/>
      <c r="AD1657" s="1"/>
      <c r="AE1657" s="1"/>
      <c r="AF1657" s="1"/>
      <c r="AG1657" s="1"/>
      <c r="AH1657" s="1"/>
      <c r="AI1657" s="1"/>
      <c r="AJ1657" s="1"/>
      <c r="AK1657" s="1"/>
      <c r="AL1657" s="1"/>
      <c r="AM1657" s="1"/>
      <c r="AN1657" s="1"/>
      <c r="AO1657" s="1"/>
      <c r="AP1657" s="1"/>
      <c r="AQ1657" s="1"/>
      <c r="AR1657" s="1"/>
      <c r="AS1657" s="1"/>
      <c r="AT1657" s="1"/>
      <c r="AU1657" s="1"/>
    </row>
    <row r="1658" spans="1:47" s="527" customFormat="1" ht="17.45" customHeight="1" x14ac:dyDescent="0.25">
      <c r="A1658" s="501" t="s">
        <v>4738</v>
      </c>
      <c r="B1658" s="407" t="s">
        <v>36</v>
      </c>
      <c r="C1658" s="407" t="s">
        <v>257</v>
      </c>
      <c r="D1658" s="407" t="s">
        <v>4739</v>
      </c>
      <c r="E1658" s="407" t="s">
        <v>4740</v>
      </c>
      <c r="F1658" s="404" t="s">
        <v>17</v>
      </c>
      <c r="G1658" s="404"/>
      <c r="H1658" s="404"/>
      <c r="I1658" s="404"/>
      <c r="J1658" s="141" t="s">
        <v>8014</v>
      </c>
      <c r="K1658" s="152" t="s">
        <v>5780</v>
      </c>
      <c r="L1658" s="415">
        <v>42978</v>
      </c>
      <c r="M1658" s="409" t="s">
        <v>4767</v>
      </c>
      <c r="N1658" s="152" t="s">
        <v>28</v>
      </c>
      <c r="O1658" s="415">
        <v>42978</v>
      </c>
      <c r="P1658" s="411">
        <v>30000</v>
      </c>
      <c r="Q1658" s="412">
        <f t="shared" si="57"/>
        <v>0.03</v>
      </c>
      <c r="R1658" s="416">
        <v>12</v>
      </c>
      <c r="S1658" s="417" t="s">
        <v>8595</v>
      </c>
      <c r="T1658" s="152" t="s">
        <v>125</v>
      </c>
      <c r="U1658" s="152" t="s">
        <v>2</v>
      </c>
      <c r="V1658" s="407" t="s">
        <v>233</v>
      </c>
      <c r="W1658" s="407" t="s">
        <v>234</v>
      </c>
      <c r="X1658" s="407" t="s">
        <v>3725</v>
      </c>
      <c r="Y1658" s="407" t="s">
        <v>183</v>
      </c>
      <c r="Z1658" s="528"/>
      <c r="AA1658" s="502"/>
      <c r="AB1658" s="1"/>
      <c r="AC1658" s="1"/>
      <c r="AD1658" s="1"/>
      <c r="AE1658" s="1"/>
      <c r="AF1658" s="1"/>
      <c r="AG1658" s="1"/>
      <c r="AH1658" s="1"/>
      <c r="AI1658" s="1"/>
      <c r="AJ1658" s="1"/>
      <c r="AK1658" s="1"/>
      <c r="AL1658" s="1"/>
      <c r="AM1658" s="1"/>
      <c r="AN1658" s="1"/>
      <c r="AO1658" s="1"/>
      <c r="AP1658" s="1"/>
      <c r="AQ1658" s="1"/>
      <c r="AR1658" s="1"/>
      <c r="AS1658" s="1"/>
      <c r="AT1658" s="1"/>
      <c r="AU1658" s="1"/>
    </row>
    <row r="1659" spans="1:47" s="527" customFormat="1" ht="17.45" customHeight="1" x14ac:dyDescent="0.25">
      <c r="A1659" s="501" t="s">
        <v>4815</v>
      </c>
      <c r="B1659" s="407" t="s">
        <v>36</v>
      </c>
      <c r="C1659" s="407" t="s">
        <v>257</v>
      </c>
      <c r="D1659" s="407" t="s">
        <v>2738</v>
      </c>
      <c r="E1659" s="407" t="s">
        <v>4816</v>
      </c>
      <c r="F1659" s="404" t="s">
        <v>16</v>
      </c>
      <c r="G1659" s="404"/>
      <c r="H1659" s="404"/>
      <c r="I1659" s="404"/>
      <c r="J1659" s="141" t="s">
        <v>8016</v>
      </c>
      <c r="K1659" s="152" t="s">
        <v>5783</v>
      </c>
      <c r="L1659" s="415">
        <v>42916</v>
      </c>
      <c r="M1659" s="409" t="s">
        <v>4826</v>
      </c>
      <c r="N1659" s="152" t="s">
        <v>27</v>
      </c>
      <c r="O1659" s="415">
        <v>42916</v>
      </c>
      <c r="P1659" s="411">
        <v>30000</v>
      </c>
      <c r="Q1659" s="412">
        <f t="shared" si="57"/>
        <v>0.03</v>
      </c>
      <c r="R1659" s="416">
        <v>12</v>
      </c>
      <c r="S1659" s="417" t="s">
        <v>8595</v>
      </c>
      <c r="T1659" s="152" t="s">
        <v>125</v>
      </c>
      <c r="U1659" s="152" t="s">
        <v>2</v>
      </c>
      <c r="V1659" s="407" t="s">
        <v>233</v>
      </c>
      <c r="W1659" s="407" t="s">
        <v>234</v>
      </c>
      <c r="X1659" s="407" t="s">
        <v>4832</v>
      </c>
      <c r="Y1659" s="407" t="s">
        <v>105</v>
      </c>
      <c r="Z1659" s="528"/>
      <c r="AA1659" s="502"/>
      <c r="AB1659" s="1"/>
      <c r="AC1659" s="1"/>
      <c r="AD1659" s="1"/>
      <c r="AE1659" s="1"/>
      <c r="AF1659" s="1"/>
      <c r="AG1659" s="1"/>
      <c r="AH1659" s="1"/>
      <c r="AI1659" s="1"/>
      <c r="AJ1659" s="1"/>
      <c r="AK1659" s="1"/>
      <c r="AL1659" s="1"/>
      <c r="AM1659" s="1"/>
      <c r="AN1659" s="1"/>
      <c r="AO1659" s="1"/>
      <c r="AP1659" s="1"/>
      <c r="AQ1659" s="1"/>
      <c r="AR1659" s="1"/>
      <c r="AS1659" s="1"/>
      <c r="AT1659" s="1"/>
      <c r="AU1659" s="1"/>
    </row>
    <row r="1660" spans="1:47" s="527" customFormat="1" ht="17.45" customHeight="1" x14ac:dyDescent="0.25">
      <c r="A1660" s="501" t="s">
        <v>2471</v>
      </c>
      <c r="B1660" s="407" t="s">
        <v>32</v>
      </c>
      <c r="C1660" s="407" t="s">
        <v>101</v>
      </c>
      <c r="D1660" s="407" t="s">
        <v>2472</v>
      </c>
      <c r="E1660" s="407" t="s">
        <v>645</v>
      </c>
      <c r="F1660" s="404" t="s">
        <v>19</v>
      </c>
      <c r="G1660" s="404"/>
      <c r="H1660" s="404"/>
      <c r="I1660" s="404"/>
      <c r="J1660" s="141" t="s">
        <v>8014</v>
      </c>
      <c r="K1660" s="152" t="s">
        <v>5784</v>
      </c>
      <c r="L1660" s="415">
        <v>42978</v>
      </c>
      <c r="M1660" s="409" t="s">
        <v>2473</v>
      </c>
      <c r="N1660" s="152" t="s">
        <v>27</v>
      </c>
      <c r="O1660" s="415">
        <v>42978</v>
      </c>
      <c r="P1660" s="411">
        <v>30000</v>
      </c>
      <c r="Q1660" s="412">
        <f t="shared" si="57"/>
        <v>0.03</v>
      </c>
      <c r="R1660" s="416">
        <v>1</v>
      </c>
      <c r="S1660" s="417" t="s">
        <v>6106</v>
      </c>
      <c r="T1660" s="152" t="s">
        <v>62</v>
      </c>
      <c r="U1660" s="141" t="s">
        <v>4339</v>
      </c>
      <c r="V1660" s="407" t="s">
        <v>63</v>
      </c>
      <c r="W1660" s="407" t="s">
        <v>211</v>
      </c>
      <c r="X1660" s="407" t="s">
        <v>3843</v>
      </c>
      <c r="Y1660" s="407" t="s">
        <v>105</v>
      </c>
      <c r="Z1660" s="528"/>
      <c r="AA1660" s="502"/>
      <c r="AB1660" s="1"/>
      <c r="AC1660" s="1"/>
      <c r="AD1660" s="1"/>
      <c r="AE1660" s="1"/>
      <c r="AF1660" s="1"/>
      <c r="AG1660" s="1"/>
      <c r="AH1660" s="1"/>
      <c r="AI1660" s="1"/>
      <c r="AJ1660" s="1"/>
      <c r="AK1660" s="1"/>
      <c r="AL1660" s="1"/>
      <c r="AM1660" s="1"/>
      <c r="AN1660" s="1"/>
      <c r="AO1660" s="1"/>
      <c r="AP1660" s="1"/>
      <c r="AQ1660" s="1"/>
      <c r="AR1660" s="1"/>
      <c r="AS1660" s="1"/>
      <c r="AT1660" s="1"/>
      <c r="AU1660" s="1"/>
    </row>
    <row r="1661" spans="1:47" s="527" customFormat="1" ht="17.45" customHeight="1" x14ac:dyDescent="0.25">
      <c r="A1661" s="501" t="s">
        <v>2467</v>
      </c>
      <c r="B1661" s="407" t="s">
        <v>35</v>
      </c>
      <c r="C1661" s="407" t="s">
        <v>510</v>
      </c>
      <c r="D1661" s="407" t="s">
        <v>2468</v>
      </c>
      <c r="E1661" s="407" t="s">
        <v>186</v>
      </c>
      <c r="F1661" s="404" t="s">
        <v>19</v>
      </c>
      <c r="G1661" s="404"/>
      <c r="H1661" s="404"/>
      <c r="I1661" s="404"/>
      <c r="J1661" s="141" t="s">
        <v>8014</v>
      </c>
      <c r="K1661" s="152" t="s">
        <v>5782</v>
      </c>
      <c r="L1661" s="415">
        <v>43008</v>
      </c>
      <c r="M1661" s="409" t="s">
        <v>2469</v>
      </c>
      <c r="N1661" s="152" t="s">
        <v>27</v>
      </c>
      <c r="O1661" s="415">
        <v>43008</v>
      </c>
      <c r="P1661" s="411">
        <v>30000</v>
      </c>
      <c r="Q1661" s="412">
        <f t="shared" si="57"/>
        <v>0.03</v>
      </c>
      <c r="R1661" s="416">
        <v>12</v>
      </c>
      <c r="S1661" s="417" t="s">
        <v>8074</v>
      </c>
      <c r="T1661" s="152" t="s">
        <v>79</v>
      </c>
      <c r="U1661" s="152" t="s">
        <v>231</v>
      </c>
      <c r="V1661" s="407" t="s">
        <v>231</v>
      </c>
      <c r="W1661" s="407" t="s">
        <v>2470</v>
      </c>
      <c r="X1661" s="407" t="s">
        <v>3842</v>
      </c>
      <c r="Y1661" s="407" t="s">
        <v>470</v>
      </c>
      <c r="Z1661" s="528"/>
      <c r="AA1661" s="502"/>
      <c r="AB1661" s="1"/>
      <c r="AC1661" s="1"/>
      <c r="AD1661" s="1"/>
      <c r="AE1661" s="1"/>
      <c r="AF1661" s="1"/>
      <c r="AG1661" s="1"/>
      <c r="AH1661" s="1"/>
      <c r="AI1661" s="1"/>
      <c r="AJ1661" s="1"/>
      <c r="AK1661" s="1"/>
      <c r="AL1661" s="1"/>
      <c r="AM1661" s="1"/>
      <c r="AN1661" s="1"/>
      <c r="AO1661" s="1"/>
      <c r="AP1661" s="1"/>
      <c r="AQ1661" s="1"/>
      <c r="AR1661" s="1"/>
      <c r="AS1661" s="1"/>
      <c r="AT1661" s="1"/>
      <c r="AU1661" s="1"/>
    </row>
    <row r="1662" spans="1:47" s="527" customFormat="1" ht="17.45" customHeight="1" x14ac:dyDescent="0.25">
      <c r="A1662" s="501" t="s">
        <v>5670</v>
      </c>
      <c r="B1662" s="407" t="s">
        <v>35</v>
      </c>
      <c r="C1662" s="407" t="s">
        <v>510</v>
      </c>
      <c r="D1662" s="407" t="s">
        <v>5671</v>
      </c>
      <c r="E1662" s="407" t="s">
        <v>5672</v>
      </c>
      <c r="F1662" s="404" t="s">
        <v>19</v>
      </c>
      <c r="G1662" s="404"/>
      <c r="H1662" s="404"/>
      <c r="I1662" s="404"/>
      <c r="J1662" s="141" t="s">
        <v>8015</v>
      </c>
      <c r="K1662" s="152" t="s">
        <v>5782</v>
      </c>
      <c r="L1662" s="415">
        <v>43055</v>
      </c>
      <c r="M1662" s="409" t="s">
        <v>5723</v>
      </c>
      <c r="N1662" s="152" t="s">
        <v>26</v>
      </c>
      <c r="O1662" s="415">
        <v>43055</v>
      </c>
      <c r="P1662" s="411">
        <v>30000</v>
      </c>
      <c r="Q1662" s="412">
        <f t="shared" si="57"/>
        <v>0.03</v>
      </c>
      <c r="R1662" s="416">
        <v>12</v>
      </c>
      <c r="S1662" s="417" t="s">
        <v>4724</v>
      </c>
      <c r="T1662" s="152" t="s">
        <v>79</v>
      </c>
      <c r="U1662" s="152" t="s">
        <v>3524</v>
      </c>
      <c r="V1662" s="407" t="s">
        <v>5761</v>
      </c>
      <c r="W1662" s="407" t="s">
        <v>5762</v>
      </c>
      <c r="X1662" s="407" t="s">
        <v>6903</v>
      </c>
      <c r="Y1662" s="407"/>
      <c r="Z1662" s="528"/>
      <c r="AA1662" s="502"/>
      <c r="AB1662" s="1"/>
      <c r="AC1662" s="1"/>
      <c r="AD1662" s="1"/>
      <c r="AE1662" s="1"/>
      <c r="AF1662" s="1"/>
      <c r="AG1662" s="1"/>
      <c r="AH1662" s="1"/>
      <c r="AI1662" s="1"/>
      <c r="AJ1662" s="1"/>
      <c r="AK1662" s="1"/>
      <c r="AL1662" s="1"/>
      <c r="AM1662" s="1"/>
      <c r="AN1662" s="1"/>
      <c r="AO1662" s="1"/>
      <c r="AP1662" s="1"/>
      <c r="AQ1662" s="1"/>
      <c r="AR1662" s="1"/>
      <c r="AS1662" s="1"/>
      <c r="AT1662" s="1"/>
      <c r="AU1662" s="1"/>
    </row>
    <row r="1663" spans="1:47" s="527" customFormat="1" ht="17.45" customHeight="1" x14ac:dyDescent="0.25">
      <c r="A1663" s="501" t="s">
        <v>3638</v>
      </c>
      <c r="B1663" s="407" t="s">
        <v>35</v>
      </c>
      <c r="C1663" s="407" t="s">
        <v>510</v>
      </c>
      <c r="D1663" s="407" t="s">
        <v>7122</v>
      </c>
      <c r="E1663" s="407" t="s">
        <v>186</v>
      </c>
      <c r="F1663" s="404" t="s">
        <v>19</v>
      </c>
      <c r="G1663" s="404"/>
      <c r="H1663" s="404"/>
      <c r="I1663" s="404"/>
      <c r="J1663" s="141" t="s">
        <v>8014</v>
      </c>
      <c r="K1663" s="141" t="s">
        <v>5782</v>
      </c>
      <c r="L1663" s="408">
        <v>43008</v>
      </c>
      <c r="M1663" s="409">
        <v>42816</v>
      </c>
      <c r="N1663" s="141" t="s">
        <v>27</v>
      </c>
      <c r="O1663" s="410">
        <v>43008</v>
      </c>
      <c r="P1663" s="411">
        <v>30000</v>
      </c>
      <c r="Q1663" s="412">
        <f t="shared" si="57"/>
        <v>0.03</v>
      </c>
      <c r="R1663" s="413">
        <v>12</v>
      </c>
      <c r="S1663" s="414">
        <v>42908</v>
      </c>
      <c r="T1663" s="141" t="s">
        <v>79</v>
      </c>
      <c r="U1663" s="141" t="s">
        <v>4339</v>
      </c>
      <c r="V1663" s="407" t="s">
        <v>92</v>
      </c>
      <c r="W1663" s="407" t="s">
        <v>64</v>
      </c>
      <c r="X1663" s="407" t="s">
        <v>6653</v>
      </c>
      <c r="Y1663" s="407" t="s">
        <v>4218</v>
      </c>
      <c r="Z1663" s="528"/>
      <c r="AA1663" s="502"/>
      <c r="AB1663" s="1"/>
      <c r="AC1663" s="1"/>
      <c r="AD1663" s="1"/>
      <c r="AE1663" s="1"/>
      <c r="AF1663" s="1"/>
      <c r="AG1663" s="1"/>
      <c r="AH1663" s="1"/>
      <c r="AI1663" s="1"/>
      <c r="AJ1663" s="1"/>
      <c r="AK1663" s="1"/>
      <c r="AL1663" s="1"/>
      <c r="AM1663" s="1"/>
      <c r="AN1663" s="1"/>
      <c r="AO1663" s="1"/>
      <c r="AP1663" s="1"/>
      <c r="AQ1663" s="1"/>
      <c r="AR1663" s="1"/>
      <c r="AS1663" s="1"/>
      <c r="AT1663" s="1"/>
      <c r="AU1663" s="1"/>
    </row>
    <row r="1664" spans="1:47" s="527" customFormat="1" ht="17.45" customHeight="1" x14ac:dyDescent="0.25">
      <c r="A1664" s="501" t="s">
        <v>5670</v>
      </c>
      <c r="B1664" s="407" t="s">
        <v>35</v>
      </c>
      <c r="C1664" s="407" t="s">
        <v>510</v>
      </c>
      <c r="D1664" s="407" t="s">
        <v>5671</v>
      </c>
      <c r="E1664" s="407" t="s">
        <v>5672</v>
      </c>
      <c r="F1664" s="404" t="s">
        <v>19</v>
      </c>
      <c r="G1664" s="404"/>
      <c r="H1664" s="404"/>
      <c r="I1664" s="404"/>
      <c r="J1664" s="141" t="s">
        <v>8015</v>
      </c>
      <c r="K1664" s="152" t="s">
        <v>5782</v>
      </c>
      <c r="L1664" s="415">
        <v>43055</v>
      </c>
      <c r="M1664" s="409" t="s">
        <v>5723</v>
      </c>
      <c r="N1664" s="152" t="s">
        <v>26</v>
      </c>
      <c r="O1664" s="415">
        <v>43055</v>
      </c>
      <c r="P1664" s="411">
        <v>30000</v>
      </c>
      <c r="Q1664" s="412">
        <f t="shared" si="57"/>
        <v>0.03</v>
      </c>
      <c r="R1664" s="416">
        <v>12</v>
      </c>
      <c r="S1664" s="417" t="s">
        <v>4724</v>
      </c>
      <c r="T1664" s="152" t="s">
        <v>79</v>
      </c>
      <c r="U1664" s="152" t="s">
        <v>2</v>
      </c>
      <c r="V1664" s="407" t="s">
        <v>589</v>
      </c>
      <c r="W1664" s="407"/>
      <c r="X1664" s="407" t="s">
        <v>6903</v>
      </c>
      <c r="Y1664" s="407"/>
      <c r="Z1664" s="528"/>
      <c r="AA1664" s="502"/>
      <c r="AB1664" s="1"/>
      <c r="AC1664" s="1"/>
      <c r="AD1664" s="1"/>
      <c r="AE1664" s="1"/>
      <c r="AF1664" s="1"/>
      <c r="AG1664" s="1"/>
      <c r="AH1664" s="1"/>
      <c r="AI1664" s="1"/>
      <c r="AJ1664" s="1"/>
      <c r="AK1664" s="1"/>
      <c r="AL1664" s="1"/>
      <c r="AM1664" s="1"/>
      <c r="AN1664" s="1"/>
      <c r="AO1664" s="1"/>
      <c r="AP1664" s="1"/>
      <c r="AQ1664" s="1"/>
      <c r="AR1664" s="1"/>
      <c r="AS1664" s="1"/>
      <c r="AT1664" s="1"/>
      <c r="AU1664" s="1"/>
    </row>
    <row r="1665" spans="1:47" s="527" customFormat="1" ht="17.45" customHeight="1" x14ac:dyDescent="0.25">
      <c r="A1665" s="501" t="s">
        <v>2489</v>
      </c>
      <c r="B1665" s="407" t="s">
        <v>34</v>
      </c>
      <c r="C1665" s="407" t="s">
        <v>6387</v>
      </c>
      <c r="D1665" s="407" t="s">
        <v>2490</v>
      </c>
      <c r="E1665" s="407" t="s">
        <v>2491</v>
      </c>
      <c r="F1665" s="404" t="s">
        <v>17</v>
      </c>
      <c r="G1665" s="404"/>
      <c r="H1665" s="404"/>
      <c r="I1665" s="404"/>
      <c r="J1665" s="141" t="s">
        <v>8015</v>
      </c>
      <c r="K1665" s="152" t="s">
        <v>5780</v>
      </c>
      <c r="L1665" s="415">
        <v>43098</v>
      </c>
      <c r="M1665" s="409" t="s">
        <v>2492</v>
      </c>
      <c r="N1665" s="152" t="s">
        <v>27</v>
      </c>
      <c r="O1665" s="415">
        <v>43098</v>
      </c>
      <c r="P1665" s="411">
        <v>29214</v>
      </c>
      <c r="Q1665" s="412">
        <f t="shared" si="57"/>
        <v>2.9214E-2</v>
      </c>
      <c r="R1665" s="416">
        <v>12</v>
      </c>
      <c r="S1665" s="417" t="s">
        <v>6612</v>
      </c>
      <c r="T1665" s="152" t="s">
        <v>169</v>
      </c>
      <c r="U1665" s="152" t="s">
        <v>2</v>
      </c>
      <c r="V1665" s="407" t="s">
        <v>288</v>
      </c>
      <c r="W1665" s="407" t="s">
        <v>718</v>
      </c>
      <c r="X1665" s="407" t="s">
        <v>3701</v>
      </c>
      <c r="Y1665" s="407" t="s">
        <v>688</v>
      </c>
      <c r="Z1665" s="528"/>
      <c r="AA1665" s="502"/>
      <c r="AB1665" s="1"/>
      <c r="AC1665" s="1"/>
      <c r="AD1665" s="1"/>
      <c r="AE1665" s="1"/>
      <c r="AF1665" s="1"/>
      <c r="AG1665" s="1"/>
      <c r="AH1665" s="1"/>
      <c r="AI1665" s="1"/>
      <c r="AJ1665" s="1"/>
      <c r="AK1665" s="1"/>
      <c r="AL1665" s="1"/>
      <c r="AM1665" s="1"/>
      <c r="AN1665" s="1"/>
      <c r="AO1665" s="1"/>
      <c r="AP1665" s="1"/>
      <c r="AQ1665" s="1"/>
      <c r="AR1665" s="1"/>
      <c r="AS1665" s="1"/>
      <c r="AT1665" s="1"/>
      <c r="AU1665" s="1"/>
    </row>
    <row r="1666" spans="1:47" s="527" customFormat="1" ht="17.45" customHeight="1" x14ac:dyDescent="0.25">
      <c r="A1666" s="501" t="s">
        <v>3471</v>
      </c>
      <c r="B1666" s="407" t="s">
        <v>33</v>
      </c>
      <c r="C1666" s="407" t="s">
        <v>33</v>
      </c>
      <c r="D1666" s="407" t="s">
        <v>2040</v>
      </c>
      <c r="E1666" s="407" t="s">
        <v>3472</v>
      </c>
      <c r="F1666" s="404" t="s">
        <v>16</v>
      </c>
      <c r="G1666" s="404"/>
      <c r="H1666" s="404"/>
      <c r="I1666" s="404"/>
      <c r="J1666" s="141" t="s">
        <v>8016</v>
      </c>
      <c r="K1666" s="152" t="s">
        <v>5783</v>
      </c>
      <c r="L1666" s="415">
        <v>42853</v>
      </c>
      <c r="M1666" s="409" t="s">
        <v>3548</v>
      </c>
      <c r="N1666" s="152" t="s">
        <v>26</v>
      </c>
      <c r="O1666" s="415">
        <v>42853</v>
      </c>
      <c r="P1666" s="411">
        <v>28571</v>
      </c>
      <c r="Q1666" s="412">
        <f t="shared" si="57"/>
        <v>2.8570999999999999E-2</v>
      </c>
      <c r="R1666" s="416">
        <v>1</v>
      </c>
      <c r="S1666" s="417" t="s">
        <v>3507</v>
      </c>
      <c r="T1666" s="152" t="s">
        <v>62</v>
      </c>
      <c r="U1666" s="152" t="s">
        <v>6</v>
      </c>
      <c r="V1666" s="407" t="s">
        <v>6</v>
      </c>
      <c r="W1666" s="407" t="s">
        <v>1829</v>
      </c>
      <c r="X1666" s="407" t="s">
        <v>3549</v>
      </c>
      <c r="Y1666" s="407"/>
      <c r="Z1666" s="528"/>
      <c r="AA1666" s="502"/>
      <c r="AB1666" s="1"/>
      <c r="AC1666" s="1"/>
      <c r="AD1666" s="1"/>
      <c r="AE1666" s="1"/>
      <c r="AF1666" s="1"/>
      <c r="AG1666" s="1"/>
      <c r="AH1666" s="1"/>
      <c r="AI1666" s="1"/>
      <c r="AJ1666" s="1"/>
      <c r="AK1666" s="1"/>
      <c r="AL1666" s="1"/>
      <c r="AM1666" s="1"/>
      <c r="AN1666" s="1"/>
      <c r="AO1666" s="1"/>
      <c r="AP1666" s="1"/>
      <c r="AQ1666" s="1"/>
      <c r="AR1666" s="1"/>
      <c r="AS1666" s="1"/>
      <c r="AT1666" s="1"/>
      <c r="AU1666" s="1"/>
    </row>
    <row r="1667" spans="1:47" s="527" customFormat="1" ht="17.45" customHeight="1" x14ac:dyDescent="0.25">
      <c r="A1667" s="501" t="s">
        <v>7825</v>
      </c>
      <c r="B1667" s="407" t="s">
        <v>33</v>
      </c>
      <c r="C1667" s="407" t="s">
        <v>33</v>
      </c>
      <c r="D1667" s="407" t="s">
        <v>7849</v>
      </c>
      <c r="E1667" s="407" t="s">
        <v>7997</v>
      </c>
      <c r="F1667" s="404" t="s">
        <v>17</v>
      </c>
      <c r="G1667" s="404"/>
      <c r="H1667" s="404"/>
      <c r="I1667" s="404"/>
      <c r="J1667" s="141" t="s">
        <v>8014</v>
      </c>
      <c r="K1667" s="141" t="s">
        <v>5780</v>
      </c>
      <c r="L1667" s="408">
        <v>42923</v>
      </c>
      <c r="M1667" s="409">
        <v>42906</v>
      </c>
      <c r="N1667" s="141" t="s">
        <v>27</v>
      </c>
      <c r="O1667" s="410">
        <v>42923</v>
      </c>
      <c r="P1667" s="411">
        <v>28571</v>
      </c>
      <c r="Q1667" s="412">
        <f t="shared" si="57"/>
        <v>2.8570999999999999E-2</v>
      </c>
      <c r="R1667" s="413">
        <v>2</v>
      </c>
      <c r="S1667" s="414">
        <v>42906</v>
      </c>
      <c r="T1667" s="141" t="s">
        <v>62</v>
      </c>
      <c r="U1667" s="141" t="s">
        <v>4339</v>
      </c>
      <c r="V1667" s="407" t="s">
        <v>92</v>
      </c>
      <c r="W1667" s="407" t="s">
        <v>64</v>
      </c>
      <c r="X1667" s="407" t="s">
        <v>6652</v>
      </c>
      <c r="Y1667" s="407" t="s">
        <v>6384</v>
      </c>
      <c r="Z1667" s="528"/>
      <c r="AA1667" s="502"/>
      <c r="AB1667" s="1"/>
      <c r="AC1667" s="1"/>
      <c r="AD1667" s="1"/>
      <c r="AE1667" s="1"/>
      <c r="AF1667" s="1"/>
      <c r="AG1667" s="1"/>
      <c r="AH1667" s="1"/>
      <c r="AI1667" s="1"/>
      <c r="AJ1667" s="1"/>
      <c r="AK1667" s="1"/>
      <c r="AL1667" s="1"/>
      <c r="AM1667" s="1"/>
      <c r="AN1667" s="1"/>
      <c r="AO1667" s="1"/>
      <c r="AP1667" s="1"/>
      <c r="AQ1667" s="1"/>
      <c r="AR1667" s="1"/>
      <c r="AS1667" s="1"/>
      <c r="AT1667" s="1"/>
      <c r="AU1667" s="1"/>
    </row>
    <row r="1668" spans="1:47" s="527" customFormat="1" ht="17.45" customHeight="1" x14ac:dyDescent="0.25">
      <c r="A1668" s="501" t="s">
        <v>2493</v>
      </c>
      <c r="B1668" s="407" t="s">
        <v>33</v>
      </c>
      <c r="C1668" s="407" t="s">
        <v>33</v>
      </c>
      <c r="D1668" s="407" t="s">
        <v>7469</v>
      </c>
      <c r="E1668" s="407" t="s">
        <v>2494</v>
      </c>
      <c r="F1668" s="404" t="s">
        <v>16</v>
      </c>
      <c r="G1668" s="404"/>
      <c r="H1668" s="404"/>
      <c r="I1668" s="404"/>
      <c r="J1668" s="141" t="s">
        <v>8014</v>
      </c>
      <c r="K1668" s="141" t="s">
        <v>23</v>
      </c>
      <c r="L1668" s="408">
        <v>42972</v>
      </c>
      <c r="M1668" s="409">
        <v>42746</v>
      </c>
      <c r="N1668" s="141" t="s">
        <v>27</v>
      </c>
      <c r="O1668" s="410">
        <v>42923</v>
      </c>
      <c r="P1668" s="411">
        <v>28571</v>
      </c>
      <c r="Q1668" s="412">
        <f t="shared" si="57"/>
        <v>2.8570999999999999E-2</v>
      </c>
      <c r="R1668" s="413">
        <v>12</v>
      </c>
      <c r="S1668" s="414">
        <v>42859</v>
      </c>
      <c r="T1668" s="141" t="s">
        <v>79</v>
      </c>
      <c r="U1668" s="141" t="s">
        <v>4339</v>
      </c>
      <c r="V1668" s="407" t="s">
        <v>92</v>
      </c>
      <c r="W1668" s="407" t="s">
        <v>64</v>
      </c>
      <c r="X1668" s="407" t="s">
        <v>3846</v>
      </c>
      <c r="Y1668" s="407"/>
      <c r="Z1668" s="528"/>
      <c r="AA1668" s="502"/>
      <c r="AB1668" s="1"/>
      <c r="AC1668" s="1"/>
      <c r="AD1668" s="1"/>
      <c r="AE1668" s="1"/>
      <c r="AF1668" s="1"/>
      <c r="AG1668" s="1"/>
      <c r="AH1668" s="1"/>
      <c r="AI1668" s="1"/>
      <c r="AJ1668" s="1"/>
      <c r="AK1668" s="1"/>
      <c r="AL1668" s="1"/>
      <c r="AM1668" s="1"/>
      <c r="AN1668" s="1"/>
      <c r="AO1668" s="1"/>
      <c r="AP1668" s="1"/>
      <c r="AQ1668" s="1"/>
      <c r="AR1668" s="1"/>
      <c r="AS1668" s="1"/>
      <c r="AT1668" s="1"/>
      <c r="AU1668" s="1"/>
    </row>
    <row r="1669" spans="1:47" s="527" customFormat="1" ht="17.45" customHeight="1" x14ac:dyDescent="0.25">
      <c r="A1669" s="501" t="s">
        <v>7452</v>
      </c>
      <c r="B1669" s="407" t="s">
        <v>33</v>
      </c>
      <c r="C1669" s="407" t="s">
        <v>33</v>
      </c>
      <c r="D1669" s="407" t="s">
        <v>8497</v>
      </c>
      <c r="E1669" s="407" t="s">
        <v>7989</v>
      </c>
      <c r="F1669" s="404" t="s">
        <v>17</v>
      </c>
      <c r="G1669" s="404"/>
      <c r="H1669" s="404"/>
      <c r="I1669" s="404"/>
      <c r="J1669" s="141" t="s">
        <v>8014</v>
      </c>
      <c r="K1669" s="141" t="s">
        <v>5780</v>
      </c>
      <c r="L1669" s="408">
        <v>42988</v>
      </c>
      <c r="M1669" s="409">
        <v>42898</v>
      </c>
      <c r="N1669" s="141" t="s">
        <v>26</v>
      </c>
      <c r="O1669" s="410">
        <v>42988</v>
      </c>
      <c r="P1669" s="411">
        <v>28571</v>
      </c>
      <c r="Q1669" s="412">
        <f t="shared" si="57"/>
        <v>2.8570999999999999E-2</v>
      </c>
      <c r="R1669" s="413">
        <v>3</v>
      </c>
      <c r="S1669" s="414">
        <v>42901</v>
      </c>
      <c r="T1669" s="141" t="s">
        <v>62</v>
      </c>
      <c r="U1669" s="141" t="s">
        <v>4339</v>
      </c>
      <c r="V1669" s="407" t="s">
        <v>92</v>
      </c>
      <c r="W1669" s="407" t="s">
        <v>4414</v>
      </c>
      <c r="X1669" s="407" t="s">
        <v>4209</v>
      </c>
      <c r="Y1669" s="407"/>
      <c r="Z1669" s="528"/>
      <c r="AA1669" s="502"/>
      <c r="AB1669" s="1"/>
      <c r="AC1669" s="1"/>
      <c r="AD1669" s="1"/>
      <c r="AE1669" s="1"/>
      <c r="AF1669" s="1"/>
      <c r="AG1669" s="1"/>
      <c r="AH1669" s="1"/>
      <c r="AI1669" s="1"/>
      <c r="AJ1669" s="1"/>
      <c r="AK1669" s="1"/>
      <c r="AL1669" s="1"/>
      <c r="AM1669" s="1"/>
      <c r="AN1669" s="1"/>
      <c r="AO1669" s="1"/>
      <c r="AP1669" s="1"/>
      <c r="AQ1669" s="1"/>
      <c r="AR1669" s="1"/>
      <c r="AS1669" s="1"/>
      <c r="AT1669" s="1"/>
      <c r="AU1669" s="1"/>
    </row>
    <row r="1670" spans="1:47" s="527" customFormat="1" ht="17.45" customHeight="1" x14ac:dyDescent="0.25">
      <c r="A1670" s="501" t="s">
        <v>4752</v>
      </c>
      <c r="B1670" s="407" t="s">
        <v>33</v>
      </c>
      <c r="C1670" s="407" t="s">
        <v>33</v>
      </c>
      <c r="D1670" s="407" t="s">
        <v>4753</v>
      </c>
      <c r="E1670" s="407" t="s">
        <v>7998</v>
      </c>
      <c r="F1670" s="404" t="s">
        <v>16</v>
      </c>
      <c r="G1670" s="404"/>
      <c r="H1670" s="404"/>
      <c r="I1670" s="404"/>
      <c r="J1670" s="141" t="s">
        <v>8016</v>
      </c>
      <c r="K1670" s="152" t="s">
        <v>23</v>
      </c>
      <c r="L1670" s="415">
        <v>42912</v>
      </c>
      <c r="M1670" s="409" t="s">
        <v>4771</v>
      </c>
      <c r="N1670" s="152" t="s">
        <v>85</v>
      </c>
      <c r="O1670" s="415">
        <v>42912</v>
      </c>
      <c r="P1670" s="411">
        <v>28571</v>
      </c>
      <c r="Q1670" s="412">
        <f t="shared" si="57"/>
        <v>2.8570999999999999E-2</v>
      </c>
      <c r="R1670" s="416">
        <v>2</v>
      </c>
      <c r="S1670" s="417" t="s">
        <v>4724</v>
      </c>
      <c r="T1670" s="152" t="s">
        <v>62</v>
      </c>
      <c r="U1670" s="141" t="s">
        <v>4339</v>
      </c>
      <c r="V1670" s="407" t="s">
        <v>84</v>
      </c>
      <c r="W1670" s="407"/>
      <c r="X1670" s="407" t="s">
        <v>4783</v>
      </c>
      <c r="Y1670" s="407" t="s">
        <v>4280</v>
      </c>
      <c r="Z1670" s="528"/>
      <c r="AA1670" s="502"/>
      <c r="AB1670" s="1"/>
      <c r="AC1670" s="1"/>
      <c r="AD1670" s="1"/>
      <c r="AE1670" s="1"/>
      <c r="AF1670" s="1"/>
      <c r="AG1670" s="1"/>
      <c r="AH1670" s="1"/>
      <c r="AI1670" s="1"/>
      <c r="AJ1670" s="1"/>
      <c r="AK1670" s="1"/>
      <c r="AL1670" s="1"/>
      <c r="AM1670" s="1"/>
      <c r="AN1670" s="1"/>
      <c r="AO1670" s="1"/>
      <c r="AP1670" s="1"/>
      <c r="AQ1670" s="1"/>
      <c r="AR1670" s="1"/>
      <c r="AS1670" s="1"/>
      <c r="AT1670" s="1"/>
      <c r="AU1670" s="1"/>
    </row>
    <row r="1671" spans="1:47" s="527" customFormat="1" ht="17.45" customHeight="1" x14ac:dyDescent="0.25">
      <c r="A1671" s="501" t="s">
        <v>595</v>
      </c>
      <c r="B1671" s="407" t="s">
        <v>31</v>
      </c>
      <c r="C1671" s="407" t="s">
        <v>73</v>
      </c>
      <c r="D1671" s="407" t="s">
        <v>569</v>
      </c>
      <c r="E1671" s="407" t="s">
        <v>596</v>
      </c>
      <c r="F1671" s="404" t="s">
        <v>16</v>
      </c>
      <c r="G1671" s="404"/>
      <c r="H1671" s="404"/>
      <c r="I1671" s="404"/>
      <c r="J1671" s="141" t="s">
        <v>8014</v>
      </c>
      <c r="K1671" s="152" t="s">
        <v>23</v>
      </c>
      <c r="L1671" s="415">
        <v>42972</v>
      </c>
      <c r="M1671" s="409" t="s">
        <v>597</v>
      </c>
      <c r="N1671" s="152" t="s">
        <v>27</v>
      </c>
      <c r="O1671" s="415">
        <v>42972</v>
      </c>
      <c r="P1671" s="411">
        <v>300000</v>
      </c>
      <c r="Q1671" s="412">
        <f t="shared" si="57"/>
        <v>0.3</v>
      </c>
      <c r="R1671" s="416">
        <v>5</v>
      </c>
      <c r="S1671" s="417" t="s">
        <v>8074</v>
      </c>
      <c r="T1671" s="152" t="s">
        <v>62</v>
      </c>
      <c r="U1671" s="141" t="s">
        <v>4339</v>
      </c>
      <c r="V1671" s="407" t="s">
        <v>63</v>
      </c>
      <c r="W1671" s="407" t="s">
        <v>313</v>
      </c>
      <c r="X1671" s="407" t="s">
        <v>4160</v>
      </c>
      <c r="Y1671" s="407" t="s">
        <v>598</v>
      </c>
      <c r="Z1671" s="528"/>
      <c r="AA1671" s="502"/>
      <c r="AB1671" s="1"/>
      <c r="AC1671" s="1"/>
      <c r="AD1671" s="1"/>
      <c r="AE1671" s="1"/>
      <c r="AF1671" s="1"/>
      <c r="AG1671" s="1"/>
      <c r="AH1671" s="1"/>
      <c r="AI1671" s="1"/>
      <c r="AJ1671" s="1"/>
      <c r="AK1671" s="1"/>
      <c r="AL1671" s="1"/>
      <c r="AM1671" s="1"/>
      <c r="AN1671" s="1"/>
      <c r="AO1671" s="1"/>
      <c r="AP1671" s="1"/>
      <c r="AQ1671" s="1"/>
      <c r="AR1671" s="1"/>
      <c r="AS1671" s="1"/>
      <c r="AT1671" s="1"/>
      <c r="AU1671" s="1"/>
    </row>
    <row r="1672" spans="1:47" s="527" customFormat="1" ht="17.45" customHeight="1" x14ac:dyDescent="0.25">
      <c r="A1672" s="501" t="s">
        <v>568</v>
      </c>
      <c r="B1672" s="407" t="s">
        <v>31</v>
      </c>
      <c r="C1672" s="407" t="s">
        <v>73</v>
      </c>
      <c r="D1672" s="407" t="s">
        <v>569</v>
      </c>
      <c r="E1672" s="407" t="s">
        <v>570</v>
      </c>
      <c r="F1672" s="404" t="s">
        <v>16</v>
      </c>
      <c r="G1672" s="404"/>
      <c r="H1672" s="404"/>
      <c r="I1672" s="404"/>
      <c r="J1672" s="141" t="s">
        <v>8014</v>
      </c>
      <c r="K1672" s="152" t="s">
        <v>23</v>
      </c>
      <c r="L1672" s="415">
        <v>42972</v>
      </c>
      <c r="M1672" s="409" t="s">
        <v>571</v>
      </c>
      <c r="N1672" s="152" t="s">
        <v>27</v>
      </c>
      <c r="O1672" s="415">
        <v>42972</v>
      </c>
      <c r="P1672" s="411">
        <v>300000</v>
      </c>
      <c r="Q1672" s="412">
        <f t="shared" si="57"/>
        <v>0.3</v>
      </c>
      <c r="R1672" s="416">
        <v>4</v>
      </c>
      <c r="S1672" s="417" t="s">
        <v>4790</v>
      </c>
      <c r="T1672" s="152" t="s">
        <v>62</v>
      </c>
      <c r="U1672" s="141" t="s">
        <v>4339</v>
      </c>
      <c r="V1672" s="407" t="s">
        <v>63</v>
      </c>
      <c r="W1672" s="407" t="s">
        <v>313</v>
      </c>
      <c r="X1672" s="407" t="s">
        <v>4160</v>
      </c>
      <c r="Y1672" s="407" t="s">
        <v>572</v>
      </c>
      <c r="Z1672" s="528"/>
      <c r="AA1672" s="502"/>
      <c r="AB1672" s="1"/>
      <c r="AC1672" s="1"/>
      <c r="AD1672" s="1"/>
      <c r="AE1672" s="1"/>
      <c r="AF1672" s="1"/>
      <c r="AG1672" s="1"/>
      <c r="AH1672" s="1"/>
      <c r="AI1672" s="1"/>
      <c r="AJ1672" s="1"/>
      <c r="AK1672" s="1"/>
      <c r="AL1672" s="1"/>
      <c r="AM1672" s="1"/>
      <c r="AN1672" s="1"/>
      <c r="AO1672" s="1"/>
      <c r="AP1672" s="1"/>
      <c r="AQ1672" s="1"/>
      <c r="AR1672" s="1"/>
      <c r="AS1672" s="1"/>
      <c r="AT1672" s="1"/>
      <c r="AU1672" s="1"/>
    </row>
    <row r="1673" spans="1:47" s="527" customFormat="1" ht="17.45" customHeight="1" x14ac:dyDescent="0.25">
      <c r="A1673" s="501" t="s">
        <v>2456</v>
      </c>
      <c r="B1673" s="407" t="s">
        <v>31</v>
      </c>
      <c r="C1673" s="407" t="s">
        <v>73</v>
      </c>
      <c r="D1673" s="407" t="s">
        <v>569</v>
      </c>
      <c r="E1673" s="407" t="s">
        <v>8385</v>
      </c>
      <c r="F1673" s="404" t="s">
        <v>16</v>
      </c>
      <c r="G1673" s="404"/>
      <c r="H1673" s="404"/>
      <c r="I1673" s="404"/>
      <c r="J1673" s="141" t="s">
        <v>8014</v>
      </c>
      <c r="K1673" s="152" t="s">
        <v>23</v>
      </c>
      <c r="L1673" s="415">
        <v>42923</v>
      </c>
      <c r="M1673" s="409" t="s">
        <v>2457</v>
      </c>
      <c r="N1673" s="152" t="s">
        <v>28</v>
      </c>
      <c r="O1673" s="415">
        <v>42923</v>
      </c>
      <c r="P1673" s="411">
        <v>100000</v>
      </c>
      <c r="Q1673" s="412">
        <f t="shared" si="57"/>
        <v>9.9999999999999992E-2</v>
      </c>
      <c r="R1673" s="416">
        <v>2</v>
      </c>
      <c r="S1673" s="417" t="s">
        <v>8595</v>
      </c>
      <c r="T1673" s="152" t="s">
        <v>125</v>
      </c>
      <c r="U1673" s="141" t="s">
        <v>4339</v>
      </c>
      <c r="V1673" s="407" t="s">
        <v>63</v>
      </c>
      <c r="W1673" s="407" t="s">
        <v>313</v>
      </c>
      <c r="X1673" s="407" t="s">
        <v>8736</v>
      </c>
      <c r="Y1673" s="407" t="s">
        <v>6138</v>
      </c>
      <c r="Z1673" s="528"/>
      <c r="AA1673" s="502"/>
      <c r="AB1673" s="1"/>
      <c r="AC1673" s="1"/>
      <c r="AD1673" s="1"/>
      <c r="AE1673" s="1"/>
      <c r="AF1673" s="1"/>
      <c r="AG1673" s="1"/>
      <c r="AH1673" s="1"/>
      <c r="AI1673" s="1"/>
      <c r="AJ1673" s="1"/>
      <c r="AK1673" s="1"/>
      <c r="AL1673" s="1"/>
      <c r="AM1673" s="1"/>
      <c r="AN1673" s="1"/>
      <c r="AO1673" s="1"/>
      <c r="AP1673" s="1"/>
      <c r="AQ1673" s="1"/>
      <c r="AR1673" s="1"/>
      <c r="AS1673" s="1"/>
      <c r="AT1673" s="1"/>
      <c r="AU1673" s="1"/>
    </row>
    <row r="1674" spans="1:47" s="527" customFormat="1" ht="17.45" customHeight="1" x14ac:dyDescent="0.25">
      <c r="A1674" s="501" t="s">
        <v>5265</v>
      </c>
      <c r="B1674" s="407" t="s">
        <v>31</v>
      </c>
      <c r="C1674" s="407" t="s">
        <v>73</v>
      </c>
      <c r="D1674" s="407" t="s">
        <v>569</v>
      </c>
      <c r="E1674" s="407" t="s">
        <v>5266</v>
      </c>
      <c r="F1674" s="404" t="s">
        <v>16</v>
      </c>
      <c r="G1674" s="404"/>
      <c r="H1674" s="404"/>
      <c r="I1674" s="404"/>
      <c r="J1674" s="141" t="s">
        <v>8014</v>
      </c>
      <c r="K1674" s="152" t="s">
        <v>23</v>
      </c>
      <c r="L1674" s="415">
        <v>43008</v>
      </c>
      <c r="M1674" s="409" t="s">
        <v>8057</v>
      </c>
      <c r="N1674" s="152" t="s">
        <v>27</v>
      </c>
      <c r="O1674" s="415">
        <v>43008</v>
      </c>
      <c r="P1674" s="411">
        <v>50000</v>
      </c>
      <c r="Q1674" s="412">
        <f t="shared" si="57"/>
        <v>4.9999999999999996E-2</v>
      </c>
      <c r="R1674" s="416">
        <v>12</v>
      </c>
      <c r="S1674" s="417" t="s">
        <v>7139</v>
      </c>
      <c r="T1674" s="152" t="s">
        <v>62</v>
      </c>
      <c r="U1674" s="152" t="s">
        <v>6059</v>
      </c>
      <c r="V1674" s="407" t="s">
        <v>103</v>
      </c>
      <c r="W1674" s="407" t="s">
        <v>8124</v>
      </c>
      <c r="X1674" s="407" t="s">
        <v>4268</v>
      </c>
      <c r="Y1674" s="407" t="s">
        <v>105</v>
      </c>
      <c r="Z1674" s="528"/>
      <c r="AA1674" s="502"/>
      <c r="AB1674" s="1"/>
      <c r="AC1674" s="1"/>
      <c r="AD1674" s="1"/>
      <c r="AE1674" s="1"/>
      <c r="AF1674" s="1"/>
      <c r="AG1674" s="1"/>
      <c r="AH1674" s="1"/>
      <c r="AI1674" s="1"/>
      <c r="AJ1674" s="1"/>
      <c r="AK1674" s="1"/>
      <c r="AL1674" s="1"/>
      <c r="AM1674" s="1"/>
      <c r="AN1674" s="1"/>
      <c r="AO1674" s="1"/>
      <c r="AP1674" s="1"/>
      <c r="AQ1674" s="1"/>
      <c r="AR1674" s="1"/>
      <c r="AS1674" s="1"/>
      <c r="AT1674" s="1"/>
      <c r="AU1674" s="1"/>
    </row>
    <row r="1675" spans="1:47" s="527" customFormat="1" ht="17.45" customHeight="1" x14ac:dyDescent="0.25">
      <c r="A1675" s="501" t="s">
        <v>4235</v>
      </c>
      <c r="B1675" s="407" t="s">
        <v>31</v>
      </c>
      <c r="C1675" s="407" t="s">
        <v>73</v>
      </c>
      <c r="D1675" s="407" t="s">
        <v>4236</v>
      </c>
      <c r="E1675" s="407" t="s">
        <v>4237</v>
      </c>
      <c r="F1675" s="404" t="s">
        <v>16</v>
      </c>
      <c r="G1675" s="404"/>
      <c r="H1675" s="404"/>
      <c r="I1675" s="404"/>
      <c r="J1675" s="141" t="s">
        <v>8014</v>
      </c>
      <c r="K1675" s="152" t="s">
        <v>23</v>
      </c>
      <c r="L1675" s="415">
        <v>43008</v>
      </c>
      <c r="M1675" s="409" t="s">
        <v>4267</v>
      </c>
      <c r="N1675" s="152" t="s">
        <v>27</v>
      </c>
      <c r="O1675" s="415">
        <v>43008</v>
      </c>
      <c r="P1675" s="411">
        <v>200000</v>
      </c>
      <c r="Q1675" s="412">
        <f t="shared" si="57"/>
        <v>0.19999999999999998</v>
      </c>
      <c r="R1675" s="416">
        <v>12</v>
      </c>
      <c r="S1675" s="417" t="s">
        <v>8595</v>
      </c>
      <c r="T1675" s="152" t="s">
        <v>169</v>
      </c>
      <c r="U1675" s="152" t="s">
        <v>6059</v>
      </c>
      <c r="V1675" s="407" t="s">
        <v>103</v>
      </c>
      <c r="W1675" s="407" t="s">
        <v>8124</v>
      </c>
      <c r="X1675" s="407" t="s">
        <v>4268</v>
      </c>
      <c r="Y1675" s="407" t="s">
        <v>105</v>
      </c>
      <c r="Z1675" s="528"/>
      <c r="AA1675" s="502"/>
      <c r="AB1675" s="1"/>
      <c r="AC1675" s="1"/>
      <c r="AD1675" s="1"/>
      <c r="AE1675" s="1"/>
      <c r="AF1675" s="1"/>
      <c r="AG1675" s="1"/>
      <c r="AH1675" s="1"/>
      <c r="AI1675" s="1"/>
      <c r="AJ1675" s="1"/>
      <c r="AK1675" s="1"/>
      <c r="AL1675" s="1"/>
      <c r="AM1675" s="1"/>
      <c r="AN1675" s="1"/>
      <c r="AO1675" s="1"/>
      <c r="AP1675" s="1"/>
      <c r="AQ1675" s="1"/>
      <c r="AR1675" s="1"/>
      <c r="AS1675" s="1"/>
      <c r="AT1675" s="1"/>
      <c r="AU1675" s="1"/>
    </row>
    <row r="1676" spans="1:47" s="527" customFormat="1" ht="17.45" customHeight="1" x14ac:dyDescent="0.25">
      <c r="A1676" s="501" t="s">
        <v>90</v>
      </c>
      <c r="B1676" s="407" t="s">
        <v>31</v>
      </c>
      <c r="C1676" s="407" t="s">
        <v>91</v>
      </c>
      <c r="D1676" s="407" t="s">
        <v>5775</v>
      </c>
      <c r="E1676" s="407" t="s">
        <v>4043</v>
      </c>
      <c r="F1676" s="404" t="s">
        <v>17</v>
      </c>
      <c r="G1676" s="404" t="s">
        <v>2907</v>
      </c>
      <c r="H1676" s="404" t="str">
        <f>VLOOKUP(A1676,'[1]2017 SalesConnect'!$A:$J,8,0)</f>
        <v>Gronigen</v>
      </c>
      <c r="I1676" s="404" t="str">
        <f>VLOOKUP(A1676,'[1]2017 SalesConnect'!$A:$I,9,0)</f>
        <v>Groningen involved , need further details :</v>
      </c>
      <c r="J1676" s="141" t="s">
        <v>8015</v>
      </c>
      <c r="K1676" s="141" t="s">
        <v>5780</v>
      </c>
      <c r="L1676" s="408">
        <v>43049</v>
      </c>
      <c r="M1676" s="409">
        <v>42790</v>
      </c>
      <c r="N1676" s="141" t="s">
        <v>27</v>
      </c>
      <c r="O1676" s="410">
        <v>43049</v>
      </c>
      <c r="P1676" s="411">
        <v>2000000</v>
      </c>
      <c r="Q1676" s="412">
        <f t="shared" si="57"/>
        <v>2</v>
      </c>
      <c r="R1676" s="413">
        <v>6</v>
      </c>
      <c r="S1676" s="414">
        <v>42852</v>
      </c>
      <c r="T1676" s="141" t="s">
        <v>62</v>
      </c>
      <c r="U1676" s="141" t="s">
        <v>4339</v>
      </c>
      <c r="V1676" s="407" t="s">
        <v>92</v>
      </c>
      <c r="W1676" s="407" t="s">
        <v>64</v>
      </c>
      <c r="X1676" s="407" t="s">
        <v>3655</v>
      </c>
      <c r="Y1676" s="407" t="s">
        <v>4385</v>
      </c>
      <c r="Z1676" s="528"/>
      <c r="AA1676" s="502"/>
      <c r="AB1676" s="1"/>
      <c r="AC1676" s="1"/>
      <c r="AD1676" s="1"/>
      <c r="AE1676" s="1"/>
      <c r="AF1676" s="1"/>
      <c r="AG1676" s="1"/>
      <c r="AH1676" s="1"/>
      <c r="AI1676" s="1"/>
      <c r="AJ1676" s="1"/>
      <c r="AK1676" s="1"/>
      <c r="AL1676" s="1"/>
      <c r="AM1676" s="1"/>
      <c r="AN1676" s="1"/>
      <c r="AO1676" s="1"/>
      <c r="AP1676" s="1"/>
      <c r="AQ1676" s="1"/>
      <c r="AR1676" s="1"/>
      <c r="AS1676" s="1"/>
      <c r="AT1676" s="1"/>
      <c r="AU1676" s="1"/>
    </row>
    <row r="1677" spans="1:47" s="527" customFormat="1" ht="17.45" customHeight="1" x14ac:dyDescent="0.25">
      <c r="A1677" s="504" t="s">
        <v>1544</v>
      </c>
      <c r="B1677" s="431" t="s">
        <v>31</v>
      </c>
      <c r="C1677" s="431" t="s">
        <v>91</v>
      </c>
      <c r="D1677" s="431" t="s">
        <v>5775</v>
      </c>
      <c r="E1677" s="431" t="s">
        <v>1545</v>
      </c>
      <c r="F1677" s="404" t="s">
        <v>17</v>
      </c>
      <c r="G1677" s="404"/>
      <c r="H1677" s="404"/>
      <c r="I1677" s="404"/>
      <c r="J1677" s="432" t="s">
        <v>8017</v>
      </c>
      <c r="K1677" s="432" t="s">
        <v>5780</v>
      </c>
      <c r="L1677" s="433">
        <v>42804</v>
      </c>
      <c r="M1677" s="434">
        <v>42789</v>
      </c>
      <c r="N1677" s="432" t="s">
        <v>30</v>
      </c>
      <c r="O1677" s="433">
        <v>42804</v>
      </c>
      <c r="P1677" s="435">
        <v>144540</v>
      </c>
      <c r="Q1677" s="436">
        <v>0.14454</v>
      </c>
      <c r="R1677" s="437">
        <v>2</v>
      </c>
      <c r="S1677" s="438">
        <v>42806</v>
      </c>
      <c r="T1677" s="432" t="s">
        <v>366</v>
      </c>
      <c r="U1677" s="432" t="s">
        <v>4339</v>
      </c>
      <c r="V1677" s="431" t="s">
        <v>92</v>
      </c>
      <c r="W1677" s="431" t="s">
        <v>64</v>
      </c>
      <c r="X1677" s="395" t="s">
        <v>6057</v>
      </c>
      <c r="Y1677" s="395" t="s">
        <v>4385</v>
      </c>
      <c r="Z1677" s="528"/>
      <c r="AA1677" s="502"/>
      <c r="AB1677" s="1"/>
      <c r="AC1677" s="1"/>
      <c r="AD1677" s="1"/>
      <c r="AE1677" s="1"/>
      <c r="AF1677" s="1"/>
      <c r="AG1677" s="1"/>
      <c r="AH1677" s="1"/>
      <c r="AI1677" s="1"/>
      <c r="AJ1677" s="1"/>
      <c r="AK1677" s="1"/>
      <c r="AL1677" s="1"/>
      <c r="AM1677" s="1"/>
      <c r="AN1677" s="1"/>
      <c r="AO1677" s="1"/>
      <c r="AP1677" s="1"/>
      <c r="AQ1677" s="1"/>
      <c r="AR1677" s="1"/>
      <c r="AS1677" s="1"/>
      <c r="AT1677" s="1"/>
      <c r="AU1677" s="1"/>
    </row>
    <row r="1678" spans="1:47" s="527" customFormat="1" ht="17.45" customHeight="1" x14ac:dyDescent="0.25">
      <c r="A1678" s="504" t="s">
        <v>3473</v>
      </c>
      <c r="B1678" s="431" t="s">
        <v>33</v>
      </c>
      <c r="C1678" s="431" t="s">
        <v>33</v>
      </c>
      <c r="D1678" s="431" t="s">
        <v>3474</v>
      </c>
      <c r="E1678" s="431" t="s">
        <v>3475</v>
      </c>
      <c r="F1678" s="404" t="s">
        <v>19</v>
      </c>
      <c r="G1678" s="404"/>
      <c r="H1678" s="404"/>
      <c r="I1678" s="404"/>
      <c r="J1678" s="432" t="s">
        <v>8017</v>
      </c>
      <c r="K1678" s="432" t="s">
        <v>5784</v>
      </c>
      <c r="L1678" s="433">
        <v>42804</v>
      </c>
      <c r="M1678" s="434" t="s">
        <v>3550</v>
      </c>
      <c r="N1678" s="432" t="s">
        <v>30</v>
      </c>
      <c r="O1678" s="433">
        <v>42804</v>
      </c>
      <c r="P1678" s="435">
        <v>25760</v>
      </c>
      <c r="Q1678" s="436">
        <v>2.5759999999999998E-2</v>
      </c>
      <c r="R1678" s="437">
        <v>1</v>
      </c>
      <c r="S1678" s="438" t="s">
        <v>3507</v>
      </c>
      <c r="T1678" s="432" t="s">
        <v>366</v>
      </c>
      <c r="U1678" s="432" t="s">
        <v>7</v>
      </c>
      <c r="V1678" s="431" t="s">
        <v>733</v>
      </c>
      <c r="W1678" s="431" t="s">
        <v>4837</v>
      </c>
      <c r="X1678" s="395" t="s">
        <v>3551</v>
      </c>
      <c r="Y1678" s="395" t="s">
        <v>183</v>
      </c>
      <c r="Z1678" s="528"/>
      <c r="AA1678" s="502"/>
      <c r="AB1678" s="1"/>
      <c r="AC1678" s="1"/>
      <c r="AD1678" s="1"/>
      <c r="AE1678" s="1"/>
      <c r="AF1678" s="1"/>
      <c r="AG1678" s="1"/>
      <c r="AH1678" s="1"/>
      <c r="AI1678" s="1"/>
      <c r="AJ1678" s="1"/>
      <c r="AK1678" s="1"/>
      <c r="AL1678" s="1"/>
      <c r="AM1678" s="1"/>
      <c r="AN1678" s="1"/>
      <c r="AO1678" s="1"/>
      <c r="AP1678" s="1"/>
      <c r="AQ1678" s="1"/>
      <c r="AR1678" s="1"/>
      <c r="AS1678" s="1"/>
      <c r="AT1678" s="1"/>
      <c r="AU1678" s="1"/>
    </row>
    <row r="1679" spans="1:47" s="527" customFormat="1" ht="17.45" customHeight="1" x14ac:dyDescent="0.25">
      <c r="A1679" s="501" t="s">
        <v>4817</v>
      </c>
      <c r="B1679" s="407" t="s">
        <v>33</v>
      </c>
      <c r="C1679" s="407" t="s">
        <v>33</v>
      </c>
      <c r="D1679" s="407" t="s">
        <v>6587</v>
      </c>
      <c r="E1679" s="407" t="s">
        <v>4818</v>
      </c>
      <c r="F1679" s="404" t="s">
        <v>19</v>
      </c>
      <c r="G1679" s="404" t="str">
        <f>VLOOKUP(A1679,'[1]2017 SalesConnect'!$A:$Y,7,0)</f>
        <v>No</v>
      </c>
      <c r="H1679" s="404"/>
      <c r="I1679" s="404"/>
      <c r="J1679" s="141" t="s">
        <v>8014</v>
      </c>
      <c r="K1679" s="152" t="s">
        <v>5784</v>
      </c>
      <c r="L1679" s="415">
        <v>42958</v>
      </c>
      <c r="M1679" s="409" t="s">
        <v>6591</v>
      </c>
      <c r="N1679" s="152" t="s">
        <v>27</v>
      </c>
      <c r="O1679" s="415">
        <v>42958</v>
      </c>
      <c r="P1679" s="411">
        <v>25714</v>
      </c>
      <c r="Q1679" s="412">
        <f>+P1679*0.000001</f>
        <v>2.5713999999999997E-2</v>
      </c>
      <c r="R1679" s="416">
        <v>1</v>
      </c>
      <c r="S1679" s="417" t="s">
        <v>8074</v>
      </c>
      <c r="T1679" s="152" t="s">
        <v>62</v>
      </c>
      <c r="U1679" s="152" t="s">
        <v>2</v>
      </c>
      <c r="V1679" s="407" t="s">
        <v>288</v>
      </c>
      <c r="W1679" s="407" t="s">
        <v>749</v>
      </c>
      <c r="X1679" s="407" t="s">
        <v>6654</v>
      </c>
      <c r="Y1679" s="407" t="s">
        <v>6666</v>
      </c>
      <c r="Z1679" s="528"/>
      <c r="AA1679" s="502"/>
      <c r="AB1679" s="1"/>
      <c r="AC1679" s="1"/>
      <c r="AD1679" s="1"/>
      <c r="AE1679" s="1"/>
      <c r="AF1679" s="1"/>
      <c r="AG1679" s="1"/>
      <c r="AH1679" s="1"/>
      <c r="AI1679" s="1"/>
      <c r="AJ1679" s="1"/>
      <c r="AK1679" s="1"/>
      <c r="AL1679" s="1"/>
      <c r="AM1679" s="1"/>
      <c r="AN1679" s="1"/>
      <c r="AO1679" s="1"/>
      <c r="AP1679" s="1"/>
      <c r="AQ1679" s="1"/>
      <c r="AR1679" s="1"/>
      <c r="AS1679" s="1"/>
      <c r="AT1679" s="1"/>
      <c r="AU1679" s="1"/>
    </row>
    <row r="1680" spans="1:47" s="527" customFormat="1" ht="17.45" customHeight="1" x14ac:dyDescent="0.25">
      <c r="A1680" s="501" t="s">
        <v>7826</v>
      </c>
      <c r="B1680" s="407" t="s">
        <v>35</v>
      </c>
      <c r="C1680" s="407" t="s">
        <v>510</v>
      </c>
      <c r="D1680" s="407" t="s">
        <v>5916</v>
      </c>
      <c r="E1680" s="407" t="s">
        <v>7999</v>
      </c>
      <c r="F1680" s="404" t="s">
        <v>17</v>
      </c>
      <c r="G1680" s="404"/>
      <c r="H1680" s="404"/>
      <c r="I1680" s="404"/>
      <c r="J1680" s="141" t="s">
        <v>8016</v>
      </c>
      <c r="K1680" s="152" t="s">
        <v>5780</v>
      </c>
      <c r="L1680" s="415">
        <v>42914</v>
      </c>
      <c r="M1680" s="409" t="s">
        <v>8065</v>
      </c>
      <c r="N1680" s="152" t="s">
        <v>30</v>
      </c>
      <c r="O1680" s="415">
        <v>42914</v>
      </c>
      <c r="P1680" s="411">
        <v>25097</v>
      </c>
      <c r="Q1680" s="412">
        <f>+P1680*0.000001</f>
        <v>2.5096999999999998E-2</v>
      </c>
      <c r="R1680" s="416">
        <v>1</v>
      </c>
      <c r="S1680" s="417" t="s">
        <v>8595</v>
      </c>
      <c r="T1680" s="152" t="s">
        <v>366</v>
      </c>
      <c r="U1680" s="152" t="s">
        <v>2</v>
      </c>
      <c r="V1680" s="407" t="s">
        <v>288</v>
      </c>
      <c r="W1680" s="407" t="s">
        <v>1196</v>
      </c>
      <c r="X1680" s="407" t="s">
        <v>3800</v>
      </c>
      <c r="Y1680" s="407" t="s">
        <v>421</v>
      </c>
      <c r="Z1680" s="528"/>
      <c r="AA1680" s="502"/>
      <c r="AB1680" s="1"/>
      <c r="AC1680" s="1"/>
      <c r="AD1680" s="1"/>
      <c r="AE1680" s="1"/>
      <c r="AF1680" s="1"/>
      <c r="AG1680" s="1"/>
      <c r="AH1680" s="1"/>
      <c r="AI1680" s="1"/>
      <c r="AJ1680" s="1"/>
      <c r="AK1680" s="1"/>
      <c r="AL1680" s="1"/>
      <c r="AM1680" s="1"/>
      <c r="AN1680" s="1"/>
      <c r="AO1680" s="1"/>
      <c r="AP1680" s="1"/>
      <c r="AQ1680" s="1"/>
      <c r="AR1680" s="1"/>
      <c r="AS1680" s="1"/>
      <c r="AT1680" s="1"/>
      <c r="AU1680" s="1"/>
    </row>
    <row r="1681" spans="1:47" s="527" customFormat="1" ht="17.45" customHeight="1" x14ac:dyDescent="0.25">
      <c r="A1681" s="501" t="s">
        <v>4850</v>
      </c>
      <c r="B1681" s="407" t="s">
        <v>31</v>
      </c>
      <c r="C1681" s="407" t="s">
        <v>91</v>
      </c>
      <c r="D1681" s="407" t="s">
        <v>5775</v>
      </c>
      <c r="E1681" s="407" t="s">
        <v>4851</v>
      </c>
      <c r="F1681" s="404" t="s">
        <v>17</v>
      </c>
      <c r="G1681" s="404"/>
      <c r="H1681" s="404"/>
      <c r="I1681" s="404"/>
      <c r="J1681" s="141" t="s">
        <v>8016</v>
      </c>
      <c r="K1681" s="141" t="s">
        <v>5780</v>
      </c>
      <c r="L1681" s="408">
        <v>42853</v>
      </c>
      <c r="M1681" s="409">
        <v>42846</v>
      </c>
      <c r="N1681" s="141" t="s">
        <v>30</v>
      </c>
      <c r="O1681" s="410">
        <v>42853</v>
      </c>
      <c r="P1681" s="411">
        <v>131175</v>
      </c>
      <c r="Q1681" s="412">
        <f>+P1681*0.000001</f>
        <v>0.13117499999999999</v>
      </c>
      <c r="R1681" s="413">
        <v>12</v>
      </c>
      <c r="S1681" s="414">
        <v>42859</v>
      </c>
      <c r="T1681" s="141" t="s">
        <v>366</v>
      </c>
      <c r="U1681" s="141" t="s">
        <v>4339</v>
      </c>
      <c r="V1681" s="407" t="s">
        <v>92</v>
      </c>
      <c r="W1681" s="407" t="s">
        <v>64</v>
      </c>
      <c r="X1681" s="407" t="s">
        <v>6597</v>
      </c>
      <c r="Y1681" s="407" t="s">
        <v>4385</v>
      </c>
      <c r="Z1681" s="528"/>
      <c r="AA1681" s="502"/>
      <c r="AB1681" s="1"/>
      <c r="AC1681" s="1"/>
      <c r="AD1681" s="1"/>
      <c r="AE1681" s="1"/>
      <c r="AF1681" s="1"/>
      <c r="AG1681" s="1"/>
      <c r="AH1681" s="1"/>
      <c r="AI1681" s="1"/>
      <c r="AJ1681" s="1"/>
      <c r="AK1681" s="1"/>
      <c r="AL1681" s="1"/>
      <c r="AM1681" s="1"/>
      <c r="AN1681" s="1"/>
      <c r="AO1681" s="1"/>
      <c r="AP1681" s="1"/>
      <c r="AQ1681" s="1"/>
      <c r="AR1681" s="1"/>
      <c r="AS1681" s="1"/>
      <c r="AT1681" s="1"/>
      <c r="AU1681" s="1"/>
    </row>
    <row r="1682" spans="1:47" s="527" customFormat="1" ht="17.45" customHeight="1" x14ac:dyDescent="0.25">
      <c r="A1682" s="501" t="s">
        <v>6585</v>
      </c>
      <c r="B1682" s="407" t="s">
        <v>31</v>
      </c>
      <c r="C1682" s="407" t="s">
        <v>91</v>
      </c>
      <c r="D1682" s="407" t="s">
        <v>5775</v>
      </c>
      <c r="E1682" s="407" t="s">
        <v>6586</v>
      </c>
      <c r="F1682" s="404" t="s">
        <v>17</v>
      </c>
      <c r="G1682" s="404"/>
      <c r="H1682" s="404"/>
      <c r="I1682" s="404"/>
      <c r="J1682" s="141" t="s">
        <v>8016</v>
      </c>
      <c r="K1682" s="141" t="s">
        <v>5780</v>
      </c>
      <c r="L1682" s="408">
        <v>42916</v>
      </c>
      <c r="M1682" s="409">
        <v>42890</v>
      </c>
      <c r="N1682" s="141" t="s">
        <v>28</v>
      </c>
      <c r="O1682" s="410">
        <v>42916</v>
      </c>
      <c r="P1682" s="411">
        <v>100000</v>
      </c>
      <c r="Q1682" s="412">
        <f>+P1682*0.000001</f>
        <v>9.9999999999999992E-2</v>
      </c>
      <c r="R1682" s="413">
        <v>1</v>
      </c>
      <c r="S1682" s="414">
        <v>42901</v>
      </c>
      <c r="T1682" s="141" t="s">
        <v>125</v>
      </c>
      <c r="U1682" s="141" t="s">
        <v>4339</v>
      </c>
      <c r="V1682" s="407" t="s">
        <v>92</v>
      </c>
      <c r="W1682" s="407" t="s">
        <v>64</v>
      </c>
      <c r="X1682" s="407" t="s">
        <v>6597</v>
      </c>
      <c r="Y1682" s="407" t="s">
        <v>6060</v>
      </c>
      <c r="Z1682" s="528"/>
      <c r="AA1682" s="502"/>
      <c r="AB1682" s="1"/>
      <c r="AC1682" s="1"/>
      <c r="AD1682" s="1"/>
      <c r="AE1682" s="1"/>
      <c r="AF1682" s="1"/>
      <c r="AG1682" s="1"/>
      <c r="AH1682" s="1"/>
      <c r="AI1682" s="1"/>
      <c r="AJ1682" s="1"/>
      <c r="AK1682" s="1"/>
      <c r="AL1682" s="1"/>
      <c r="AM1682" s="1"/>
      <c r="AN1682" s="1"/>
      <c r="AO1682" s="1"/>
      <c r="AP1682" s="1"/>
      <c r="AQ1682" s="1"/>
      <c r="AR1682" s="1"/>
      <c r="AS1682" s="1"/>
      <c r="AT1682" s="1"/>
      <c r="AU1682" s="1"/>
    </row>
    <row r="1683" spans="1:47" s="527" customFormat="1" ht="17.45" customHeight="1" x14ac:dyDescent="0.25">
      <c r="A1683" s="504" t="s">
        <v>2201</v>
      </c>
      <c r="B1683" s="431" t="s">
        <v>31</v>
      </c>
      <c r="C1683" s="431" t="s">
        <v>91</v>
      </c>
      <c r="D1683" s="431" t="s">
        <v>5775</v>
      </c>
      <c r="E1683" s="431" t="s">
        <v>2202</v>
      </c>
      <c r="F1683" s="404" t="s">
        <v>17</v>
      </c>
      <c r="G1683" s="404" t="s">
        <v>2907</v>
      </c>
      <c r="H1683" s="404" t="str">
        <f>VLOOKUP(A1683,'[1]2017 SalesConnect'!$A:$J,8,0)</f>
        <v>Gronigen</v>
      </c>
      <c r="I1683" s="404" t="str">
        <f>VLOOKUP(A1683,'[1]2017 SalesConnect'!$A:$I,9,0)</f>
        <v>Won Deal ,Groningen involved , need further details :</v>
      </c>
      <c r="J1683" s="432" t="s">
        <v>8017</v>
      </c>
      <c r="K1683" s="432" t="s">
        <v>5780</v>
      </c>
      <c r="L1683" s="433">
        <v>42769</v>
      </c>
      <c r="M1683" s="434">
        <v>42751</v>
      </c>
      <c r="N1683" s="432" t="s">
        <v>30</v>
      </c>
      <c r="O1683" s="433">
        <v>42769</v>
      </c>
      <c r="P1683" s="435">
        <v>62020</v>
      </c>
      <c r="Q1683" s="436">
        <v>6.2019999999999999E-2</v>
      </c>
      <c r="R1683" s="437">
        <v>12</v>
      </c>
      <c r="S1683" s="438">
        <v>42769</v>
      </c>
      <c r="T1683" s="432" t="s">
        <v>366</v>
      </c>
      <c r="U1683" s="432" t="s">
        <v>4339</v>
      </c>
      <c r="V1683" s="431" t="s">
        <v>92</v>
      </c>
      <c r="W1683" s="431" t="s">
        <v>64</v>
      </c>
      <c r="X1683" s="395" t="s">
        <v>6057</v>
      </c>
      <c r="Y1683" s="395" t="s">
        <v>6064</v>
      </c>
      <c r="Z1683" s="528"/>
      <c r="AA1683" s="502"/>
      <c r="AB1683" s="1"/>
      <c r="AC1683" s="1"/>
      <c r="AD1683" s="1"/>
      <c r="AE1683" s="1"/>
      <c r="AF1683" s="1"/>
      <c r="AG1683" s="1"/>
      <c r="AH1683" s="1"/>
      <c r="AI1683" s="1"/>
      <c r="AJ1683" s="1"/>
      <c r="AK1683" s="1"/>
      <c r="AL1683" s="1"/>
      <c r="AM1683" s="1"/>
      <c r="AN1683" s="1"/>
      <c r="AO1683" s="1"/>
      <c r="AP1683" s="1"/>
      <c r="AQ1683" s="1"/>
      <c r="AR1683" s="1"/>
      <c r="AS1683" s="1"/>
      <c r="AT1683" s="1"/>
      <c r="AU1683" s="1"/>
    </row>
    <row r="1684" spans="1:47" s="527" customFormat="1" ht="17.45" customHeight="1" x14ac:dyDescent="0.25">
      <c r="A1684" s="503" t="s">
        <v>8359</v>
      </c>
      <c r="B1684" s="418" t="s">
        <v>31</v>
      </c>
      <c r="C1684" s="418" t="s">
        <v>73</v>
      </c>
      <c r="D1684" s="418" t="s">
        <v>1101</v>
      </c>
      <c r="E1684" s="418" t="s">
        <v>8360</v>
      </c>
      <c r="F1684" s="404" t="s">
        <v>16</v>
      </c>
      <c r="G1684" s="404"/>
      <c r="H1684" s="404"/>
      <c r="I1684" s="404"/>
      <c r="J1684" s="403" t="s">
        <v>8016</v>
      </c>
      <c r="K1684" s="419" t="s">
        <v>23</v>
      </c>
      <c r="L1684" s="420">
        <v>42916</v>
      </c>
      <c r="M1684" s="421" t="s">
        <v>8559</v>
      </c>
      <c r="N1684" s="419" t="s">
        <v>30</v>
      </c>
      <c r="O1684" s="420">
        <v>42916</v>
      </c>
      <c r="P1684" s="422">
        <v>110000</v>
      </c>
      <c r="Q1684" s="423">
        <f t="shared" ref="Q1684:Q1695" si="58">+P1684*0.000001</f>
        <v>0.11</v>
      </c>
      <c r="R1684" s="424">
        <v>12</v>
      </c>
      <c r="S1684" s="425" t="s">
        <v>8620</v>
      </c>
      <c r="T1684" s="419" t="s">
        <v>79</v>
      </c>
      <c r="U1684" s="403" t="s">
        <v>4339</v>
      </c>
      <c r="V1684" s="418" t="s">
        <v>63</v>
      </c>
      <c r="W1684" s="418" t="s">
        <v>64</v>
      </c>
      <c r="X1684" s="407" t="s">
        <v>8728</v>
      </c>
      <c r="Y1684" s="407" t="s">
        <v>8818</v>
      </c>
      <c r="Z1684" s="528"/>
      <c r="AA1684" s="502"/>
      <c r="AB1684" s="1"/>
      <c r="AC1684" s="1"/>
      <c r="AD1684" s="1"/>
      <c r="AE1684" s="1"/>
      <c r="AF1684" s="1"/>
      <c r="AG1684" s="1"/>
      <c r="AH1684" s="1"/>
      <c r="AI1684" s="1"/>
      <c r="AJ1684" s="1"/>
      <c r="AK1684" s="1"/>
      <c r="AL1684" s="1"/>
      <c r="AM1684" s="1"/>
      <c r="AN1684" s="1"/>
      <c r="AO1684" s="1"/>
      <c r="AP1684" s="1"/>
      <c r="AQ1684" s="1"/>
      <c r="AR1684" s="1"/>
      <c r="AS1684" s="1"/>
      <c r="AT1684" s="1"/>
      <c r="AU1684" s="1"/>
    </row>
    <row r="1685" spans="1:47" s="527" customFormat="1" ht="17.45" customHeight="1" x14ac:dyDescent="0.25">
      <c r="A1685" s="501" t="s">
        <v>788</v>
      </c>
      <c r="B1685" s="407" t="s">
        <v>31</v>
      </c>
      <c r="C1685" s="407" t="s">
        <v>91</v>
      </c>
      <c r="D1685" s="407" t="s">
        <v>7207</v>
      </c>
      <c r="E1685" s="407" t="s">
        <v>789</v>
      </c>
      <c r="F1685" s="404" t="s">
        <v>17</v>
      </c>
      <c r="G1685" s="404" t="s">
        <v>2907</v>
      </c>
      <c r="H1685" s="404" t="str">
        <f>VLOOKUP(A1685,'[1]2017 SalesConnect'!$A:$J,8,0)</f>
        <v>US Garage &amp; IRL</v>
      </c>
      <c r="I1685" s="404" t="str">
        <f>VLOOKUP(A1685,'[1]2017 SalesConnect'!$A:$I,9,0)</f>
        <v>Place Holder, Initial discussion on.</v>
      </c>
      <c r="J1685" s="141" t="s">
        <v>8014</v>
      </c>
      <c r="K1685" s="141" t="s">
        <v>21</v>
      </c>
      <c r="L1685" s="408">
        <v>42944</v>
      </c>
      <c r="M1685" s="409">
        <v>42783</v>
      </c>
      <c r="N1685" s="141" t="s">
        <v>27</v>
      </c>
      <c r="O1685" s="410">
        <v>42944</v>
      </c>
      <c r="P1685" s="411">
        <v>300000</v>
      </c>
      <c r="Q1685" s="412">
        <f t="shared" si="58"/>
        <v>0.3</v>
      </c>
      <c r="R1685" s="413">
        <v>12</v>
      </c>
      <c r="S1685" s="414">
        <v>42887</v>
      </c>
      <c r="T1685" s="141" t="s">
        <v>62</v>
      </c>
      <c r="U1685" s="141" t="s">
        <v>4339</v>
      </c>
      <c r="V1685" s="407" t="s">
        <v>92</v>
      </c>
      <c r="W1685" s="407" t="s">
        <v>64</v>
      </c>
      <c r="X1685" s="407" t="s">
        <v>6594</v>
      </c>
      <c r="Y1685" s="407"/>
      <c r="Z1685" s="528"/>
      <c r="AA1685" s="502"/>
      <c r="AB1685" s="1"/>
      <c r="AC1685" s="1"/>
      <c r="AD1685" s="1"/>
      <c r="AE1685" s="1"/>
      <c r="AF1685" s="1"/>
      <c r="AG1685" s="1"/>
      <c r="AH1685" s="1"/>
      <c r="AI1685" s="1"/>
      <c r="AJ1685" s="1"/>
      <c r="AK1685" s="1"/>
      <c r="AL1685" s="1"/>
      <c r="AM1685" s="1"/>
      <c r="AN1685" s="1"/>
      <c r="AO1685" s="1"/>
      <c r="AP1685" s="1"/>
      <c r="AQ1685" s="1"/>
      <c r="AR1685" s="1"/>
      <c r="AS1685" s="1"/>
      <c r="AT1685" s="1"/>
      <c r="AU1685" s="1"/>
    </row>
    <row r="1686" spans="1:47" s="527" customFormat="1" ht="17.45" customHeight="1" x14ac:dyDescent="0.25">
      <c r="A1686" s="501" t="s">
        <v>6455</v>
      </c>
      <c r="B1686" s="407" t="s">
        <v>31</v>
      </c>
      <c r="C1686" s="407" t="s">
        <v>78</v>
      </c>
      <c r="D1686" s="407" t="s">
        <v>7329</v>
      </c>
      <c r="E1686" s="407" t="s">
        <v>6456</v>
      </c>
      <c r="F1686" s="404" t="s">
        <v>17</v>
      </c>
      <c r="G1686" s="404"/>
      <c r="H1686" s="404"/>
      <c r="I1686" s="404"/>
      <c r="J1686" s="141" t="s">
        <v>8014</v>
      </c>
      <c r="K1686" s="141" t="s">
        <v>5780</v>
      </c>
      <c r="L1686" s="408">
        <v>42937</v>
      </c>
      <c r="M1686" s="409">
        <v>42885</v>
      </c>
      <c r="N1686" s="141" t="s">
        <v>26</v>
      </c>
      <c r="O1686" s="410">
        <v>42937</v>
      </c>
      <c r="P1686" s="411">
        <v>133333</v>
      </c>
      <c r="Q1686" s="412">
        <f t="shared" si="58"/>
        <v>0.13333300000000001</v>
      </c>
      <c r="R1686" s="413">
        <v>2</v>
      </c>
      <c r="S1686" s="414">
        <v>42887</v>
      </c>
      <c r="T1686" s="141" t="s">
        <v>79</v>
      </c>
      <c r="U1686" s="141" t="s">
        <v>4339</v>
      </c>
      <c r="V1686" s="407" t="s">
        <v>92</v>
      </c>
      <c r="W1686" s="407" t="s">
        <v>64</v>
      </c>
      <c r="X1686" s="407" t="s">
        <v>6639</v>
      </c>
      <c r="Y1686" s="407"/>
      <c r="Z1686" s="528"/>
      <c r="AA1686" s="502"/>
      <c r="AB1686" s="1"/>
      <c r="AC1686" s="1"/>
      <c r="AD1686" s="1"/>
      <c r="AE1686" s="1"/>
      <c r="AF1686" s="1"/>
      <c r="AG1686" s="1"/>
      <c r="AH1686" s="1"/>
      <c r="AI1686" s="1"/>
      <c r="AJ1686" s="1"/>
      <c r="AK1686" s="1"/>
      <c r="AL1686" s="1"/>
      <c r="AM1686" s="1"/>
      <c r="AN1686" s="1"/>
      <c r="AO1686" s="1"/>
      <c r="AP1686" s="1"/>
      <c r="AQ1686" s="1"/>
      <c r="AR1686" s="1"/>
      <c r="AS1686" s="1"/>
      <c r="AT1686" s="1"/>
      <c r="AU1686" s="1"/>
    </row>
    <row r="1687" spans="1:47" s="527" customFormat="1" ht="17.45" customHeight="1" x14ac:dyDescent="0.25">
      <c r="A1687" s="501" t="s">
        <v>5255</v>
      </c>
      <c r="B1687" s="407" t="s">
        <v>31</v>
      </c>
      <c r="C1687" s="407" t="s">
        <v>91</v>
      </c>
      <c r="D1687" s="407" t="s">
        <v>5256</v>
      </c>
      <c r="E1687" s="407" t="s">
        <v>5257</v>
      </c>
      <c r="F1687" s="404" t="s">
        <v>17</v>
      </c>
      <c r="G1687" s="404"/>
      <c r="H1687" s="404"/>
      <c r="I1687" s="404"/>
      <c r="J1687" s="141" t="s">
        <v>8014</v>
      </c>
      <c r="K1687" s="152" t="s">
        <v>5780</v>
      </c>
      <c r="L1687" s="415">
        <v>42954</v>
      </c>
      <c r="M1687" s="409" t="s">
        <v>5424</v>
      </c>
      <c r="N1687" s="152" t="s">
        <v>26</v>
      </c>
      <c r="O1687" s="415">
        <v>42954</v>
      </c>
      <c r="P1687" s="411">
        <v>30000</v>
      </c>
      <c r="Q1687" s="412">
        <f t="shared" si="58"/>
        <v>0.03</v>
      </c>
      <c r="R1687" s="416">
        <v>12</v>
      </c>
      <c r="S1687" s="417" t="s">
        <v>4991</v>
      </c>
      <c r="T1687" s="152" t="s">
        <v>62</v>
      </c>
      <c r="U1687" s="152" t="s">
        <v>2</v>
      </c>
      <c r="V1687" s="407" t="s">
        <v>288</v>
      </c>
      <c r="W1687" s="407" t="s">
        <v>1889</v>
      </c>
      <c r="X1687" s="407" t="s">
        <v>6260</v>
      </c>
      <c r="Y1687" s="407" t="s">
        <v>105</v>
      </c>
      <c r="Z1687" s="528"/>
      <c r="AA1687" s="502"/>
      <c r="AB1687" s="1"/>
      <c r="AC1687" s="1"/>
      <c r="AD1687" s="1"/>
      <c r="AE1687" s="1"/>
      <c r="AF1687" s="1"/>
      <c r="AG1687" s="1"/>
      <c r="AH1687" s="1"/>
      <c r="AI1687" s="1"/>
      <c r="AJ1687" s="1"/>
      <c r="AK1687" s="1"/>
      <c r="AL1687" s="1"/>
      <c r="AM1687" s="1"/>
      <c r="AN1687" s="1"/>
      <c r="AO1687" s="1"/>
      <c r="AP1687" s="1"/>
      <c r="AQ1687" s="1"/>
      <c r="AR1687" s="1"/>
      <c r="AS1687" s="1"/>
      <c r="AT1687" s="1"/>
      <c r="AU1687" s="1"/>
    </row>
    <row r="1688" spans="1:47" s="527" customFormat="1" ht="17.45" customHeight="1" x14ac:dyDescent="0.25">
      <c r="A1688" s="501" t="s">
        <v>5255</v>
      </c>
      <c r="B1688" s="407" t="s">
        <v>31</v>
      </c>
      <c r="C1688" s="407" t="s">
        <v>91</v>
      </c>
      <c r="D1688" s="407" t="s">
        <v>7074</v>
      </c>
      <c r="E1688" s="407" t="s">
        <v>5257</v>
      </c>
      <c r="F1688" s="404" t="s">
        <v>17</v>
      </c>
      <c r="G1688" s="404"/>
      <c r="H1688" s="404"/>
      <c r="I1688" s="404"/>
      <c r="J1688" s="141" t="s">
        <v>8014</v>
      </c>
      <c r="K1688" s="141" t="s">
        <v>5780</v>
      </c>
      <c r="L1688" s="408">
        <v>42954</v>
      </c>
      <c r="M1688" s="409">
        <v>42864</v>
      </c>
      <c r="N1688" s="141" t="s">
        <v>26</v>
      </c>
      <c r="O1688" s="410">
        <v>42954</v>
      </c>
      <c r="P1688" s="411">
        <v>50000</v>
      </c>
      <c r="Q1688" s="412">
        <f t="shared" si="58"/>
        <v>4.9999999999999996E-2</v>
      </c>
      <c r="R1688" s="413">
        <v>12</v>
      </c>
      <c r="S1688" s="414">
        <v>42866</v>
      </c>
      <c r="T1688" s="141" t="s">
        <v>62</v>
      </c>
      <c r="U1688" s="141" t="s">
        <v>4339</v>
      </c>
      <c r="V1688" s="407" t="s">
        <v>92</v>
      </c>
      <c r="W1688" s="407" t="s">
        <v>64</v>
      </c>
      <c r="X1688" s="407" t="s">
        <v>6883</v>
      </c>
      <c r="Y1688" s="407" t="s">
        <v>4218</v>
      </c>
      <c r="Z1688" s="528"/>
      <c r="AA1688" s="502"/>
      <c r="AB1688" s="1"/>
      <c r="AC1688" s="1"/>
      <c r="AD1688" s="1"/>
      <c r="AE1688" s="1"/>
      <c r="AF1688" s="1"/>
      <c r="AG1688" s="1"/>
      <c r="AH1688" s="1"/>
      <c r="AI1688" s="1"/>
      <c r="AJ1688" s="1"/>
      <c r="AK1688" s="1"/>
      <c r="AL1688" s="1"/>
      <c r="AM1688" s="1"/>
      <c r="AN1688" s="1"/>
      <c r="AO1688" s="1"/>
      <c r="AP1688" s="1"/>
      <c r="AQ1688" s="1"/>
      <c r="AR1688" s="1"/>
      <c r="AS1688" s="1"/>
      <c r="AT1688" s="1"/>
      <c r="AU1688" s="1"/>
    </row>
    <row r="1689" spans="1:47" s="527" customFormat="1" ht="17.45" customHeight="1" x14ac:dyDescent="0.25">
      <c r="A1689" s="501" t="s">
        <v>4819</v>
      </c>
      <c r="B1689" s="407" t="s">
        <v>31</v>
      </c>
      <c r="C1689" s="407" t="s">
        <v>91</v>
      </c>
      <c r="D1689" s="407" t="s">
        <v>4820</v>
      </c>
      <c r="E1689" s="407" t="s">
        <v>4821</v>
      </c>
      <c r="F1689" s="404" t="s">
        <v>19</v>
      </c>
      <c r="G1689" s="404"/>
      <c r="H1689" s="404"/>
      <c r="I1689" s="404"/>
      <c r="J1689" s="141" t="s">
        <v>8014</v>
      </c>
      <c r="K1689" s="152" t="s">
        <v>5782</v>
      </c>
      <c r="L1689" s="415">
        <v>42977</v>
      </c>
      <c r="M1689" s="409" t="s">
        <v>4827</v>
      </c>
      <c r="N1689" s="152" t="s">
        <v>28</v>
      </c>
      <c r="O1689" s="415">
        <v>42977</v>
      </c>
      <c r="P1689" s="411">
        <v>20000</v>
      </c>
      <c r="Q1689" s="412">
        <f t="shared" si="58"/>
        <v>0.02</v>
      </c>
      <c r="R1689" s="416">
        <v>1</v>
      </c>
      <c r="S1689" s="417" t="s">
        <v>6612</v>
      </c>
      <c r="T1689" s="152" t="s">
        <v>125</v>
      </c>
      <c r="U1689" s="152" t="s">
        <v>2</v>
      </c>
      <c r="V1689" s="407" t="s">
        <v>288</v>
      </c>
      <c r="W1689" s="407" t="s">
        <v>1196</v>
      </c>
      <c r="X1689" s="407" t="s">
        <v>3505</v>
      </c>
      <c r="Y1689" s="407" t="s">
        <v>215</v>
      </c>
      <c r="Z1689" s="528"/>
      <c r="AA1689" s="502"/>
      <c r="AB1689" s="1"/>
      <c r="AC1689" s="1"/>
      <c r="AD1689" s="1"/>
      <c r="AE1689" s="1"/>
      <c r="AF1689" s="1"/>
      <c r="AG1689" s="1"/>
      <c r="AH1689" s="1"/>
      <c r="AI1689" s="1"/>
      <c r="AJ1689" s="1"/>
      <c r="AK1689" s="1"/>
      <c r="AL1689" s="1"/>
      <c r="AM1689" s="1"/>
      <c r="AN1689" s="1"/>
      <c r="AO1689" s="1"/>
      <c r="AP1689" s="1"/>
      <c r="AQ1689" s="1"/>
      <c r="AR1689" s="1"/>
      <c r="AS1689" s="1"/>
      <c r="AT1689" s="1"/>
      <c r="AU1689" s="1"/>
    </row>
    <row r="1690" spans="1:47" s="527" customFormat="1" ht="17.45" customHeight="1" x14ac:dyDescent="0.25">
      <c r="A1690" s="501" t="s">
        <v>731</v>
      </c>
      <c r="B1690" s="407" t="s">
        <v>31</v>
      </c>
      <c r="C1690" s="407" t="s">
        <v>91</v>
      </c>
      <c r="D1690" s="407" t="s">
        <v>7051</v>
      </c>
      <c r="E1690" s="407" t="s">
        <v>732</v>
      </c>
      <c r="F1690" s="404" t="s">
        <v>17</v>
      </c>
      <c r="G1690" s="404"/>
      <c r="H1690" s="404"/>
      <c r="I1690" s="404"/>
      <c r="J1690" s="141" t="s">
        <v>8016</v>
      </c>
      <c r="K1690" s="141" t="s">
        <v>21</v>
      </c>
      <c r="L1690" s="408">
        <v>42916</v>
      </c>
      <c r="M1690" s="409">
        <v>42764</v>
      </c>
      <c r="N1690" s="141" t="s">
        <v>26</v>
      </c>
      <c r="O1690" s="410">
        <v>42916</v>
      </c>
      <c r="P1690" s="411">
        <v>350000</v>
      </c>
      <c r="Q1690" s="412">
        <f t="shared" si="58"/>
        <v>0.35</v>
      </c>
      <c r="R1690" s="413">
        <v>12</v>
      </c>
      <c r="S1690" s="414">
        <v>42821</v>
      </c>
      <c r="T1690" s="141" t="s">
        <v>62</v>
      </c>
      <c r="U1690" s="141" t="s">
        <v>4339</v>
      </c>
      <c r="V1690" s="407" t="s">
        <v>92</v>
      </c>
      <c r="W1690" s="407" t="s">
        <v>64</v>
      </c>
      <c r="X1690" s="407" t="s">
        <v>5829</v>
      </c>
      <c r="Y1690" s="407" t="s">
        <v>4218</v>
      </c>
      <c r="Z1690" s="528"/>
      <c r="AA1690" s="502"/>
      <c r="AB1690" s="1"/>
      <c r="AC1690" s="1"/>
      <c r="AD1690" s="1"/>
      <c r="AE1690" s="1"/>
      <c r="AF1690" s="1"/>
      <c r="AG1690" s="1"/>
      <c r="AH1690" s="1"/>
      <c r="AI1690" s="1"/>
      <c r="AJ1690" s="1"/>
      <c r="AK1690" s="1"/>
      <c r="AL1690" s="1"/>
      <c r="AM1690" s="1"/>
      <c r="AN1690" s="1"/>
      <c r="AO1690" s="1"/>
      <c r="AP1690" s="1"/>
      <c r="AQ1690" s="1"/>
      <c r="AR1690" s="1"/>
      <c r="AS1690" s="1"/>
      <c r="AT1690" s="1"/>
      <c r="AU1690" s="1"/>
    </row>
    <row r="1691" spans="1:47" s="527" customFormat="1" ht="17.45" customHeight="1" x14ac:dyDescent="0.25">
      <c r="A1691" s="501" t="s">
        <v>2510</v>
      </c>
      <c r="B1691" s="407" t="s">
        <v>32</v>
      </c>
      <c r="C1691" s="407" t="s">
        <v>194</v>
      </c>
      <c r="D1691" s="407" t="s">
        <v>2511</v>
      </c>
      <c r="E1691" s="407" t="s">
        <v>186</v>
      </c>
      <c r="F1691" s="404" t="s">
        <v>19</v>
      </c>
      <c r="G1691" s="404"/>
      <c r="H1691" s="404"/>
      <c r="I1691" s="404"/>
      <c r="J1691" s="141" t="s">
        <v>8014</v>
      </c>
      <c r="K1691" s="152" t="s">
        <v>5782</v>
      </c>
      <c r="L1691" s="415">
        <v>42977</v>
      </c>
      <c r="M1691" s="409" t="s">
        <v>2512</v>
      </c>
      <c r="N1691" s="152" t="s">
        <v>27</v>
      </c>
      <c r="O1691" s="415">
        <v>42977</v>
      </c>
      <c r="P1691" s="411">
        <v>25000</v>
      </c>
      <c r="Q1691" s="412">
        <f t="shared" si="58"/>
        <v>2.4999999999999998E-2</v>
      </c>
      <c r="R1691" s="416">
        <v>12</v>
      </c>
      <c r="S1691" s="417" t="s">
        <v>3512</v>
      </c>
      <c r="T1691" s="152" t="s">
        <v>62</v>
      </c>
      <c r="U1691" s="152" t="s">
        <v>6059</v>
      </c>
      <c r="V1691" s="407" t="s">
        <v>103</v>
      </c>
      <c r="W1691" s="407" t="s">
        <v>8124</v>
      </c>
      <c r="X1691" s="407" t="s">
        <v>3850</v>
      </c>
      <c r="Y1691" s="407" t="s">
        <v>82</v>
      </c>
      <c r="Z1691" s="528"/>
      <c r="AA1691" s="502"/>
      <c r="AB1691" s="1"/>
      <c r="AC1691" s="1"/>
      <c r="AD1691" s="1"/>
      <c r="AE1691" s="1"/>
      <c r="AF1691" s="1"/>
      <c r="AG1691" s="1"/>
      <c r="AH1691" s="1"/>
      <c r="AI1691" s="1"/>
      <c r="AJ1691" s="1"/>
      <c r="AK1691" s="1"/>
      <c r="AL1691" s="1"/>
      <c r="AM1691" s="1"/>
      <c r="AN1691" s="1"/>
      <c r="AO1691" s="1"/>
      <c r="AP1691" s="1"/>
      <c r="AQ1691" s="1"/>
      <c r="AR1691" s="1"/>
      <c r="AS1691" s="1"/>
      <c r="AT1691" s="1"/>
      <c r="AU1691" s="1"/>
    </row>
    <row r="1692" spans="1:47" s="527" customFormat="1" ht="17.45" customHeight="1" x14ac:dyDescent="0.25">
      <c r="A1692" s="503" t="s">
        <v>8500</v>
      </c>
      <c r="B1692" s="418" t="s">
        <v>32</v>
      </c>
      <c r="C1692" s="418" t="s">
        <v>194</v>
      </c>
      <c r="D1692" s="418" t="s">
        <v>8501</v>
      </c>
      <c r="E1692" s="418" t="s">
        <v>8502</v>
      </c>
      <c r="F1692" s="404" t="s">
        <v>17</v>
      </c>
      <c r="G1692" s="404"/>
      <c r="H1692" s="404"/>
      <c r="I1692" s="404"/>
      <c r="J1692" s="403" t="s">
        <v>8014</v>
      </c>
      <c r="K1692" s="403" t="s">
        <v>5780</v>
      </c>
      <c r="L1692" s="427">
        <v>42999</v>
      </c>
      <c r="M1692" s="421">
        <v>42909</v>
      </c>
      <c r="N1692" s="403" t="s">
        <v>27</v>
      </c>
      <c r="O1692" s="428">
        <v>42999</v>
      </c>
      <c r="P1692" s="422">
        <v>25000</v>
      </c>
      <c r="Q1692" s="423">
        <f t="shared" si="58"/>
        <v>2.4999999999999998E-2</v>
      </c>
      <c r="R1692" s="429">
        <v>1</v>
      </c>
      <c r="S1692" s="430">
        <v>42909</v>
      </c>
      <c r="T1692" s="403" t="s">
        <v>169</v>
      </c>
      <c r="U1692" s="403" t="s">
        <v>4339</v>
      </c>
      <c r="V1692" s="418" t="s">
        <v>92</v>
      </c>
      <c r="W1692" s="418" t="s">
        <v>64</v>
      </c>
      <c r="X1692" s="407" t="s">
        <v>8792</v>
      </c>
      <c r="Y1692" s="407"/>
      <c r="Z1692" s="528"/>
      <c r="AA1692" s="502"/>
      <c r="AB1692" s="1"/>
      <c r="AC1692" s="1"/>
      <c r="AD1692" s="1"/>
      <c r="AE1692" s="1"/>
      <c r="AF1692" s="1"/>
      <c r="AG1692" s="1"/>
      <c r="AH1692" s="1"/>
      <c r="AI1692" s="1"/>
      <c r="AJ1692" s="1"/>
      <c r="AK1692" s="1"/>
      <c r="AL1692" s="1"/>
      <c r="AM1692" s="1"/>
      <c r="AN1692" s="1"/>
      <c r="AO1692" s="1"/>
      <c r="AP1692" s="1"/>
      <c r="AQ1692" s="1"/>
      <c r="AR1692" s="1"/>
      <c r="AS1692" s="1"/>
      <c r="AT1692" s="1"/>
      <c r="AU1692" s="1"/>
    </row>
    <row r="1693" spans="1:47" s="527" customFormat="1" ht="17.45" customHeight="1" x14ac:dyDescent="0.25">
      <c r="A1693" s="501" t="s">
        <v>6018</v>
      </c>
      <c r="B1693" s="407" t="s">
        <v>32</v>
      </c>
      <c r="C1693" s="407" t="s">
        <v>235</v>
      </c>
      <c r="D1693" s="407" t="s">
        <v>6019</v>
      </c>
      <c r="E1693" s="407" t="s">
        <v>6013</v>
      </c>
      <c r="F1693" s="404" t="s">
        <v>15</v>
      </c>
      <c r="G1693" s="404"/>
      <c r="H1693" s="404"/>
      <c r="I1693" s="404"/>
      <c r="J1693" s="141" t="s">
        <v>8015</v>
      </c>
      <c r="K1693" s="152" t="s">
        <v>25</v>
      </c>
      <c r="L1693" s="415">
        <v>43098</v>
      </c>
      <c r="M1693" s="409" t="s">
        <v>6032</v>
      </c>
      <c r="N1693" s="152" t="s">
        <v>26</v>
      </c>
      <c r="O1693" s="415">
        <v>43098</v>
      </c>
      <c r="P1693" s="411">
        <v>25000</v>
      </c>
      <c r="Q1693" s="412">
        <f t="shared" si="58"/>
        <v>2.4999999999999998E-2</v>
      </c>
      <c r="R1693" s="416">
        <v>1</v>
      </c>
      <c r="S1693" s="417" t="s">
        <v>6366</v>
      </c>
      <c r="T1693" s="152" t="s">
        <v>62</v>
      </c>
      <c r="U1693" s="152" t="s">
        <v>1</v>
      </c>
      <c r="V1693" s="407" t="s">
        <v>4792</v>
      </c>
      <c r="W1693" s="407" t="s">
        <v>6047</v>
      </c>
      <c r="X1693" s="407" t="s">
        <v>6048</v>
      </c>
      <c r="Y1693" s="407" t="s">
        <v>1860</v>
      </c>
      <c r="Z1693" s="528"/>
      <c r="AA1693" s="502"/>
      <c r="AB1693" s="1"/>
      <c r="AC1693" s="1"/>
      <c r="AD1693" s="1"/>
      <c r="AE1693" s="1"/>
      <c r="AF1693" s="1"/>
      <c r="AG1693" s="1"/>
      <c r="AH1693" s="1"/>
      <c r="AI1693" s="1"/>
      <c r="AJ1693" s="1"/>
      <c r="AK1693" s="1"/>
      <c r="AL1693" s="1"/>
      <c r="AM1693" s="1"/>
      <c r="AN1693" s="1"/>
      <c r="AO1693" s="1"/>
      <c r="AP1693" s="1"/>
      <c r="AQ1693" s="1"/>
      <c r="AR1693" s="1"/>
      <c r="AS1693" s="1"/>
      <c r="AT1693" s="1"/>
      <c r="AU1693" s="1"/>
    </row>
    <row r="1694" spans="1:47" s="527" customFormat="1" ht="17.45" customHeight="1" x14ac:dyDescent="0.25">
      <c r="A1694" s="501" t="s">
        <v>6018</v>
      </c>
      <c r="B1694" s="407" t="s">
        <v>32</v>
      </c>
      <c r="C1694" s="407" t="s">
        <v>235</v>
      </c>
      <c r="D1694" s="407" t="s">
        <v>6019</v>
      </c>
      <c r="E1694" s="407" t="s">
        <v>6013</v>
      </c>
      <c r="F1694" s="404" t="s">
        <v>15</v>
      </c>
      <c r="G1694" s="404"/>
      <c r="H1694" s="404"/>
      <c r="I1694" s="404"/>
      <c r="J1694" s="141" t="s">
        <v>8015</v>
      </c>
      <c r="K1694" s="152" t="s">
        <v>25</v>
      </c>
      <c r="L1694" s="415">
        <v>43098</v>
      </c>
      <c r="M1694" s="409" t="s">
        <v>6032</v>
      </c>
      <c r="N1694" s="152" t="s">
        <v>26</v>
      </c>
      <c r="O1694" s="415">
        <v>43098</v>
      </c>
      <c r="P1694" s="411">
        <v>25000</v>
      </c>
      <c r="Q1694" s="412">
        <f t="shared" si="58"/>
        <v>2.4999999999999998E-2</v>
      </c>
      <c r="R1694" s="416">
        <v>12</v>
      </c>
      <c r="S1694" s="417" t="s">
        <v>8110</v>
      </c>
      <c r="T1694" s="152" t="s">
        <v>62</v>
      </c>
      <c r="U1694" s="152" t="s">
        <v>1</v>
      </c>
      <c r="V1694" s="407" t="s">
        <v>996</v>
      </c>
      <c r="W1694" s="407" t="s">
        <v>997</v>
      </c>
      <c r="X1694" s="407" t="s">
        <v>6048</v>
      </c>
      <c r="Y1694" s="407" t="s">
        <v>1860</v>
      </c>
      <c r="Z1694" s="528"/>
      <c r="AA1694" s="502"/>
      <c r="AB1694" s="1"/>
      <c r="AC1694" s="1"/>
      <c r="AD1694" s="1"/>
      <c r="AE1694" s="1"/>
      <c r="AF1694" s="1"/>
      <c r="AG1694" s="1"/>
      <c r="AH1694" s="1"/>
      <c r="AI1694" s="1"/>
      <c r="AJ1694" s="1"/>
      <c r="AK1694" s="1"/>
      <c r="AL1694" s="1"/>
      <c r="AM1694" s="1"/>
      <c r="AN1694" s="1"/>
      <c r="AO1694" s="1"/>
      <c r="AP1694" s="1"/>
      <c r="AQ1694" s="1"/>
      <c r="AR1694" s="1"/>
      <c r="AS1694" s="1"/>
      <c r="AT1694" s="1"/>
      <c r="AU1694" s="1"/>
    </row>
    <row r="1695" spans="1:47" s="527" customFormat="1" ht="17.45" customHeight="1" x14ac:dyDescent="0.25">
      <c r="A1695" s="501" t="s">
        <v>5674</v>
      </c>
      <c r="B1695" s="407" t="s">
        <v>32</v>
      </c>
      <c r="C1695" s="407" t="s">
        <v>235</v>
      </c>
      <c r="D1695" s="407" t="s">
        <v>5675</v>
      </c>
      <c r="E1695" s="407" t="s">
        <v>1406</v>
      </c>
      <c r="F1695" s="404" t="s">
        <v>17</v>
      </c>
      <c r="G1695" s="404"/>
      <c r="H1695" s="404"/>
      <c r="I1695" s="404"/>
      <c r="J1695" s="141" t="s">
        <v>8015</v>
      </c>
      <c r="K1695" s="152" t="s">
        <v>5780</v>
      </c>
      <c r="L1695" s="415">
        <v>43099</v>
      </c>
      <c r="M1695" s="409" t="s">
        <v>5724</v>
      </c>
      <c r="N1695" s="152" t="s">
        <v>27</v>
      </c>
      <c r="O1695" s="415">
        <v>43099</v>
      </c>
      <c r="P1695" s="411">
        <v>25000</v>
      </c>
      <c r="Q1695" s="412">
        <f t="shared" si="58"/>
        <v>2.4999999999999998E-2</v>
      </c>
      <c r="R1695" s="416">
        <v>12</v>
      </c>
      <c r="S1695" s="417" t="s">
        <v>5825</v>
      </c>
      <c r="T1695" s="152" t="s">
        <v>79</v>
      </c>
      <c r="U1695" s="152" t="s">
        <v>2</v>
      </c>
      <c r="V1695" s="407" t="s">
        <v>288</v>
      </c>
      <c r="W1695" s="407" t="s">
        <v>718</v>
      </c>
      <c r="X1695" s="407" t="s">
        <v>5763</v>
      </c>
      <c r="Y1695" s="407" t="s">
        <v>132</v>
      </c>
      <c r="Z1695" s="528"/>
      <c r="AA1695" s="502"/>
      <c r="AB1695" s="1"/>
      <c r="AC1695" s="1"/>
      <c r="AD1695" s="1"/>
      <c r="AE1695" s="1"/>
      <c r="AF1695" s="1"/>
      <c r="AG1695" s="1"/>
      <c r="AH1695" s="1"/>
      <c r="AI1695" s="1"/>
      <c r="AJ1695" s="1"/>
      <c r="AK1695" s="1"/>
      <c r="AL1695" s="1"/>
      <c r="AM1695" s="1"/>
      <c r="AN1695" s="1"/>
      <c r="AO1695" s="1"/>
      <c r="AP1695" s="1"/>
      <c r="AQ1695" s="1"/>
      <c r="AR1695" s="1"/>
      <c r="AS1695" s="1"/>
      <c r="AT1695" s="1"/>
      <c r="AU1695" s="1"/>
    </row>
    <row r="1696" spans="1:47" s="527" customFormat="1" ht="17.45" customHeight="1" x14ac:dyDescent="0.25">
      <c r="A1696" s="504" t="s">
        <v>4420</v>
      </c>
      <c r="B1696" s="431" t="s">
        <v>32</v>
      </c>
      <c r="C1696" s="431" t="s">
        <v>663</v>
      </c>
      <c r="D1696" s="431" t="s">
        <v>7124</v>
      </c>
      <c r="E1696" s="431" t="s">
        <v>4421</v>
      </c>
      <c r="F1696" s="404" t="s">
        <v>19</v>
      </c>
      <c r="G1696" s="404"/>
      <c r="H1696" s="404"/>
      <c r="I1696" s="404"/>
      <c r="J1696" s="432" t="s">
        <v>8016</v>
      </c>
      <c r="K1696" s="432" t="s">
        <v>5782</v>
      </c>
      <c r="L1696" s="433">
        <v>42848</v>
      </c>
      <c r="M1696" s="434">
        <v>42758</v>
      </c>
      <c r="N1696" s="432" t="s">
        <v>27</v>
      </c>
      <c r="O1696" s="433">
        <v>42848</v>
      </c>
      <c r="P1696" s="452">
        <v>25000</v>
      </c>
      <c r="Q1696" s="436">
        <v>2.4999999999999998E-2</v>
      </c>
      <c r="R1696" s="437">
        <v>12</v>
      </c>
      <c r="S1696" s="438">
        <v>42768</v>
      </c>
      <c r="T1696" s="432" t="s">
        <v>62</v>
      </c>
      <c r="U1696" s="432" t="s">
        <v>6059</v>
      </c>
      <c r="V1696" s="431" t="s">
        <v>4386</v>
      </c>
      <c r="W1696" s="431" t="s">
        <v>104</v>
      </c>
      <c r="X1696" s="395" t="s">
        <v>4422</v>
      </c>
      <c r="Y1696" s="395" t="s">
        <v>4042</v>
      </c>
      <c r="Z1696" s="528"/>
      <c r="AA1696" s="502"/>
      <c r="AB1696" s="1"/>
      <c r="AC1696" s="1"/>
      <c r="AD1696" s="1"/>
      <c r="AE1696" s="1"/>
      <c r="AF1696" s="1"/>
      <c r="AG1696" s="1"/>
      <c r="AH1696" s="1"/>
      <c r="AI1696" s="1"/>
      <c r="AJ1696" s="1"/>
      <c r="AK1696" s="1"/>
      <c r="AL1696" s="1"/>
      <c r="AM1696" s="1"/>
      <c r="AN1696" s="1"/>
      <c r="AO1696" s="1"/>
      <c r="AP1696" s="1"/>
      <c r="AQ1696" s="1"/>
      <c r="AR1696" s="1"/>
      <c r="AS1696" s="1"/>
      <c r="AT1696" s="1"/>
      <c r="AU1696" s="1"/>
    </row>
    <row r="1697" spans="1:47" s="527" customFormat="1" ht="17.45" customHeight="1" x14ac:dyDescent="0.25">
      <c r="A1697" s="501" t="s">
        <v>2507</v>
      </c>
      <c r="B1697" s="407" t="s">
        <v>32</v>
      </c>
      <c r="C1697" s="407" t="s">
        <v>663</v>
      </c>
      <c r="D1697" s="407" t="s">
        <v>7123</v>
      </c>
      <c r="E1697" s="407" t="s">
        <v>2509</v>
      </c>
      <c r="F1697" s="404" t="s">
        <v>19</v>
      </c>
      <c r="G1697" s="404"/>
      <c r="H1697" s="404"/>
      <c r="I1697" s="404"/>
      <c r="J1697" s="141" t="s">
        <v>8015</v>
      </c>
      <c r="K1697" s="141" t="s">
        <v>5782</v>
      </c>
      <c r="L1697" s="408">
        <v>43026</v>
      </c>
      <c r="M1697" s="409">
        <v>42758</v>
      </c>
      <c r="N1697" s="141" t="s">
        <v>27</v>
      </c>
      <c r="O1697" s="410">
        <v>43026</v>
      </c>
      <c r="P1697" s="411">
        <v>25000</v>
      </c>
      <c r="Q1697" s="412">
        <f t="shared" ref="Q1697:Q1725" si="59">+P1697*0.000001</f>
        <v>2.4999999999999998E-2</v>
      </c>
      <c r="R1697" s="413">
        <v>12</v>
      </c>
      <c r="S1697" s="414">
        <v>42796</v>
      </c>
      <c r="T1697" s="141" t="s">
        <v>62</v>
      </c>
      <c r="U1697" s="141" t="s">
        <v>4339</v>
      </c>
      <c r="V1697" s="407" t="s">
        <v>92</v>
      </c>
      <c r="W1697" s="407" t="s">
        <v>64</v>
      </c>
      <c r="X1697" s="407" t="s">
        <v>6655</v>
      </c>
      <c r="Y1697" s="407" t="s">
        <v>4215</v>
      </c>
      <c r="Z1697" s="528"/>
      <c r="AA1697" s="502"/>
      <c r="AB1697" s="1"/>
      <c r="AC1697" s="1"/>
      <c r="AD1697" s="1"/>
      <c r="AE1697" s="1"/>
      <c r="AF1697" s="1"/>
      <c r="AG1697" s="1"/>
      <c r="AH1697" s="1"/>
      <c r="AI1697" s="1"/>
      <c r="AJ1697" s="1"/>
      <c r="AK1697" s="1"/>
      <c r="AL1697" s="1"/>
      <c r="AM1697" s="1"/>
      <c r="AN1697" s="1"/>
      <c r="AO1697" s="1"/>
      <c r="AP1697" s="1"/>
      <c r="AQ1697" s="1"/>
      <c r="AR1697" s="1"/>
      <c r="AS1697" s="1"/>
      <c r="AT1697" s="1"/>
      <c r="AU1697" s="1"/>
    </row>
    <row r="1698" spans="1:47" s="527" customFormat="1" ht="17.45" customHeight="1" x14ac:dyDescent="0.25">
      <c r="A1698" s="501" t="s">
        <v>7827</v>
      </c>
      <c r="B1698" s="407" t="s">
        <v>32</v>
      </c>
      <c r="C1698" s="407" t="s">
        <v>663</v>
      </c>
      <c r="D1698" s="407" t="s">
        <v>7898</v>
      </c>
      <c r="E1698" s="407" t="s">
        <v>8000</v>
      </c>
      <c r="F1698" s="404" t="s">
        <v>17</v>
      </c>
      <c r="G1698" s="404"/>
      <c r="H1698" s="404"/>
      <c r="I1698" s="404"/>
      <c r="J1698" s="141" t="s">
        <v>8014</v>
      </c>
      <c r="K1698" s="141" t="s">
        <v>5780</v>
      </c>
      <c r="L1698" s="408">
        <v>43008</v>
      </c>
      <c r="M1698" s="409">
        <v>42905</v>
      </c>
      <c r="N1698" s="141" t="s">
        <v>27</v>
      </c>
      <c r="O1698" s="410">
        <v>43008</v>
      </c>
      <c r="P1698" s="411">
        <v>25000</v>
      </c>
      <c r="Q1698" s="412">
        <f t="shared" si="59"/>
        <v>2.4999999999999998E-2</v>
      </c>
      <c r="R1698" s="413">
        <v>12</v>
      </c>
      <c r="S1698" s="414">
        <v>42908</v>
      </c>
      <c r="T1698" s="141" t="s">
        <v>79</v>
      </c>
      <c r="U1698" s="141" t="s">
        <v>4339</v>
      </c>
      <c r="V1698" s="407" t="s">
        <v>92</v>
      </c>
      <c r="W1698" s="407" t="s">
        <v>64</v>
      </c>
      <c r="X1698" s="407" t="s">
        <v>8188</v>
      </c>
      <c r="Y1698" s="407"/>
      <c r="Z1698" s="528"/>
      <c r="AA1698" s="502"/>
      <c r="AB1698" s="1"/>
      <c r="AC1698" s="1"/>
      <c r="AD1698" s="1"/>
      <c r="AE1698" s="1"/>
      <c r="AF1698" s="1"/>
      <c r="AG1698" s="1"/>
      <c r="AH1698" s="1"/>
      <c r="AI1698" s="1"/>
      <c r="AJ1698" s="1"/>
      <c r="AK1698" s="1"/>
      <c r="AL1698" s="1"/>
      <c r="AM1698" s="1"/>
      <c r="AN1698" s="1"/>
      <c r="AO1698" s="1"/>
      <c r="AP1698" s="1"/>
      <c r="AQ1698" s="1"/>
      <c r="AR1698" s="1"/>
      <c r="AS1698" s="1"/>
      <c r="AT1698" s="1"/>
      <c r="AU1698" s="1"/>
    </row>
    <row r="1699" spans="1:47" s="527" customFormat="1" ht="17.45" customHeight="1" x14ac:dyDescent="0.25">
      <c r="A1699" s="501" t="s">
        <v>2498</v>
      </c>
      <c r="B1699" s="407" t="s">
        <v>32</v>
      </c>
      <c r="C1699" s="407" t="s">
        <v>832</v>
      </c>
      <c r="D1699" s="407" t="s">
        <v>2499</v>
      </c>
      <c r="E1699" s="407" t="s">
        <v>2500</v>
      </c>
      <c r="F1699" s="404" t="s">
        <v>19</v>
      </c>
      <c r="G1699" s="404"/>
      <c r="H1699" s="404"/>
      <c r="I1699" s="404"/>
      <c r="J1699" s="141" t="s">
        <v>8014</v>
      </c>
      <c r="K1699" s="152" t="s">
        <v>5782</v>
      </c>
      <c r="L1699" s="415">
        <v>43007</v>
      </c>
      <c r="M1699" s="409" t="s">
        <v>2501</v>
      </c>
      <c r="N1699" s="152" t="s">
        <v>27</v>
      </c>
      <c r="O1699" s="415">
        <v>43007</v>
      </c>
      <c r="P1699" s="411">
        <v>25000</v>
      </c>
      <c r="Q1699" s="412">
        <f t="shared" si="59"/>
        <v>2.4999999999999998E-2</v>
      </c>
      <c r="R1699" s="416">
        <v>12</v>
      </c>
      <c r="S1699" s="417" t="s">
        <v>8112</v>
      </c>
      <c r="T1699" s="152" t="s">
        <v>62</v>
      </c>
      <c r="U1699" s="152" t="s">
        <v>6059</v>
      </c>
      <c r="V1699" s="407" t="s">
        <v>103</v>
      </c>
      <c r="W1699" s="407" t="s">
        <v>8124</v>
      </c>
      <c r="X1699" s="407" t="s">
        <v>3847</v>
      </c>
      <c r="Y1699" s="407" t="s">
        <v>688</v>
      </c>
      <c r="Z1699" s="528"/>
      <c r="AA1699" s="502"/>
      <c r="AB1699" s="1"/>
      <c r="AC1699" s="1"/>
      <c r="AD1699" s="1"/>
      <c r="AE1699" s="1"/>
      <c r="AF1699" s="1"/>
      <c r="AG1699" s="1"/>
      <c r="AH1699" s="1"/>
      <c r="AI1699" s="1"/>
      <c r="AJ1699" s="1"/>
      <c r="AK1699" s="1"/>
      <c r="AL1699" s="1"/>
      <c r="AM1699" s="1"/>
      <c r="AN1699" s="1"/>
      <c r="AO1699" s="1"/>
      <c r="AP1699" s="1"/>
      <c r="AQ1699" s="1"/>
      <c r="AR1699" s="1"/>
      <c r="AS1699" s="1"/>
      <c r="AT1699" s="1"/>
      <c r="AU1699" s="1"/>
    </row>
    <row r="1700" spans="1:47" s="527" customFormat="1" ht="17.45" customHeight="1" x14ac:dyDescent="0.25">
      <c r="A1700" s="501" t="s">
        <v>2506</v>
      </c>
      <c r="B1700" s="407" t="s">
        <v>32</v>
      </c>
      <c r="C1700" s="407" t="s">
        <v>832</v>
      </c>
      <c r="D1700" s="407" t="s">
        <v>7125</v>
      </c>
      <c r="E1700" s="407" t="s">
        <v>186</v>
      </c>
      <c r="F1700" s="404" t="s">
        <v>16</v>
      </c>
      <c r="G1700" s="404"/>
      <c r="H1700" s="404"/>
      <c r="I1700" s="404"/>
      <c r="J1700" s="141" t="s">
        <v>8016</v>
      </c>
      <c r="K1700" s="141" t="s">
        <v>23</v>
      </c>
      <c r="L1700" s="408">
        <v>42898</v>
      </c>
      <c r="M1700" s="409">
        <v>42808</v>
      </c>
      <c r="N1700" s="141" t="s">
        <v>85</v>
      </c>
      <c r="O1700" s="410">
        <v>42898</v>
      </c>
      <c r="P1700" s="411">
        <v>25000</v>
      </c>
      <c r="Q1700" s="412">
        <f t="shared" si="59"/>
        <v>2.4999999999999998E-2</v>
      </c>
      <c r="R1700" s="413">
        <v>12</v>
      </c>
      <c r="S1700" s="414">
        <v>42867</v>
      </c>
      <c r="T1700" s="141" t="s">
        <v>62</v>
      </c>
      <c r="U1700" s="141" t="s">
        <v>4339</v>
      </c>
      <c r="V1700" s="407" t="s">
        <v>92</v>
      </c>
      <c r="W1700" s="407" t="s">
        <v>64</v>
      </c>
      <c r="X1700" s="407" t="s">
        <v>6656</v>
      </c>
      <c r="Y1700" s="407" t="s">
        <v>6116</v>
      </c>
      <c r="Z1700" s="528"/>
      <c r="AA1700" s="502"/>
      <c r="AB1700" s="1"/>
      <c r="AC1700" s="1"/>
      <c r="AD1700" s="1"/>
      <c r="AE1700" s="1"/>
      <c r="AF1700" s="1"/>
      <c r="AG1700" s="1"/>
      <c r="AH1700" s="1"/>
      <c r="AI1700" s="1"/>
      <c r="AJ1700" s="1"/>
      <c r="AK1700" s="1"/>
      <c r="AL1700" s="1"/>
      <c r="AM1700" s="1"/>
      <c r="AN1700" s="1"/>
      <c r="AO1700" s="1"/>
      <c r="AP1700" s="1"/>
      <c r="AQ1700" s="1"/>
      <c r="AR1700" s="1"/>
      <c r="AS1700" s="1"/>
      <c r="AT1700" s="1"/>
      <c r="AU1700" s="1"/>
    </row>
    <row r="1701" spans="1:47" s="527" customFormat="1" ht="17.45" customHeight="1" x14ac:dyDescent="0.25">
      <c r="A1701" s="501" t="s">
        <v>2515</v>
      </c>
      <c r="B1701" s="407" t="s">
        <v>32</v>
      </c>
      <c r="C1701" s="407" t="s">
        <v>487</v>
      </c>
      <c r="D1701" s="407" t="s">
        <v>2516</v>
      </c>
      <c r="E1701" s="407" t="s">
        <v>186</v>
      </c>
      <c r="F1701" s="404" t="s">
        <v>17</v>
      </c>
      <c r="G1701" s="404"/>
      <c r="H1701" s="404"/>
      <c r="I1701" s="404"/>
      <c r="J1701" s="141" t="s">
        <v>8016</v>
      </c>
      <c r="K1701" s="152" t="s">
        <v>21</v>
      </c>
      <c r="L1701" s="415">
        <v>42916</v>
      </c>
      <c r="M1701" s="409" t="s">
        <v>2517</v>
      </c>
      <c r="N1701" s="152" t="s">
        <v>76</v>
      </c>
      <c r="O1701" s="415">
        <v>42916</v>
      </c>
      <c r="P1701" s="411">
        <v>25000</v>
      </c>
      <c r="Q1701" s="412">
        <f t="shared" si="59"/>
        <v>2.4999999999999998E-2</v>
      </c>
      <c r="R1701" s="416">
        <v>12</v>
      </c>
      <c r="S1701" s="417" t="s">
        <v>97</v>
      </c>
      <c r="T1701" s="152" t="s">
        <v>79</v>
      </c>
      <c r="U1701" s="152" t="s">
        <v>2</v>
      </c>
      <c r="V1701" s="407" t="s">
        <v>288</v>
      </c>
      <c r="W1701" s="407" t="s">
        <v>1196</v>
      </c>
      <c r="X1701" s="407" t="s">
        <v>3851</v>
      </c>
      <c r="Y1701" s="407" t="s">
        <v>105</v>
      </c>
      <c r="Z1701" s="528"/>
      <c r="AA1701" s="502"/>
      <c r="AB1701" s="1"/>
      <c r="AC1701" s="1"/>
      <c r="AD1701" s="1"/>
      <c r="AE1701" s="1"/>
      <c r="AF1701" s="1"/>
      <c r="AG1701" s="1"/>
      <c r="AH1701" s="1"/>
      <c r="AI1701" s="1"/>
      <c r="AJ1701" s="1"/>
      <c r="AK1701" s="1"/>
      <c r="AL1701" s="1"/>
      <c r="AM1701" s="1"/>
      <c r="AN1701" s="1"/>
      <c r="AO1701" s="1"/>
      <c r="AP1701" s="1"/>
      <c r="AQ1701" s="1"/>
      <c r="AR1701" s="1"/>
      <c r="AS1701" s="1"/>
      <c r="AT1701" s="1"/>
      <c r="AU1701" s="1"/>
    </row>
    <row r="1702" spans="1:47" s="527" customFormat="1" ht="17.45" customHeight="1" x14ac:dyDescent="0.25">
      <c r="A1702" s="501" t="s">
        <v>2502</v>
      </c>
      <c r="B1702" s="407" t="s">
        <v>32</v>
      </c>
      <c r="C1702" s="407" t="s">
        <v>60</v>
      </c>
      <c r="D1702" s="407" t="s">
        <v>2503</v>
      </c>
      <c r="E1702" s="407" t="s">
        <v>2504</v>
      </c>
      <c r="F1702" s="404" t="s">
        <v>17</v>
      </c>
      <c r="G1702" s="404"/>
      <c r="H1702" s="404"/>
      <c r="I1702" s="404"/>
      <c r="J1702" s="141" t="s">
        <v>8014</v>
      </c>
      <c r="K1702" s="152" t="s">
        <v>5780</v>
      </c>
      <c r="L1702" s="415">
        <v>42993</v>
      </c>
      <c r="M1702" s="409" t="s">
        <v>2505</v>
      </c>
      <c r="N1702" s="152" t="s">
        <v>27</v>
      </c>
      <c r="O1702" s="415">
        <v>42993</v>
      </c>
      <c r="P1702" s="411">
        <v>25000</v>
      </c>
      <c r="Q1702" s="412">
        <f t="shared" si="59"/>
        <v>2.4999999999999998E-2</v>
      </c>
      <c r="R1702" s="416">
        <v>12</v>
      </c>
      <c r="S1702" s="417" t="s">
        <v>70</v>
      </c>
      <c r="T1702" s="152" t="s">
        <v>62</v>
      </c>
      <c r="U1702" s="152" t="s">
        <v>6059</v>
      </c>
      <c r="V1702" s="407" t="s">
        <v>103</v>
      </c>
      <c r="W1702" s="407" t="s">
        <v>8124</v>
      </c>
      <c r="X1702" s="407" t="s">
        <v>3848</v>
      </c>
      <c r="Y1702" s="407" t="s">
        <v>6140</v>
      </c>
      <c r="Z1702" s="528"/>
      <c r="AA1702" s="502"/>
      <c r="AB1702" s="1"/>
      <c r="AC1702" s="1"/>
      <c r="AD1702" s="1"/>
      <c r="AE1702" s="1"/>
      <c r="AF1702" s="1"/>
      <c r="AG1702" s="1"/>
      <c r="AH1702" s="1"/>
      <c r="AI1702" s="1"/>
      <c r="AJ1702" s="1"/>
      <c r="AK1702" s="1"/>
      <c r="AL1702" s="1"/>
      <c r="AM1702" s="1"/>
      <c r="AN1702" s="1"/>
      <c r="AO1702" s="1"/>
      <c r="AP1702" s="1"/>
      <c r="AQ1702" s="1"/>
      <c r="AR1702" s="1"/>
      <c r="AS1702" s="1"/>
      <c r="AT1702" s="1"/>
      <c r="AU1702" s="1"/>
    </row>
    <row r="1703" spans="1:47" s="527" customFormat="1" ht="17.45" customHeight="1" x14ac:dyDescent="0.25">
      <c r="A1703" s="501" t="s">
        <v>2084</v>
      </c>
      <c r="B1703" s="407" t="s">
        <v>32</v>
      </c>
      <c r="C1703" s="407" t="s">
        <v>60</v>
      </c>
      <c r="D1703" s="407" t="s">
        <v>2085</v>
      </c>
      <c r="E1703" s="407" t="s">
        <v>2086</v>
      </c>
      <c r="F1703" s="404" t="s">
        <v>16</v>
      </c>
      <c r="G1703" s="404"/>
      <c r="H1703" s="404"/>
      <c r="I1703" s="404"/>
      <c r="J1703" s="141" t="s">
        <v>8015</v>
      </c>
      <c r="K1703" s="152" t="s">
        <v>23</v>
      </c>
      <c r="L1703" s="415">
        <v>43060</v>
      </c>
      <c r="M1703" s="409" t="s">
        <v>2087</v>
      </c>
      <c r="N1703" s="152" t="s">
        <v>26</v>
      </c>
      <c r="O1703" s="415">
        <v>43060</v>
      </c>
      <c r="P1703" s="411">
        <v>25000</v>
      </c>
      <c r="Q1703" s="412">
        <f t="shared" si="59"/>
        <v>2.4999999999999998E-2</v>
      </c>
      <c r="R1703" s="416">
        <v>1</v>
      </c>
      <c r="S1703" s="417" t="s">
        <v>4833</v>
      </c>
      <c r="T1703" s="152" t="s">
        <v>62</v>
      </c>
      <c r="U1703" s="152" t="s">
        <v>231</v>
      </c>
      <c r="V1703" s="407" t="s">
        <v>3495</v>
      </c>
      <c r="W1703" s="407" t="s">
        <v>3496</v>
      </c>
      <c r="X1703" s="407" t="s">
        <v>65</v>
      </c>
      <c r="Y1703" s="407"/>
      <c r="Z1703" s="528"/>
      <c r="AA1703" s="502"/>
      <c r="AB1703" s="1"/>
      <c r="AC1703" s="1"/>
      <c r="AD1703" s="1"/>
      <c r="AE1703" s="1"/>
      <c r="AF1703" s="1"/>
      <c r="AG1703" s="1"/>
      <c r="AH1703" s="1"/>
      <c r="AI1703" s="1"/>
      <c r="AJ1703" s="1"/>
      <c r="AK1703" s="1"/>
      <c r="AL1703" s="1"/>
      <c r="AM1703" s="1"/>
      <c r="AN1703" s="1"/>
      <c r="AO1703" s="1"/>
      <c r="AP1703" s="1"/>
      <c r="AQ1703" s="1"/>
      <c r="AR1703" s="1"/>
      <c r="AS1703" s="1"/>
      <c r="AT1703" s="1"/>
      <c r="AU1703" s="1"/>
    </row>
    <row r="1704" spans="1:47" s="527" customFormat="1" ht="17.45" customHeight="1" x14ac:dyDescent="0.25">
      <c r="A1704" s="501" t="s">
        <v>4130</v>
      </c>
      <c r="B1704" s="407" t="s">
        <v>32</v>
      </c>
      <c r="C1704" s="407" t="s">
        <v>60</v>
      </c>
      <c r="D1704" s="407" t="s">
        <v>4131</v>
      </c>
      <c r="E1704" s="407" t="s">
        <v>4132</v>
      </c>
      <c r="F1704" s="404" t="s">
        <v>19</v>
      </c>
      <c r="G1704" s="404"/>
      <c r="H1704" s="404"/>
      <c r="I1704" s="404"/>
      <c r="J1704" s="141" t="s">
        <v>8016</v>
      </c>
      <c r="K1704" s="152" t="s">
        <v>5782</v>
      </c>
      <c r="L1704" s="415">
        <v>42907</v>
      </c>
      <c r="M1704" s="409" t="s">
        <v>4203</v>
      </c>
      <c r="N1704" s="152" t="s">
        <v>26</v>
      </c>
      <c r="O1704" s="415">
        <v>42907</v>
      </c>
      <c r="P1704" s="411">
        <v>25000</v>
      </c>
      <c r="Q1704" s="412">
        <f t="shared" si="59"/>
        <v>2.4999999999999998E-2</v>
      </c>
      <c r="R1704" s="416">
        <v>1</v>
      </c>
      <c r="S1704" s="417" t="s">
        <v>4033</v>
      </c>
      <c r="T1704" s="152" t="s">
        <v>79</v>
      </c>
      <c r="U1704" s="152" t="s">
        <v>6</v>
      </c>
      <c r="V1704" s="407" t="s">
        <v>6</v>
      </c>
      <c r="W1704" s="407" t="s">
        <v>855</v>
      </c>
      <c r="X1704" s="407" t="s">
        <v>4204</v>
      </c>
      <c r="Y1704" s="407" t="s">
        <v>421</v>
      </c>
      <c r="Z1704" s="528"/>
      <c r="AA1704" s="502"/>
      <c r="AB1704" s="1"/>
      <c r="AC1704" s="1"/>
      <c r="AD1704" s="1"/>
      <c r="AE1704" s="1"/>
      <c r="AF1704" s="1"/>
      <c r="AG1704" s="1"/>
      <c r="AH1704" s="1"/>
      <c r="AI1704" s="1"/>
      <c r="AJ1704" s="1"/>
      <c r="AK1704" s="1"/>
      <c r="AL1704" s="1"/>
      <c r="AM1704" s="1"/>
      <c r="AN1704" s="1"/>
      <c r="AO1704" s="1"/>
      <c r="AP1704" s="1"/>
      <c r="AQ1704" s="1"/>
      <c r="AR1704" s="1"/>
      <c r="AS1704" s="1"/>
      <c r="AT1704" s="1"/>
      <c r="AU1704" s="1"/>
    </row>
    <row r="1705" spans="1:47" s="527" customFormat="1" ht="17.45" customHeight="1" x14ac:dyDescent="0.25">
      <c r="A1705" s="501" t="s">
        <v>4139</v>
      </c>
      <c r="B1705" s="407" t="s">
        <v>32</v>
      </c>
      <c r="C1705" s="407" t="s">
        <v>60</v>
      </c>
      <c r="D1705" s="407" t="s">
        <v>7475</v>
      </c>
      <c r="E1705" s="407" t="s">
        <v>5812</v>
      </c>
      <c r="F1705" s="404" t="s">
        <v>19</v>
      </c>
      <c r="G1705" s="404"/>
      <c r="H1705" s="404"/>
      <c r="I1705" s="404"/>
      <c r="J1705" s="141" t="s">
        <v>8015</v>
      </c>
      <c r="K1705" s="141" t="s">
        <v>24</v>
      </c>
      <c r="L1705" s="408">
        <v>43063</v>
      </c>
      <c r="M1705" s="409">
        <v>42818</v>
      </c>
      <c r="N1705" s="141" t="s">
        <v>27</v>
      </c>
      <c r="O1705" s="410">
        <v>43063</v>
      </c>
      <c r="P1705" s="411">
        <v>25000</v>
      </c>
      <c r="Q1705" s="412">
        <f t="shared" si="59"/>
        <v>2.4999999999999998E-2</v>
      </c>
      <c r="R1705" s="413">
        <v>12</v>
      </c>
      <c r="S1705" s="414">
        <v>42852</v>
      </c>
      <c r="T1705" s="141" t="s">
        <v>79</v>
      </c>
      <c r="U1705" s="141" t="s">
        <v>4339</v>
      </c>
      <c r="V1705" s="407" t="s">
        <v>92</v>
      </c>
      <c r="W1705" s="407" t="s">
        <v>64</v>
      </c>
      <c r="X1705" s="407" t="s">
        <v>5850</v>
      </c>
      <c r="Y1705" s="407"/>
      <c r="Z1705" s="528"/>
      <c r="AA1705" s="502"/>
      <c r="AB1705" s="1"/>
      <c r="AC1705" s="1"/>
      <c r="AD1705" s="1"/>
      <c r="AE1705" s="1"/>
      <c r="AF1705" s="1"/>
      <c r="AG1705" s="1"/>
      <c r="AH1705" s="1"/>
      <c r="AI1705" s="1"/>
      <c r="AJ1705" s="1"/>
      <c r="AK1705" s="1"/>
      <c r="AL1705" s="1"/>
      <c r="AM1705" s="1"/>
      <c r="AN1705" s="1"/>
      <c r="AO1705" s="1"/>
      <c r="AP1705" s="1"/>
      <c r="AQ1705" s="1"/>
      <c r="AR1705" s="1"/>
      <c r="AS1705" s="1"/>
      <c r="AT1705" s="1"/>
      <c r="AU1705" s="1"/>
    </row>
    <row r="1706" spans="1:47" s="527" customFormat="1" ht="17.45" customHeight="1" x14ac:dyDescent="0.25">
      <c r="A1706" s="501" t="s">
        <v>6328</v>
      </c>
      <c r="B1706" s="407" t="s">
        <v>32</v>
      </c>
      <c r="C1706" s="407" t="s">
        <v>60</v>
      </c>
      <c r="D1706" s="407" t="s">
        <v>6329</v>
      </c>
      <c r="E1706" s="407" t="s">
        <v>6327</v>
      </c>
      <c r="F1706" s="404" t="s">
        <v>17</v>
      </c>
      <c r="G1706" s="404"/>
      <c r="H1706" s="404"/>
      <c r="I1706" s="404"/>
      <c r="J1706" s="141" t="s">
        <v>8014</v>
      </c>
      <c r="K1706" s="152" t="s">
        <v>21</v>
      </c>
      <c r="L1706" s="415">
        <v>43006</v>
      </c>
      <c r="M1706" s="409" t="s">
        <v>6348</v>
      </c>
      <c r="N1706" s="152" t="s">
        <v>27</v>
      </c>
      <c r="O1706" s="415">
        <v>43090</v>
      </c>
      <c r="P1706" s="411">
        <v>25000</v>
      </c>
      <c r="Q1706" s="412">
        <f t="shared" si="59"/>
        <v>2.4999999999999998E-2</v>
      </c>
      <c r="R1706" s="416">
        <v>12</v>
      </c>
      <c r="S1706" s="417" t="s">
        <v>6086</v>
      </c>
      <c r="T1706" s="152" t="s">
        <v>62</v>
      </c>
      <c r="U1706" s="152" t="s">
        <v>2</v>
      </c>
      <c r="V1706" s="407" t="s">
        <v>288</v>
      </c>
      <c r="W1706" s="407" t="s">
        <v>749</v>
      </c>
      <c r="X1706" s="407" t="s">
        <v>65</v>
      </c>
      <c r="Y1706" s="407" t="s">
        <v>105</v>
      </c>
      <c r="Z1706" s="528"/>
      <c r="AA1706" s="502"/>
      <c r="AB1706" s="1"/>
      <c r="AC1706" s="1"/>
      <c r="AD1706" s="1"/>
      <c r="AE1706" s="1"/>
      <c r="AF1706" s="1"/>
      <c r="AG1706" s="1"/>
      <c r="AH1706" s="1"/>
      <c r="AI1706" s="1"/>
      <c r="AJ1706" s="1"/>
      <c r="AK1706" s="1"/>
      <c r="AL1706" s="1"/>
      <c r="AM1706" s="1"/>
      <c r="AN1706" s="1"/>
      <c r="AO1706" s="1"/>
      <c r="AP1706" s="1"/>
      <c r="AQ1706" s="1"/>
      <c r="AR1706" s="1"/>
      <c r="AS1706" s="1"/>
      <c r="AT1706" s="1"/>
      <c r="AU1706" s="1"/>
    </row>
    <row r="1707" spans="1:47" s="527" customFormat="1" ht="17.45" customHeight="1" x14ac:dyDescent="0.25">
      <c r="A1707" s="501" t="s">
        <v>2518</v>
      </c>
      <c r="B1707" s="407" t="s">
        <v>32</v>
      </c>
      <c r="C1707" s="407" t="s">
        <v>60</v>
      </c>
      <c r="D1707" s="407" t="s">
        <v>2519</v>
      </c>
      <c r="E1707" s="407" t="s">
        <v>2520</v>
      </c>
      <c r="F1707" s="404" t="s">
        <v>18</v>
      </c>
      <c r="G1707" s="404"/>
      <c r="H1707" s="404"/>
      <c r="I1707" s="404"/>
      <c r="J1707" s="141" t="s">
        <v>8015</v>
      </c>
      <c r="K1707" s="152" t="s">
        <v>5779</v>
      </c>
      <c r="L1707" s="415">
        <v>43018</v>
      </c>
      <c r="M1707" s="409" t="s">
        <v>2521</v>
      </c>
      <c r="N1707" s="152" t="s">
        <v>27</v>
      </c>
      <c r="O1707" s="415">
        <v>43018</v>
      </c>
      <c r="P1707" s="411">
        <v>25000</v>
      </c>
      <c r="Q1707" s="412">
        <f t="shared" si="59"/>
        <v>2.4999999999999998E-2</v>
      </c>
      <c r="R1707" s="416">
        <v>1</v>
      </c>
      <c r="S1707" s="417" t="s">
        <v>6086</v>
      </c>
      <c r="T1707" s="152" t="s">
        <v>62</v>
      </c>
      <c r="U1707" s="152" t="s">
        <v>2</v>
      </c>
      <c r="V1707" s="407" t="s">
        <v>179</v>
      </c>
      <c r="W1707" s="407" t="s">
        <v>907</v>
      </c>
      <c r="X1707" s="407" t="s">
        <v>65</v>
      </c>
      <c r="Y1707" s="407" t="s">
        <v>2522</v>
      </c>
      <c r="Z1707" s="528"/>
      <c r="AA1707" s="502"/>
      <c r="AB1707" s="1"/>
      <c r="AC1707" s="1"/>
      <c r="AD1707" s="1"/>
      <c r="AE1707" s="1"/>
      <c r="AF1707" s="1"/>
      <c r="AG1707" s="1"/>
      <c r="AH1707" s="1"/>
      <c r="AI1707" s="1"/>
      <c r="AJ1707" s="1"/>
      <c r="AK1707" s="1"/>
      <c r="AL1707" s="1"/>
      <c r="AM1707" s="1"/>
      <c r="AN1707" s="1"/>
      <c r="AO1707" s="1"/>
      <c r="AP1707" s="1"/>
      <c r="AQ1707" s="1"/>
      <c r="AR1707" s="1"/>
      <c r="AS1707" s="1"/>
      <c r="AT1707" s="1"/>
      <c r="AU1707" s="1"/>
    </row>
    <row r="1708" spans="1:47" s="527" customFormat="1" ht="17.45" customHeight="1" x14ac:dyDescent="0.25">
      <c r="A1708" s="501" t="s">
        <v>6330</v>
      </c>
      <c r="B1708" s="407" t="s">
        <v>32</v>
      </c>
      <c r="C1708" s="407" t="s">
        <v>60</v>
      </c>
      <c r="D1708" s="407" t="s">
        <v>6331</v>
      </c>
      <c r="E1708" s="407" t="s">
        <v>6332</v>
      </c>
      <c r="F1708" s="404" t="s">
        <v>19</v>
      </c>
      <c r="G1708" s="404"/>
      <c r="H1708" s="404"/>
      <c r="I1708" s="404"/>
      <c r="J1708" s="141" t="s">
        <v>8014</v>
      </c>
      <c r="K1708" s="152" t="s">
        <v>5782</v>
      </c>
      <c r="L1708" s="415">
        <v>43006</v>
      </c>
      <c r="M1708" s="409" t="s">
        <v>6349</v>
      </c>
      <c r="N1708" s="152" t="s">
        <v>27</v>
      </c>
      <c r="O1708" s="415">
        <v>43090</v>
      </c>
      <c r="P1708" s="411">
        <v>25000</v>
      </c>
      <c r="Q1708" s="412">
        <f t="shared" si="59"/>
        <v>2.4999999999999998E-2</v>
      </c>
      <c r="R1708" s="416">
        <v>12</v>
      </c>
      <c r="S1708" s="417" t="s">
        <v>6086</v>
      </c>
      <c r="T1708" s="152" t="s">
        <v>62</v>
      </c>
      <c r="U1708" s="152" t="s">
        <v>2</v>
      </c>
      <c r="V1708" s="407" t="s">
        <v>288</v>
      </c>
      <c r="W1708" s="407" t="s">
        <v>749</v>
      </c>
      <c r="X1708" s="407" t="s">
        <v>65</v>
      </c>
      <c r="Y1708" s="407" t="s">
        <v>105</v>
      </c>
      <c r="Z1708" s="528"/>
      <c r="AA1708" s="502"/>
      <c r="AB1708" s="1"/>
      <c r="AC1708" s="1"/>
      <c r="AD1708" s="1"/>
      <c r="AE1708" s="1"/>
      <c r="AF1708" s="1"/>
      <c r="AG1708" s="1"/>
      <c r="AH1708" s="1"/>
      <c r="AI1708" s="1"/>
      <c r="AJ1708" s="1"/>
      <c r="AK1708" s="1"/>
      <c r="AL1708" s="1"/>
      <c r="AM1708" s="1"/>
      <c r="AN1708" s="1"/>
      <c r="AO1708" s="1"/>
      <c r="AP1708" s="1"/>
      <c r="AQ1708" s="1"/>
      <c r="AR1708" s="1"/>
      <c r="AS1708" s="1"/>
      <c r="AT1708" s="1"/>
      <c r="AU1708" s="1"/>
    </row>
    <row r="1709" spans="1:47" s="527" customFormat="1" ht="17.45" customHeight="1" x14ac:dyDescent="0.25">
      <c r="A1709" s="501" t="s">
        <v>6466</v>
      </c>
      <c r="B1709" s="407" t="s">
        <v>31</v>
      </c>
      <c r="C1709" s="407" t="s">
        <v>73</v>
      </c>
      <c r="D1709" s="407" t="s">
        <v>7392</v>
      </c>
      <c r="E1709" s="407" t="s">
        <v>6467</v>
      </c>
      <c r="F1709" s="404" t="s">
        <v>16</v>
      </c>
      <c r="G1709" s="404"/>
      <c r="H1709" s="404"/>
      <c r="I1709" s="404"/>
      <c r="J1709" s="141" t="s">
        <v>8014</v>
      </c>
      <c r="K1709" s="141" t="s">
        <v>5783</v>
      </c>
      <c r="L1709" s="408">
        <v>43008</v>
      </c>
      <c r="M1709" s="409">
        <v>42881</v>
      </c>
      <c r="N1709" s="141" t="s">
        <v>26</v>
      </c>
      <c r="O1709" s="410">
        <v>43008</v>
      </c>
      <c r="P1709" s="411">
        <v>100000</v>
      </c>
      <c r="Q1709" s="412">
        <f t="shared" si="59"/>
        <v>9.9999999999999992E-2</v>
      </c>
      <c r="R1709" s="413">
        <v>12</v>
      </c>
      <c r="S1709" s="414">
        <v>42887</v>
      </c>
      <c r="T1709" s="141" t="s">
        <v>62</v>
      </c>
      <c r="U1709" s="141" t="s">
        <v>4339</v>
      </c>
      <c r="V1709" s="407" t="s">
        <v>92</v>
      </c>
      <c r="W1709" s="407" t="s">
        <v>64</v>
      </c>
      <c r="X1709" s="407" t="s">
        <v>6530</v>
      </c>
      <c r="Y1709" s="407" t="s">
        <v>4416</v>
      </c>
      <c r="Z1709" s="528"/>
      <c r="AA1709" s="502"/>
      <c r="AB1709" s="1"/>
      <c r="AC1709" s="1"/>
      <c r="AD1709" s="1"/>
      <c r="AE1709" s="1"/>
      <c r="AF1709" s="1"/>
      <c r="AG1709" s="1"/>
      <c r="AH1709" s="1"/>
      <c r="AI1709" s="1"/>
      <c r="AJ1709" s="1"/>
      <c r="AK1709" s="1"/>
      <c r="AL1709" s="1"/>
      <c r="AM1709" s="1"/>
      <c r="AN1709" s="1"/>
      <c r="AO1709" s="1"/>
      <c r="AP1709" s="1"/>
      <c r="AQ1709" s="1"/>
      <c r="AR1709" s="1"/>
      <c r="AS1709" s="1"/>
      <c r="AT1709" s="1"/>
      <c r="AU1709" s="1"/>
    </row>
    <row r="1710" spans="1:47" s="527" customFormat="1" ht="17.45" customHeight="1" x14ac:dyDescent="0.25">
      <c r="A1710" s="501" t="s">
        <v>4137</v>
      </c>
      <c r="B1710" s="407" t="s">
        <v>32</v>
      </c>
      <c r="C1710" s="407" t="s">
        <v>101</v>
      </c>
      <c r="D1710" s="407" t="s">
        <v>8503</v>
      </c>
      <c r="E1710" s="407" t="s">
        <v>4138</v>
      </c>
      <c r="F1710" s="404" t="s">
        <v>19</v>
      </c>
      <c r="G1710" s="404"/>
      <c r="H1710" s="404"/>
      <c r="I1710" s="404"/>
      <c r="J1710" s="141" t="s">
        <v>8016</v>
      </c>
      <c r="K1710" s="141" t="s">
        <v>5782</v>
      </c>
      <c r="L1710" s="408">
        <v>42913</v>
      </c>
      <c r="M1710" s="409">
        <v>42823</v>
      </c>
      <c r="N1710" s="141" t="s">
        <v>85</v>
      </c>
      <c r="O1710" s="410">
        <v>42943</v>
      </c>
      <c r="P1710" s="411">
        <v>25000</v>
      </c>
      <c r="Q1710" s="412">
        <f t="shared" si="59"/>
        <v>2.4999999999999998E-2</v>
      </c>
      <c r="R1710" s="413">
        <v>12</v>
      </c>
      <c r="S1710" s="414">
        <v>42824</v>
      </c>
      <c r="T1710" s="141" t="s">
        <v>79</v>
      </c>
      <c r="U1710" s="141" t="s">
        <v>4339</v>
      </c>
      <c r="V1710" s="407" t="s">
        <v>92</v>
      </c>
      <c r="W1710" s="407" t="s">
        <v>4414</v>
      </c>
      <c r="X1710" s="407" t="s">
        <v>6647</v>
      </c>
      <c r="Y1710" s="407" t="s">
        <v>8823</v>
      </c>
      <c r="Z1710" s="528"/>
      <c r="AA1710" s="502"/>
      <c r="AB1710" s="1"/>
      <c r="AC1710" s="1"/>
      <c r="AD1710" s="1"/>
      <c r="AE1710" s="1"/>
      <c r="AF1710" s="1"/>
      <c r="AG1710" s="1"/>
      <c r="AH1710" s="1"/>
      <c r="AI1710" s="1"/>
      <c r="AJ1710" s="1"/>
      <c r="AK1710" s="1"/>
      <c r="AL1710" s="1"/>
      <c r="AM1710" s="1"/>
      <c r="AN1710" s="1"/>
      <c r="AO1710" s="1"/>
      <c r="AP1710" s="1"/>
      <c r="AQ1710" s="1"/>
      <c r="AR1710" s="1"/>
      <c r="AS1710" s="1"/>
      <c r="AT1710" s="1"/>
      <c r="AU1710" s="1"/>
    </row>
    <row r="1711" spans="1:47" s="527" customFormat="1" ht="17.45" customHeight="1" x14ac:dyDescent="0.25">
      <c r="A1711" s="501" t="s">
        <v>5169</v>
      </c>
      <c r="B1711" s="407" t="s">
        <v>35</v>
      </c>
      <c r="C1711" s="407" t="s">
        <v>510</v>
      </c>
      <c r="D1711" s="407" t="s">
        <v>5170</v>
      </c>
      <c r="E1711" s="407" t="s">
        <v>7993</v>
      </c>
      <c r="F1711" s="404" t="s">
        <v>19</v>
      </c>
      <c r="G1711" s="404"/>
      <c r="H1711" s="404"/>
      <c r="I1711" s="404"/>
      <c r="J1711" s="141" t="s">
        <v>8016</v>
      </c>
      <c r="K1711" s="152" t="s">
        <v>5782</v>
      </c>
      <c r="L1711" s="415">
        <v>42916</v>
      </c>
      <c r="M1711" s="409" t="s">
        <v>5403</v>
      </c>
      <c r="N1711" s="152" t="s">
        <v>28</v>
      </c>
      <c r="O1711" s="415">
        <v>42916</v>
      </c>
      <c r="P1711" s="411">
        <v>25000</v>
      </c>
      <c r="Q1711" s="412">
        <f t="shared" si="59"/>
        <v>2.4999999999999998E-2</v>
      </c>
      <c r="R1711" s="416">
        <v>1</v>
      </c>
      <c r="S1711" s="417" t="s">
        <v>8646</v>
      </c>
      <c r="T1711" s="152" t="s">
        <v>281</v>
      </c>
      <c r="U1711" s="152" t="s">
        <v>2</v>
      </c>
      <c r="V1711" s="407" t="s">
        <v>288</v>
      </c>
      <c r="W1711" s="407" t="s">
        <v>1507</v>
      </c>
      <c r="X1711" s="407" t="s">
        <v>3800</v>
      </c>
      <c r="Y1711" s="407" t="s">
        <v>470</v>
      </c>
      <c r="Z1711" s="528"/>
      <c r="AA1711" s="502"/>
      <c r="AB1711" s="1"/>
      <c r="AC1711" s="1"/>
      <c r="AD1711" s="1"/>
      <c r="AE1711" s="1"/>
      <c r="AF1711" s="1"/>
      <c r="AG1711" s="1"/>
      <c r="AH1711" s="1"/>
      <c r="AI1711" s="1"/>
      <c r="AJ1711" s="1"/>
      <c r="AK1711" s="1"/>
      <c r="AL1711" s="1"/>
      <c r="AM1711" s="1"/>
      <c r="AN1711" s="1"/>
      <c r="AO1711" s="1"/>
      <c r="AP1711" s="1"/>
      <c r="AQ1711" s="1"/>
      <c r="AR1711" s="1"/>
      <c r="AS1711" s="1"/>
      <c r="AT1711" s="1"/>
      <c r="AU1711" s="1"/>
    </row>
    <row r="1712" spans="1:47" s="527" customFormat="1" ht="17.45" customHeight="1" x14ac:dyDescent="0.25">
      <c r="A1712" s="501" t="s">
        <v>1758</v>
      </c>
      <c r="B1712" s="407" t="s">
        <v>35</v>
      </c>
      <c r="C1712" s="407" t="s">
        <v>510</v>
      </c>
      <c r="D1712" s="407" t="s">
        <v>1694</v>
      </c>
      <c r="E1712" s="407" t="s">
        <v>396</v>
      </c>
      <c r="F1712" s="404" t="s">
        <v>17</v>
      </c>
      <c r="G1712" s="404"/>
      <c r="H1712" s="404"/>
      <c r="I1712" s="404"/>
      <c r="J1712" s="141" t="s">
        <v>8016</v>
      </c>
      <c r="K1712" s="152" t="s">
        <v>5780</v>
      </c>
      <c r="L1712" s="415">
        <v>42909</v>
      </c>
      <c r="M1712" s="409" t="s">
        <v>1759</v>
      </c>
      <c r="N1712" s="152" t="s">
        <v>27</v>
      </c>
      <c r="O1712" s="415">
        <v>42909</v>
      </c>
      <c r="P1712" s="411">
        <v>25000</v>
      </c>
      <c r="Q1712" s="412">
        <f t="shared" si="59"/>
        <v>2.4999999999999998E-2</v>
      </c>
      <c r="R1712" s="416">
        <v>1</v>
      </c>
      <c r="S1712" s="417" t="s">
        <v>7148</v>
      </c>
      <c r="T1712" s="152" t="s">
        <v>79</v>
      </c>
      <c r="U1712" s="152" t="s">
        <v>2</v>
      </c>
      <c r="V1712" s="407" t="s">
        <v>288</v>
      </c>
      <c r="W1712" s="407" t="s">
        <v>718</v>
      </c>
      <c r="X1712" s="407" t="s">
        <v>3539</v>
      </c>
      <c r="Y1712" s="407" t="s">
        <v>421</v>
      </c>
      <c r="Z1712" s="528"/>
      <c r="AA1712" s="502"/>
      <c r="AB1712" s="1"/>
      <c r="AC1712" s="1"/>
      <c r="AD1712" s="1"/>
      <c r="AE1712" s="1"/>
      <c r="AF1712" s="1"/>
      <c r="AG1712" s="1"/>
      <c r="AH1712" s="1"/>
      <c r="AI1712" s="1"/>
      <c r="AJ1712" s="1"/>
      <c r="AK1712" s="1"/>
      <c r="AL1712" s="1"/>
      <c r="AM1712" s="1"/>
      <c r="AN1712" s="1"/>
      <c r="AO1712" s="1"/>
      <c r="AP1712" s="1"/>
      <c r="AQ1712" s="1"/>
      <c r="AR1712" s="1"/>
      <c r="AS1712" s="1"/>
      <c r="AT1712" s="1"/>
      <c r="AU1712" s="1"/>
    </row>
    <row r="1713" spans="1:47" s="527" customFormat="1" ht="17.45" customHeight="1" x14ac:dyDescent="0.25">
      <c r="A1713" s="501" t="s">
        <v>1444</v>
      </c>
      <c r="B1713" s="407" t="s">
        <v>35</v>
      </c>
      <c r="C1713" s="407" t="s">
        <v>2985</v>
      </c>
      <c r="D1713" s="407" t="s">
        <v>1445</v>
      </c>
      <c r="E1713" s="407" t="s">
        <v>1446</v>
      </c>
      <c r="F1713" s="404" t="s">
        <v>17</v>
      </c>
      <c r="G1713" s="404"/>
      <c r="H1713" s="404"/>
      <c r="I1713" s="404"/>
      <c r="J1713" s="141" t="s">
        <v>8015</v>
      </c>
      <c r="K1713" s="152" t="s">
        <v>21</v>
      </c>
      <c r="L1713" s="415">
        <v>43033</v>
      </c>
      <c r="M1713" s="409" t="s">
        <v>1447</v>
      </c>
      <c r="N1713" s="152" t="s">
        <v>28</v>
      </c>
      <c r="O1713" s="415">
        <v>43033</v>
      </c>
      <c r="P1713" s="411">
        <v>25000</v>
      </c>
      <c r="Q1713" s="412">
        <f t="shared" si="59"/>
        <v>2.4999999999999998E-2</v>
      </c>
      <c r="R1713" s="416">
        <v>12</v>
      </c>
      <c r="S1713" s="417" t="s">
        <v>6370</v>
      </c>
      <c r="T1713" s="152" t="s">
        <v>62</v>
      </c>
      <c r="U1713" s="152" t="s">
        <v>2</v>
      </c>
      <c r="V1713" s="407" t="s">
        <v>288</v>
      </c>
      <c r="W1713" s="407" t="s">
        <v>1196</v>
      </c>
      <c r="X1713" s="407" t="s">
        <v>3745</v>
      </c>
      <c r="Y1713" s="407" t="s">
        <v>470</v>
      </c>
      <c r="Z1713" s="528"/>
      <c r="AA1713" s="502"/>
      <c r="AB1713" s="1"/>
      <c r="AC1713" s="1"/>
      <c r="AD1713" s="1"/>
      <c r="AE1713" s="1"/>
      <c r="AF1713" s="1"/>
      <c r="AG1713" s="1"/>
      <c r="AH1713" s="1"/>
      <c r="AI1713" s="1"/>
      <c r="AJ1713" s="1"/>
      <c r="AK1713" s="1"/>
      <c r="AL1713" s="1"/>
      <c r="AM1713" s="1"/>
      <c r="AN1713" s="1"/>
      <c r="AO1713" s="1"/>
      <c r="AP1713" s="1"/>
      <c r="AQ1713" s="1"/>
      <c r="AR1713" s="1"/>
      <c r="AS1713" s="1"/>
      <c r="AT1713" s="1"/>
      <c r="AU1713" s="1"/>
    </row>
    <row r="1714" spans="1:47" s="527" customFormat="1" ht="17.45" customHeight="1" x14ac:dyDescent="0.25">
      <c r="A1714" s="501" t="s">
        <v>1092</v>
      </c>
      <c r="B1714" s="407" t="s">
        <v>31</v>
      </c>
      <c r="C1714" s="407" t="s">
        <v>78</v>
      </c>
      <c r="D1714" s="407" t="s">
        <v>1090</v>
      </c>
      <c r="E1714" s="407" t="s">
        <v>1091</v>
      </c>
      <c r="F1714" s="404" t="s">
        <v>15</v>
      </c>
      <c r="G1714" s="404"/>
      <c r="H1714" s="404"/>
      <c r="I1714" s="404"/>
      <c r="J1714" s="141" t="s">
        <v>8014</v>
      </c>
      <c r="K1714" s="152" t="s">
        <v>25</v>
      </c>
      <c r="L1714" s="415">
        <v>43007</v>
      </c>
      <c r="M1714" s="409" t="s">
        <v>1093</v>
      </c>
      <c r="N1714" s="152" t="s">
        <v>27</v>
      </c>
      <c r="O1714" s="415">
        <v>43007</v>
      </c>
      <c r="P1714" s="411">
        <v>200001</v>
      </c>
      <c r="Q1714" s="412">
        <f t="shared" si="59"/>
        <v>0.20000099999999998</v>
      </c>
      <c r="R1714" s="416">
        <v>12</v>
      </c>
      <c r="S1714" s="417" t="s">
        <v>97</v>
      </c>
      <c r="T1714" s="152" t="s">
        <v>62</v>
      </c>
      <c r="U1714" s="152" t="s">
        <v>2</v>
      </c>
      <c r="V1714" s="407" t="s">
        <v>288</v>
      </c>
      <c r="W1714" s="407" t="s">
        <v>718</v>
      </c>
      <c r="X1714" s="407" t="s">
        <v>4887</v>
      </c>
      <c r="Y1714" s="407" t="s">
        <v>215</v>
      </c>
      <c r="Z1714" s="528"/>
      <c r="AA1714" s="502"/>
      <c r="AB1714" s="1"/>
      <c r="AC1714" s="1"/>
      <c r="AD1714" s="1"/>
      <c r="AE1714" s="1"/>
      <c r="AF1714" s="1"/>
      <c r="AG1714" s="1"/>
      <c r="AH1714" s="1"/>
      <c r="AI1714" s="1"/>
      <c r="AJ1714" s="1"/>
      <c r="AK1714" s="1"/>
      <c r="AL1714" s="1"/>
      <c r="AM1714" s="1"/>
      <c r="AN1714" s="1"/>
      <c r="AO1714" s="1"/>
      <c r="AP1714" s="1"/>
      <c r="AQ1714" s="1"/>
      <c r="AR1714" s="1"/>
      <c r="AS1714" s="1"/>
      <c r="AT1714" s="1"/>
      <c r="AU1714" s="1"/>
    </row>
    <row r="1715" spans="1:47" s="527" customFormat="1" ht="17.45" customHeight="1" x14ac:dyDescent="0.25">
      <c r="A1715" s="501" t="s">
        <v>4031</v>
      </c>
      <c r="B1715" s="407" t="s">
        <v>35</v>
      </c>
      <c r="C1715" s="407" t="s">
        <v>2985</v>
      </c>
      <c r="D1715" s="407" t="s">
        <v>7126</v>
      </c>
      <c r="E1715" s="407" t="s">
        <v>4032</v>
      </c>
      <c r="F1715" s="404" t="s">
        <v>15</v>
      </c>
      <c r="G1715" s="404"/>
      <c r="H1715" s="404"/>
      <c r="I1715" s="404"/>
      <c r="J1715" s="141" t="s">
        <v>8016</v>
      </c>
      <c r="K1715" s="141" t="s">
        <v>25</v>
      </c>
      <c r="L1715" s="408">
        <v>42870</v>
      </c>
      <c r="M1715" s="409">
        <v>42590</v>
      </c>
      <c r="N1715" s="141" t="s">
        <v>30</v>
      </c>
      <c r="O1715" s="410">
        <v>42870</v>
      </c>
      <c r="P1715" s="411">
        <v>24800</v>
      </c>
      <c r="Q1715" s="412">
        <f t="shared" si="59"/>
        <v>2.4799999999999999E-2</v>
      </c>
      <c r="R1715" s="413">
        <v>2</v>
      </c>
      <c r="S1715" s="414">
        <v>42873</v>
      </c>
      <c r="T1715" s="141" t="s">
        <v>366</v>
      </c>
      <c r="U1715" s="141" t="s">
        <v>4339</v>
      </c>
      <c r="V1715" s="407" t="s">
        <v>92</v>
      </c>
      <c r="W1715" s="407" t="s">
        <v>64</v>
      </c>
      <c r="X1715" s="407" t="s">
        <v>4037</v>
      </c>
      <c r="Y1715" s="407"/>
      <c r="Z1715" s="528"/>
      <c r="AA1715" s="502"/>
      <c r="AB1715" s="1"/>
      <c r="AC1715" s="1"/>
      <c r="AD1715" s="1"/>
      <c r="AE1715" s="1"/>
      <c r="AF1715" s="1"/>
      <c r="AG1715" s="1"/>
      <c r="AH1715" s="1"/>
      <c r="AI1715" s="1"/>
      <c r="AJ1715" s="1"/>
      <c r="AK1715" s="1"/>
      <c r="AL1715" s="1"/>
      <c r="AM1715" s="1"/>
      <c r="AN1715" s="1"/>
      <c r="AO1715" s="1"/>
      <c r="AP1715" s="1"/>
      <c r="AQ1715" s="1"/>
      <c r="AR1715" s="1"/>
      <c r="AS1715" s="1"/>
      <c r="AT1715" s="1"/>
      <c r="AU1715" s="1"/>
    </row>
    <row r="1716" spans="1:47" s="527" customFormat="1" ht="17.45" customHeight="1" x14ac:dyDescent="0.25">
      <c r="A1716" s="501" t="s">
        <v>2159</v>
      </c>
      <c r="B1716" s="407" t="s">
        <v>31</v>
      </c>
      <c r="C1716" s="407" t="s">
        <v>78</v>
      </c>
      <c r="D1716" s="407" t="s">
        <v>2160</v>
      </c>
      <c r="E1716" s="407" t="s">
        <v>2161</v>
      </c>
      <c r="F1716" s="404" t="s">
        <v>17</v>
      </c>
      <c r="G1716" s="404"/>
      <c r="H1716" s="404"/>
      <c r="I1716" s="404"/>
      <c r="J1716" s="141" t="s">
        <v>8014</v>
      </c>
      <c r="K1716" s="152" t="s">
        <v>5780</v>
      </c>
      <c r="L1716" s="415">
        <v>42944</v>
      </c>
      <c r="M1716" s="409" t="s">
        <v>2162</v>
      </c>
      <c r="N1716" s="152" t="s">
        <v>28</v>
      </c>
      <c r="O1716" s="415">
        <v>42944</v>
      </c>
      <c r="P1716" s="411">
        <v>75000</v>
      </c>
      <c r="Q1716" s="412">
        <f t="shared" si="59"/>
        <v>7.4999999999999997E-2</v>
      </c>
      <c r="R1716" s="416">
        <v>1</v>
      </c>
      <c r="S1716" s="417" t="s">
        <v>2163</v>
      </c>
      <c r="T1716" s="152" t="s">
        <v>62</v>
      </c>
      <c r="U1716" s="152" t="s">
        <v>2</v>
      </c>
      <c r="V1716" s="407" t="s">
        <v>288</v>
      </c>
      <c r="W1716" s="407" t="s">
        <v>718</v>
      </c>
      <c r="X1716" s="407" t="s">
        <v>3805</v>
      </c>
      <c r="Y1716" s="407" t="s">
        <v>421</v>
      </c>
      <c r="Z1716" s="528"/>
      <c r="AA1716" s="502"/>
      <c r="AB1716" s="1"/>
      <c r="AC1716" s="1"/>
      <c r="AD1716" s="1"/>
      <c r="AE1716" s="1"/>
      <c r="AF1716" s="1"/>
      <c r="AG1716" s="1"/>
      <c r="AH1716" s="1"/>
      <c r="AI1716" s="1"/>
      <c r="AJ1716" s="1"/>
      <c r="AK1716" s="1"/>
      <c r="AL1716" s="1"/>
      <c r="AM1716" s="1"/>
      <c r="AN1716" s="1"/>
      <c r="AO1716" s="1"/>
      <c r="AP1716" s="1"/>
      <c r="AQ1716" s="1"/>
      <c r="AR1716" s="1"/>
      <c r="AS1716" s="1"/>
      <c r="AT1716" s="1"/>
      <c r="AU1716" s="1"/>
    </row>
    <row r="1717" spans="1:47" s="527" customFormat="1" ht="17.45" customHeight="1" x14ac:dyDescent="0.25">
      <c r="A1717" s="501" t="s">
        <v>2899</v>
      </c>
      <c r="B1717" s="407" t="s">
        <v>31</v>
      </c>
      <c r="C1717" s="407" t="s">
        <v>111</v>
      </c>
      <c r="D1717" s="407" t="s">
        <v>2900</v>
      </c>
      <c r="E1717" s="407" t="s">
        <v>2901</v>
      </c>
      <c r="F1717" s="404" t="s">
        <v>17</v>
      </c>
      <c r="G1717" s="404" t="s">
        <v>2907</v>
      </c>
      <c r="H1717" s="404" t="str">
        <f>VLOOKUP(A1717,'[1]2017 SalesConnect'!$A:$J,8,0)</f>
        <v>India</v>
      </c>
      <c r="I1717" s="404" t="str">
        <f>VLOOKUP(A1717,'[1]2017 SalesConnect'!$A:$I,9,0)</f>
        <v>Initial Discussions, Confirmed by Anuj the opportunity is a place holder as of now.</v>
      </c>
      <c r="J1717" s="141" t="s">
        <v>8014</v>
      </c>
      <c r="K1717" s="152" t="s">
        <v>21</v>
      </c>
      <c r="L1717" s="415">
        <v>42972</v>
      </c>
      <c r="M1717" s="409" t="s">
        <v>2902</v>
      </c>
      <c r="N1717" s="152" t="s">
        <v>27</v>
      </c>
      <c r="O1717" s="415">
        <v>42972</v>
      </c>
      <c r="P1717" s="411">
        <v>26000</v>
      </c>
      <c r="Q1717" s="412">
        <f t="shared" si="59"/>
        <v>2.5999999999999999E-2</v>
      </c>
      <c r="R1717" s="416">
        <v>2</v>
      </c>
      <c r="S1717" s="417" t="s">
        <v>4993</v>
      </c>
      <c r="T1717" s="152" t="s">
        <v>62</v>
      </c>
      <c r="U1717" s="152" t="s">
        <v>2</v>
      </c>
      <c r="V1717" s="407" t="s">
        <v>288</v>
      </c>
      <c r="W1717" s="407" t="s">
        <v>1507</v>
      </c>
      <c r="X1717" s="407" t="s">
        <v>6097</v>
      </c>
      <c r="Y1717" s="407" t="s">
        <v>5023</v>
      </c>
      <c r="Z1717" s="528"/>
      <c r="AA1717" s="502"/>
      <c r="AB1717" s="1"/>
      <c r="AC1717" s="1"/>
      <c r="AD1717" s="1"/>
      <c r="AE1717" s="1"/>
      <c r="AF1717" s="1"/>
      <c r="AG1717" s="1"/>
      <c r="AH1717" s="1"/>
      <c r="AI1717" s="1"/>
      <c r="AJ1717" s="1"/>
      <c r="AK1717" s="1"/>
      <c r="AL1717" s="1"/>
      <c r="AM1717" s="1"/>
      <c r="AN1717" s="1"/>
      <c r="AO1717" s="1"/>
      <c r="AP1717" s="1"/>
      <c r="AQ1717" s="1"/>
      <c r="AR1717" s="1"/>
      <c r="AS1717" s="1"/>
      <c r="AT1717" s="1"/>
      <c r="AU1717" s="1"/>
    </row>
    <row r="1718" spans="1:47" s="527" customFormat="1" ht="17.45" customHeight="1" x14ac:dyDescent="0.25">
      <c r="A1718" s="501" t="s">
        <v>5310</v>
      </c>
      <c r="B1718" s="407" t="s">
        <v>32</v>
      </c>
      <c r="C1718" s="407" t="s">
        <v>194</v>
      </c>
      <c r="D1718" s="407" t="s">
        <v>5311</v>
      </c>
      <c r="E1718" s="407" t="s">
        <v>5312</v>
      </c>
      <c r="F1718" s="404" t="s">
        <v>19</v>
      </c>
      <c r="G1718" s="404"/>
      <c r="H1718" s="404"/>
      <c r="I1718" s="404"/>
      <c r="J1718" s="141" t="s">
        <v>8015</v>
      </c>
      <c r="K1718" s="152" t="s">
        <v>5782</v>
      </c>
      <c r="L1718" s="415">
        <v>43035</v>
      </c>
      <c r="M1718" s="409" t="s">
        <v>5436</v>
      </c>
      <c r="N1718" s="152" t="s">
        <v>85</v>
      </c>
      <c r="O1718" s="415">
        <v>43035</v>
      </c>
      <c r="P1718" s="411">
        <v>24000</v>
      </c>
      <c r="Q1718" s="412">
        <f t="shared" si="59"/>
        <v>2.4E-2</v>
      </c>
      <c r="R1718" s="416">
        <v>1</v>
      </c>
      <c r="S1718" s="417" t="s">
        <v>4790</v>
      </c>
      <c r="T1718" s="152" t="s">
        <v>62</v>
      </c>
      <c r="U1718" s="152" t="s">
        <v>11</v>
      </c>
      <c r="V1718" s="407" t="s">
        <v>11</v>
      </c>
      <c r="W1718" s="407" t="s">
        <v>5509</v>
      </c>
      <c r="X1718" s="407" t="s">
        <v>5510</v>
      </c>
      <c r="Y1718" s="407" t="s">
        <v>82</v>
      </c>
      <c r="Z1718" s="528"/>
      <c r="AA1718" s="502"/>
      <c r="AB1718" s="1"/>
      <c r="AC1718" s="1"/>
      <c r="AD1718" s="1"/>
      <c r="AE1718" s="1"/>
      <c r="AF1718" s="1"/>
      <c r="AG1718" s="1"/>
      <c r="AH1718" s="1"/>
      <c r="AI1718" s="1"/>
      <c r="AJ1718" s="1"/>
      <c r="AK1718" s="1"/>
      <c r="AL1718" s="1"/>
      <c r="AM1718" s="1"/>
      <c r="AN1718" s="1"/>
      <c r="AO1718" s="1"/>
      <c r="AP1718" s="1"/>
      <c r="AQ1718" s="1"/>
      <c r="AR1718" s="1"/>
      <c r="AS1718" s="1"/>
      <c r="AT1718" s="1"/>
      <c r="AU1718" s="1"/>
    </row>
    <row r="1719" spans="1:47" s="527" customFormat="1" ht="17.45" customHeight="1" x14ac:dyDescent="0.25">
      <c r="A1719" s="501" t="s">
        <v>4140</v>
      </c>
      <c r="B1719" s="407" t="s">
        <v>32</v>
      </c>
      <c r="C1719" s="407" t="s">
        <v>194</v>
      </c>
      <c r="D1719" s="407" t="s">
        <v>4141</v>
      </c>
      <c r="E1719" s="407" t="s">
        <v>4142</v>
      </c>
      <c r="F1719" s="404" t="s">
        <v>19</v>
      </c>
      <c r="G1719" s="404"/>
      <c r="H1719" s="404"/>
      <c r="I1719" s="404"/>
      <c r="J1719" s="141" t="s">
        <v>8016</v>
      </c>
      <c r="K1719" s="152" t="s">
        <v>5782</v>
      </c>
      <c r="L1719" s="415">
        <v>42912</v>
      </c>
      <c r="M1719" s="409" t="s">
        <v>4206</v>
      </c>
      <c r="N1719" s="152" t="s">
        <v>85</v>
      </c>
      <c r="O1719" s="415">
        <v>42912</v>
      </c>
      <c r="P1719" s="411">
        <v>24000</v>
      </c>
      <c r="Q1719" s="412">
        <f t="shared" si="59"/>
        <v>2.4E-2</v>
      </c>
      <c r="R1719" s="416">
        <v>12</v>
      </c>
      <c r="S1719" s="417" t="s">
        <v>4033</v>
      </c>
      <c r="T1719" s="152" t="s">
        <v>62</v>
      </c>
      <c r="U1719" s="141" t="s">
        <v>4339</v>
      </c>
      <c r="V1719" s="407" t="s">
        <v>63</v>
      </c>
      <c r="W1719" s="407" t="s">
        <v>3545</v>
      </c>
      <c r="X1719" s="407" t="s">
        <v>3865</v>
      </c>
      <c r="Y1719" s="407" t="s">
        <v>82</v>
      </c>
      <c r="Z1719" s="528"/>
      <c r="AA1719" s="502"/>
      <c r="AB1719" s="1"/>
      <c r="AC1719" s="1"/>
      <c r="AD1719" s="1"/>
      <c r="AE1719" s="1"/>
      <c r="AF1719" s="1"/>
      <c r="AG1719" s="1"/>
      <c r="AH1719" s="1"/>
      <c r="AI1719" s="1"/>
      <c r="AJ1719" s="1"/>
      <c r="AK1719" s="1"/>
      <c r="AL1719" s="1"/>
      <c r="AM1719" s="1"/>
      <c r="AN1719" s="1"/>
      <c r="AO1719" s="1"/>
      <c r="AP1719" s="1"/>
      <c r="AQ1719" s="1"/>
      <c r="AR1719" s="1"/>
      <c r="AS1719" s="1"/>
      <c r="AT1719" s="1"/>
      <c r="AU1719" s="1"/>
    </row>
    <row r="1720" spans="1:47" s="527" customFormat="1" ht="17.45" customHeight="1" x14ac:dyDescent="0.25">
      <c r="A1720" s="501" t="s">
        <v>4505</v>
      </c>
      <c r="B1720" s="407" t="s">
        <v>36</v>
      </c>
      <c r="C1720" s="407" t="s">
        <v>257</v>
      </c>
      <c r="D1720" s="407" t="s">
        <v>4506</v>
      </c>
      <c r="E1720" s="407" t="s">
        <v>4507</v>
      </c>
      <c r="F1720" s="404" t="s">
        <v>15</v>
      </c>
      <c r="G1720" s="404"/>
      <c r="H1720" s="404"/>
      <c r="I1720" s="404"/>
      <c r="J1720" s="141" t="s">
        <v>8016</v>
      </c>
      <c r="K1720" s="152" t="s">
        <v>5781</v>
      </c>
      <c r="L1720" s="415">
        <v>42851</v>
      </c>
      <c r="M1720" s="409" t="s">
        <v>4508</v>
      </c>
      <c r="N1720" s="152" t="s">
        <v>30</v>
      </c>
      <c r="O1720" s="415">
        <v>42851</v>
      </c>
      <c r="P1720" s="411">
        <v>23401</v>
      </c>
      <c r="Q1720" s="412">
        <f t="shared" si="59"/>
        <v>2.3400999999999998E-2</v>
      </c>
      <c r="R1720" s="416">
        <v>6</v>
      </c>
      <c r="S1720" s="417" t="s">
        <v>6657</v>
      </c>
      <c r="T1720" s="152" t="s">
        <v>366</v>
      </c>
      <c r="U1720" s="152" t="s">
        <v>2</v>
      </c>
      <c r="V1720" s="407" t="s">
        <v>288</v>
      </c>
      <c r="W1720" s="407" t="s">
        <v>749</v>
      </c>
      <c r="X1720" s="407" t="s">
        <v>4509</v>
      </c>
      <c r="Y1720" s="407" t="s">
        <v>470</v>
      </c>
      <c r="Z1720" s="528"/>
      <c r="AA1720" s="502"/>
      <c r="AB1720" s="1"/>
      <c r="AC1720" s="1"/>
      <c r="AD1720" s="1"/>
      <c r="AE1720" s="1"/>
      <c r="AF1720" s="1"/>
      <c r="AG1720" s="1"/>
      <c r="AH1720" s="1"/>
      <c r="AI1720" s="1"/>
      <c r="AJ1720" s="1"/>
      <c r="AK1720" s="1"/>
      <c r="AL1720" s="1"/>
      <c r="AM1720" s="1"/>
      <c r="AN1720" s="1"/>
      <c r="AO1720" s="1"/>
      <c r="AP1720" s="1"/>
      <c r="AQ1720" s="1"/>
      <c r="AR1720" s="1"/>
      <c r="AS1720" s="1"/>
      <c r="AT1720" s="1"/>
      <c r="AU1720" s="1"/>
    </row>
    <row r="1721" spans="1:47" s="527" customFormat="1" ht="17.45" customHeight="1" x14ac:dyDescent="0.25">
      <c r="A1721" s="501" t="s">
        <v>4957</v>
      </c>
      <c r="B1721" s="407" t="s">
        <v>32</v>
      </c>
      <c r="C1721" s="407" t="s">
        <v>194</v>
      </c>
      <c r="D1721" s="407" t="s">
        <v>4958</v>
      </c>
      <c r="E1721" s="407" t="s">
        <v>4959</v>
      </c>
      <c r="F1721" s="404" t="s">
        <v>16</v>
      </c>
      <c r="G1721" s="404"/>
      <c r="H1721" s="404"/>
      <c r="I1721" s="404"/>
      <c r="J1721" s="141" t="s">
        <v>8016</v>
      </c>
      <c r="K1721" s="152" t="s">
        <v>23</v>
      </c>
      <c r="L1721" s="415">
        <v>42885</v>
      </c>
      <c r="M1721" s="409" t="s">
        <v>4986</v>
      </c>
      <c r="N1721" s="152" t="s">
        <v>30</v>
      </c>
      <c r="O1721" s="415">
        <v>42885</v>
      </c>
      <c r="P1721" s="411">
        <v>23375</v>
      </c>
      <c r="Q1721" s="412">
        <f t="shared" si="59"/>
        <v>2.3375E-2</v>
      </c>
      <c r="R1721" s="416">
        <v>1</v>
      </c>
      <c r="S1721" s="417" t="s">
        <v>8074</v>
      </c>
      <c r="T1721" s="152" t="s">
        <v>366</v>
      </c>
      <c r="U1721" s="152" t="s">
        <v>2</v>
      </c>
      <c r="V1721" s="407" t="s">
        <v>288</v>
      </c>
      <c r="W1721" s="407" t="s">
        <v>1507</v>
      </c>
      <c r="X1721" s="407" t="s">
        <v>3750</v>
      </c>
      <c r="Y1721" s="407" t="s">
        <v>132</v>
      </c>
      <c r="Z1721" s="528"/>
      <c r="AA1721" s="502"/>
      <c r="AB1721" s="1"/>
      <c r="AC1721" s="1"/>
      <c r="AD1721" s="1"/>
      <c r="AE1721" s="1"/>
      <c r="AF1721" s="1"/>
      <c r="AG1721" s="1"/>
      <c r="AH1721" s="1"/>
      <c r="AI1721" s="1"/>
      <c r="AJ1721" s="1"/>
      <c r="AK1721" s="1"/>
      <c r="AL1721" s="1"/>
      <c r="AM1721" s="1"/>
      <c r="AN1721" s="1"/>
      <c r="AO1721" s="1"/>
      <c r="AP1721" s="1"/>
      <c r="AQ1721" s="1"/>
      <c r="AR1721" s="1"/>
      <c r="AS1721" s="1"/>
      <c r="AT1721" s="1"/>
      <c r="AU1721" s="1"/>
    </row>
    <row r="1722" spans="1:47" s="527" customFormat="1" ht="17.45" customHeight="1" x14ac:dyDescent="0.25">
      <c r="A1722" s="501" t="s">
        <v>2539</v>
      </c>
      <c r="B1722" s="407" t="s">
        <v>35</v>
      </c>
      <c r="C1722" s="407" t="s">
        <v>4069</v>
      </c>
      <c r="D1722" s="407" t="s">
        <v>2540</v>
      </c>
      <c r="E1722" s="407" t="s">
        <v>2541</v>
      </c>
      <c r="F1722" s="404" t="s">
        <v>4069</v>
      </c>
      <c r="G1722" s="404" t="s">
        <v>2907</v>
      </c>
      <c r="H1722" s="404" t="str">
        <f>VLOOKUP(A1722,'[1]2017 SalesConnect'!$A:$J,8,0)</f>
        <v>India</v>
      </c>
      <c r="I1722" s="404" t="str">
        <f>VLOOKUP(A1722,'[1]2017 SalesConnect'!$A:$I,9,0)</f>
        <v>Initial POC done, proposal being developed for a production engagement</v>
      </c>
      <c r="J1722" s="141" t="s">
        <v>8014</v>
      </c>
      <c r="K1722" s="152" t="s">
        <v>21</v>
      </c>
      <c r="L1722" s="415">
        <v>42947</v>
      </c>
      <c r="M1722" s="409" t="s">
        <v>2542</v>
      </c>
      <c r="N1722" s="152" t="s">
        <v>26</v>
      </c>
      <c r="O1722" s="415">
        <v>42947</v>
      </c>
      <c r="P1722" s="411">
        <v>22222</v>
      </c>
      <c r="Q1722" s="412">
        <f t="shared" si="59"/>
        <v>2.2221999999999999E-2</v>
      </c>
      <c r="R1722" s="416">
        <v>12</v>
      </c>
      <c r="S1722" s="417" t="s">
        <v>961</v>
      </c>
      <c r="T1722" s="152" t="s">
        <v>79</v>
      </c>
      <c r="U1722" s="141" t="s">
        <v>4339</v>
      </c>
      <c r="V1722" s="407" t="s">
        <v>63</v>
      </c>
      <c r="W1722" s="407"/>
      <c r="X1722" s="407" t="s">
        <v>3810</v>
      </c>
      <c r="Y1722" s="407" t="s">
        <v>198</v>
      </c>
      <c r="Z1722" s="528"/>
      <c r="AA1722" s="502"/>
      <c r="AB1722" s="1"/>
      <c r="AC1722" s="1"/>
      <c r="AD1722" s="1"/>
      <c r="AE1722" s="1"/>
      <c r="AF1722" s="1"/>
      <c r="AG1722" s="1"/>
      <c r="AH1722" s="1"/>
      <c r="AI1722" s="1"/>
      <c r="AJ1722" s="1"/>
      <c r="AK1722" s="1"/>
      <c r="AL1722" s="1"/>
      <c r="AM1722" s="1"/>
      <c r="AN1722" s="1"/>
      <c r="AO1722" s="1"/>
      <c r="AP1722" s="1"/>
      <c r="AQ1722" s="1"/>
      <c r="AR1722" s="1"/>
      <c r="AS1722" s="1"/>
      <c r="AT1722" s="1"/>
      <c r="AU1722" s="1"/>
    </row>
    <row r="1723" spans="1:47" s="527" customFormat="1" ht="17.45" customHeight="1" x14ac:dyDescent="0.25">
      <c r="A1723" s="501" t="s">
        <v>2532</v>
      </c>
      <c r="B1723" s="407" t="s">
        <v>32</v>
      </c>
      <c r="C1723" s="407" t="s">
        <v>194</v>
      </c>
      <c r="D1723" s="407" t="s">
        <v>2533</v>
      </c>
      <c r="E1723" s="407" t="s">
        <v>2534</v>
      </c>
      <c r="F1723" s="404" t="s">
        <v>16</v>
      </c>
      <c r="G1723" s="404"/>
      <c r="H1723" s="404"/>
      <c r="I1723" s="404"/>
      <c r="J1723" s="141" t="s">
        <v>8016</v>
      </c>
      <c r="K1723" s="152" t="s">
        <v>23</v>
      </c>
      <c r="L1723" s="415">
        <v>42831</v>
      </c>
      <c r="M1723" s="409" t="s">
        <v>2535</v>
      </c>
      <c r="N1723" s="152" t="s">
        <v>26</v>
      </c>
      <c r="O1723" s="415">
        <v>42831</v>
      </c>
      <c r="P1723" s="411">
        <v>23250</v>
      </c>
      <c r="Q1723" s="412">
        <f t="shared" si="59"/>
        <v>2.325E-2</v>
      </c>
      <c r="R1723" s="416">
        <v>3</v>
      </c>
      <c r="S1723" s="417" t="s">
        <v>561</v>
      </c>
      <c r="T1723" s="152" t="s">
        <v>79</v>
      </c>
      <c r="U1723" s="152" t="s">
        <v>2</v>
      </c>
      <c r="V1723" s="407" t="s">
        <v>233</v>
      </c>
      <c r="W1723" s="407" t="s">
        <v>234</v>
      </c>
      <c r="X1723" s="407" t="s">
        <v>3852</v>
      </c>
      <c r="Y1723" s="407" t="s">
        <v>6063</v>
      </c>
      <c r="Z1723" s="528"/>
      <c r="AA1723" s="502"/>
      <c r="AB1723" s="1"/>
      <c r="AC1723" s="1"/>
      <c r="AD1723" s="1"/>
      <c r="AE1723" s="1"/>
      <c r="AF1723" s="1"/>
      <c r="AG1723" s="1"/>
      <c r="AH1723" s="1"/>
      <c r="AI1723" s="1"/>
      <c r="AJ1723" s="1"/>
      <c r="AK1723" s="1"/>
      <c r="AL1723" s="1"/>
      <c r="AM1723" s="1"/>
      <c r="AN1723" s="1"/>
      <c r="AO1723" s="1"/>
      <c r="AP1723" s="1"/>
      <c r="AQ1723" s="1"/>
      <c r="AR1723" s="1"/>
      <c r="AS1723" s="1"/>
      <c r="AT1723" s="1"/>
      <c r="AU1723" s="1"/>
    </row>
    <row r="1724" spans="1:47" s="527" customFormat="1" ht="17.45" customHeight="1" x14ac:dyDescent="0.25">
      <c r="A1724" s="501" t="s">
        <v>2528</v>
      </c>
      <c r="B1724" s="407" t="s">
        <v>32</v>
      </c>
      <c r="C1724" s="407" t="s">
        <v>194</v>
      </c>
      <c r="D1724" s="407" t="s">
        <v>2529</v>
      </c>
      <c r="E1724" s="407" t="s">
        <v>2530</v>
      </c>
      <c r="F1724" s="404" t="s">
        <v>19</v>
      </c>
      <c r="G1724" s="404"/>
      <c r="H1724" s="404"/>
      <c r="I1724" s="404"/>
      <c r="J1724" s="141" t="s">
        <v>8016</v>
      </c>
      <c r="K1724" s="152" t="s">
        <v>5782</v>
      </c>
      <c r="L1724" s="415">
        <v>42831</v>
      </c>
      <c r="M1724" s="409" t="s">
        <v>2531</v>
      </c>
      <c r="N1724" s="152" t="s">
        <v>26</v>
      </c>
      <c r="O1724" s="415">
        <v>42831</v>
      </c>
      <c r="P1724" s="411">
        <v>23250</v>
      </c>
      <c r="Q1724" s="412">
        <f t="shared" si="59"/>
        <v>2.325E-2</v>
      </c>
      <c r="R1724" s="416">
        <v>3</v>
      </c>
      <c r="S1724" s="417" t="s">
        <v>561</v>
      </c>
      <c r="T1724" s="152" t="s">
        <v>79</v>
      </c>
      <c r="U1724" s="152" t="s">
        <v>2</v>
      </c>
      <c r="V1724" s="407" t="s">
        <v>233</v>
      </c>
      <c r="W1724" s="407" t="s">
        <v>234</v>
      </c>
      <c r="X1724" s="407" t="s">
        <v>3852</v>
      </c>
      <c r="Y1724" s="407" t="s">
        <v>6063</v>
      </c>
      <c r="Z1724" s="528"/>
      <c r="AA1724" s="502"/>
      <c r="AB1724" s="1"/>
      <c r="AC1724" s="1"/>
      <c r="AD1724" s="1"/>
      <c r="AE1724" s="1"/>
      <c r="AF1724" s="1"/>
      <c r="AG1724" s="1"/>
      <c r="AH1724" s="1"/>
      <c r="AI1724" s="1"/>
      <c r="AJ1724" s="1"/>
      <c r="AK1724" s="1"/>
      <c r="AL1724" s="1"/>
      <c r="AM1724" s="1"/>
      <c r="AN1724" s="1"/>
      <c r="AO1724" s="1"/>
      <c r="AP1724" s="1"/>
      <c r="AQ1724" s="1"/>
      <c r="AR1724" s="1"/>
      <c r="AS1724" s="1"/>
      <c r="AT1724" s="1"/>
      <c r="AU1724" s="1"/>
    </row>
    <row r="1725" spans="1:47" s="527" customFormat="1" ht="17.45" customHeight="1" x14ac:dyDescent="0.25">
      <c r="A1725" s="501" t="s">
        <v>4662</v>
      </c>
      <c r="B1725" s="407" t="s">
        <v>31</v>
      </c>
      <c r="C1725" s="407" t="s">
        <v>91</v>
      </c>
      <c r="D1725" s="407" t="s">
        <v>7618</v>
      </c>
      <c r="E1725" s="407" t="s">
        <v>4663</v>
      </c>
      <c r="F1725" s="404" t="s">
        <v>17</v>
      </c>
      <c r="G1725" s="404"/>
      <c r="H1725" s="404"/>
      <c r="I1725" s="404"/>
      <c r="J1725" s="141" t="s">
        <v>8015</v>
      </c>
      <c r="K1725" s="141" t="s">
        <v>5780</v>
      </c>
      <c r="L1725" s="408">
        <v>43038</v>
      </c>
      <c r="M1725" s="409">
        <v>42825</v>
      </c>
      <c r="N1725" s="141" t="s">
        <v>27</v>
      </c>
      <c r="O1725" s="410">
        <v>43038</v>
      </c>
      <c r="P1725" s="411">
        <v>500000</v>
      </c>
      <c r="Q1725" s="412">
        <f t="shared" si="59"/>
        <v>0.5</v>
      </c>
      <c r="R1725" s="413">
        <v>12</v>
      </c>
      <c r="S1725" s="414">
        <v>42831</v>
      </c>
      <c r="T1725" s="141" t="s">
        <v>79</v>
      </c>
      <c r="U1725" s="141" t="s">
        <v>4339</v>
      </c>
      <c r="V1725" s="407" t="s">
        <v>92</v>
      </c>
      <c r="W1725" s="407" t="s">
        <v>64</v>
      </c>
      <c r="X1725" s="407" t="s">
        <v>6992</v>
      </c>
      <c r="Y1725" s="407" t="s">
        <v>6125</v>
      </c>
      <c r="Z1725" s="528"/>
      <c r="AA1725" s="502"/>
      <c r="AB1725" s="1"/>
      <c r="AC1725" s="1"/>
      <c r="AD1725" s="1"/>
      <c r="AE1725" s="1"/>
      <c r="AF1725" s="1"/>
      <c r="AG1725" s="1"/>
      <c r="AH1725" s="1"/>
      <c r="AI1725" s="1"/>
      <c r="AJ1725" s="1"/>
      <c r="AK1725" s="1"/>
      <c r="AL1725" s="1"/>
      <c r="AM1725" s="1"/>
      <c r="AN1725" s="1"/>
      <c r="AO1725" s="1"/>
      <c r="AP1725" s="1"/>
      <c r="AQ1725" s="1"/>
      <c r="AR1725" s="1"/>
      <c r="AS1725" s="1"/>
      <c r="AT1725" s="1"/>
      <c r="AU1725" s="1"/>
    </row>
    <row r="1726" spans="1:47" s="527" customFormat="1" ht="17.45" customHeight="1" x14ac:dyDescent="0.25">
      <c r="A1726" s="504" t="s">
        <v>2536</v>
      </c>
      <c r="B1726" s="431" t="s">
        <v>32</v>
      </c>
      <c r="C1726" s="431" t="s">
        <v>60</v>
      </c>
      <c r="D1726" s="431" t="s">
        <v>1915</v>
      </c>
      <c r="E1726" s="431" t="s">
        <v>2537</v>
      </c>
      <c r="F1726" s="404" t="s">
        <v>17</v>
      </c>
      <c r="G1726" s="404"/>
      <c r="H1726" s="404"/>
      <c r="I1726" s="404"/>
      <c r="J1726" s="432" t="s">
        <v>8017</v>
      </c>
      <c r="K1726" s="432" t="s">
        <v>5780</v>
      </c>
      <c r="L1726" s="433">
        <v>42760</v>
      </c>
      <c r="M1726" s="434" t="s">
        <v>2538</v>
      </c>
      <c r="N1726" s="432" t="s">
        <v>30</v>
      </c>
      <c r="O1726" s="433">
        <v>42760</v>
      </c>
      <c r="P1726" s="435">
        <v>23000</v>
      </c>
      <c r="Q1726" s="436">
        <v>2.3E-2</v>
      </c>
      <c r="R1726" s="437">
        <v>3</v>
      </c>
      <c r="S1726" s="438" t="s">
        <v>1495</v>
      </c>
      <c r="T1726" s="432" t="s">
        <v>366</v>
      </c>
      <c r="U1726" s="432" t="s">
        <v>2</v>
      </c>
      <c r="V1726" s="431" t="s">
        <v>233</v>
      </c>
      <c r="W1726" s="431" t="s">
        <v>234</v>
      </c>
      <c r="X1726" s="395" t="s">
        <v>65</v>
      </c>
      <c r="Y1726" s="395" t="s">
        <v>987</v>
      </c>
      <c r="Z1726" s="528"/>
      <c r="AA1726" s="502"/>
      <c r="AB1726" s="1"/>
      <c r="AC1726" s="1"/>
      <c r="AD1726" s="1"/>
      <c r="AE1726" s="1"/>
      <c r="AF1726" s="1"/>
      <c r="AG1726" s="1"/>
      <c r="AH1726" s="1"/>
      <c r="AI1726" s="1"/>
      <c r="AJ1726" s="1"/>
      <c r="AK1726" s="1"/>
      <c r="AL1726" s="1"/>
      <c r="AM1726" s="1"/>
      <c r="AN1726" s="1"/>
      <c r="AO1726" s="1"/>
      <c r="AP1726" s="1"/>
      <c r="AQ1726" s="1"/>
      <c r="AR1726" s="1"/>
      <c r="AS1726" s="1"/>
      <c r="AT1726" s="1"/>
      <c r="AU1726" s="1"/>
    </row>
    <row r="1727" spans="1:47" s="527" customFormat="1" ht="17.45" customHeight="1" x14ac:dyDescent="0.25">
      <c r="A1727" s="501" t="s">
        <v>4752</v>
      </c>
      <c r="B1727" s="407" t="s">
        <v>33</v>
      </c>
      <c r="C1727" s="407" t="s">
        <v>33</v>
      </c>
      <c r="D1727" s="407" t="s">
        <v>4753</v>
      </c>
      <c r="E1727" s="407" t="s">
        <v>7998</v>
      </c>
      <c r="F1727" s="404" t="s">
        <v>16</v>
      </c>
      <c r="G1727" s="404"/>
      <c r="H1727" s="404"/>
      <c r="I1727" s="404"/>
      <c r="J1727" s="141" t="s">
        <v>8016</v>
      </c>
      <c r="K1727" s="152" t="s">
        <v>23</v>
      </c>
      <c r="L1727" s="415">
        <v>42912</v>
      </c>
      <c r="M1727" s="409" t="s">
        <v>4771</v>
      </c>
      <c r="N1727" s="152" t="s">
        <v>85</v>
      </c>
      <c r="O1727" s="415">
        <v>42912</v>
      </c>
      <c r="P1727" s="411">
        <v>22857</v>
      </c>
      <c r="Q1727" s="412">
        <f>+P1727*0.000001</f>
        <v>2.2856999999999999E-2</v>
      </c>
      <c r="R1727" s="416">
        <v>12</v>
      </c>
      <c r="S1727" s="417" t="s">
        <v>4724</v>
      </c>
      <c r="T1727" s="152" t="s">
        <v>62</v>
      </c>
      <c r="U1727" s="152" t="s">
        <v>2</v>
      </c>
      <c r="V1727" s="407" t="s">
        <v>288</v>
      </c>
      <c r="W1727" s="407"/>
      <c r="X1727" s="407" t="s">
        <v>4783</v>
      </c>
      <c r="Y1727" s="407" t="s">
        <v>4280</v>
      </c>
      <c r="Z1727" s="528"/>
      <c r="AA1727" s="502"/>
      <c r="AB1727" s="1"/>
      <c r="AC1727" s="1"/>
      <c r="AD1727" s="1"/>
      <c r="AE1727" s="1"/>
      <c r="AF1727" s="1"/>
      <c r="AG1727" s="1"/>
      <c r="AH1727" s="1"/>
      <c r="AI1727" s="1"/>
      <c r="AJ1727" s="1"/>
      <c r="AK1727" s="1"/>
      <c r="AL1727" s="1"/>
      <c r="AM1727" s="1"/>
      <c r="AN1727" s="1"/>
      <c r="AO1727" s="1"/>
      <c r="AP1727" s="1"/>
      <c r="AQ1727" s="1"/>
      <c r="AR1727" s="1"/>
      <c r="AS1727" s="1"/>
      <c r="AT1727" s="1"/>
      <c r="AU1727" s="1"/>
    </row>
    <row r="1728" spans="1:47" s="527" customFormat="1" ht="17.45" customHeight="1" x14ac:dyDescent="0.25">
      <c r="A1728" s="504" t="s">
        <v>4869</v>
      </c>
      <c r="B1728" s="431" t="s">
        <v>34</v>
      </c>
      <c r="C1728" s="431" t="s">
        <v>6387</v>
      </c>
      <c r="D1728" s="431" t="s">
        <v>4868</v>
      </c>
      <c r="E1728" s="431" t="s">
        <v>186</v>
      </c>
      <c r="F1728" s="404" t="s">
        <v>18</v>
      </c>
      <c r="G1728" s="404"/>
      <c r="H1728" s="404"/>
      <c r="I1728" s="404"/>
      <c r="J1728" s="432" t="s">
        <v>8016</v>
      </c>
      <c r="K1728" s="432" t="s">
        <v>5779</v>
      </c>
      <c r="L1728" s="433">
        <v>42916</v>
      </c>
      <c r="M1728" s="434" t="s">
        <v>4882</v>
      </c>
      <c r="N1728" s="432" t="s">
        <v>26</v>
      </c>
      <c r="O1728" s="433">
        <v>42916</v>
      </c>
      <c r="P1728" s="452">
        <v>22722</v>
      </c>
      <c r="Q1728" s="436">
        <v>2.2721999999999999E-2</v>
      </c>
      <c r="R1728" s="437">
        <v>2</v>
      </c>
      <c r="S1728" s="438" t="s">
        <v>4884</v>
      </c>
      <c r="T1728" s="432" t="s">
        <v>62</v>
      </c>
      <c r="U1728" s="432" t="s">
        <v>11</v>
      </c>
      <c r="V1728" s="431" t="s">
        <v>11</v>
      </c>
      <c r="W1728" s="431" t="s">
        <v>8647</v>
      </c>
      <c r="X1728" s="395" t="s">
        <v>3555</v>
      </c>
      <c r="Y1728" s="395"/>
      <c r="Z1728" s="528"/>
      <c r="AA1728" s="502"/>
      <c r="AB1728" s="1"/>
      <c r="AC1728" s="1"/>
      <c r="AD1728" s="1"/>
      <c r="AE1728" s="1"/>
      <c r="AF1728" s="1"/>
      <c r="AG1728" s="1"/>
      <c r="AH1728" s="1"/>
      <c r="AI1728" s="1"/>
      <c r="AJ1728" s="1"/>
      <c r="AK1728" s="1"/>
      <c r="AL1728" s="1"/>
      <c r="AM1728" s="1"/>
      <c r="AN1728" s="1"/>
      <c r="AO1728" s="1"/>
      <c r="AP1728" s="1"/>
      <c r="AQ1728" s="1"/>
      <c r="AR1728" s="1"/>
      <c r="AS1728" s="1"/>
      <c r="AT1728" s="1"/>
      <c r="AU1728" s="1"/>
    </row>
    <row r="1729" spans="1:47" s="527" customFormat="1" ht="17.45" customHeight="1" x14ac:dyDescent="0.25">
      <c r="A1729" s="501" t="s">
        <v>756</v>
      </c>
      <c r="B1729" s="407" t="s">
        <v>4250</v>
      </c>
      <c r="C1729" s="407" t="s">
        <v>4250</v>
      </c>
      <c r="D1729" s="407" t="s">
        <v>757</v>
      </c>
      <c r="E1729" s="407" t="s">
        <v>6435</v>
      </c>
      <c r="F1729" s="404" t="s">
        <v>17</v>
      </c>
      <c r="G1729" s="404"/>
      <c r="H1729" s="404"/>
      <c r="I1729" s="404"/>
      <c r="J1729" s="141" t="s">
        <v>8014</v>
      </c>
      <c r="K1729" s="152" t="s">
        <v>5780</v>
      </c>
      <c r="L1729" s="415">
        <v>43000</v>
      </c>
      <c r="M1729" s="409" t="s">
        <v>759</v>
      </c>
      <c r="N1729" s="152" t="s">
        <v>26</v>
      </c>
      <c r="O1729" s="415">
        <v>43000</v>
      </c>
      <c r="P1729" s="411">
        <v>22643</v>
      </c>
      <c r="Q1729" s="412">
        <f>+P1729*0.000001</f>
        <v>2.2643E-2</v>
      </c>
      <c r="R1729" s="416">
        <v>1</v>
      </c>
      <c r="S1729" s="417" t="s">
        <v>8113</v>
      </c>
      <c r="T1729" s="152" t="s">
        <v>79</v>
      </c>
      <c r="U1729" s="152" t="s">
        <v>8</v>
      </c>
      <c r="V1729" s="407" t="s">
        <v>80</v>
      </c>
      <c r="W1729" s="407" t="s">
        <v>6538</v>
      </c>
      <c r="X1729" s="407" t="s">
        <v>6520</v>
      </c>
      <c r="Y1729" s="407" t="s">
        <v>327</v>
      </c>
      <c r="Z1729" s="528"/>
      <c r="AA1729" s="502"/>
      <c r="AB1729" s="1"/>
      <c r="AC1729" s="1"/>
      <c r="AD1729" s="1"/>
      <c r="AE1729" s="1"/>
      <c r="AF1729" s="1"/>
      <c r="AG1729" s="1"/>
      <c r="AH1729" s="1"/>
      <c r="AI1729" s="1"/>
      <c r="AJ1729" s="1"/>
      <c r="AK1729" s="1"/>
      <c r="AL1729" s="1"/>
      <c r="AM1729" s="1"/>
      <c r="AN1729" s="1"/>
      <c r="AO1729" s="1"/>
      <c r="AP1729" s="1"/>
      <c r="AQ1729" s="1"/>
      <c r="AR1729" s="1"/>
      <c r="AS1729" s="1"/>
      <c r="AT1729" s="1"/>
      <c r="AU1729" s="1"/>
    </row>
    <row r="1730" spans="1:47" s="527" customFormat="1" ht="17.45" customHeight="1" x14ac:dyDescent="0.25">
      <c r="A1730" s="501" t="s">
        <v>471</v>
      </c>
      <c r="B1730" s="407" t="s">
        <v>35</v>
      </c>
      <c r="C1730" s="407" t="s">
        <v>4069</v>
      </c>
      <c r="D1730" s="407" t="s">
        <v>472</v>
      </c>
      <c r="E1730" s="407" t="s">
        <v>473</v>
      </c>
      <c r="F1730" s="404" t="s">
        <v>4069</v>
      </c>
      <c r="G1730" s="404" t="s">
        <v>2907</v>
      </c>
      <c r="H1730" s="404" t="str">
        <f>VLOOKUP(A1730,'[1]2017 SalesConnect'!$A:$J,8,0)</f>
        <v>India</v>
      </c>
      <c r="I1730" s="404" t="str">
        <f>VLOOKUP(A1730,'[1]2017 SalesConnect'!$A:$I,9,0)</f>
        <v>Proposal in deal board, stuck due to IP issues, may not sign in Apr</v>
      </c>
      <c r="J1730" s="141" t="s">
        <v>8014</v>
      </c>
      <c r="K1730" s="152" t="s">
        <v>5822</v>
      </c>
      <c r="L1730" s="415">
        <v>42937</v>
      </c>
      <c r="M1730" s="409" t="s">
        <v>474</v>
      </c>
      <c r="N1730" s="152" t="s">
        <v>28</v>
      </c>
      <c r="O1730" s="415">
        <v>42937</v>
      </c>
      <c r="P1730" s="411">
        <v>17778</v>
      </c>
      <c r="Q1730" s="412">
        <f>+P1730*0.000001</f>
        <v>1.7777999999999999E-2</v>
      </c>
      <c r="R1730" s="416">
        <v>36</v>
      </c>
      <c r="S1730" s="417" t="s">
        <v>8116</v>
      </c>
      <c r="T1730" s="152" t="s">
        <v>125</v>
      </c>
      <c r="U1730" s="152" t="s">
        <v>2</v>
      </c>
      <c r="V1730" s="407" t="s">
        <v>1113</v>
      </c>
      <c r="W1730" s="407" t="s">
        <v>1334</v>
      </c>
      <c r="X1730" s="407" t="s">
        <v>3500</v>
      </c>
      <c r="Y1730" s="407" t="s">
        <v>6139</v>
      </c>
      <c r="Z1730" s="528"/>
      <c r="AA1730" s="502"/>
      <c r="AB1730" s="1"/>
      <c r="AC1730" s="1"/>
      <c r="AD1730" s="1"/>
      <c r="AE1730" s="1"/>
      <c r="AF1730" s="1"/>
      <c r="AG1730" s="1"/>
      <c r="AH1730" s="1"/>
      <c r="AI1730" s="1"/>
      <c r="AJ1730" s="1"/>
      <c r="AK1730" s="1"/>
      <c r="AL1730" s="1"/>
      <c r="AM1730" s="1"/>
      <c r="AN1730" s="1"/>
      <c r="AO1730" s="1"/>
      <c r="AP1730" s="1"/>
      <c r="AQ1730" s="1"/>
      <c r="AR1730" s="1"/>
      <c r="AS1730" s="1"/>
      <c r="AT1730" s="1"/>
      <c r="AU1730" s="1"/>
    </row>
    <row r="1731" spans="1:47" s="527" customFormat="1" ht="17.45" customHeight="1" x14ac:dyDescent="0.25">
      <c r="A1731" s="501" t="s">
        <v>5287</v>
      </c>
      <c r="B1731" s="407" t="s">
        <v>35</v>
      </c>
      <c r="C1731" s="407" t="s">
        <v>4069</v>
      </c>
      <c r="D1731" s="407" t="s">
        <v>5288</v>
      </c>
      <c r="E1731" s="407" t="s">
        <v>5289</v>
      </c>
      <c r="F1731" s="404" t="s">
        <v>4069</v>
      </c>
      <c r="G1731" s="404"/>
      <c r="H1731" s="404"/>
      <c r="I1731" s="404"/>
      <c r="J1731" s="141" t="s">
        <v>8014</v>
      </c>
      <c r="K1731" s="152" t="s">
        <v>5780</v>
      </c>
      <c r="L1731" s="415">
        <v>42993</v>
      </c>
      <c r="M1731" s="409" t="s">
        <v>5429</v>
      </c>
      <c r="N1731" s="152" t="s">
        <v>27</v>
      </c>
      <c r="O1731" s="415">
        <v>42993</v>
      </c>
      <c r="P1731" s="411">
        <v>22222</v>
      </c>
      <c r="Q1731" s="412">
        <f>+P1731*0.000001</f>
        <v>2.2221999999999999E-2</v>
      </c>
      <c r="R1731" s="416">
        <v>12</v>
      </c>
      <c r="S1731" s="417" t="s">
        <v>4993</v>
      </c>
      <c r="T1731" s="152" t="s">
        <v>62</v>
      </c>
      <c r="U1731" s="152" t="s">
        <v>2</v>
      </c>
      <c r="V1731" s="407" t="s">
        <v>288</v>
      </c>
      <c r="W1731" s="407" t="s">
        <v>718</v>
      </c>
      <c r="X1731" s="407" t="s">
        <v>3828</v>
      </c>
      <c r="Y1731" s="407" t="s">
        <v>215</v>
      </c>
      <c r="Z1731" s="528"/>
      <c r="AA1731" s="502"/>
      <c r="AB1731" s="1"/>
      <c r="AC1731" s="1"/>
      <c r="AD1731" s="1"/>
      <c r="AE1731" s="1"/>
      <c r="AF1731" s="1"/>
      <c r="AG1731" s="1"/>
      <c r="AH1731" s="1"/>
      <c r="AI1731" s="1"/>
      <c r="AJ1731" s="1"/>
      <c r="AK1731" s="1"/>
      <c r="AL1731" s="1"/>
      <c r="AM1731" s="1"/>
      <c r="AN1731" s="1"/>
      <c r="AO1731" s="1"/>
      <c r="AP1731" s="1"/>
      <c r="AQ1731" s="1"/>
      <c r="AR1731" s="1"/>
      <c r="AS1731" s="1"/>
      <c r="AT1731" s="1"/>
      <c r="AU1731" s="1"/>
    </row>
    <row r="1732" spans="1:47" s="527" customFormat="1" ht="17.45" customHeight="1" x14ac:dyDescent="0.25">
      <c r="A1732" s="501" t="s">
        <v>4510</v>
      </c>
      <c r="B1732" s="407" t="s">
        <v>35</v>
      </c>
      <c r="C1732" s="407" t="s">
        <v>4069</v>
      </c>
      <c r="D1732" s="407" t="s">
        <v>8506</v>
      </c>
      <c r="E1732" s="407" t="s">
        <v>4511</v>
      </c>
      <c r="F1732" s="404" t="s">
        <v>4069</v>
      </c>
      <c r="G1732" s="404"/>
      <c r="H1732" s="404"/>
      <c r="I1732" s="404"/>
      <c r="J1732" s="141" t="s">
        <v>8015</v>
      </c>
      <c r="K1732" s="141" t="s">
        <v>5779</v>
      </c>
      <c r="L1732" s="408">
        <v>43100</v>
      </c>
      <c r="M1732" s="409">
        <v>42825</v>
      </c>
      <c r="N1732" s="141" t="s">
        <v>85</v>
      </c>
      <c r="O1732" s="410">
        <v>43100</v>
      </c>
      <c r="P1732" s="411">
        <v>22222</v>
      </c>
      <c r="Q1732" s="412">
        <f>+P1732*0.000001</f>
        <v>2.2221999999999999E-2</v>
      </c>
      <c r="R1732" s="413">
        <v>12</v>
      </c>
      <c r="S1732" s="414">
        <v>42831</v>
      </c>
      <c r="T1732" s="141" t="s">
        <v>79</v>
      </c>
      <c r="U1732" s="141" t="s">
        <v>12</v>
      </c>
      <c r="V1732" s="407" t="s">
        <v>6098</v>
      </c>
      <c r="W1732" s="407" t="s">
        <v>8599</v>
      </c>
      <c r="X1732" s="407" t="s">
        <v>5844</v>
      </c>
      <c r="Y1732" s="407" t="s">
        <v>6116</v>
      </c>
      <c r="Z1732" s="528"/>
      <c r="AA1732" s="502"/>
      <c r="AB1732" s="1"/>
      <c r="AC1732" s="1"/>
      <c r="AD1732" s="1"/>
      <c r="AE1732" s="1"/>
      <c r="AF1732" s="1"/>
      <c r="AG1732" s="1"/>
      <c r="AH1732" s="1"/>
      <c r="AI1732" s="1"/>
      <c r="AJ1732" s="1"/>
      <c r="AK1732" s="1"/>
      <c r="AL1732" s="1"/>
      <c r="AM1732" s="1"/>
      <c r="AN1732" s="1"/>
      <c r="AO1732" s="1"/>
      <c r="AP1732" s="1"/>
      <c r="AQ1732" s="1"/>
      <c r="AR1732" s="1"/>
      <c r="AS1732" s="1"/>
      <c r="AT1732" s="1"/>
      <c r="AU1732" s="1"/>
    </row>
    <row r="1733" spans="1:47" s="527" customFormat="1" ht="17.45" customHeight="1" x14ac:dyDescent="0.25">
      <c r="A1733" s="501" t="s">
        <v>2891</v>
      </c>
      <c r="B1733" s="407" t="s">
        <v>31</v>
      </c>
      <c r="C1733" s="407" t="s">
        <v>78</v>
      </c>
      <c r="D1733" s="407" t="s">
        <v>2892</v>
      </c>
      <c r="E1733" s="407" t="s">
        <v>2893</v>
      </c>
      <c r="F1733" s="404" t="s">
        <v>17</v>
      </c>
      <c r="G1733" s="404"/>
      <c r="H1733" s="404"/>
      <c r="I1733" s="404"/>
      <c r="J1733" s="141" t="s">
        <v>8014</v>
      </c>
      <c r="K1733" s="152" t="s">
        <v>5780</v>
      </c>
      <c r="L1733" s="415">
        <v>42964</v>
      </c>
      <c r="M1733" s="409" t="s">
        <v>2894</v>
      </c>
      <c r="N1733" s="152" t="s">
        <v>26</v>
      </c>
      <c r="O1733" s="152"/>
      <c r="P1733" s="411"/>
      <c r="Q1733" s="412"/>
      <c r="R1733" s="475"/>
      <c r="S1733" s="476"/>
      <c r="T1733" s="477"/>
      <c r="U1733" s="478"/>
      <c r="V1733" s="478"/>
      <c r="W1733" s="478"/>
      <c r="X1733" s="407" t="s">
        <v>3972</v>
      </c>
      <c r="Y1733" s="407"/>
      <c r="Z1733" s="528"/>
      <c r="AA1733" s="502"/>
      <c r="AB1733" s="1"/>
      <c r="AC1733" s="1"/>
      <c r="AD1733" s="1"/>
      <c r="AE1733" s="1"/>
      <c r="AF1733" s="1"/>
      <c r="AG1733" s="1"/>
      <c r="AH1733" s="1"/>
      <c r="AI1733" s="1"/>
      <c r="AJ1733" s="1"/>
      <c r="AK1733" s="1"/>
      <c r="AL1733" s="1"/>
      <c r="AM1733" s="1"/>
      <c r="AN1733" s="1"/>
      <c r="AO1733" s="1"/>
      <c r="AP1733" s="1"/>
      <c r="AQ1733" s="1"/>
      <c r="AR1733" s="1"/>
      <c r="AS1733" s="1"/>
      <c r="AT1733" s="1"/>
      <c r="AU1733" s="1"/>
    </row>
    <row r="1734" spans="1:47" s="527" customFormat="1" ht="17.45" customHeight="1" x14ac:dyDescent="0.25">
      <c r="A1734" s="501" t="s">
        <v>4817</v>
      </c>
      <c r="B1734" s="407" t="s">
        <v>33</v>
      </c>
      <c r="C1734" s="407" t="s">
        <v>33</v>
      </c>
      <c r="D1734" s="407" t="s">
        <v>5811</v>
      </c>
      <c r="E1734" s="407" t="s">
        <v>4818</v>
      </c>
      <c r="F1734" s="404" t="s">
        <v>19</v>
      </c>
      <c r="G1734" s="404" t="str">
        <f>VLOOKUP(A1734,'[1]2017 SalesConnect'!$A:$Y,7,0)</f>
        <v>No</v>
      </c>
      <c r="H1734" s="404"/>
      <c r="I1734" s="404"/>
      <c r="J1734" s="141" t="s">
        <v>8016</v>
      </c>
      <c r="K1734" s="141" t="s">
        <v>5784</v>
      </c>
      <c r="L1734" s="408">
        <v>42916</v>
      </c>
      <c r="M1734" s="409">
        <v>42842</v>
      </c>
      <c r="N1734" s="141" t="s">
        <v>27</v>
      </c>
      <c r="O1734" s="410">
        <v>42958</v>
      </c>
      <c r="P1734" s="411">
        <v>21904</v>
      </c>
      <c r="Q1734" s="412">
        <f t="shared" ref="Q1734:Q1760" si="60">+P1734*0.000001</f>
        <v>2.1904E-2</v>
      </c>
      <c r="R1734" s="413">
        <v>1</v>
      </c>
      <c r="S1734" s="414">
        <v>42894</v>
      </c>
      <c r="T1734" s="141" t="s">
        <v>62</v>
      </c>
      <c r="U1734" s="141" t="s">
        <v>4339</v>
      </c>
      <c r="V1734" s="407" t="s">
        <v>92</v>
      </c>
      <c r="W1734" s="407" t="s">
        <v>64</v>
      </c>
      <c r="X1734" s="407" t="s">
        <v>6658</v>
      </c>
      <c r="Y1734" s="407" t="s">
        <v>6667</v>
      </c>
      <c r="Z1734" s="528"/>
      <c r="AA1734" s="502"/>
      <c r="AB1734" s="1"/>
      <c r="AC1734" s="1"/>
      <c r="AD1734" s="1"/>
      <c r="AE1734" s="1"/>
      <c r="AF1734" s="1"/>
      <c r="AG1734" s="1"/>
      <c r="AH1734" s="1"/>
      <c r="AI1734" s="1"/>
      <c r="AJ1734" s="1"/>
      <c r="AK1734" s="1"/>
      <c r="AL1734" s="1"/>
      <c r="AM1734" s="1"/>
      <c r="AN1734" s="1"/>
      <c r="AO1734" s="1"/>
      <c r="AP1734" s="1"/>
      <c r="AQ1734" s="1"/>
      <c r="AR1734" s="1"/>
      <c r="AS1734" s="1"/>
      <c r="AT1734" s="1"/>
      <c r="AU1734" s="1"/>
    </row>
    <row r="1735" spans="1:47" s="527" customFormat="1" ht="17.45" customHeight="1" x14ac:dyDescent="0.25">
      <c r="A1735" s="501" t="s">
        <v>847</v>
      </c>
      <c r="B1735" s="407" t="s">
        <v>31</v>
      </c>
      <c r="C1735" s="407" t="s">
        <v>73</v>
      </c>
      <c r="D1735" s="407" t="s">
        <v>848</v>
      </c>
      <c r="E1735" s="407" t="s">
        <v>186</v>
      </c>
      <c r="F1735" s="404" t="s">
        <v>16</v>
      </c>
      <c r="G1735" s="404"/>
      <c r="H1735" s="404"/>
      <c r="I1735" s="404"/>
      <c r="J1735" s="141" t="s">
        <v>8015</v>
      </c>
      <c r="K1735" s="152" t="s">
        <v>5783</v>
      </c>
      <c r="L1735" s="415">
        <v>43084</v>
      </c>
      <c r="M1735" s="409" t="s">
        <v>849</v>
      </c>
      <c r="N1735" s="152" t="s">
        <v>27</v>
      </c>
      <c r="O1735" s="415">
        <v>43084</v>
      </c>
      <c r="P1735" s="411">
        <v>50000</v>
      </c>
      <c r="Q1735" s="412">
        <f t="shared" si="60"/>
        <v>4.9999999999999996E-2</v>
      </c>
      <c r="R1735" s="416">
        <v>12</v>
      </c>
      <c r="S1735" s="417" t="s">
        <v>5755</v>
      </c>
      <c r="T1735" s="152" t="s">
        <v>62</v>
      </c>
      <c r="U1735" s="152" t="s">
        <v>2</v>
      </c>
      <c r="V1735" s="407" t="s">
        <v>288</v>
      </c>
      <c r="W1735" s="407" t="s">
        <v>289</v>
      </c>
      <c r="X1735" s="407" t="s">
        <v>5736</v>
      </c>
      <c r="Y1735" s="407" t="s">
        <v>215</v>
      </c>
      <c r="Z1735" s="528"/>
      <c r="AA1735" s="502"/>
      <c r="AB1735" s="1"/>
      <c r="AC1735" s="1"/>
      <c r="AD1735" s="1"/>
      <c r="AE1735" s="1"/>
      <c r="AF1735" s="1"/>
      <c r="AG1735" s="1"/>
      <c r="AH1735" s="1"/>
      <c r="AI1735" s="1"/>
      <c r="AJ1735" s="1"/>
      <c r="AK1735" s="1"/>
      <c r="AL1735" s="1"/>
      <c r="AM1735" s="1"/>
      <c r="AN1735" s="1"/>
      <c r="AO1735" s="1"/>
      <c r="AP1735" s="1"/>
      <c r="AQ1735" s="1"/>
      <c r="AR1735" s="1"/>
      <c r="AS1735" s="1"/>
      <c r="AT1735" s="1"/>
      <c r="AU1735" s="1"/>
    </row>
    <row r="1736" spans="1:47" s="527" customFormat="1" ht="17.45" customHeight="1" x14ac:dyDescent="0.25">
      <c r="A1736" s="501" t="s">
        <v>847</v>
      </c>
      <c r="B1736" s="407" t="s">
        <v>31</v>
      </c>
      <c r="C1736" s="407" t="s">
        <v>73</v>
      </c>
      <c r="D1736" s="407" t="s">
        <v>7633</v>
      </c>
      <c r="E1736" s="407" t="s">
        <v>186</v>
      </c>
      <c r="F1736" s="404" t="s">
        <v>16</v>
      </c>
      <c r="G1736" s="404"/>
      <c r="H1736" s="404"/>
      <c r="I1736" s="404"/>
      <c r="J1736" s="141" t="s">
        <v>8015</v>
      </c>
      <c r="K1736" s="141" t="s">
        <v>5783</v>
      </c>
      <c r="L1736" s="408">
        <v>43084</v>
      </c>
      <c r="M1736" s="409">
        <v>42545</v>
      </c>
      <c r="N1736" s="141" t="s">
        <v>27</v>
      </c>
      <c r="O1736" s="410">
        <v>43084</v>
      </c>
      <c r="P1736" s="411">
        <v>300000</v>
      </c>
      <c r="Q1736" s="412">
        <f t="shared" si="60"/>
        <v>0.3</v>
      </c>
      <c r="R1736" s="413">
        <v>12</v>
      </c>
      <c r="S1736" s="414">
        <v>42903</v>
      </c>
      <c r="T1736" s="141" t="s">
        <v>62</v>
      </c>
      <c r="U1736" s="141" t="s">
        <v>12</v>
      </c>
      <c r="V1736" s="407" t="s">
        <v>6098</v>
      </c>
      <c r="W1736" s="407" t="s">
        <v>8125</v>
      </c>
      <c r="X1736" s="407" t="s">
        <v>6995</v>
      </c>
      <c r="Y1736" s="407" t="s">
        <v>4215</v>
      </c>
      <c r="Z1736" s="528"/>
      <c r="AA1736" s="502"/>
      <c r="AB1736" s="1"/>
      <c r="AC1736" s="1"/>
      <c r="AD1736" s="1"/>
      <c r="AE1736" s="1"/>
      <c r="AF1736" s="1"/>
      <c r="AG1736" s="1"/>
      <c r="AH1736" s="1"/>
      <c r="AI1736" s="1"/>
      <c r="AJ1736" s="1"/>
      <c r="AK1736" s="1"/>
      <c r="AL1736" s="1"/>
      <c r="AM1736" s="1"/>
      <c r="AN1736" s="1"/>
      <c r="AO1736" s="1"/>
      <c r="AP1736" s="1"/>
      <c r="AQ1736" s="1"/>
      <c r="AR1736" s="1"/>
      <c r="AS1736" s="1"/>
      <c r="AT1736" s="1"/>
      <c r="AU1736" s="1"/>
    </row>
    <row r="1737" spans="1:47" s="527" customFormat="1" ht="17.45" customHeight="1" x14ac:dyDescent="0.25">
      <c r="A1737" s="501" t="s">
        <v>6446</v>
      </c>
      <c r="B1737" s="407" t="s">
        <v>31</v>
      </c>
      <c r="C1737" s="407" t="s">
        <v>78</v>
      </c>
      <c r="D1737" s="407" t="s">
        <v>6447</v>
      </c>
      <c r="E1737" s="407" t="s">
        <v>6448</v>
      </c>
      <c r="F1737" s="404" t="s">
        <v>18</v>
      </c>
      <c r="G1737" s="404"/>
      <c r="H1737" s="404"/>
      <c r="I1737" s="404"/>
      <c r="J1737" s="141" t="s">
        <v>8014</v>
      </c>
      <c r="K1737" s="152" t="s">
        <v>5779</v>
      </c>
      <c r="L1737" s="415">
        <v>43007</v>
      </c>
      <c r="M1737" s="409" t="s">
        <v>6506</v>
      </c>
      <c r="N1737" s="152" t="s">
        <v>26</v>
      </c>
      <c r="O1737" s="415">
        <v>43007</v>
      </c>
      <c r="P1737" s="411">
        <v>166668</v>
      </c>
      <c r="Q1737" s="412">
        <f t="shared" si="60"/>
        <v>0.16666799999999998</v>
      </c>
      <c r="R1737" s="416">
        <v>12</v>
      </c>
      <c r="S1737" s="417" t="s">
        <v>6419</v>
      </c>
      <c r="T1737" s="152" t="s">
        <v>79</v>
      </c>
      <c r="U1737" s="141" t="s">
        <v>4339</v>
      </c>
      <c r="V1737" s="407" t="s">
        <v>89</v>
      </c>
      <c r="W1737" s="407"/>
      <c r="X1737" s="407" t="s">
        <v>6527</v>
      </c>
      <c r="Y1737" s="407" t="s">
        <v>421</v>
      </c>
      <c r="Z1737" s="528"/>
      <c r="AA1737" s="502"/>
      <c r="AB1737" s="1"/>
      <c r="AC1737" s="1"/>
      <c r="AD1737" s="1"/>
      <c r="AE1737" s="1"/>
      <c r="AF1737" s="1"/>
      <c r="AG1737" s="1"/>
      <c r="AH1737" s="1"/>
      <c r="AI1737" s="1"/>
      <c r="AJ1737" s="1"/>
      <c r="AK1737" s="1"/>
      <c r="AL1737" s="1"/>
      <c r="AM1737" s="1"/>
      <c r="AN1737" s="1"/>
      <c r="AO1737" s="1"/>
      <c r="AP1737" s="1"/>
      <c r="AQ1737" s="1"/>
      <c r="AR1737" s="1"/>
      <c r="AS1737" s="1"/>
      <c r="AT1737" s="1"/>
      <c r="AU1737" s="1"/>
    </row>
    <row r="1738" spans="1:47" s="527" customFormat="1" ht="17.45" customHeight="1" x14ac:dyDescent="0.25">
      <c r="A1738" s="501" t="s">
        <v>4690</v>
      </c>
      <c r="B1738" s="407" t="s">
        <v>31</v>
      </c>
      <c r="C1738" s="407" t="s">
        <v>73</v>
      </c>
      <c r="D1738" s="407" t="s">
        <v>4691</v>
      </c>
      <c r="E1738" s="407" t="s">
        <v>1624</v>
      </c>
      <c r="F1738" s="404" t="s">
        <v>16</v>
      </c>
      <c r="G1738" s="404"/>
      <c r="H1738" s="404"/>
      <c r="I1738" s="404"/>
      <c r="J1738" s="141" t="s">
        <v>8015</v>
      </c>
      <c r="K1738" s="152" t="s">
        <v>5783</v>
      </c>
      <c r="L1738" s="415">
        <v>43100</v>
      </c>
      <c r="M1738" s="409" t="s">
        <v>4676</v>
      </c>
      <c r="N1738" s="152" t="s">
        <v>27</v>
      </c>
      <c r="O1738" s="415">
        <v>43128</v>
      </c>
      <c r="P1738" s="411">
        <v>120000</v>
      </c>
      <c r="Q1738" s="412">
        <f t="shared" si="60"/>
        <v>0.12</v>
      </c>
      <c r="R1738" s="416">
        <v>12</v>
      </c>
      <c r="S1738" s="417" t="s">
        <v>4375</v>
      </c>
      <c r="T1738" s="152" t="s">
        <v>79</v>
      </c>
      <c r="U1738" s="152" t="s">
        <v>12</v>
      </c>
      <c r="V1738" s="407" t="s">
        <v>6098</v>
      </c>
      <c r="W1738" s="407" t="s">
        <v>8126</v>
      </c>
      <c r="X1738" s="407" t="s">
        <v>4171</v>
      </c>
      <c r="Y1738" s="407" t="s">
        <v>5769</v>
      </c>
      <c r="Z1738" s="528"/>
      <c r="AA1738" s="502"/>
      <c r="AB1738" s="1"/>
      <c r="AC1738" s="1"/>
      <c r="AD1738" s="1"/>
      <c r="AE1738" s="1"/>
      <c r="AF1738" s="1"/>
      <c r="AG1738" s="1"/>
      <c r="AH1738" s="1"/>
      <c r="AI1738" s="1"/>
      <c r="AJ1738" s="1"/>
      <c r="AK1738" s="1"/>
      <c r="AL1738" s="1"/>
      <c r="AM1738" s="1"/>
      <c r="AN1738" s="1"/>
      <c r="AO1738" s="1"/>
      <c r="AP1738" s="1"/>
      <c r="AQ1738" s="1"/>
      <c r="AR1738" s="1"/>
      <c r="AS1738" s="1"/>
      <c r="AT1738" s="1"/>
      <c r="AU1738" s="1"/>
    </row>
    <row r="1739" spans="1:47" s="527" customFormat="1" ht="17.45" customHeight="1" x14ac:dyDescent="0.25">
      <c r="A1739" s="501" t="s">
        <v>4690</v>
      </c>
      <c r="B1739" s="407" t="s">
        <v>31</v>
      </c>
      <c r="C1739" s="407" t="s">
        <v>73</v>
      </c>
      <c r="D1739" s="407" t="s">
        <v>4691</v>
      </c>
      <c r="E1739" s="407" t="s">
        <v>1624</v>
      </c>
      <c r="F1739" s="404" t="s">
        <v>16</v>
      </c>
      <c r="G1739" s="404"/>
      <c r="H1739" s="404"/>
      <c r="I1739" s="404"/>
      <c r="J1739" s="141" t="s">
        <v>8015</v>
      </c>
      <c r="K1739" s="152" t="s">
        <v>5783</v>
      </c>
      <c r="L1739" s="415">
        <v>43100</v>
      </c>
      <c r="M1739" s="409" t="s">
        <v>4676</v>
      </c>
      <c r="N1739" s="152" t="s">
        <v>27</v>
      </c>
      <c r="O1739" s="415">
        <v>43128</v>
      </c>
      <c r="P1739" s="411">
        <v>120000</v>
      </c>
      <c r="Q1739" s="412">
        <f t="shared" si="60"/>
        <v>0.12</v>
      </c>
      <c r="R1739" s="416">
        <v>12</v>
      </c>
      <c r="S1739" s="417" t="s">
        <v>4376</v>
      </c>
      <c r="T1739" s="152" t="s">
        <v>79</v>
      </c>
      <c r="U1739" s="152" t="s">
        <v>12</v>
      </c>
      <c r="V1739" s="407" t="s">
        <v>6098</v>
      </c>
      <c r="W1739" s="407" t="s">
        <v>8125</v>
      </c>
      <c r="X1739" s="407" t="s">
        <v>4171</v>
      </c>
      <c r="Y1739" s="407" t="s">
        <v>5769</v>
      </c>
      <c r="Z1739" s="528"/>
      <c r="AA1739" s="502"/>
      <c r="AB1739" s="1"/>
      <c r="AC1739" s="1"/>
      <c r="AD1739" s="1"/>
      <c r="AE1739" s="1"/>
      <c r="AF1739" s="1"/>
      <c r="AG1739" s="1"/>
      <c r="AH1739" s="1"/>
      <c r="AI1739" s="1"/>
      <c r="AJ1739" s="1"/>
      <c r="AK1739" s="1"/>
      <c r="AL1739" s="1"/>
      <c r="AM1739" s="1"/>
      <c r="AN1739" s="1"/>
      <c r="AO1739" s="1"/>
      <c r="AP1739" s="1"/>
      <c r="AQ1739" s="1"/>
      <c r="AR1739" s="1"/>
      <c r="AS1739" s="1"/>
      <c r="AT1739" s="1"/>
      <c r="AU1739" s="1"/>
    </row>
    <row r="1740" spans="1:47" s="527" customFormat="1" ht="17.45" customHeight="1" x14ac:dyDescent="0.25">
      <c r="A1740" s="501" t="s">
        <v>4690</v>
      </c>
      <c r="B1740" s="407" t="s">
        <v>31</v>
      </c>
      <c r="C1740" s="407" t="s">
        <v>73</v>
      </c>
      <c r="D1740" s="407" t="s">
        <v>4691</v>
      </c>
      <c r="E1740" s="407" t="s">
        <v>1624</v>
      </c>
      <c r="F1740" s="404" t="s">
        <v>16</v>
      </c>
      <c r="G1740" s="404"/>
      <c r="H1740" s="404"/>
      <c r="I1740" s="404"/>
      <c r="J1740" s="141" t="s">
        <v>8015</v>
      </c>
      <c r="K1740" s="152" t="s">
        <v>5783</v>
      </c>
      <c r="L1740" s="415">
        <v>43100</v>
      </c>
      <c r="M1740" s="409" t="s">
        <v>4676</v>
      </c>
      <c r="N1740" s="152" t="s">
        <v>27</v>
      </c>
      <c r="O1740" s="415">
        <v>43128</v>
      </c>
      <c r="P1740" s="411">
        <v>100000</v>
      </c>
      <c r="Q1740" s="412">
        <f t="shared" si="60"/>
        <v>9.9999999999999992E-2</v>
      </c>
      <c r="R1740" s="416">
        <v>12</v>
      </c>
      <c r="S1740" s="417" t="s">
        <v>4376</v>
      </c>
      <c r="T1740" s="152" t="s">
        <v>79</v>
      </c>
      <c r="U1740" s="152" t="s">
        <v>6059</v>
      </c>
      <c r="V1740" s="407" t="s">
        <v>103</v>
      </c>
      <c r="W1740" s="407" t="s">
        <v>4599</v>
      </c>
      <c r="X1740" s="407" t="s">
        <v>4171</v>
      </c>
      <c r="Y1740" s="407" t="s">
        <v>5769</v>
      </c>
      <c r="Z1740" s="528"/>
      <c r="AA1740" s="502"/>
      <c r="AB1740" s="1"/>
      <c r="AC1740" s="1"/>
      <c r="AD1740" s="1"/>
      <c r="AE1740" s="1"/>
      <c r="AF1740" s="1"/>
      <c r="AG1740" s="1"/>
      <c r="AH1740" s="1"/>
      <c r="AI1740" s="1"/>
      <c r="AJ1740" s="1"/>
      <c r="AK1740" s="1"/>
      <c r="AL1740" s="1"/>
      <c r="AM1740" s="1"/>
      <c r="AN1740" s="1"/>
      <c r="AO1740" s="1"/>
      <c r="AP1740" s="1"/>
      <c r="AQ1740" s="1"/>
      <c r="AR1740" s="1"/>
      <c r="AS1740" s="1"/>
      <c r="AT1740" s="1"/>
      <c r="AU1740" s="1"/>
    </row>
    <row r="1741" spans="1:47" s="527" customFormat="1" ht="17.45" customHeight="1" x14ac:dyDescent="0.25">
      <c r="A1741" s="501" t="s">
        <v>4690</v>
      </c>
      <c r="B1741" s="407" t="s">
        <v>31</v>
      </c>
      <c r="C1741" s="407" t="s">
        <v>73</v>
      </c>
      <c r="D1741" s="407" t="s">
        <v>4691</v>
      </c>
      <c r="E1741" s="407" t="s">
        <v>1624</v>
      </c>
      <c r="F1741" s="404" t="s">
        <v>16</v>
      </c>
      <c r="G1741" s="404"/>
      <c r="H1741" s="404"/>
      <c r="I1741" s="404"/>
      <c r="J1741" s="141" t="s">
        <v>8015</v>
      </c>
      <c r="K1741" s="152" t="s">
        <v>5783</v>
      </c>
      <c r="L1741" s="415">
        <v>43100</v>
      </c>
      <c r="M1741" s="409" t="s">
        <v>4676</v>
      </c>
      <c r="N1741" s="152" t="s">
        <v>27</v>
      </c>
      <c r="O1741" s="415">
        <v>43128</v>
      </c>
      <c r="P1741" s="411">
        <v>60000</v>
      </c>
      <c r="Q1741" s="412">
        <f t="shared" si="60"/>
        <v>0.06</v>
      </c>
      <c r="R1741" s="416">
        <v>12</v>
      </c>
      <c r="S1741" s="417" t="s">
        <v>8107</v>
      </c>
      <c r="T1741" s="152" t="s">
        <v>79</v>
      </c>
      <c r="U1741" s="152" t="s">
        <v>12</v>
      </c>
      <c r="V1741" s="407" t="s">
        <v>6098</v>
      </c>
      <c r="W1741" s="407" t="s">
        <v>8126</v>
      </c>
      <c r="X1741" s="407" t="s">
        <v>4171</v>
      </c>
      <c r="Y1741" s="407" t="s">
        <v>5769</v>
      </c>
      <c r="Z1741" s="528"/>
      <c r="AA1741" s="502"/>
      <c r="AB1741" s="1"/>
      <c r="AC1741" s="1"/>
      <c r="AD1741" s="1"/>
      <c r="AE1741" s="1"/>
      <c r="AF1741" s="1"/>
      <c r="AG1741" s="1"/>
      <c r="AH1741" s="1"/>
      <c r="AI1741" s="1"/>
      <c r="AJ1741" s="1"/>
      <c r="AK1741" s="1"/>
      <c r="AL1741" s="1"/>
      <c r="AM1741" s="1"/>
      <c r="AN1741" s="1"/>
      <c r="AO1741" s="1"/>
      <c r="AP1741" s="1"/>
      <c r="AQ1741" s="1"/>
      <c r="AR1741" s="1"/>
      <c r="AS1741" s="1"/>
      <c r="AT1741" s="1"/>
      <c r="AU1741" s="1"/>
    </row>
    <row r="1742" spans="1:47" s="527" customFormat="1" ht="17.45" customHeight="1" x14ac:dyDescent="0.25">
      <c r="A1742" s="501" t="s">
        <v>4690</v>
      </c>
      <c r="B1742" s="407" t="s">
        <v>31</v>
      </c>
      <c r="C1742" s="407" t="s">
        <v>73</v>
      </c>
      <c r="D1742" s="407" t="s">
        <v>4691</v>
      </c>
      <c r="E1742" s="407" t="s">
        <v>1624</v>
      </c>
      <c r="F1742" s="404" t="s">
        <v>16</v>
      </c>
      <c r="G1742" s="404"/>
      <c r="H1742" s="404"/>
      <c r="I1742" s="404"/>
      <c r="J1742" s="141" t="s">
        <v>8015</v>
      </c>
      <c r="K1742" s="152" t="s">
        <v>5783</v>
      </c>
      <c r="L1742" s="415">
        <v>43100</v>
      </c>
      <c r="M1742" s="409" t="s">
        <v>4676</v>
      </c>
      <c r="N1742" s="152" t="s">
        <v>27</v>
      </c>
      <c r="O1742" s="415">
        <v>43128</v>
      </c>
      <c r="P1742" s="411">
        <v>28000</v>
      </c>
      <c r="Q1742" s="412">
        <f t="shared" si="60"/>
        <v>2.7999999999999997E-2</v>
      </c>
      <c r="R1742" s="416">
        <v>12</v>
      </c>
      <c r="S1742" s="417" t="s">
        <v>4375</v>
      </c>
      <c r="T1742" s="152" t="s">
        <v>79</v>
      </c>
      <c r="U1742" s="152" t="s">
        <v>2</v>
      </c>
      <c r="V1742" s="407" t="s">
        <v>288</v>
      </c>
      <c r="W1742" s="407" t="s">
        <v>749</v>
      </c>
      <c r="X1742" s="407" t="s">
        <v>4171</v>
      </c>
      <c r="Y1742" s="407" t="s">
        <v>5769</v>
      </c>
      <c r="Z1742" s="528"/>
      <c r="AA1742" s="502"/>
      <c r="AB1742" s="1"/>
      <c r="AC1742" s="1"/>
      <c r="AD1742" s="1"/>
      <c r="AE1742" s="1"/>
      <c r="AF1742" s="1"/>
      <c r="AG1742" s="1"/>
      <c r="AH1742" s="1"/>
      <c r="AI1742" s="1"/>
      <c r="AJ1742" s="1"/>
      <c r="AK1742" s="1"/>
      <c r="AL1742" s="1"/>
      <c r="AM1742" s="1"/>
      <c r="AN1742" s="1"/>
      <c r="AO1742" s="1"/>
      <c r="AP1742" s="1"/>
      <c r="AQ1742" s="1"/>
      <c r="AR1742" s="1"/>
      <c r="AS1742" s="1"/>
      <c r="AT1742" s="1"/>
      <c r="AU1742" s="1"/>
    </row>
    <row r="1743" spans="1:47" s="527" customFormat="1" ht="17.45" customHeight="1" x14ac:dyDescent="0.25">
      <c r="A1743" s="501" t="s">
        <v>108</v>
      </c>
      <c r="B1743" s="407" t="s">
        <v>31</v>
      </c>
      <c r="C1743" s="407" t="s">
        <v>73</v>
      </c>
      <c r="D1743" s="407" t="s">
        <v>7275</v>
      </c>
      <c r="E1743" s="407" t="s">
        <v>109</v>
      </c>
      <c r="F1743" s="404" t="s">
        <v>16</v>
      </c>
      <c r="G1743" s="404"/>
      <c r="H1743" s="404"/>
      <c r="I1743" s="404"/>
      <c r="J1743" s="141" t="s">
        <v>8015</v>
      </c>
      <c r="K1743" s="141" t="s">
        <v>23</v>
      </c>
      <c r="L1743" s="408">
        <v>43063</v>
      </c>
      <c r="M1743" s="409">
        <v>42809</v>
      </c>
      <c r="N1743" s="141" t="s">
        <v>26</v>
      </c>
      <c r="O1743" s="410">
        <v>42999</v>
      </c>
      <c r="P1743" s="411">
        <v>5000000</v>
      </c>
      <c r="Q1743" s="412">
        <f t="shared" si="60"/>
        <v>5</v>
      </c>
      <c r="R1743" s="413">
        <v>12</v>
      </c>
      <c r="S1743" s="414">
        <v>42810</v>
      </c>
      <c r="T1743" s="141" t="s">
        <v>79</v>
      </c>
      <c r="U1743" s="141" t="s">
        <v>4339</v>
      </c>
      <c r="V1743" s="407" t="s">
        <v>92</v>
      </c>
      <c r="W1743" s="407" t="s">
        <v>4414</v>
      </c>
      <c r="X1743" s="407" t="s">
        <v>6831</v>
      </c>
      <c r="Y1743" s="407" t="s">
        <v>4416</v>
      </c>
      <c r="Z1743" s="528"/>
      <c r="AA1743" s="502"/>
      <c r="AB1743" s="1"/>
      <c r="AC1743" s="1"/>
      <c r="AD1743" s="1"/>
      <c r="AE1743" s="1"/>
      <c r="AF1743" s="1"/>
      <c r="AG1743" s="1"/>
      <c r="AH1743" s="1"/>
      <c r="AI1743" s="1"/>
      <c r="AJ1743" s="1"/>
      <c r="AK1743" s="1"/>
      <c r="AL1743" s="1"/>
      <c r="AM1743" s="1"/>
      <c r="AN1743" s="1"/>
      <c r="AO1743" s="1"/>
      <c r="AP1743" s="1"/>
      <c r="AQ1743" s="1"/>
      <c r="AR1743" s="1"/>
      <c r="AS1743" s="1"/>
      <c r="AT1743" s="1"/>
      <c r="AU1743" s="1"/>
    </row>
    <row r="1744" spans="1:47" s="527" customFormat="1" ht="17.45" customHeight="1" x14ac:dyDescent="0.25">
      <c r="A1744" s="501" t="s">
        <v>5536</v>
      </c>
      <c r="B1744" s="407" t="s">
        <v>31</v>
      </c>
      <c r="C1744" s="407" t="s">
        <v>73</v>
      </c>
      <c r="D1744" s="407" t="s">
        <v>7275</v>
      </c>
      <c r="E1744" s="407" t="s">
        <v>5537</v>
      </c>
      <c r="F1744" s="404" t="s">
        <v>16</v>
      </c>
      <c r="G1744" s="404"/>
      <c r="H1744" s="404"/>
      <c r="I1744" s="404"/>
      <c r="J1744" s="141" t="s">
        <v>8015</v>
      </c>
      <c r="K1744" s="141" t="s">
        <v>23</v>
      </c>
      <c r="L1744" s="408">
        <v>43021</v>
      </c>
      <c r="M1744" s="409">
        <v>42866</v>
      </c>
      <c r="N1744" s="141" t="s">
        <v>26</v>
      </c>
      <c r="O1744" s="410">
        <v>43021</v>
      </c>
      <c r="P1744" s="411">
        <v>5000000</v>
      </c>
      <c r="Q1744" s="412">
        <f t="shared" si="60"/>
        <v>5</v>
      </c>
      <c r="R1744" s="413">
        <v>12</v>
      </c>
      <c r="S1744" s="414">
        <v>42866</v>
      </c>
      <c r="T1744" s="141" t="s">
        <v>79</v>
      </c>
      <c r="U1744" s="141" t="s">
        <v>4339</v>
      </c>
      <c r="V1744" s="407" t="s">
        <v>92</v>
      </c>
      <c r="W1744" s="407" t="s">
        <v>64</v>
      </c>
      <c r="X1744" s="407" t="s">
        <v>6831</v>
      </c>
      <c r="Y1744" s="407" t="s">
        <v>4416</v>
      </c>
      <c r="Z1744" s="528"/>
      <c r="AA1744" s="502"/>
      <c r="AB1744" s="1"/>
      <c r="AC1744" s="1"/>
      <c r="AD1744" s="1"/>
      <c r="AE1744" s="1"/>
      <c r="AF1744" s="1"/>
      <c r="AG1744" s="1"/>
      <c r="AH1744" s="1"/>
      <c r="AI1744" s="1"/>
      <c r="AJ1744" s="1"/>
      <c r="AK1744" s="1"/>
      <c r="AL1744" s="1"/>
      <c r="AM1744" s="1"/>
      <c r="AN1744" s="1"/>
      <c r="AO1744" s="1"/>
      <c r="AP1744" s="1"/>
      <c r="AQ1744" s="1"/>
      <c r="AR1744" s="1"/>
      <c r="AS1744" s="1"/>
      <c r="AT1744" s="1"/>
      <c r="AU1744" s="1"/>
    </row>
    <row r="1745" spans="1:47" s="527" customFormat="1" ht="17.45" customHeight="1" x14ac:dyDescent="0.25">
      <c r="A1745" s="501" t="s">
        <v>1198</v>
      </c>
      <c r="B1745" s="407" t="s">
        <v>31</v>
      </c>
      <c r="C1745" s="407" t="s">
        <v>73</v>
      </c>
      <c r="D1745" s="407" t="s">
        <v>7275</v>
      </c>
      <c r="E1745" s="407" t="s">
        <v>1199</v>
      </c>
      <c r="F1745" s="404" t="s">
        <v>16</v>
      </c>
      <c r="G1745" s="404"/>
      <c r="H1745" s="404"/>
      <c r="I1745" s="404"/>
      <c r="J1745" s="141" t="s">
        <v>8014</v>
      </c>
      <c r="K1745" s="141" t="s">
        <v>23</v>
      </c>
      <c r="L1745" s="408">
        <v>42999</v>
      </c>
      <c r="M1745" s="409">
        <v>42809</v>
      </c>
      <c r="N1745" s="141" t="s">
        <v>26</v>
      </c>
      <c r="O1745" s="410">
        <v>42999</v>
      </c>
      <c r="P1745" s="411">
        <v>200000</v>
      </c>
      <c r="Q1745" s="412">
        <f t="shared" si="60"/>
        <v>0.19999999999999998</v>
      </c>
      <c r="R1745" s="413">
        <v>12</v>
      </c>
      <c r="S1745" s="414">
        <v>42835</v>
      </c>
      <c r="T1745" s="141" t="s">
        <v>79</v>
      </c>
      <c r="U1745" s="141" t="s">
        <v>4339</v>
      </c>
      <c r="V1745" s="407" t="s">
        <v>92</v>
      </c>
      <c r="W1745" s="407" t="s">
        <v>64</v>
      </c>
      <c r="X1745" s="407" t="s">
        <v>6831</v>
      </c>
      <c r="Y1745" s="407" t="s">
        <v>4416</v>
      </c>
      <c r="Z1745" s="528"/>
      <c r="AA1745" s="502"/>
      <c r="AB1745" s="1"/>
      <c r="AC1745" s="1"/>
      <c r="AD1745" s="1"/>
      <c r="AE1745" s="1"/>
      <c r="AF1745" s="1"/>
      <c r="AG1745" s="1"/>
      <c r="AH1745" s="1"/>
      <c r="AI1745" s="1"/>
      <c r="AJ1745" s="1"/>
      <c r="AK1745" s="1"/>
      <c r="AL1745" s="1"/>
      <c r="AM1745" s="1"/>
      <c r="AN1745" s="1"/>
      <c r="AO1745" s="1"/>
      <c r="AP1745" s="1"/>
      <c r="AQ1745" s="1"/>
      <c r="AR1745" s="1"/>
      <c r="AS1745" s="1"/>
      <c r="AT1745" s="1"/>
      <c r="AU1745" s="1"/>
    </row>
    <row r="1746" spans="1:47" s="527" customFormat="1" ht="17.45" customHeight="1" x14ac:dyDescent="0.25">
      <c r="A1746" s="501" t="s">
        <v>4735</v>
      </c>
      <c r="B1746" s="407" t="s">
        <v>31</v>
      </c>
      <c r="C1746" s="407" t="s">
        <v>73</v>
      </c>
      <c r="D1746" s="407" t="s">
        <v>915</v>
      </c>
      <c r="E1746" s="407" t="s">
        <v>4736</v>
      </c>
      <c r="F1746" s="404" t="s">
        <v>16</v>
      </c>
      <c r="G1746" s="404" t="str">
        <f>VLOOKUP(A1746,'[1]2017 SalesConnect'!$A:$Y,7,0)</f>
        <v>No</v>
      </c>
      <c r="H1746" s="404"/>
      <c r="I1746" s="404"/>
      <c r="J1746" s="141" t="s">
        <v>8014</v>
      </c>
      <c r="K1746" s="152" t="s">
        <v>23</v>
      </c>
      <c r="L1746" s="415">
        <v>42999</v>
      </c>
      <c r="M1746" s="409" t="s">
        <v>4766</v>
      </c>
      <c r="N1746" s="152" t="s">
        <v>28</v>
      </c>
      <c r="O1746" s="415">
        <v>42999</v>
      </c>
      <c r="P1746" s="411">
        <v>95000</v>
      </c>
      <c r="Q1746" s="412">
        <f t="shared" si="60"/>
        <v>9.5000000000000001E-2</v>
      </c>
      <c r="R1746" s="416">
        <v>12</v>
      </c>
      <c r="S1746" s="417" t="s">
        <v>7581</v>
      </c>
      <c r="T1746" s="152" t="s">
        <v>169</v>
      </c>
      <c r="U1746" s="152" t="s">
        <v>2</v>
      </c>
      <c r="V1746" s="407" t="s">
        <v>288</v>
      </c>
      <c r="W1746" s="407" t="s">
        <v>749</v>
      </c>
      <c r="X1746" s="407" t="s">
        <v>3657</v>
      </c>
      <c r="Y1746" s="407" t="s">
        <v>215</v>
      </c>
      <c r="Z1746" s="528"/>
      <c r="AA1746" s="502"/>
      <c r="AB1746" s="1"/>
      <c r="AC1746" s="1"/>
      <c r="AD1746" s="1"/>
      <c r="AE1746" s="1"/>
      <c r="AF1746" s="1"/>
      <c r="AG1746" s="1"/>
      <c r="AH1746" s="1"/>
      <c r="AI1746" s="1"/>
      <c r="AJ1746" s="1"/>
      <c r="AK1746" s="1"/>
      <c r="AL1746" s="1"/>
      <c r="AM1746" s="1"/>
      <c r="AN1746" s="1"/>
      <c r="AO1746" s="1"/>
      <c r="AP1746" s="1"/>
      <c r="AQ1746" s="1"/>
      <c r="AR1746" s="1"/>
      <c r="AS1746" s="1"/>
      <c r="AT1746" s="1"/>
      <c r="AU1746" s="1"/>
    </row>
    <row r="1747" spans="1:47" s="527" customFormat="1" ht="17.45" customHeight="1" x14ac:dyDescent="0.25">
      <c r="A1747" s="501" t="s">
        <v>6313</v>
      </c>
      <c r="B1747" s="407" t="s">
        <v>32</v>
      </c>
      <c r="C1747" s="407" t="s">
        <v>194</v>
      </c>
      <c r="D1747" s="407" t="s">
        <v>8513</v>
      </c>
      <c r="E1747" s="407" t="s">
        <v>186</v>
      </c>
      <c r="F1747" s="404" t="s">
        <v>19</v>
      </c>
      <c r="G1747" s="404"/>
      <c r="H1747" s="404"/>
      <c r="I1747" s="404"/>
      <c r="J1747" s="141" t="s">
        <v>8015</v>
      </c>
      <c r="K1747" s="152" t="s">
        <v>5782</v>
      </c>
      <c r="L1747" s="415">
        <v>43099</v>
      </c>
      <c r="M1747" s="409" t="s">
        <v>6350</v>
      </c>
      <c r="N1747" s="152" t="s">
        <v>27</v>
      </c>
      <c r="O1747" s="415">
        <v>43099</v>
      </c>
      <c r="P1747" s="411">
        <v>20000</v>
      </c>
      <c r="Q1747" s="412">
        <f t="shared" si="60"/>
        <v>0.02</v>
      </c>
      <c r="R1747" s="416">
        <v>12</v>
      </c>
      <c r="S1747" s="417" t="s">
        <v>6086</v>
      </c>
      <c r="T1747" s="152" t="s">
        <v>62</v>
      </c>
      <c r="U1747" s="152" t="s">
        <v>2</v>
      </c>
      <c r="V1747" s="407" t="s">
        <v>589</v>
      </c>
      <c r="W1747" s="407" t="s">
        <v>1120</v>
      </c>
      <c r="X1747" s="407" t="s">
        <v>3868</v>
      </c>
      <c r="Y1747" s="407" t="s">
        <v>215</v>
      </c>
      <c r="Z1747" s="528"/>
      <c r="AA1747" s="502"/>
      <c r="AB1747" s="1"/>
      <c r="AC1747" s="1"/>
      <c r="AD1747" s="1"/>
      <c r="AE1747" s="1"/>
      <c r="AF1747" s="1"/>
      <c r="AG1747" s="1"/>
      <c r="AH1747" s="1"/>
      <c r="AI1747" s="1"/>
      <c r="AJ1747" s="1"/>
      <c r="AK1747" s="1"/>
      <c r="AL1747" s="1"/>
      <c r="AM1747" s="1"/>
      <c r="AN1747" s="1"/>
      <c r="AO1747" s="1"/>
      <c r="AP1747" s="1"/>
      <c r="AQ1747" s="1"/>
      <c r="AR1747" s="1"/>
      <c r="AS1747" s="1"/>
      <c r="AT1747" s="1"/>
      <c r="AU1747" s="1"/>
    </row>
    <row r="1748" spans="1:47" s="527" customFormat="1" ht="17.45" customHeight="1" x14ac:dyDescent="0.25">
      <c r="A1748" s="501" t="s">
        <v>6319</v>
      </c>
      <c r="B1748" s="407" t="s">
        <v>32</v>
      </c>
      <c r="C1748" s="407" t="s">
        <v>235</v>
      </c>
      <c r="D1748" s="407" t="s">
        <v>7255</v>
      </c>
      <c r="E1748" s="407" t="s">
        <v>6321</v>
      </c>
      <c r="F1748" s="404" t="s">
        <v>17</v>
      </c>
      <c r="G1748" s="404"/>
      <c r="H1748" s="404"/>
      <c r="I1748" s="404"/>
      <c r="J1748" s="141" t="s">
        <v>8015</v>
      </c>
      <c r="K1748" s="141" t="s">
        <v>5780</v>
      </c>
      <c r="L1748" s="408">
        <v>43100</v>
      </c>
      <c r="M1748" s="409">
        <v>42874</v>
      </c>
      <c r="N1748" s="141" t="s">
        <v>26</v>
      </c>
      <c r="O1748" s="410">
        <v>43100</v>
      </c>
      <c r="P1748" s="411">
        <v>20000</v>
      </c>
      <c r="Q1748" s="412">
        <f t="shared" si="60"/>
        <v>0.02</v>
      </c>
      <c r="R1748" s="413">
        <v>12</v>
      </c>
      <c r="S1748" s="414">
        <v>42880</v>
      </c>
      <c r="T1748" s="141" t="s">
        <v>79</v>
      </c>
      <c r="U1748" s="141" t="s">
        <v>4339</v>
      </c>
      <c r="V1748" s="407" t="s">
        <v>92</v>
      </c>
      <c r="W1748" s="407" t="s">
        <v>4414</v>
      </c>
      <c r="X1748" s="407" t="s">
        <v>8795</v>
      </c>
      <c r="Y1748" s="407" t="s">
        <v>6382</v>
      </c>
      <c r="Z1748" s="528"/>
      <c r="AA1748" s="502"/>
      <c r="AB1748" s="1"/>
      <c r="AC1748" s="1"/>
      <c r="AD1748" s="1"/>
      <c r="AE1748" s="1"/>
      <c r="AF1748" s="1"/>
      <c r="AG1748" s="1"/>
      <c r="AH1748" s="1"/>
      <c r="AI1748" s="1"/>
      <c r="AJ1748" s="1"/>
      <c r="AK1748" s="1"/>
      <c r="AL1748" s="1"/>
      <c r="AM1748" s="1"/>
      <c r="AN1748" s="1"/>
      <c r="AO1748" s="1"/>
      <c r="AP1748" s="1"/>
      <c r="AQ1748" s="1"/>
      <c r="AR1748" s="1"/>
      <c r="AS1748" s="1"/>
      <c r="AT1748" s="1"/>
      <c r="AU1748" s="1"/>
    </row>
    <row r="1749" spans="1:47" s="527" customFormat="1" ht="17.45" customHeight="1" x14ac:dyDescent="0.25">
      <c r="A1749" s="501" t="s">
        <v>4512</v>
      </c>
      <c r="B1749" s="407" t="s">
        <v>32</v>
      </c>
      <c r="C1749" s="407" t="s">
        <v>235</v>
      </c>
      <c r="D1749" s="407" t="s">
        <v>4513</v>
      </c>
      <c r="E1749" s="407" t="s">
        <v>4514</v>
      </c>
      <c r="F1749" s="404" t="s">
        <v>18</v>
      </c>
      <c r="G1749" s="404"/>
      <c r="H1749" s="404"/>
      <c r="I1749" s="404"/>
      <c r="J1749" s="141" t="s">
        <v>8016</v>
      </c>
      <c r="K1749" s="152" t="s">
        <v>5779</v>
      </c>
      <c r="L1749" s="415">
        <v>42915</v>
      </c>
      <c r="M1749" s="409" t="s">
        <v>4515</v>
      </c>
      <c r="N1749" s="152" t="s">
        <v>26</v>
      </c>
      <c r="O1749" s="415">
        <v>42915</v>
      </c>
      <c r="P1749" s="411">
        <v>20000</v>
      </c>
      <c r="Q1749" s="412">
        <f t="shared" si="60"/>
        <v>0.02</v>
      </c>
      <c r="R1749" s="416">
        <v>12</v>
      </c>
      <c r="S1749" s="417" t="s">
        <v>4375</v>
      </c>
      <c r="T1749" s="152" t="s">
        <v>62</v>
      </c>
      <c r="U1749" s="152" t="s">
        <v>2</v>
      </c>
      <c r="V1749" s="407" t="s">
        <v>288</v>
      </c>
      <c r="W1749" s="407" t="s">
        <v>718</v>
      </c>
      <c r="X1749" s="407" t="s">
        <v>4516</v>
      </c>
      <c r="Y1749" s="407"/>
      <c r="Z1749" s="528"/>
      <c r="AA1749" s="502"/>
      <c r="AB1749" s="1"/>
      <c r="AC1749" s="1"/>
      <c r="AD1749" s="1"/>
      <c r="AE1749" s="1"/>
      <c r="AF1749" s="1"/>
      <c r="AG1749" s="1"/>
      <c r="AH1749" s="1"/>
      <c r="AI1749" s="1"/>
      <c r="AJ1749" s="1"/>
      <c r="AK1749" s="1"/>
      <c r="AL1749" s="1"/>
      <c r="AM1749" s="1"/>
      <c r="AN1749" s="1"/>
      <c r="AO1749" s="1"/>
      <c r="AP1749" s="1"/>
      <c r="AQ1749" s="1"/>
      <c r="AR1749" s="1"/>
      <c r="AS1749" s="1"/>
      <c r="AT1749" s="1"/>
      <c r="AU1749" s="1"/>
    </row>
    <row r="1750" spans="1:47" s="527" customFormat="1" ht="17.45" customHeight="1" x14ac:dyDescent="0.25">
      <c r="A1750" s="501" t="s">
        <v>6319</v>
      </c>
      <c r="B1750" s="407" t="s">
        <v>32</v>
      </c>
      <c r="C1750" s="407" t="s">
        <v>235</v>
      </c>
      <c r="D1750" s="407" t="s">
        <v>6320</v>
      </c>
      <c r="E1750" s="407" t="s">
        <v>6321</v>
      </c>
      <c r="F1750" s="404" t="s">
        <v>17</v>
      </c>
      <c r="G1750" s="404"/>
      <c r="H1750" s="404"/>
      <c r="I1750" s="404"/>
      <c r="J1750" s="141" t="s">
        <v>8015</v>
      </c>
      <c r="K1750" s="152" t="s">
        <v>5780</v>
      </c>
      <c r="L1750" s="415">
        <v>43100</v>
      </c>
      <c r="M1750" s="409" t="s">
        <v>6345</v>
      </c>
      <c r="N1750" s="152" t="s">
        <v>26</v>
      </c>
      <c r="O1750" s="415">
        <v>43100</v>
      </c>
      <c r="P1750" s="411">
        <v>20000</v>
      </c>
      <c r="Q1750" s="412">
        <f t="shared" si="60"/>
        <v>0.02</v>
      </c>
      <c r="R1750" s="416">
        <v>12</v>
      </c>
      <c r="S1750" s="417" t="s">
        <v>6086</v>
      </c>
      <c r="T1750" s="152" t="s">
        <v>79</v>
      </c>
      <c r="U1750" s="152" t="s">
        <v>2</v>
      </c>
      <c r="V1750" s="407" t="s">
        <v>288</v>
      </c>
      <c r="W1750" s="407"/>
      <c r="X1750" s="407" t="s">
        <v>5763</v>
      </c>
      <c r="Y1750" s="407" t="s">
        <v>4219</v>
      </c>
      <c r="Z1750" s="528"/>
      <c r="AA1750" s="502"/>
      <c r="AB1750" s="1"/>
      <c r="AC1750" s="1"/>
      <c r="AD1750" s="1"/>
      <c r="AE1750" s="1"/>
      <c r="AF1750" s="1"/>
      <c r="AG1750" s="1"/>
      <c r="AH1750" s="1"/>
      <c r="AI1750" s="1"/>
      <c r="AJ1750" s="1"/>
      <c r="AK1750" s="1"/>
      <c r="AL1750" s="1"/>
      <c r="AM1750" s="1"/>
      <c r="AN1750" s="1"/>
      <c r="AO1750" s="1"/>
      <c r="AP1750" s="1"/>
      <c r="AQ1750" s="1"/>
      <c r="AR1750" s="1"/>
      <c r="AS1750" s="1"/>
      <c r="AT1750" s="1"/>
      <c r="AU1750" s="1"/>
    </row>
    <row r="1751" spans="1:47" s="527" customFormat="1" ht="17.45" customHeight="1" x14ac:dyDescent="0.25">
      <c r="A1751" s="501" t="s">
        <v>2571</v>
      </c>
      <c r="B1751" s="407" t="s">
        <v>32</v>
      </c>
      <c r="C1751" s="407" t="s">
        <v>663</v>
      </c>
      <c r="D1751" s="407" t="s">
        <v>7477</v>
      </c>
      <c r="E1751" s="407" t="s">
        <v>2572</v>
      </c>
      <c r="F1751" s="404" t="s">
        <v>19</v>
      </c>
      <c r="G1751" s="404"/>
      <c r="H1751" s="404"/>
      <c r="I1751" s="404"/>
      <c r="J1751" s="141" t="s">
        <v>8014</v>
      </c>
      <c r="K1751" s="141" t="s">
        <v>5782</v>
      </c>
      <c r="L1751" s="408">
        <v>42972</v>
      </c>
      <c r="M1751" s="409">
        <v>42768</v>
      </c>
      <c r="N1751" s="141" t="s">
        <v>27</v>
      </c>
      <c r="O1751" s="410">
        <v>42972</v>
      </c>
      <c r="P1751" s="411">
        <v>20000</v>
      </c>
      <c r="Q1751" s="412">
        <f t="shared" si="60"/>
        <v>0.02</v>
      </c>
      <c r="R1751" s="413">
        <v>1</v>
      </c>
      <c r="S1751" s="414">
        <v>42873</v>
      </c>
      <c r="T1751" s="141" t="s">
        <v>62</v>
      </c>
      <c r="U1751" s="141" t="s">
        <v>4339</v>
      </c>
      <c r="V1751" s="407" t="s">
        <v>92</v>
      </c>
      <c r="W1751" s="407" t="s">
        <v>64</v>
      </c>
      <c r="X1751" s="407" t="s">
        <v>6661</v>
      </c>
      <c r="Y1751" s="407"/>
      <c r="Z1751" s="528"/>
      <c r="AA1751" s="502"/>
      <c r="AB1751" s="1"/>
      <c r="AC1751" s="1"/>
      <c r="AD1751" s="1"/>
      <c r="AE1751" s="1"/>
      <c r="AF1751" s="1"/>
      <c r="AG1751" s="1"/>
      <c r="AH1751" s="1"/>
      <c r="AI1751" s="1"/>
      <c r="AJ1751" s="1"/>
      <c r="AK1751" s="1"/>
      <c r="AL1751" s="1"/>
      <c r="AM1751" s="1"/>
      <c r="AN1751" s="1"/>
      <c r="AO1751" s="1"/>
      <c r="AP1751" s="1"/>
      <c r="AQ1751" s="1"/>
      <c r="AR1751" s="1"/>
      <c r="AS1751" s="1"/>
      <c r="AT1751" s="1"/>
      <c r="AU1751" s="1"/>
    </row>
    <row r="1752" spans="1:47" s="527" customFormat="1" ht="17.45" customHeight="1" x14ac:dyDescent="0.25">
      <c r="A1752" s="501" t="s">
        <v>2582</v>
      </c>
      <c r="B1752" s="407" t="s">
        <v>32</v>
      </c>
      <c r="C1752" s="407" t="s">
        <v>663</v>
      </c>
      <c r="D1752" s="407" t="s">
        <v>2583</v>
      </c>
      <c r="E1752" s="407" t="s">
        <v>368</v>
      </c>
      <c r="F1752" s="404" t="s">
        <v>19</v>
      </c>
      <c r="G1752" s="404"/>
      <c r="H1752" s="404"/>
      <c r="I1752" s="404"/>
      <c r="J1752" s="141" t="s">
        <v>8014</v>
      </c>
      <c r="K1752" s="152" t="s">
        <v>5822</v>
      </c>
      <c r="L1752" s="415">
        <v>43008</v>
      </c>
      <c r="M1752" s="409" t="s">
        <v>2584</v>
      </c>
      <c r="N1752" s="152" t="s">
        <v>27</v>
      </c>
      <c r="O1752" s="415">
        <v>43008</v>
      </c>
      <c r="P1752" s="411">
        <v>20000</v>
      </c>
      <c r="Q1752" s="412">
        <f t="shared" si="60"/>
        <v>0.02</v>
      </c>
      <c r="R1752" s="416">
        <v>12</v>
      </c>
      <c r="S1752" s="417" t="s">
        <v>4883</v>
      </c>
      <c r="T1752" s="152" t="s">
        <v>62</v>
      </c>
      <c r="U1752" s="141" t="s">
        <v>4339</v>
      </c>
      <c r="V1752" s="407" t="s">
        <v>63</v>
      </c>
      <c r="W1752" s="407" t="s">
        <v>211</v>
      </c>
      <c r="X1752" s="407" t="s">
        <v>3855</v>
      </c>
      <c r="Y1752" s="407" t="s">
        <v>105</v>
      </c>
      <c r="Z1752" s="528"/>
      <c r="AA1752" s="502"/>
      <c r="AB1752" s="1"/>
      <c r="AC1752" s="1"/>
      <c r="AD1752" s="1"/>
      <c r="AE1752" s="1"/>
      <c r="AF1752" s="1"/>
      <c r="AG1752" s="1"/>
      <c r="AH1752" s="1"/>
      <c r="AI1752" s="1"/>
      <c r="AJ1752" s="1"/>
      <c r="AK1752" s="1"/>
      <c r="AL1752" s="1"/>
      <c r="AM1752" s="1"/>
      <c r="AN1752" s="1"/>
      <c r="AO1752" s="1"/>
      <c r="AP1752" s="1"/>
      <c r="AQ1752" s="1"/>
      <c r="AR1752" s="1"/>
      <c r="AS1752" s="1"/>
      <c r="AT1752" s="1"/>
      <c r="AU1752" s="1"/>
    </row>
    <row r="1753" spans="1:47" s="527" customFormat="1" ht="17.45" customHeight="1" x14ac:dyDescent="0.25">
      <c r="A1753" s="501" t="s">
        <v>4445</v>
      </c>
      <c r="B1753" s="407" t="s">
        <v>32</v>
      </c>
      <c r="C1753" s="407" t="s">
        <v>663</v>
      </c>
      <c r="D1753" s="407" t="s">
        <v>4446</v>
      </c>
      <c r="E1753" s="407" t="s">
        <v>4447</v>
      </c>
      <c r="F1753" s="404" t="s">
        <v>17</v>
      </c>
      <c r="G1753" s="404"/>
      <c r="H1753" s="404"/>
      <c r="I1753" s="404"/>
      <c r="J1753" s="141" t="s">
        <v>8014</v>
      </c>
      <c r="K1753" s="152" t="s">
        <v>21</v>
      </c>
      <c r="L1753" s="415">
        <v>43003</v>
      </c>
      <c r="M1753" s="409" t="s">
        <v>4448</v>
      </c>
      <c r="N1753" s="152" t="s">
        <v>27</v>
      </c>
      <c r="O1753" s="415">
        <v>43003</v>
      </c>
      <c r="P1753" s="411">
        <v>20000</v>
      </c>
      <c r="Q1753" s="412">
        <f t="shared" si="60"/>
        <v>0.02</v>
      </c>
      <c r="R1753" s="416">
        <v>12</v>
      </c>
      <c r="S1753" s="417" t="s">
        <v>6593</v>
      </c>
      <c r="T1753" s="152" t="s">
        <v>62</v>
      </c>
      <c r="U1753" s="152" t="s">
        <v>2</v>
      </c>
      <c r="V1753" s="407" t="s">
        <v>2258</v>
      </c>
      <c r="W1753" s="407" t="s">
        <v>2259</v>
      </c>
      <c r="X1753" s="407" t="s">
        <v>3819</v>
      </c>
      <c r="Y1753" s="407" t="s">
        <v>215</v>
      </c>
      <c r="Z1753" s="528"/>
      <c r="AA1753" s="502"/>
      <c r="AB1753" s="1"/>
      <c r="AC1753" s="1"/>
      <c r="AD1753" s="1"/>
      <c r="AE1753" s="1"/>
      <c r="AF1753" s="1"/>
      <c r="AG1753" s="1"/>
      <c r="AH1753" s="1"/>
      <c r="AI1753" s="1"/>
      <c r="AJ1753" s="1"/>
      <c r="AK1753" s="1"/>
      <c r="AL1753" s="1"/>
      <c r="AM1753" s="1"/>
      <c r="AN1753" s="1"/>
      <c r="AO1753" s="1"/>
      <c r="AP1753" s="1"/>
      <c r="AQ1753" s="1"/>
      <c r="AR1753" s="1"/>
      <c r="AS1753" s="1"/>
      <c r="AT1753" s="1"/>
      <c r="AU1753" s="1"/>
    </row>
    <row r="1754" spans="1:47" s="527" customFormat="1" ht="17.45" customHeight="1" x14ac:dyDescent="0.25">
      <c r="A1754" s="501" t="s">
        <v>2582</v>
      </c>
      <c r="B1754" s="407" t="s">
        <v>32</v>
      </c>
      <c r="C1754" s="407" t="s">
        <v>663</v>
      </c>
      <c r="D1754" s="407" t="s">
        <v>2583</v>
      </c>
      <c r="E1754" s="407" t="s">
        <v>368</v>
      </c>
      <c r="F1754" s="404" t="s">
        <v>19</v>
      </c>
      <c r="G1754" s="404"/>
      <c r="H1754" s="404"/>
      <c r="I1754" s="404"/>
      <c r="J1754" s="141" t="s">
        <v>8014</v>
      </c>
      <c r="K1754" s="152" t="s">
        <v>5822</v>
      </c>
      <c r="L1754" s="415">
        <v>43008</v>
      </c>
      <c r="M1754" s="409" t="s">
        <v>2584</v>
      </c>
      <c r="N1754" s="152" t="s">
        <v>27</v>
      </c>
      <c r="O1754" s="415">
        <v>43008</v>
      </c>
      <c r="P1754" s="411">
        <v>20000</v>
      </c>
      <c r="Q1754" s="412">
        <f t="shared" si="60"/>
        <v>0.02</v>
      </c>
      <c r="R1754" s="416">
        <v>12</v>
      </c>
      <c r="S1754" s="417" t="s">
        <v>7139</v>
      </c>
      <c r="T1754" s="152" t="s">
        <v>62</v>
      </c>
      <c r="U1754" s="152" t="s">
        <v>2</v>
      </c>
      <c r="V1754" s="407" t="s">
        <v>288</v>
      </c>
      <c r="W1754" s="407" t="s">
        <v>718</v>
      </c>
      <c r="X1754" s="407" t="s">
        <v>3855</v>
      </c>
      <c r="Y1754" s="407" t="s">
        <v>105</v>
      </c>
      <c r="Z1754" s="528"/>
      <c r="AA1754" s="502"/>
      <c r="AB1754" s="1"/>
      <c r="AC1754" s="1"/>
      <c r="AD1754" s="1"/>
      <c r="AE1754" s="1"/>
      <c r="AF1754" s="1"/>
      <c r="AG1754" s="1"/>
      <c r="AH1754" s="1"/>
      <c r="AI1754" s="1"/>
      <c r="AJ1754" s="1"/>
      <c r="AK1754" s="1"/>
      <c r="AL1754" s="1"/>
      <c r="AM1754" s="1"/>
      <c r="AN1754" s="1"/>
      <c r="AO1754" s="1"/>
      <c r="AP1754" s="1"/>
      <c r="AQ1754" s="1"/>
      <c r="AR1754" s="1"/>
      <c r="AS1754" s="1"/>
      <c r="AT1754" s="1"/>
      <c r="AU1754" s="1"/>
    </row>
    <row r="1755" spans="1:47" s="527" customFormat="1" ht="17.45" customHeight="1" x14ac:dyDescent="0.25">
      <c r="A1755" s="501" t="s">
        <v>5158</v>
      </c>
      <c r="B1755" s="407" t="s">
        <v>35</v>
      </c>
      <c r="C1755" s="407" t="s">
        <v>227</v>
      </c>
      <c r="D1755" s="407" t="s">
        <v>5159</v>
      </c>
      <c r="E1755" s="407" t="s">
        <v>5160</v>
      </c>
      <c r="F1755" s="404" t="s">
        <v>16</v>
      </c>
      <c r="G1755" s="404"/>
      <c r="H1755" s="404"/>
      <c r="I1755" s="404"/>
      <c r="J1755" s="141" t="s">
        <v>8014</v>
      </c>
      <c r="K1755" s="152" t="s">
        <v>23</v>
      </c>
      <c r="L1755" s="415">
        <v>43000</v>
      </c>
      <c r="M1755" s="409" t="s">
        <v>5400</v>
      </c>
      <c r="N1755" s="152" t="s">
        <v>28</v>
      </c>
      <c r="O1755" s="415">
        <v>43000</v>
      </c>
      <c r="P1755" s="411">
        <v>20000</v>
      </c>
      <c r="Q1755" s="412">
        <f t="shared" si="60"/>
        <v>0.02</v>
      </c>
      <c r="R1755" s="416">
        <v>12</v>
      </c>
      <c r="S1755" s="417" t="s">
        <v>8595</v>
      </c>
      <c r="T1755" s="152" t="s">
        <v>62</v>
      </c>
      <c r="U1755" s="152" t="s">
        <v>2</v>
      </c>
      <c r="V1755" s="407" t="s">
        <v>288</v>
      </c>
      <c r="W1755" s="407" t="s">
        <v>718</v>
      </c>
      <c r="X1755" s="407" t="s">
        <v>4897</v>
      </c>
      <c r="Y1755" s="407" t="s">
        <v>225</v>
      </c>
      <c r="Z1755" s="528"/>
      <c r="AA1755" s="502"/>
      <c r="AB1755" s="1"/>
      <c r="AC1755" s="1"/>
      <c r="AD1755" s="1"/>
      <c r="AE1755" s="1"/>
      <c r="AF1755" s="1"/>
      <c r="AG1755" s="1"/>
      <c r="AH1755" s="1"/>
      <c r="AI1755" s="1"/>
      <c r="AJ1755" s="1"/>
      <c r="AK1755" s="1"/>
      <c r="AL1755" s="1"/>
      <c r="AM1755" s="1"/>
      <c r="AN1755" s="1"/>
      <c r="AO1755" s="1"/>
      <c r="AP1755" s="1"/>
      <c r="AQ1755" s="1"/>
      <c r="AR1755" s="1"/>
      <c r="AS1755" s="1"/>
      <c r="AT1755" s="1"/>
      <c r="AU1755" s="1"/>
    </row>
    <row r="1756" spans="1:47" s="527" customFormat="1" ht="17.45" customHeight="1" x14ac:dyDescent="0.25">
      <c r="A1756" s="501" t="s">
        <v>2585</v>
      </c>
      <c r="B1756" s="407" t="s">
        <v>35</v>
      </c>
      <c r="C1756" s="407" t="s">
        <v>227</v>
      </c>
      <c r="D1756" s="407" t="s">
        <v>852</v>
      </c>
      <c r="E1756" s="407" t="s">
        <v>2586</v>
      </c>
      <c r="F1756" s="404" t="s">
        <v>17</v>
      </c>
      <c r="G1756" s="404"/>
      <c r="H1756" s="404"/>
      <c r="I1756" s="404"/>
      <c r="J1756" s="141" t="s">
        <v>8014</v>
      </c>
      <c r="K1756" s="152" t="s">
        <v>5780</v>
      </c>
      <c r="L1756" s="415">
        <v>43007</v>
      </c>
      <c r="M1756" s="409" t="s">
        <v>2587</v>
      </c>
      <c r="N1756" s="152" t="s">
        <v>27</v>
      </c>
      <c r="O1756" s="415">
        <v>43007</v>
      </c>
      <c r="P1756" s="411">
        <v>20000</v>
      </c>
      <c r="Q1756" s="412">
        <f t="shared" si="60"/>
        <v>0.02</v>
      </c>
      <c r="R1756" s="416">
        <v>2</v>
      </c>
      <c r="S1756" s="417" t="s">
        <v>8074</v>
      </c>
      <c r="T1756" s="152" t="s">
        <v>79</v>
      </c>
      <c r="U1756" s="152" t="s">
        <v>2</v>
      </c>
      <c r="V1756" s="407" t="s">
        <v>1113</v>
      </c>
      <c r="W1756" s="407" t="s">
        <v>1334</v>
      </c>
      <c r="X1756" s="407" t="s">
        <v>3670</v>
      </c>
      <c r="Y1756" s="407" t="s">
        <v>421</v>
      </c>
      <c r="Z1756" s="528"/>
      <c r="AA1756" s="502"/>
      <c r="AB1756" s="1"/>
      <c r="AC1756" s="1"/>
      <c r="AD1756" s="1"/>
      <c r="AE1756" s="1"/>
      <c r="AF1756" s="1"/>
      <c r="AG1756" s="1"/>
      <c r="AH1756" s="1"/>
      <c r="AI1756" s="1"/>
      <c r="AJ1756" s="1"/>
      <c r="AK1756" s="1"/>
      <c r="AL1756" s="1"/>
      <c r="AM1756" s="1"/>
      <c r="AN1756" s="1"/>
      <c r="AO1756" s="1"/>
      <c r="AP1756" s="1"/>
      <c r="AQ1756" s="1"/>
      <c r="AR1756" s="1"/>
      <c r="AS1756" s="1"/>
      <c r="AT1756" s="1"/>
      <c r="AU1756" s="1"/>
    </row>
    <row r="1757" spans="1:47" s="527" customFormat="1" ht="17.45" customHeight="1" x14ac:dyDescent="0.25">
      <c r="A1757" s="503" t="s">
        <v>8514</v>
      </c>
      <c r="B1757" s="418" t="s">
        <v>32</v>
      </c>
      <c r="C1757" s="418" t="s">
        <v>832</v>
      </c>
      <c r="D1757" s="418" t="s">
        <v>8515</v>
      </c>
      <c r="E1757" s="418" t="s">
        <v>8516</v>
      </c>
      <c r="F1757" s="404" t="s">
        <v>15</v>
      </c>
      <c r="G1757" s="404"/>
      <c r="H1757" s="404"/>
      <c r="I1757" s="404"/>
      <c r="J1757" s="403" t="s">
        <v>8015</v>
      </c>
      <c r="K1757" s="403" t="s">
        <v>25</v>
      </c>
      <c r="L1757" s="427">
        <v>43100</v>
      </c>
      <c r="M1757" s="421">
        <v>42913</v>
      </c>
      <c r="N1757" s="403" t="s">
        <v>27</v>
      </c>
      <c r="O1757" s="428">
        <v>43100</v>
      </c>
      <c r="P1757" s="422">
        <v>20000</v>
      </c>
      <c r="Q1757" s="423">
        <f t="shared" si="60"/>
        <v>0.02</v>
      </c>
      <c r="R1757" s="429">
        <v>12</v>
      </c>
      <c r="S1757" s="430">
        <v>42913</v>
      </c>
      <c r="T1757" s="403" t="s">
        <v>62</v>
      </c>
      <c r="U1757" s="403" t="s">
        <v>12</v>
      </c>
      <c r="V1757" s="418" t="s">
        <v>6098</v>
      </c>
      <c r="W1757" s="418" t="s">
        <v>8126</v>
      </c>
      <c r="X1757" s="407" t="s">
        <v>4521</v>
      </c>
      <c r="Y1757" s="407" t="s">
        <v>6064</v>
      </c>
      <c r="Z1757" s="528"/>
      <c r="AA1757" s="502"/>
      <c r="AB1757" s="1"/>
      <c r="AC1757" s="1"/>
      <c r="AD1757" s="1"/>
      <c r="AE1757" s="1"/>
      <c r="AF1757" s="1"/>
      <c r="AG1757" s="1"/>
      <c r="AH1757" s="1"/>
      <c r="AI1757" s="1"/>
      <c r="AJ1757" s="1"/>
      <c r="AK1757" s="1"/>
      <c r="AL1757" s="1"/>
      <c r="AM1757" s="1"/>
      <c r="AN1757" s="1"/>
      <c r="AO1757" s="1"/>
      <c r="AP1757" s="1"/>
      <c r="AQ1757" s="1"/>
      <c r="AR1757" s="1"/>
      <c r="AS1757" s="1"/>
      <c r="AT1757" s="1"/>
      <c r="AU1757" s="1"/>
    </row>
    <row r="1758" spans="1:47" s="527" customFormat="1" ht="17.45" customHeight="1" x14ac:dyDescent="0.25">
      <c r="A1758" s="503" t="s">
        <v>8514</v>
      </c>
      <c r="B1758" s="418" t="s">
        <v>32</v>
      </c>
      <c r="C1758" s="418" t="s">
        <v>832</v>
      </c>
      <c r="D1758" s="418" t="s">
        <v>8515</v>
      </c>
      <c r="E1758" s="418" t="s">
        <v>8516</v>
      </c>
      <c r="F1758" s="404" t="s">
        <v>15</v>
      </c>
      <c r="G1758" s="404"/>
      <c r="H1758" s="404"/>
      <c r="I1758" s="404"/>
      <c r="J1758" s="403" t="s">
        <v>8015</v>
      </c>
      <c r="K1758" s="403" t="s">
        <v>25</v>
      </c>
      <c r="L1758" s="427">
        <v>43100</v>
      </c>
      <c r="M1758" s="421">
        <v>42913</v>
      </c>
      <c r="N1758" s="403" t="s">
        <v>27</v>
      </c>
      <c r="O1758" s="428">
        <v>43100</v>
      </c>
      <c r="P1758" s="422">
        <v>20000</v>
      </c>
      <c r="Q1758" s="423">
        <f t="shared" si="60"/>
        <v>0.02</v>
      </c>
      <c r="R1758" s="429">
        <v>12</v>
      </c>
      <c r="S1758" s="430">
        <v>42913</v>
      </c>
      <c r="T1758" s="403" t="s">
        <v>62</v>
      </c>
      <c r="U1758" s="403" t="s">
        <v>4339</v>
      </c>
      <c r="V1758" s="418" t="s">
        <v>92</v>
      </c>
      <c r="W1758" s="418" t="s">
        <v>64</v>
      </c>
      <c r="X1758" s="407" t="s">
        <v>4521</v>
      </c>
      <c r="Y1758" s="407" t="s">
        <v>6064</v>
      </c>
      <c r="Z1758" s="528"/>
      <c r="AA1758" s="502"/>
      <c r="AB1758" s="1"/>
      <c r="AC1758" s="1"/>
      <c r="AD1758" s="1"/>
      <c r="AE1758" s="1"/>
      <c r="AF1758" s="1"/>
      <c r="AG1758" s="1"/>
      <c r="AH1758" s="1"/>
      <c r="AI1758" s="1"/>
      <c r="AJ1758" s="1"/>
      <c r="AK1758" s="1"/>
      <c r="AL1758" s="1"/>
      <c r="AM1758" s="1"/>
      <c r="AN1758" s="1"/>
      <c r="AO1758" s="1"/>
      <c r="AP1758" s="1"/>
      <c r="AQ1758" s="1"/>
      <c r="AR1758" s="1"/>
      <c r="AS1758" s="1"/>
      <c r="AT1758" s="1"/>
      <c r="AU1758" s="1"/>
    </row>
    <row r="1759" spans="1:47" s="527" customFormat="1" ht="17.45" customHeight="1" x14ac:dyDescent="0.25">
      <c r="A1759" s="501" t="s">
        <v>2220</v>
      </c>
      <c r="B1759" s="407" t="s">
        <v>32</v>
      </c>
      <c r="C1759" s="407" t="s">
        <v>832</v>
      </c>
      <c r="D1759" s="407" t="s">
        <v>2221</v>
      </c>
      <c r="E1759" s="407" t="s">
        <v>2222</v>
      </c>
      <c r="F1759" s="404" t="s">
        <v>17</v>
      </c>
      <c r="G1759" s="404"/>
      <c r="H1759" s="404"/>
      <c r="I1759" s="404"/>
      <c r="J1759" s="141" t="s">
        <v>8015</v>
      </c>
      <c r="K1759" s="152" t="s">
        <v>21</v>
      </c>
      <c r="L1759" s="415">
        <v>43009</v>
      </c>
      <c r="M1759" s="409" t="s">
        <v>2223</v>
      </c>
      <c r="N1759" s="152" t="s">
        <v>26</v>
      </c>
      <c r="O1759" s="415">
        <v>43098</v>
      </c>
      <c r="P1759" s="411">
        <v>20000</v>
      </c>
      <c r="Q1759" s="412">
        <f t="shared" si="60"/>
        <v>0.02</v>
      </c>
      <c r="R1759" s="416">
        <v>12</v>
      </c>
      <c r="S1759" s="417" t="s">
        <v>97</v>
      </c>
      <c r="T1759" s="152" t="s">
        <v>79</v>
      </c>
      <c r="U1759" s="152" t="s">
        <v>2</v>
      </c>
      <c r="V1759" s="407" t="s">
        <v>288</v>
      </c>
      <c r="W1759" s="407"/>
      <c r="X1759" s="407" t="s">
        <v>3712</v>
      </c>
      <c r="Y1759" s="407" t="s">
        <v>5771</v>
      </c>
      <c r="Z1759" s="528"/>
      <c r="AA1759" s="502"/>
      <c r="AB1759" s="1"/>
      <c r="AC1759" s="1"/>
      <c r="AD1759" s="1"/>
      <c r="AE1759" s="1"/>
      <c r="AF1759" s="1"/>
      <c r="AG1759" s="1"/>
      <c r="AH1759" s="1"/>
      <c r="AI1759" s="1"/>
      <c r="AJ1759" s="1"/>
      <c r="AK1759" s="1"/>
      <c r="AL1759" s="1"/>
      <c r="AM1759" s="1"/>
      <c r="AN1759" s="1"/>
      <c r="AO1759" s="1"/>
      <c r="AP1759" s="1"/>
      <c r="AQ1759" s="1"/>
      <c r="AR1759" s="1"/>
      <c r="AS1759" s="1"/>
      <c r="AT1759" s="1"/>
      <c r="AU1759" s="1"/>
    </row>
    <row r="1760" spans="1:47" s="527" customFormat="1" ht="17.45" customHeight="1" x14ac:dyDescent="0.25">
      <c r="A1760" s="501" t="s">
        <v>2600</v>
      </c>
      <c r="B1760" s="407" t="s">
        <v>32</v>
      </c>
      <c r="C1760" s="407" t="s">
        <v>487</v>
      </c>
      <c r="D1760" s="407" t="s">
        <v>7260</v>
      </c>
      <c r="E1760" s="407" t="s">
        <v>2601</v>
      </c>
      <c r="F1760" s="404" t="s">
        <v>15</v>
      </c>
      <c r="G1760" s="404"/>
      <c r="H1760" s="404"/>
      <c r="I1760" s="404"/>
      <c r="J1760" s="141" t="s">
        <v>8014</v>
      </c>
      <c r="K1760" s="141" t="s">
        <v>25</v>
      </c>
      <c r="L1760" s="408">
        <v>43004</v>
      </c>
      <c r="M1760" s="409">
        <v>42759</v>
      </c>
      <c r="N1760" s="141" t="s">
        <v>26</v>
      </c>
      <c r="O1760" s="410">
        <v>43004</v>
      </c>
      <c r="P1760" s="411">
        <v>20000</v>
      </c>
      <c r="Q1760" s="412">
        <f t="shared" si="60"/>
        <v>0.02</v>
      </c>
      <c r="R1760" s="413">
        <v>12</v>
      </c>
      <c r="S1760" s="414">
        <v>42761</v>
      </c>
      <c r="T1760" s="141" t="s">
        <v>79</v>
      </c>
      <c r="U1760" s="141" t="s">
        <v>4339</v>
      </c>
      <c r="V1760" s="407" t="s">
        <v>92</v>
      </c>
      <c r="W1760" s="407" t="s">
        <v>4414</v>
      </c>
      <c r="X1760" s="407" t="s">
        <v>8796</v>
      </c>
      <c r="Y1760" s="407"/>
      <c r="Z1760" s="528"/>
      <c r="AA1760" s="502"/>
      <c r="AB1760" s="1"/>
      <c r="AC1760" s="1"/>
      <c r="AD1760" s="1"/>
      <c r="AE1760" s="1"/>
      <c r="AF1760" s="1"/>
      <c r="AG1760" s="1"/>
      <c r="AH1760" s="1"/>
      <c r="AI1760" s="1"/>
      <c r="AJ1760" s="1"/>
      <c r="AK1760" s="1"/>
      <c r="AL1760" s="1"/>
      <c r="AM1760" s="1"/>
      <c r="AN1760" s="1"/>
      <c r="AO1760" s="1"/>
      <c r="AP1760" s="1"/>
      <c r="AQ1760" s="1"/>
      <c r="AR1760" s="1"/>
      <c r="AS1760" s="1"/>
      <c r="AT1760" s="1"/>
      <c r="AU1760" s="1"/>
    </row>
    <row r="1761" spans="1:47" s="527" customFormat="1" ht="17.45" customHeight="1" x14ac:dyDescent="0.25">
      <c r="A1761" s="504" t="s">
        <v>2547</v>
      </c>
      <c r="B1761" s="431" t="s">
        <v>32</v>
      </c>
      <c r="C1761" s="431" t="s">
        <v>487</v>
      </c>
      <c r="D1761" s="431" t="s">
        <v>2548</v>
      </c>
      <c r="E1761" s="431" t="s">
        <v>2549</v>
      </c>
      <c r="F1761" s="404" t="s">
        <v>19</v>
      </c>
      <c r="G1761" s="404"/>
      <c r="H1761" s="404"/>
      <c r="I1761" s="404"/>
      <c r="J1761" s="432" t="s">
        <v>8017</v>
      </c>
      <c r="K1761" s="432" t="s">
        <v>5782</v>
      </c>
      <c r="L1761" s="433">
        <v>42794</v>
      </c>
      <c r="M1761" s="434" t="s">
        <v>2550</v>
      </c>
      <c r="N1761" s="432" t="s">
        <v>30</v>
      </c>
      <c r="O1761" s="433">
        <v>42796</v>
      </c>
      <c r="P1761" s="435">
        <v>20000</v>
      </c>
      <c r="Q1761" s="436">
        <v>0.02</v>
      </c>
      <c r="R1761" s="437">
        <v>12</v>
      </c>
      <c r="S1761" s="438" t="s">
        <v>3552</v>
      </c>
      <c r="T1761" s="432" t="s">
        <v>366</v>
      </c>
      <c r="U1761" s="432" t="s">
        <v>4339</v>
      </c>
      <c r="V1761" s="431" t="s">
        <v>89</v>
      </c>
      <c r="W1761" s="431" t="s">
        <v>3553</v>
      </c>
      <c r="X1761" s="395" t="s">
        <v>3516</v>
      </c>
      <c r="Y1761" s="395" t="s">
        <v>672</v>
      </c>
      <c r="Z1761" s="528"/>
      <c r="AA1761" s="502"/>
      <c r="AB1761" s="1"/>
      <c r="AC1761" s="1"/>
      <c r="AD1761" s="1"/>
      <c r="AE1761" s="1"/>
      <c r="AF1761" s="1"/>
      <c r="AG1761" s="1"/>
      <c r="AH1761" s="1"/>
      <c r="AI1761" s="1"/>
      <c r="AJ1761" s="1"/>
      <c r="AK1761" s="1"/>
      <c r="AL1761" s="1"/>
      <c r="AM1761" s="1"/>
      <c r="AN1761" s="1"/>
      <c r="AO1761" s="1"/>
      <c r="AP1761" s="1"/>
      <c r="AQ1761" s="1"/>
      <c r="AR1761" s="1"/>
      <c r="AS1761" s="1"/>
      <c r="AT1761" s="1"/>
      <c r="AU1761" s="1"/>
    </row>
    <row r="1762" spans="1:47" s="527" customFormat="1" ht="17.45" customHeight="1" x14ac:dyDescent="0.25">
      <c r="A1762" s="501" t="s">
        <v>2591</v>
      </c>
      <c r="B1762" s="407" t="s">
        <v>32</v>
      </c>
      <c r="C1762" s="407" t="s">
        <v>487</v>
      </c>
      <c r="D1762" s="407" t="s">
        <v>2592</v>
      </c>
      <c r="E1762" s="407" t="s">
        <v>186</v>
      </c>
      <c r="F1762" s="404" t="s">
        <v>16</v>
      </c>
      <c r="G1762" s="404"/>
      <c r="H1762" s="404"/>
      <c r="I1762" s="404"/>
      <c r="J1762" s="141" t="s">
        <v>8014</v>
      </c>
      <c r="K1762" s="152" t="s">
        <v>23</v>
      </c>
      <c r="L1762" s="415">
        <v>43008</v>
      </c>
      <c r="M1762" s="409" t="s">
        <v>2593</v>
      </c>
      <c r="N1762" s="152" t="s">
        <v>27</v>
      </c>
      <c r="O1762" s="415">
        <v>43008</v>
      </c>
      <c r="P1762" s="411">
        <v>20000</v>
      </c>
      <c r="Q1762" s="412">
        <f>+P1762*0.000001</f>
        <v>0.02</v>
      </c>
      <c r="R1762" s="416">
        <v>12</v>
      </c>
      <c r="S1762" s="417" t="s">
        <v>6108</v>
      </c>
      <c r="T1762" s="152" t="s">
        <v>62</v>
      </c>
      <c r="U1762" s="152" t="s">
        <v>2</v>
      </c>
      <c r="V1762" s="407" t="s">
        <v>288</v>
      </c>
      <c r="W1762" s="407" t="s">
        <v>749</v>
      </c>
      <c r="X1762" s="407" t="s">
        <v>3858</v>
      </c>
      <c r="Y1762" s="407" t="s">
        <v>421</v>
      </c>
      <c r="Z1762" s="528"/>
      <c r="AA1762" s="502"/>
      <c r="AB1762" s="1"/>
      <c r="AC1762" s="1"/>
      <c r="AD1762" s="1"/>
      <c r="AE1762" s="1"/>
      <c r="AF1762" s="1"/>
      <c r="AG1762" s="1"/>
      <c r="AH1762" s="1"/>
      <c r="AI1762" s="1"/>
      <c r="AJ1762" s="1"/>
      <c r="AK1762" s="1"/>
      <c r="AL1762" s="1"/>
      <c r="AM1762" s="1"/>
      <c r="AN1762" s="1"/>
      <c r="AO1762" s="1"/>
      <c r="AP1762" s="1"/>
      <c r="AQ1762" s="1"/>
      <c r="AR1762" s="1"/>
      <c r="AS1762" s="1"/>
      <c r="AT1762" s="1"/>
      <c r="AU1762" s="1"/>
    </row>
    <row r="1763" spans="1:47" s="527" customFormat="1" ht="17.45" customHeight="1" x14ac:dyDescent="0.25">
      <c r="A1763" s="501" t="s">
        <v>2597</v>
      </c>
      <c r="B1763" s="407" t="s">
        <v>32</v>
      </c>
      <c r="C1763" s="407" t="s">
        <v>60</v>
      </c>
      <c r="D1763" s="407" t="s">
        <v>2598</v>
      </c>
      <c r="E1763" s="407" t="s">
        <v>186</v>
      </c>
      <c r="F1763" s="404" t="s">
        <v>18</v>
      </c>
      <c r="G1763" s="404"/>
      <c r="H1763" s="404"/>
      <c r="I1763" s="404"/>
      <c r="J1763" s="141" t="s">
        <v>8014</v>
      </c>
      <c r="K1763" s="152" t="s">
        <v>5779</v>
      </c>
      <c r="L1763" s="415">
        <v>42931</v>
      </c>
      <c r="M1763" s="409" t="s">
        <v>2599</v>
      </c>
      <c r="N1763" s="152" t="s">
        <v>27</v>
      </c>
      <c r="O1763" s="415">
        <v>42931</v>
      </c>
      <c r="P1763" s="411">
        <v>20000</v>
      </c>
      <c r="Q1763" s="412">
        <f>+P1763*0.000001</f>
        <v>0.02</v>
      </c>
      <c r="R1763" s="416">
        <v>12</v>
      </c>
      <c r="S1763" s="417" t="s">
        <v>255</v>
      </c>
      <c r="T1763" s="152" t="s">
        <v>79</v>
      </c>
      <c r="U1763" s="141" t="s">
        <v>4339</v>
      </c>
      <c r="V1763" s="407" t="s">
        <v>63</v>
      </c>
      <c r="W1763" s="407" t="s">
        <v>211</v>
      </c>
      <c r="X1763" s="407" t="s">
        <v>65</v>
      </c>
      <c r="Y1763" s="407" t="s">
        <v>421</v>
      </c>
      <c r="Z1763" s="528"/>
      <c r="AA1763" s="502"/>
      <c r="AB1763" s="1"/>
      <c r="AC1763" s="1"/>
      <c r="AD1763" s="1"/>
      <c r="AE1763" s="1"/>
      <c r="AF1763" s="1"/>
      <c r="AG1763" s="1"/>
      <c r="AH1763" s="1"/>
      <c r="AI1763" s="1"/>
      <c r="AJ1763" s="1"/>
      <c r="AK1763" s="1"/>
      <c r="AL1763" s="1"/>
      <c r="AM1763" s="1"/>
      <c r="AN1763" s="1"/>
      <c r="AO1763" s="1"/>
      <c r="AP1763" s="1"/>
      <c r="AQ1763" s="1"/>
      <c r="AR1763" s="1"/>
      <c r="AS1763" s="1"/>
      <c r="AT1763" s="1"/>
      <c r="AU1763" s="1"/>
    </row>
    <row r="1764" spans="1:47" s="527" customFormat="1" ht="17.45" customHeight="1" x14ac:dyDescent="0.25">
      <c r="A1764" s="501" t="s">
        <v>2588</v>
      </c>
      <c r="B1764" s="407" t="s">
        <v>32</v>
      </c>
      <c r="C1764" s="407" t="s">
        <v>60</v>
      </c>
      <c r="D1764" s="407" t="s">
        <v>1146</v>
      </c>
      <c r="E1764" s="407" t="s">
        <v>2589</v>
      </c>
      <c r="F1764" s="404" t="s">
        <v>18</v>
      </c>
      <c r="G1764" s="404"/>
      <c r="H1764" s="404"/>
      <c r="I1764" s="404"/>
      <c r="J1764" s="141" t="s">
        <v>8016</v>
      </c>
      <c r="K1764" s="152" t="s">
        <v>4902</v>
      </c>
      <c r="L1764" s="415">
        <v>42859</v>
      </c>
      <c r="M1764" s="409" t="s">
        <v>2590</v>
      </c>
      <c r="N1764" s="152" t="s">
        <v>30</v>
      </c>
      <c r="O1764" s="415">
        <v>42859</v>
      </c>
      <c r="P1764" s="411">
        <v>20000</v>
      </c>
      <c r="Q1764" s="412">
        <f>+P1764*0.000001</f>
        <v>0.02</v>
      </c>
      <c r="R1764" s="416">
        <v>12</v>
      </c>
      <c r="S1764" s="417" t="s">
        <v>6086</v>
      </c>
      <c r="T1764" s="152" t="s">
        <v>366</v>
      </c>
      <c r="U1764" s="152" t="s">
        <v>2</v>
      </c>
      <c r="V1764" s="407" t="s">
        <v>233</v>
      </c>
      <c r="W1764" s="407" t="s">
        <v>234</v>
      </c>
      <c r="X1764" s="407" t="s">
        <v>65</v>
      </c>
      <c r="Y1764" s="407" t="s">
        <v>1564</v>
      </c>
      <c r="Z1764" s="528"/>
      <c r="AA1764" s="502"/>
      <c r="AB1764" s="1"/>
      <c r="AC1764" s="1"/>
      <c r="AD1764" s="1"/>
      <c r="AE1764" s="1"/>
      <c r="AF1764" s="1"/>
      <c r="AG1764" s="1"/>
      <c r="AH1764" s="1"/>
      <c r="AI1764" s="1"/>
      <c r="AJ1764" s="1"/>
      <c r="AK1764" s="1"/>
      <c r="AL1764" s="1"/>
      <c r="AM1764" s="1"/>
      <c r="AN1764" s="1"/>
      <c r="AO1764" s="1"/>
      <c r="AP1764" s="1"/>
      <c r="AQ1764" s="1"/>
      <c r="AR1764" s="1"/>
      <c r="AS1764" s="1"/>
      <c r="AT1764" s="1"/>
      <c r="AU1764" s="1"/>
    </row>
    <row r="1765" spans="1:47" s="527" customFormat="1" ht="17.45" customHeight="1" x14ac:dyDescent="0.25">
      <c r="A1765" s="501" t="s">
        <v>1678</v>
      </c>
      <c r="B1765" s="407" t="s">
        <v>32</v>
      </c>
      <c r="C1765" s="407" t="s">
        <v>60</v>
      </c>
      <c r="D1765" s="407" t="s">
        <v>1679</v>
      </c>
      <c r="E1765" s="407" t="s">
        <v>1680</v>
      </c>
      <c r="F1765" s="404" t="s">
        <v>19</v>
      </c>
      <c r="G1765" s="404"/>
      <c r="H1765" s="404"/>
      <c r="I1765" s="404"/>
      <c r="J1765" s="141" t="s">
        <v>8016</v>
      </c>
      <c r="K1765" s="152" t="s">
        <v>5784</v>
      </c>
      <c r="L1765" s="415">
        <v>42835</v>
      </c>
      <c r="M1765" s="409" t="s">
        <v>1681</v>
      </c>
      <c r="N1765" s="152" t="s">
        <v>30</v>
      </c>
      <c r="O1765" s="415">
        <v>42835</v>
      </c>
      <c r="P1765" s="411">
        <v>20000</v>
      </c>
      <c r="Q1765" s="412">
        <f>+P1765*0.000001</f>
        <v>0.02</v>
      </c>
      <c r="R1765" s="416">
        <v>12</v>
      </c>
      <c r="S1765" s="417" t="s">
        <v>6659</v>
      </c>
      <c r="T1765" s="152" t="s">
        <v>366</v>
      </c>
      <c r="U1765" s="152" t="s">
        <v>2</v>
      </c>
      <c r="V1765" s="407" t="s">
        <v>233</v>
      </c>
      <c r="W1765" s="407" t="s">
        <v>234</v>
      </c>
      <c r="X1765" s="407" t="s">
        <v>65</v>
      </c>
      <c r="Y1765" s="407" t="s">
        <v>1682</v>
      </c>
      <c r="Z1765" s="528"/>
      <c r="AA1765" s="502"/>
      <c r="AB1765" s="1"/>
      <c r="AC1765" s="1"/>
      <c r="AD1765" s="1"/>
      <c r="AE1765" s="1"/>
      <c r="AF1765" s="1"/>
      <c r="AG1765" s="1"/>
      <c r="AH1765" s="1"/>
      <c r="AI1765" s="1"/>
      <c r="AJ1765" s="1"/>
      <c r="AK1765" s="1"/>
      <c r="AL1765" s="1"/>
      <c r="AM1765" s="1"/>
      <c r="AN1765" s="1"/>
      <c r="AO1765" s="1"/>
      <c r="AP1765" s="1"/>
      <c r="AQ1765" s="1"/>
      <c r="AR1765" s="1"/>
      <c r="AS1765" s="1"/>
      <c r="AT1765" s="1"/>
      <c r="AU1765" s="1"/>
    </row>
    <row r="1766" spans="1:47" s="527" customFormat="1" ht="17.45" customHeight="1" x14ac:dyDescent="0.25">
      <c r="A1766" s="504" t="s">
        <v>3643</v>
      </c>
      <c r="B1766" s="431" t="s">
        <v>32</v>
      </c>
      <c r="C1766" s="431" t="s">
        <v>60</v>
      </c>
      <c r="D1766" s="431" t="s">
        <v>1146</v>
      </c>
      <c r="E1766" s="431" t="s">
        <v>2504</v>
      </c>
      <c r="F1766" s="404" t="s">
        <v>18</v>
      </c>
      <c r="G1766" s="404"/>
      <c r="H1766" s="404"/>
      <c r="I1766" s="404"/>
      <c r="J1766" s="432" t="s">
        <v>8017</v>
      </c>
      <c r="K1766" s="432" t="s">
        <v>4902</v>
      </c>
      <c r="L1766" s="433">
        <v>42825</v>
      </c>
      <c r="M1766" s="434" t="s">
        <v>3859</v>
      </c>
      <c r="N1766" s="432" t="s">
        <v>30</v>
      </c>
      <c r="O1766" s="433">
        <v>42901</v>
      </c>
      <c r="P1766" s="435">
        <v>20000</v>
      </c>
      <c r="Q1766" s="436">
        <v>0.02</v>
      </c>
      <c r="R1766" s="437">
        <v>6</v>
      </c>
      <c r="S1766" s="438" t="s">
        <v>4376</v>
      </c>
      <c r="T1766" s="432" t="s">
        <v>366</v>
      </c>
      <c r="U1766" s="432" t="s">
        <v>2</v>
      </c>
      <c r="V1766" s="431" t="s">
        <v>233</v>
      </c>
      <c r="W1766" s="431" t="s">
        <v>3715</v>
      </c>
      <c r="X1766" s="395" t="s">
        <v>65</v>
      </c>
      <c r="Y1766" s="395" t="s">
        <v>470</v>
      </c>
      <c r="Z1766" s="528"/>
      <c r="AA1766" s="502"/>
      <c r="AB1766" s="1"/>
      <c r="AC1766" s="1"/>
      <c r="AD1766" s="1"/>
      <c r="AE1766" s="1"/>
      <c r="AF1766" s="1"/>
      <c r="AG1766" s="1"/>
      <c r="AH1766" s="1"/>
      <c r="AI1766" s="1"/>
      <c r="AJ1766" s="1"/>
      <c r="AK1766" s="1"/>
      <c r="AL1766" s="1"/>
      <c r="AM1766" s="1"/>
      <c r="AN1766" s="1"/>
      <c r="AO1766" s="1"/>
      <c r="AP1766" s="1"/>
      <c r="AQ1766" s="1"/>
      <c r="AR1766" s="1"/>
      <c r="AS1766" s="1"/>
      <c r="AT1766" s="1"/>
      <c r="AU1766" s="1"/>
    </row>
    <row r="1767" spans="1:47" s="527" customFormat="1" ht="17.45" customHeight="1" x14ac:dyDescent="0.25">
      <c r="A1767" s="501" t="s">
        <v>2558</v>
      </c>
      <c r="B1767" s="407" t="s">
        <v>32</v>
      </c>
      <c r="C1767" s="407" t="s">
        <v>60</v>
      </c>
      <c r="D1767" s="407" t="s">
        <v>2559</v>
      </c>
      <c r="E1767" s="407" t="s">
        <v>2560</v>
      </c>
      <c r="F1767" s="404" t="s">
        <v>16</v>
      </c>
      <c r="G1767" s="404"/>
      <c r="H1767" s="404"/>
      <c r="I1767" s="404"/>
      <c r="J1767" s="141" t="s">
        <v>8014</v>
      </c>
      <c r="K1767" s="152" t="s">
        <v>5783</v>
      </c>
      <c r="L1767" s="415">
        <v>43007</v>
      </c>
      <c r="M1767" s="409" t="s">
        <v>2561</v>
      </c>
      <c r="N1767" s="152" t="s">
        <v>28</v>
      </c>
      <c r="O1767" s="415">
        <v>43007</v>
      </c>
      <c r="P1767" s="411">
        <v>20000</v>
      </c>
      <c r="Q1767" s="412">
        <f t="shared" ref="Q1767:Q1779" si="61">+P1767*0.000001</f>
        <v>0.02</v>
      </c>
      <c r="R1767" s="416">
        <v>1</v>
      </c>
      <c r="S1767" s="417" t="s">
        <v>8074</v>
      </c>
      <c r="T1767" s="152" t="s">
        <v>62</v>
      </c>
      <c r="U1767" s="152" t="s">
        <v>2</v>
      </c>
      <c r="V1767" s="407" t="s">
        <v>233</v>
      </c>
      <c r="W1767" s="407" t="s">
        <v>234</v>
      </c>
      <c r="X1767" s="407" t="s">
        <v>65</v>
      </c>
      <c r="Y1767" s="407" t="s">
        <v>105</v>
      </c>
      <c r="Z1767" s="528"/>
      <c r="AA1767" s="502"/>
      <c r="AB1767" s="1"/>
      <c r="AC1767" s="1"/>
      <c r="AD1767" s="1"/>
      <c r="AE1767" s="1"/>
      <c r="AF1767" s="1"/>
      <c r="AG1767" s="1"/>
      <c r="AH1767" s="1"/>
      <c r="AI1767" s="1"/>
      <c r="AJ1767" s="1"/>
      <c r="AK1767" s="1"/>
      <c r="AL1767" s="1"/>
      <c r="AM1767" s="1"/>
      <c r="AN1767" s="1"/>
      <c r="AO1767" s="1"/>
      <c r="AP1767" s="1"/>
      <c r="AQ1767" s="1"/>
      <c r="AR1767" s="1"/>
      <c r="AS1767" s="1"/>
      <c r="AT1767" s="1"/>
      <c r="AU1767" s="1"/>
    </row>
    <row r="1768" spans="1:47" s="527" customFormat="1" ht="17.45" customHeight="1" x14ac:dyDescent="0.25">
      <c r="A1768" s="501" t="s">
        <v>7478</v>
      </c>
      <c r="B1768" s="407" t="s">
        <v>32</v>
      </c>
      <c r="C1768" s="407" t="s">
        <v>60</v>
      </c>
      <c r="D1768" s="407" t="s">
        <v>7479</v>
      </c>
      <c r="E1768" s="407" t="s">
        <v>7480</v>
      </c>
      <c r="F1768" s="404" t="s">
        <v>18</v>
      </c>
      <c r="G1768" s="404"/>
      <c r="H1768" s="404"/>
      <c r="I1768" s="404"/>
      <c r="J1768" s="141" t="s">
        <v>8014</v>
      </c>
      <c r="K1768" s="152" t="s">
        <v>5779</v>
      </c>
      <c r="L1768" s="415">
        <v>42985</v>
      </c>
      <c r="M1768" s="409" t="s">
        <v>7540</v>
      </c>
      <c r="N1768" s="152" t="s">
        <v>27</v>
      </c>
      <c r="O1768" s="415">
        <v>42985</v>
      </c>
      <c r="P1768" s="411">
        <v>20000</v>
      </c>
      <c r="Q1768" s="412">
        <f t="shared" si="61"/>
        <v>0.02</v>
      </c>
      <c r="R1768" s="416">
        <v>12</v>
      </c>
      <c r="S1768" s="417" t="s">
        <v>7137</v>
      </c>
      <c r="T1768" s="152" t="s">
        <v>79</v>
      </c>
      <c r="U1768" s="152" t="s">
        <v>2</v>
      </c>
      <c r="V1768" s="407" t="s">
        <v>288</v>
      </c>
      <c r="W1768" s="407" t="s">
        <v>7587</v>
      </c>
      <c r="X1768" s="407" t="s">
        <v>65</v>
      </c>
      <c r="Y1768" s="407" t="s">
        <v>688</v>
      </c>
      <c r="Z1768" s="528"/>
      <c r="AA1768" s="502"/>
      <c r="AB1768" s="1"/>
      <c r="AC1768" s="1"/>
      <c r="AD1768" s="1"/>
      <c r="AE1768" s="1"/>
      <c r="AF1768" s="1"/>
      <c r="AG1768" s="1"/>
      <c r="AH1768" s="1"/>
      <c r="AI1768" s="1"/>
      <c r="AJ1768" s="1"/>
      <c r="AK1768" s="1"/>
      <c r="AL1768" s="1"/>
      <c r="AM1768" s="1"/>
      <c r="AN1768" s="1"/>
      <c r="AO1768" s="1"/>
      <c r="AP1768" s="1"/>
      <c r="AQ1768" s="1"/>
      <c r="AR1768" s="1"/>
      <c r="AS1768" s="1"/>
      <c r="AT1768" s="1"/>
      <c r="AU1768" s="1"/>
    </row>
    <row r="1769" spans="1:47" s="527" customFormat="1" ht="17.45" customHeight="1" x14ac:dyDescent="0.25">
      <c r="A1769" s="501" t="s">
        <v>2577</v>
      </c>
      <c r="B1769" s="407" t="s">
        <v>32</v>
      </c>
      <c r="C1769" s="407" t="s">
        <v>60</v>
      </c>
      <c r="D1769" s="407" t="s">
        <v>2578</v>
      </c>
      <c r="E1769" s="407" t="s">
        <v>2579</v>
      </c>
      <c r="F1769" s="404" t="s">
        <v>19</v>
      </c>
      <c r="G1769" s="404"/>
      <c r="H1769" s="404"/>
      <c r="I1769" s="404"/>
      <c r="J1769" s="141" t="s">
        <v>8014</v>
      </c>
      <c r="K1769" s="152" t="s">
        <v>5782</v>
      </c>
      <c r="L1769" s="415">
        <v>43000</v>
      </c>
      <c r="M1769" s="409" t="s">
        <v>2580</v>
      </c>
      <c r="N1769" s="152" t="s">
        <v>26</v>
      </c>
      <c r="O1769" s="415">
        <v>43000</v>
      </c>
      <c r="P1769" s="411">
        <v>20000</v>
      </c>
      <c r="Q1769" s="412">
        <f t="shared" si="61"/>
        <v>0.02</v>
      </c>
      <c r="R1769" s="416">
        <v>12</v>
      </c>
      <c r="S1769" s="417" t="s">
        <v>7588</v>
      </c>
      <c r="T1769" s="152" t="s">
        <v>79</v>
      </c>
      <c r="U1769" s="152" t="s">
        <v>2</v>
      </c>
      <c r="V1769" s="407" t="s">
        <v>288</v>
      </c>
      <c r="W1769" s="407" t="s">
        <v>2581</v>
      </c>
      <c r="X1769" s="407" t="s">
        <v>65</v>
      </c>
      <c r="Y1769" s="407" t="s">
        <v>6063</v>
      </c>
      <c r="Z1769" s="528"/>
      <c r="AA1769" s="502"/>
      <c r="AB1769" s="1"/>
      <c r="AC1769" s="1"/>
      <c r="AD1769" s="1"/>
      <c r="AE1769" s="1"/>
      <c r="AF1769" s="1"/>
      <c r="AG1769" s="1"/>
      <c r="AH1769" s="1"/>
      <c r="AI1769" s="1"/>
      <c r="AJ1769" s="1"/>
      <c r="AK1769" s="1"/>
      <c r="AL1769" s="1"/>
      <c r="AM1769" s="1"/>
      <c r="AN1769" s="1"/>
      <c r="AO1769" s="1"/>
      <c r="AP1769" s="1"/>
      <c r="AQ1769" s="1"/>
      <c r="AR1769" s="1"/>
      <c r="AS1769" s="1"/>
      <c r="AT1769" s="1"/>
      <c r="AU1769" s="1"/>
    </row>
    <row r="1770" spans="1:47" s="527" customFormat="1" ht="17.45" customHeight="1" x14ac:dyDescent="0.25">
      <c r="A1770" s="501" t="s">
        <v>2551</v>
      </c>
      <c r="B1770" s="407" t="s">
        <v>32</v>
      </c>
      <c r="C1770" s="407" t="s">
        <v>86</v>
      </c>
      <c r="D1770" s="407" t="s">
        <v>2552</v>
      </c>
      <c r="E1770" s="407" t="s">
        <v>2553</v>
      </c>
      <c r="F1770" s="404" t="s">
        <v>17</v>
      </c>
      <c r="G1770" s="404"/>
      <c r="H1770" s="404"/>
      <c r="I1770" s="404"/>
      <c r="J1770" s="141" t="s">
        <v>8015</v>
      </c>
      <c r="K1770" s="152" t="s">
        <v>5780</v>
      </c>
      <c r="L1770" s="415">
        <v>43026</v>
      </c>
      <c r="M1770" s="409" t="s">
        <v>2554</v>
      </c>
      <c r="N1770" s="152" t="s">
        <v>27</v>
      </c>
      <c r="O1770" s="415">
        <v>43026</v>
      </c>
      <c r="P1770" s="411">
        <v>20000</v>
      </c>
      <c r="Q1770" s="412">
        <f t="shared" si="61"/>
        <v>0.02</v>
      </c>
      <c r="R1770" s="416">
        <v>1</v>
      </c>
      <c r="S1770" s="417" t="s">
        <v>4376</v>
      </c>
      <c r="T1770" s="152" t="s">
        <v>79</v>
      </c>
      <c r="U1770" s="152" t="s">
        <v>2</v>
      </c>
      <c r="V1770" s="407" t="s">
        <v>288</v>
      </c>
      <c r="W1770" s="407" t="s">
        <v>801</v>
      </c>
      <c r="X1770" s="407" t="s">
        <v>3554</v>
      </c>
      <c r="Y1770" s="407" t="s">
        <v>421</v>
      </c>
      <c r="Z1770" s="528"/>
      <c r="AA1770" s="502"/>
      <c r="AB1770" s="1"/>
      <c r="AC1770" s="1"/>
      <c r="AD1770" s="1"/>
      <c r="AE1770" s="1"/>
      <c r="AF1770" s="1"/>
      <c r="AG1770" s="1"/>
      <c r="AH1770" s="1"/>
      <c r="AI1770" s="1"/>
      <c r="AJ1770" s="1"/>
      <c r="AK1770" s="1"/>
      <c r="AL1770" s="1"/>
      <c r="AM1770" s="1"/>
      <c r="AN1770" s="1"/>
      <c r="AO1770" s="1"/>
      <c r="AP1770" s="1"/>
      <c r="AQ1770" s="1"/>
      <c r="AR1770" s="1"/>
      <c r="AS1770" s="1"/>
      <c r="AT1770" s="1"/>
      <c r="AU1770" s="1"/>
    </row>
    <row r="1771" spans="1:47" s="527" customFormat="1" ht="17.45" customHeight="1" x14ac:dyDescent="0.25">
      <c r="A1771" s="501" t="s">
        <v>2565</v>
      </c>
      <c r="B1771" s="407" t="s">
        <v>32</v>
      </c>
      <c r="C1771" s="407" t="s">
        <v>86</v>
      </c>
      <c r="D1771" s="407" t="s">
        <v>2566</v>
      </c>
      <c r="E1771" s="407" t="s">
        <v>2567</v>
      </c>
      <c r="F1771" s="404" t="s">
        <v>17</v>
      </c>
      <c r="G1771" s="404"/>
      <c r="H1771" s="404"/>
      <c r="I1771" s="404"/>
      <c r="J1771" s="141" t="s">
        <v>8016</v>
      </c>
      <c r="K1771" s="152" t="s">
        <v>5780</v>
      </c>
      <c r="L1771" s="415">
        <v>42916</v>
      </c>
      <c r="M1771" s="409" t="s">
        <v>2568</v>
      </c>
      <c r="N1771" s="152" t="s">
        <v>27</v>
      </c>
      <c r="O1771" s="415">
        <v>42916</v>
      </c>
      <c r="P1771" s="411">
        <v>20000</v>
      </c>
      <c r="Q1771" s="412">
        <f t="shared" si="61"/>
        <v>0.02</v>
      </c>
      <c r="R1771" s="416">
        <v>1</v>
      </c>
      <c r="S1771" s="417" t="s">
        <v>6419</v>
      </c>
      <c r="T1771" s="152" t="s">
        <v>79</v>
      </c>
      <c r="U1771" s="152" t="s">
        <v>2</v>
      </c>
      <c r="V1771" s="407" t="s">
        <v>288</v>
      </c>
      <c r="W1771" s="407" t="s">
        <v>801</v>
      </c>
      <c r="X1771" s="407" t="s">
        <v>3853</v>
      </c>
      <c r="Y1771" s="407" t="s">
        <v>421</v>
      </c>
      <c r="Z1771" s="528"/>
      <c r="AA1771" s="502"/>
      <c r="AB1771" s="1"/>
      <c r="AC1771" s="1"/>
      <c r="AD1771" s="1"/>
      <c r="AE1771" s="1"/>
      <c r="AF1771" s="1"/>
      <c r="AG1771" s="1"/>
      <c r="AH1771" s="1"/>
      <c r="AI1771" s="1"/>
      <c r="AJ1771" s="1"/>
      <c r="AK1771" s="1"/>
      <c r="AL1771" s="1"/>
      <c r="AM1771" s="1"/>
      <c r="AN1771" s="1"/>
      <c r="AO1771" s="1"/>
      <c r="AP1771" s="1"/>
      <c r="AQ1771" s="1"/>
      <c r="AR1771" s="1"/>
      <c r="AS1771" s="1"/>
      <c r="AT1771" s="1"/>
      <c r="AU1771" s="1"/>
    </row>
    <row r="1772" spans="1:47" s="527" customFormat="1" ht="17.45" customHeight="1" x14ac:dyDescent="0.25">
      <c r="A1772" s="501" t="s">
        <v>4330</v>
      </c>
      <c r="B1772" s="407" t="s">
        <v>32</v>
      </c>
      <c r="C1772" s="407" t="s">
        <v>86</v>
      </c>
      <c r="D1772" s="407" t="s">
        <v>4331</v>
      </c>
      <c r="E1772" s="407" t="s">
        <v>4332</v>
      </c>
      <c r="F1772" s="404" t="s">
        <v>19</v>
      </c>
      <c r="G1772" s="404"/>
      <c r="H1772" s="404"/>
      <c r="I1772" s="404"/>
      <c r="J1772" s="141" t="s">
        <v>8015</v>
      </c>
      <c r="K1772" s="152" t="s">
        <v>5785</v>
      </c>
      <c r="L1772" s="415">
        <v>43041</v>
      </c>
      <c r="M1772" s="409" t="s">
        <v>4367</v>
      </c>
      <c r="N1772" s="152" t="s">
        <v>26</v>
      </c>
      <c r="O1772" s="415">
        <v>43041</v>
      </c>
      <c r="P1772" s="411">
        <v>20000</v>
      </c>
      <c r="Q1772" s="412">
        <f t="shared" si="61"/>
        <v>0.02</v>
      </c>
      <c r="R1772" s="416">
        <v>12</v>
      </c>
      <c r="S1772" s="417" t="s">
        <v>4033</v>
      </c>
      <c r="T1772" s="152" t="s">
        <v>79</v>
      </c>
      <c r="U1772" s="152" t="s">
        <v>2</v>
      </c>
      <c r="V1772" s="407" t="s">
        <v>288</v>
      </c>
      <c r="W1772" s="407"/>
      <c r="X1772" s="407" t="s">
        <v>4368</v>
      </c>
      <c r="Y1772" s="407"/>
      <c r="Z1772" s="528"/>
      <c r="AA1772" s="502"/>
      <c r="AB1772" s="1"/>
      <c r="AC1772" s="1"/>
      <c r="AD1772" s="1"/>
      <c r="AE1772" s="1"/>
      <c r="AF1772" s="1"/>
      <c r="AG1772" s="1"/>
      <c r="AH1772" s="1"/>
      <c r="AI1772" s="1"/>
      <c r="AJ1772" s="1"/>
      <c r="AK1772" s="1"/>
      <c r="AL1772" s="1"/>
      <c r="AM1772" s="1"/>
      <c r="AN1772" s="1"/>
      <c r="AO1772" s="1"/>
      <c r="AP1772" s="1"/>
      <c r="AQ1772" s="1"/>
      <c r="AR1772" s="1"/>
      <c r="AS1772" s="1"/>
      <c r="AT1772" s="1"/>
      <c r="AU1772" s="1"/>
    </row>
    <row r="1773" spans="1:47" s="527" customFormat="1" ht="17.45" customHeight="1" x14ac:dyDescent="0.25">
      <c r="A1773" s="501" t="s">
        <v>2569</v>
      </c>
      <c r="B1773" s="407" t="s">
        <v>32</v>
      </c>
      <c r="C1773" s="407" t="s">
        <v>101</v>
      </c>
      <c r="D1773" s="407" t="s">
        <v>7476</v>
      </c>
      <c r="E1773" s="407" t="s">
        <v>2570</v>
      </c>
      <c r="F1773" s="404" t="s">
        <v>15</v>
      </c>
      <c r="G1773" s="404"/>
      <c r="H1773" s="404"/>
      <c r="I1773" s="404"/>
      <c r="J1773" s="141" t="s">
        <v>8014</v>
      </c>
      <c r="K1773" s="141" t="s">
        <v>25</v>
      </c>
      <c r="L1773" s="408">
        <v>42930</v>
      </c>
      <c r="M1773" s="409">
        <v>42747</v>
      </c>
      <c r="N1773" s="141" t="s">
        <v>28</v>
      </c>
      <c r="O1773" s="410">
        <v>42930</v>
      </c>
      <c r="P1773" s="411">
        <v>20000</v>
      </c>
      <c r="Q1773" s="412">
        <f t="shared" si="61"/>
        <v>0.02</v>
      </c>
      <c r="R1773" s="413">
        <v>1</v>
      </c>
      <c r="S1773" s="414">
        <v>42852</v>
      </c>
      <c r="T1773" s="141" t="s">
        <v>62</v>
      </c>
      <c r="U1773" s="141" t="s">
        <v>4339</v>
      </c>
      <c r="V1773" s="407" t="s">
        <v>92</v>
      </c>
      <c r="W1773" s="407" t="s">
        <v>64</v>
      </c>
      <c r="X1773" s="407" t="s">
        <v>4400</v>
      </c>
      <c r="Y1773" s="407"/>
      <c r="Z1773" s="528"/>
      <c r="AA1773" s="502"/>
      <c r="AB1773" s="1"/>
      <c r="AC1773" s="1"/>
      <c r="AD1773" s="1"/>
      <c r="AE1773" s="1"/>
      <c r="AF1773" s="1"/>
      <c r="AG1773" s="1"/>
      <c r="AH1773" s="1"/>
      <c r="AI1773" s="1"/>
      <c r="AJ1773" s="1"/>
      <c r="AK1773" s="1"/>
      <c r="AL1773" s="1"/>
      <c r="AM1773" s="1"/>
      <c r="AN1773" s="1"/>
      <c r="AO1773" s="1"/>
      <c r="AP1773" s="1"/>
      <c r="AQ1773" s="1"/>
      <c r="AR1773" s="1"/>
      <c r="AS1773" s="1"/>
      <c r="AT1773" s="1"/>
      <c r="AU1773" s="1"/>
    </row>
    <row r="1774" spans="1:47" s="527" customFormat="1" ht="17.45" customHeight="1" x14ac:dyDescent="0.25">
      <c r="A1774" s="501" t="s">
        <v>4427</v>
      </c>
      <c r="B1774" s="407" t="s">
        <v>32</v>
      </c>
      <c r="C1774" s="407" t="s">
        <v>101</v>
      </c>
      <c r="D1774" s="407" t="s">
        <v>7729</v>
      </c>
      <c r="E1774" s="407" t="s">
        <v>4428</v>
      </c>
      <c r="F1774" s="404" t="s">
        <v>17</v>
      </c>
      <c r="G1774" s="404"/>
      <c r="H1774" s="404"/>
      <c r="I1774" s="404"/>
      <c r="J1774" s="141" t="s">
        <v>8015</v>
      </c>
      <c r="K1774" s="141" t="s">
        <v>21</v>
      </c>
      <c r="L1774" s="408">
        <v>43054</v>
      </c>
      <c r="M1774" s="409">
        <v>42827</v>
      </c>
      <c r="N1774" s="141" t="s">
        <v>28</v>
      </c>
      <c r="O1774" s="410">
        <v>42915</v>
      </c>
      <c r="P1774" s="411">
        <v>20000</v>
      </c>
      <c r="Q1774" s="412">
        <f t="shared" si="61"/>
        <v>0.02</v>
      </c>
      <c r="R1774" s="413">
        <v>3</v>
      </c>
      <c r="S1774" s="414">
        <v>42901</v>
      </c>
      <c r="T1774" s="141" t="s">
        <v>62</v>
      </c>
      <c r="U1774" s="141" t="s">
        <v>4339</v>
      </c>
      <c r="V1774" s="407" t="s">
        <v>92</v>
      </c>
      <c r="W1774" s="407" t="s">
        <v>64</v>
      </c>
      <c r="X1774" s="407" t="s">
        <v>6660</v>
      </c>
      <c r="Y1774" s="407" t="s">
        <v>4218</v>
      </c>
      <c r="Z1774" s="528"/>
      <c r="AA1774" s="502"/>
      <c r="AB1774" s="1"/>
      <c r="AC1774" s="1"/>
      <c r="AD1774" s="1"/>
      <c r="AE1774" s="1"/>
      <c r="AF1774" s="1"/>
      <c r="AG1774" s="1"/>
      <c r="AH1774" s="1"/>
      <c r="AI1774" s="1"/>
      <c r="AJ1774" s="1"/>
      <c r="AK1774" s="1"/>
      <c r="AL1774" s="1"/>
      <c r="AM1774" s="1"/>
      <c r="AN1774" s="1"/>
      <c r="AO1774" s="1"/>
      <c r="AP1774" s="1"/>
      <c r="AQ1774" s="1"/>
      <c r="AR1774" s="1"/>
      <c r="AS1774" s="1"/>
      <c r="AT1774" s="1"/>
      <c r="AU1774" s="1"/>
    </row>
    <row r="1775" spans="1:47" s="527" customFormat="1" ht="17.45" customHeight="1" x14ac:dyDescent="0.25">
      <c r="A1775" s="501" t="s">
        <v>2603</v>
      </c>
      <c r="B1775" s="407" t="s">
        <v>35</v>
      </c>
      <c r="C1775" s="407" t="s">
        <v>510</v>
      </c>
      <c r="D1775" s="407" t="s">
        <v>2604</v>
      </c>
      <c r="E1775" s="407" t="s">
        <v>1031</v>
      </c>
      <c r="F1775" s="404" t="s">
        <v>17</v>
      </c>
      <c r="G1775" s="404"/>
      <c r="H1775" s="404"/>
      <c r="I1775" s="404"/>
      <c r="J1775" s="141" t="s">
        <v>8015</v>
      </c>
      <c r="K1775" s="152" t="s">
        <v>5780</v>
      </c>
      <c r="L1775" s="415">
        <v>43039</v>
      </c>
      <c r="M1775" s="409" t="s">
        <v>2605</v>
      </c>
      <c r="N1775" s="152" t="s">
        <v>27</v>
      </c>
      <c r="O1775" s="415">
        <v>43039</v>
      </c>
      <c r="P1775" s="411">
        <v>20000</v>
      </c>
      <c r="Q1775" s="412">
        <f t="shared" si="61"/>
        <v>0.02</v>
      </c>
      <c r="R1775" s="416">
        <v>1</v>
      </c>
      <c r="S1775" s="417" t="s">
        <v>4833</v>
      </c>
      <c r="T1775" s="152" t="s">
        <v>79</v>
      </c>
      <c r="U1775" s="152" t="s">
        <v>231</v>
      </c>
      <c r="V1775" s="407" t="s">
        <v>3495</v>
      </c>
      <c r="W1775" s="407" t="s">
        <v>3496</v>
      </c>
      <c r="X1775" s="407" t="s">
        <v>4025</v>
      </c>
      <c r="Y1775" s="407" t="s">
        <v>105</v>
      </c>
      <c r="Z1775" s="528"/>
      <c r="AA1775" s="502"/>
      <c r="AB1775" s="1"/>
      <c r="AC1775" s="1"/>
      <c r="AD1775" s="1"/>
      <c r="AE1775" s="1"/>
      <c r="AF1775" s="1"/>
      <c r="AG1775" s="1"/>
      <c r="AH1775" s="1"/>
      <c r="AI1775" s="1"/>
      <c r="AJ1775" s="1"/>
      <c r="AK1775" s="1"/>
      <c r="AL1775" s="1"/>
      <c r="AM1775" s="1"/>
      <c r="AN1775" s="1"/>
      <c r="AO1775" s="1"/>
      <c r="AP1775" s="1"/>
      <c r="AQ1775" s="1"/>
      <c r="AR1775" s="1"/>
      <c r="AS1775" s="1"/>
      <c r="AT1775" s="1"/>
      <c r="AU1775" s="1"/>
    </row>
    <row r="1776" spans="1:47" s="527" customFormat="1" ht="17.45" customHeight="1" x14ac:dyDescent="0.25">
      <c r="A1776" s="501" t="s">
        <v>5169</v>
      </c>
      <c r="B1776" s="407" t="s">
        <v>35</v>
      </c>
      <c r="C1776" s="407" t="s">
        <v>510</v>
      </c>
      <c r="D1776" s="407" t="s">
        <v>5170</v>
      </c>
      <c r="E1776" s="407" t="s">
        <v>7993</v>
      </c>
      <c r="F1776" s="404" t="s">
        <v>19</v>
      </c>
      <c r="G1776" s="404"/>
      <c r="H1776" s="404"/>
      <c r="I1776" s="404"/>
      <c r="J1776" s="141" t="s">
        <v>8016</v>
      </c>
      <c r="K1776" s="152" t="s">
        <v>5782</v>
      </c>
      <c r="L1776" s="415">
        <v>42916</v>
      </c>
      <c r="M1776" s="409" t="s">
        <v>5403</v>
      </c>
      <c r="N1776" s="152" t="s">
        <v>28</v>
      </c>
      <c r="O1776" s="415">
        <v>42940</v>
      </c>
      <c r="P1776" s="411">
        <v>20000</v>
      </c>
      <c r="Q1776" s="412">
        <f t="shared" si="61"/>
        <v>0.02</v>
      </c>
      <c r="R1776" s="416">
        <v>1</v>
      </c>
      <c r="S1776" s="417" t="s">
        <v>8648</v>
      </c>
      <c r="T1776" s="152" t="s">
        <v>62</v>
      </c>
      <c r="U1776" s="152" t="s">
        <v>2</v>
      </c>
      <c r="V1776" s="407" t="s">
        <v>288</v>
      </c>
      <c r="W1776" s="407" t="s">
        <v>718</v>
      </c>
      <c r="X1776" s="407" t="s">
        <v>3800</v>
      </c>
      <c r="Y1776" s="407" t="s">
        <v>470</v>
      </c>
      <c r="Z1776" s="528"/>
      <c r="AA1776" s="502"/>
      <c r="AB1776" s="1"/>
      <c r="AC1776" s="1"/>
      <c r="AD1776" s="1"/>
      <c r="AE1776" s="1"/>
      <c r="AF1776" s="1"/>
      <c r="AG1776" s="1"/>
      <c r="AH1776" s="1"/>
      <c r="AI1776" s="1"/>
      <c r="AJ1776" s="1"/>
      <c r="AK1776" s="1"/>
      <c r="AL1776" s="1"/>
      <c r="AM1776" s="1"/>
      <c r="AN1776" s="1"/>
      <c r="AO1776" s="1"/>
      <c r="AP1776" s="1"/>
      <c r="AQ1776" s="1"/>
      <c r="AR1776" s="1"/>
      <c r="AS1776" s="1"/>
      <c r="AT1776" s="1"/>
      <c r="AU1776" s="1"/>
    </row>
    <row r="1777" spans="1:47" s="527" customFormat="1" ht="17.45" customHeight="1" x14ac:dyDescent="0.25">
      <c r="A1777" s="501" t="s">
        <v>3908</v>
      </c>
      <c r="B1777" s="407" t="s">
        <v>35</v>
      </c>
      <c r="C1777" s="407" t="s">
        <v>510</v>
      </c>
      <c r="D1777" s="407" t="s">
        <v>3909</v>
      </c>
      <c r="E1777" s="407" t="s">
        <v>186</v>
      </c>
      <c r="F1777" s="404" t="s">
        <v>17</v>
      </c>
      <c r="G1777" s="404"/>
      <c r="H1777" s="404"/>
      <c r="I1777" s="404"/>
      <c r="J1777" s="141" t="s">
        <v>8014</v>
      </c>
      <c r="K1777" s="152" t="s">
        <v>5780</v>
      </c>
      <c r="L1777" s="415">
        <v>43007</v>
      </c>
      <c r="M1777" s="409" t="s">
        <v>3965</v>
      </c>
      <c r="N1777" s="152" t="s">
        <v>27</v>
      </c>
      <c r="O1777" s="415">
        <v>43007</v>
      </c>
      <c r="P1777" s="411">
        <v>20000</v>
      </c>
      <c r="Q1777" s="412">
        <f t="shared" si="61"/>
        <v>0.02</v>
      </c>
      <c r="R1777" s="416">
        <v>3</v>
      </c>
      <c r="S1777" s="417" t="s">
        <v>8074</v>
      </c>
      <c r="T1777" s="152" t="s">
        <v>62</v>
      </c>
      <c r="U1777" s="152" t="s">
        <v>2</v>
      </c>
      <c r="V1777" s="407" t="s">
        <v>288</v>
      </c>
      <c r="W1777" s="407" t="s">
        <v>1196</v>
      </c>
      <c r="X1777" s="407" t="s">
        <v>3857</v>
      </c>
      <c r="Y1777" s="407" t="s">
        <v>470</v>
      </c>
      <c r="Z1777" s="528"/>
      <c r="AA1777" s="502"/>
      <c r="AB1777" s="1"/>
      <c r="AC1777" s="1"/>
      <c r="AD1777" s="1"/>
      <c r="AE1777" s="1"/>
      <c r="AF1777" s="1"/>
      <c r="AG1777" s="1"/>
      <c r="AH1777" s="1"/>
      <c r="AI1777" s="1"/>
      <c r="AJ1777" s="1"/>
      <c r="AK1777" s="1"/>
      <c r="AL1777" s="1"/>
      <c r="AM1777" s="1"/>
      <c r="AN1777" s="1"/>
      <c r="AO1777" s="1"/>
      <c r="AP1777" s="1"/>
      <c r="AQ1777" s="1"/>
      <c r="AR1777" s="1"/>
      <c r="AS1777" s="1"/>
      <c r="AT1777" s="1"/>
      <c r="AU1777" s="1"/>
    </row>
    <row r="1778" spans="1:47" s="527" customFormat="1" ht="17.45" customHeight="1" x14ac:dyDescent="0.25">
      <c r="A1778" s="501" t="s">
        <v>6020</v>
      </c>
      <c r="B1778" s="407" t="s">
        <v>35</v>
      </c>
      <c r="C1778" s="407" t="s">
        <v>2985</v>
      </c>
      <c r="D1778" s="407" t="s">
        <v>7899</v>
      </c>
      <c r="E1778" s="407" t="s">
        <v>6021</v>
      </c>
      <c r="F1778" s="404" t="s">
        <v>18</v>
      </c>
      <c r="G1778" s="404"/>
      <c r="H1778" s="404"/>
      <c r="I1778" s="404"/>
      <c r="J1778" s="141" t="s">
        <v>8015</v>
      </c>
      <c r="K1778" s="152" t="s">
        <v>5779</v>
      </c>
      <c r="L1778" s="415">
        <v>43035</v>
      </c>
      <c r="M1778" s="409" t="s">
        <v>8066</v>
      </c>
      <c r="N1778" s="152" t="s">
        <v>26</v>
      </c>
      <c r="O1778" s="415">
        <v>43035</v>
      </c>
      <c r="P1778" s="411">
        <v>20000</v>
      </c>
      <c r="Q1778" s="412">
        <f t="shared" si="61"/>
        <v>0.02</v>
      </c>
      <c r="R1778" s="416">
        <v>12</v>
      </c>
      <c r="S1778" s="417" t="s">
        <v>5789</v>
      </c>
      <c r="T1778" s="152" t="s">
        <v>62</v>
      </c>
      <c r="U1778" s="152" t="s">
        <v>6059</v>
      </c>
      <c r="V1778" s="407" t="s">
        <v>103</v>
      </c>
      <c r="W1778" s="407" t="s">
        <v>8124</v>
      </c>
      <c r="X1778" s="407" t="s">
        <v>8189</v>
      </c>
      <c r="Y1778" s="407" t="s">
        <v>105</v>
      </c>
      <c r="Z1778" s="528"/>
      <c r="AA1778" s="502"/>
      <c r="AB1778" s="1"/>
      <c r="AC1778" s="1"/>
      <c r="AD1778" s="1"/>
      <c r="AE1778" s="1"/>
      <c r="AF1778" s="1"/>
      <c r="AG1778" s="1"/>
      <c r="AH1778" s="1"/>
      <c r="AI1778" s="1"/>
      <c r="AJ1778" s="1"/>
      <c r="AK1778" s="1"/>
      <c r="AL1778" s="1"/>
      <c r="AM1778" s="1"/>
      <c r="AN1778" s="1"/>
      <c r="AO1778" s="1"/>
      <c r="AP1778" s="1"/>
      <c r="AQ1778" s="1"/>
      <c r="AR1778" s="1"/>
      <c r="AS1778" s="1"/>
      <c r="AT1778" s="1"/>
      <c r="AU1778" s="1"/>
    </row>
    <row r="1779" spans="1:47" s="527" customFormat="1" ht="17.45" customHeight="1" x14ac:dyDescent="0.25">
      <c r="A1779" s="501" t="s">
        <v>4735</v>
      </c>
      <c r="B1779" s="407" t="s">
        <v>31</v>
      </c>
      <c r="C1779" s="407" t="s">
        <v>73</v>
      </c>
      <c r="D1779" s="407" t="s">
        <v>915</v>
      </c>
      <c r="E1779" s="407" t="s">
        <v>4736</v>
      </c>
      <c r="F1779" s="404" t="s">
        <v>16</v>
      </c>
      <c r="G1779" s="404" t="str">
        <f>VLOOKUP(A1779,'[1]2017 SalesConnect'!$A:$Y,7,0)</f>
        <v>No</v>
      </c>
      <c r="H1779" s="404"/>
      <c r="I1779" s="404"/>
      <c r="J1779" s="141" t="s">
        <v>8014</v>
      </c>
      <c r="K1779" s="152" t="s">
        <v>23</v>
      </c>
      <c r="L1779" s="415">
        <v>42999</v>
      </c>
      <c r="M1779" s="409" t="s">
        <v>4766</v>
      </c>
      <c r="N1779" s="152" t="s">
        <v>28</v>
      </c>
      <c r="O1779" s="415">
        <v>42999</v>
      </c>
      <c r="P1779" s="411">
        <v>36000</v>
      </c>
      <c r="Q1779" s="412">
        <f t="shared" si="61"/>
        <v>3.5999999999999997E-2</v>
      </c>
      <c r="R1779" s="416">
        <v>12</v>
      </c>
      <c r="S1779" s="417" t="s">
        <v>7581</v>
      </c>
      <c r="T1779" s="152" t="s">
        <v>169</v>
      </c>
      <c r="U1779" s="152" t="s">
        <v>2</v>
      </c>
      <c r="V1779" s="407" t="s">
        <v>288</v>
      </c>
      <c r="W1779" s="407" t="s">
        <v>289</v>
      </c>
      <c r="X1779" s="407" t="s">
        <v>3657</v>
      </c>
      <c r="Y1779" s="407" t="s">
        <v>215</v>
      </c>
      <c r="Z1779" s="528"/>
      <c r="AA1779" s="502"/>
      <c r="AB1779" s="1"/>
      <c r="AC1779" s="1"/>
      <c r="AD1779" s="1"/>
      <c r="AE1779" s="1"/>
      <c r="AF1779" s="1"/>
      <c r="AG1779" s="1"/>
      <c r="AH1779" s="1"/>
      <c r="AI1779" s="1"/>
      <c r="AJ1779" s="1"/>
      <c r="AK1779" s="1"/>
      <c r="AL1779" s="1"/>
      <c r="AM1779" s="1"/>
      <c r="AN1779" s="1"/>
      <c r="AO1779" s="1"/>
      <c r="AP1779" s="1"/>
      <c r="AQ1779" s="1"/>
      <c r="AR1779" s="1"/>
      <c r="AS1779" s="1"/>
      <c r="AT1779" s="1"/>
      <c r="AU1779" s="1"/>
    </row>
    <row r="1780" spans="1:47" s="527" customFormat="1" ht="17.45" customHeight="1" x14ac:dyDescent="0.25">
      <c r="A1780" s="504" t="s">
        <v>2606</v>
      </c>
      <c r="B1780" s="431" t="s">
        <v>33</v>
      </c>
      <c r="C1780" s="431" t="s">
        <v>33</v>
      </c>
      <c r="D1780" s="431" t="s">
        <v>2063</v>
      </c>
      <c r="E1780" s="431" t="s">
        <v>2607</v>
      </c>
      <c r="F1780" s="404" t="s">
        <v>17</v>
      </c>
      <c r="G1780" s="404"/>
      <c r="H1780" s="404"/>
      <c r="I1780" s="404"/>
      <c r="J1780" s="432" t="s">
        <v>8017</v>
      </c>
      <c r="K1780" s="432" t="s">
        <v>5780</v>
      </c>
      <c r="L1780" s="433">
        <v>42783</v>
      </c>
      <c r="M1780" s="434" t="s">
        <v>2608</v>
      </c>
      <c r="N1780" s="432" t="s">
        <v>30</v>
      </c>
      <c r="O1780" s="433">
        <v>42881</v>
      </c>
      <c r="P1780" s="435">
        <v>19048</v>
      </c>
      <c r="Q1780" s="436">
        <v>1.9047999999999999E-2</v>
      </c>
      <c r="R1780" s="437">
        <v>1</v>
      </c>
      <c r="S1780" s="438" t="s">
        <v>4794</v>
      </c>
      <c r="T1780" s="432" t="s">
        <v>366</v>
      </c>
      <c r="U1780" s="432" t="s">
        <v>8076</v>
      </c>
      <c r="V1780" s="431" t="s">
        <v>543</v>
      </c>
      <c r="W1780" s="431" t="s">
        <v>2609</v>
      </c>
      <c r="X1780" s="395" t="s">
        <v>3556</v>
      </c>
      <c r="Y1780" s="395" t="s">
        <v>4799</v>
      </c>
      <c r="Z1780" s="528"/>
      <c r="AA1780" s="502"/>
      <c r="AB1780" s="1"/>
      <c r="AC1780" s="1"/>
      <c r="AD1780" s="1"/>
      <c r="AE1780" s="1"/>
      <c r="AF1780" s="1"/>
      <c r="AG1780" s="1"/>
      <c r="AH1780" s="1"/>
      <c r="AI1780" s="1"/>
      <c r="AJ1780" s="1"/>
      <c r="AK1780" s="1"/>
      <c r="AL1780" s="1"/>
      <c r="AM1780" s="1"/>
      <c r="AN1780" s="1"/>
      <c r="AO1780" s="1"/>
      <c r="AP1780" s="1"/>
      <c r="AQ1780" s="1"/>
      <c r="AR1780" s="1"/>
      <c r="AS1780" s="1"/>
      <c r="AT1780" s="1"/>
      <c r="AU1780" s="1"/>
    </row>
    <row r="1781" spans="1:47" s="527" customFormat="1" ht="17.45" customHeight="1" x14ac:dyDescent="0.25">
      <c r="A1781" s="501" t="s">
        <v>3647</v>
      </c>
      <c r="B1781" s="407" t="s">
        <v>33</v>
      </c>
      <c r="C1781" s="407" t="s">
        <v>33</v>
      </c>
      <c r="D1781" s="407" t="s">
        <v>3648</v>
      </c>
      <c r="E1781" s="407" t="s">
        <v>3646</v>
      </c>
      <c r="F1781" s="404" t="s">
        <v>17</v>
      </c>
      <c r="G1781" s="404"/>
      <c r="H1781" s="404"/>
      <c r="I1781" s="404"/>
      <c r="J1781" s="141" t="s">
        <v>8014</v>
      </c>
      <c r="K1781" s="152" t="s">
        <v>5780</v>
      </c>
      <c r="L1781" s="415">
        <v>43007</v>
      </c>
      <c r="M1781" s="409" t="s">
        <v>3863</v>
      </c>
      <c r="N1781" s="152" t="s">
        <v>27</v>
      </c>
      <c r="O1781" s="415">
        <v>43007</v>
      </c>
      <c r="P1781" s="411">
        <v>19048</v>
      </c>
      <c r="Q1781" s="412">
        <f t="shared" ref="Q1781:Q1794" si="62">+P1781*0.000001</f>
        <v>1.9047999999999999E-2</v>
      </c>
      <c r="R1781" s="416">
        <v>1</v>
      </c>
      <c r="S1781" s="417" t="s">
        <v>7137</v>
      </c>
      <c r="T1781" s="152" t="s">
        <v>62</v>
      </c>
      <c r="U1781" s="152" t="s">
        <v>8</v>
      </c>
      <c r="V1781" s="407" t="s">
        <v>80</v>
      </c>
      <c r="W1781" s="407" t="s">
        <v>1691</v>
      </c>
      <c r="X1781" s="407" t="s">
        <v>3862</v>
      </c>
      <c r="Y1781" s="407" t="s">
        <v>1298</v>
      </c>
      <c r="Z1781" s="528"/>
      <c r="AA1781" s="502"/>
      <c r="AB1781" s="1"/>
      <c r="AC1781" s="1"/>
      <c r="AD1781" s="1"/>
      <c r="AE1781" s="1"/>
      <c r="AF1781" s="1"/>
      <c r="AG1781" s="1"/>
      <c r="AH1781" s="1"/>
      <c r="AI1781" s="1"/>
      <c r="AJ1781" s="1"/>
      <c r="AK1781" s="1"/>
      <c r="AL1781" s="1"/>
      <c r="AM1781" s="1"/>
      <c r="AN1781" s="1"/>
      <c r="AO1781" s="1"/>
      <c r="AP1781" s="1"/>
      <c r="AQ1781" s="1"/>
      <c r="AR1781" s="1"/>
      <c r="AS1781" s="1"/>
      <c r="AT1781" s="1"/>
      <c r="AU1781" s="1"/>
    </row>
    <row r="1782" spans="1:47" s="527" customFormat="1" ht="17.45" customHeight="1" x14ac:dyDescent="0.25">
      <c r="A1782" s="501" t="s">
        <v>3644</v>
      </c>
      <c r="B1782" s="407" t="s">
        <v>33</v>
      </c>
      <c r="C1782" s="407" t="s">
        <v>33</v>
      </c>
      <c r="D1782" s="407" t="s">
        <v>3645</v>
      </c>
      <c r="E1782" s="407" t="s">
        <v>3646</v>
      </c>
      <c r="F1782" s="404" t="s">
        <v>19</v>
      </c>
      <c r="G1782" s="404"/>
      <c r="H1782" s="404"/>
      <c r="I1782" s="404"/>
      <c r="J1782" s="141" t="s">
        <v>8016</v>
      </c>
      <c r="K1782" s="152" t="s">
        <v>5782</v>
      </c>
      <c r="L1782" s="415">
        <v>42916</v>
      </c>
      <c r="M1782" s="409" t="s">
        <v>3861</v>
      </c>
      <c r="N1782" s="152" t="s">
        <v>27</v>
      </c>
      <c r="O1782" s="415">
        <v>43091</v>
      </c>
      <c r="P1782" s="411">
        <v>19048</v>
      </c>
      <c r="Q1782" s="412">
        <f t="shared" si="62"/>
        <v>1.9047999999999999E-2</v>
      </c>
      <c r="R1782" s="416">
        <v>1</v>
      </c>
      <c r="S1782" s="417" t="s">
        <v>3507</v>
      </c>
      <c r="T1782" s="152" t="s">
        <v>62</v>
      </c>
      <c r="U1782" s="152" t="s">
        <v>8</v>
      </c>
      <c r="V1782" s="407" t="s">
        <v>80</v>
      </c>
      <c r="W1782" s="407" t="s">
        <v>1691</v>
      </c>
      <c r="X1782" s="407" t="s">
        <v>3862</v>
      </c>
      <c r="Y1782" s="407" t="s">
        <v>1244</v>
      </c>
      <c r="Z1782" s="528"/>
      <c r="AA1782" s="502"/>
      <c r="AB1782" s="1"/>
      <c r="AC1782" s="1"/>
      <c r="AD1782" s="1"/>
      <c r="AE1782" s="1"/>
      <c r="AF1782" s="1"/>
      <c r="AG1782" s="1"/>
      <c r="AH1782" s="1"/>
      <c r="AI1782" s="1"/>
      <c r="AJ1782" s="1"/>
      <c r="AK1782" s="1"/>
      <c r="AL1782" s="1"/>
      <c r="AM1782" s="1"/>
      <c r="AN1782" s="1"/>
      <c r="AO1782" s="1"/>
      <c r="AP1782" s="1"/>
      <c r="AQ1782" s="1"/>
      <c r="AR1782" s="1"/>
      <c r="AS1782" s="1"/>
      <c r="AT1782" s="1"/>
      <c r="AU1782" s="1"/>
    </row>
    <row r="1783" spans="1:47" s="527" customFormat="1" ht="17.45" customHeight="1" x14ac:dyDescent="0.25">
      <c r="A1783" s="501" t="s">
        <v>2610</v>
      </c>
      <c r="B1783" s="407" t="s">
        <v>33</v>
      </c>
      <c r="C1783" s="407" t="s">
        <v>33</v>
      </c>
      <c r="D1783" s="407" t="s">
        <v>2611</v>
      </c>
      <c r="E1783" s="407" t="s">
        <v>2612</v>
      </c>
      <c r="F1783" s="404" t="s">
        <v>15</v>
      </c>
      <c r="G1783" s="404"/>
      <c r="H1783" s="404"/>
      <c r="I1783" s="404"/>
      <c r="J1783" s="141" t="s">
        <v>8014</v>
      </c>
      <c r="K1783" s="152" t="s">
        <v>5781</v>
      </c>
      <c r="L1783" s="415">
        <v>43007</v>
      </c>
      <c r="M1783" s="409" t="s">
        <v>2613</v>
      </c>
      <c r="N1783" s="152" t="s">
        <v>27</v>
      </c>
      <c r="O1783" s="415">
        <v>43007</v>
      </c>
      <c r="P1783" s="411">
        <v>19048</v>
      </c>
      <c r="Q1783" s="412">
        <f t="shared" si="62"/>
        <v>1.9047999999999999E-2</v>
      </c>
      <c r="R1783" s="416">
        <v>1</v>
      </c>
      <c r="S1783" s="417" t="s">
        <v>8649</v>
      </c>
      <c r="T1783" s="152" t="s">
        <v>62</v>
      </c>
      <c r="U1783" s="152" t="s">
        <v>8</v>
      </c>
      <c r="V1783" s="407" t="s">
        <v>543</v>
      </c>
      <c r="W1783" s="407" t="s">
        <v>2614</v>
      </c>
      <c r="X1783" s="407" t="s">
        <v>3860</v>
      </c>
      <c r="Y1783" s="407" t="s">
        <v>183</v>
      </c>
      <c r="Z1783" s="528"/>
      <c r="AA1783" s="502"/>
      <c r="AB1783" s="1"/>
      <c r="AC1783" s="1"/>
      <c r="AD1783" s="1"/>
      <c r="AE1783" s="1"/>
      <c r="AF1783" s="1"/>
      <c r="AG1783" s="1"/>
      <c r="AH1783" s="1"/>
      <c r="AI1783" s="1"/>
      <c r="AJ1783" s="1"/>
      <c r="AK1783" s="1"/>
      <c r="AL1783" s="1"/>
      <c r="AM1783" s="1"/>
      <c r="AN1783" s="1"/>
      <c r="AO1783" s="1"/>
      <c r="AP1783" s="1"/>
      <c r="AQ1783" s="1"/>
      <c r="AR1783" s="1"/>
      <c r="AS1783" s="1"/>
      <c r="AT1783" s="1"/>
      <c r="AU1783" s="1"/>
    </row>
    <row r="1784" spans="1:47" s="527" customFormat="1" ht="17.45" customHeight="1" x14ac:dyDescent="0.25">
      <c r="A1784" s="501" t="s">
        <v>6023</v>
      </c>
      <c r="B1784" s="407" t="s">
        <v>33</v>
      </c>
      <c r="C1784" s="407" t="s">
        <v>33</v>
      </c>
      <c r="D1784" s="407" t="s">
        <v>6024</v>
      </c>
      <c r="E1784" s="407" t="s">
        <v>8002</v>
      </c>
      <c r="F1784" s="404" t="s">
        <v>15</v>
      </c>
      <c r="G1784" s="404"/>
      <c r="H1784" s="404"/>
      <c r="I1784" s="404"/>
      <c r="J1784" s="141" t="s">
        <v>8015</v>
      </c>
      <c r="K1784" s="152" t="s">
        <v>25</v>
      </c>
      <c r="L1784" s="415">
        <v>43098</v>
      </c>
      <c r="M1784" s="409" t="s">
        <v>6033</v>
      </c>
      <c r="N1784" s="152" t="s">
        <v>27</v>
      </c>
      <c r="O1784" s="415">
        <v>43099</v>
      </c>
      <c r="P1784" s="411">
        <v>19048</v>
      </c>
      <c r="Q1784" s="412">
        <f t="shared" si="62"/>
        <v>1.9047999999999999E-2</v>
      </c>
      <c r="R1784" s="416">
        <v>1</v>
      </c>
      <c r="S1784" s="417" t="s">
        <v>5789</v>
      </c>
      <c r="T1784" s="152" t="s">
        <v>62</v>
      </c>
      <c r="U1784" s="152" t="s">
        <v>8</v>
      </c>
      <c r="V1784" s="407" t="s">
        <v>80</v>
      </c>
      <c r="W1784" s="407" t="s">
        <v>1691</v>
      </c>
      <c r="X1784" s="407" t="s">
        <v>3862</v>
      </c>
      <c r="Y1784" s="407" t="s">
        <v>6050</v>
      </c>
      <c r="Z1784" s="528"/>
      <c r="AA1784" s="502"/>
      <c r="AB1784" s="1"/>
      <c r="AC1784" s="1"/>
      <c r="AD1784" s="1"/>
      <c r="AE1784" s="1"/>
      <c r="AF1784" s="1"/>
      <c r="AG1784" s="1"/>
      <c r="AH1784" s="1"/>
      <c r="AI1784" s="1"/>
      <c r="AJ1784" s="1"/>
      <c r="AK1784" s="1"/>
      <c r="AL1784" s="1"/>
      <c r="AM1784" s="1"/>
      <c r="AN1784" s="1"/>
      <c r="AO1784" s="1"/>
      <c r="AP1784" s="1"/>
      <c r="AQ1784" s="1"/>
      <c r="AR1784" s="1"/>
      <c r="AS1784" s="1"/>
      <c r="AT1784" s="1"/>
      <c r="AU1784" s="1"/>
    </row>
    <row r="1785" spans="1:47" s="527" customFormat="1" ht="17.45" customHeight="1" x14ac:dyDescent="0.25">
      <c r="A1785" s="501" t="s">
        <v>5319</v>
      </c>
      <c r="B1785" s="407" t="s">
        <v>33</v>
      </c>
      <c r="C1785" s="407" t="s">
        <v>33</v>
      </c>
      <c r="D1785" s="407" t="s">
        <v>5320</v>
      </c>
      <c r="E1785" s="407" t="s">
        <v>8003</v>
      </c>
      <c r="F1785" s="404" t="s">
        <v>17</v>
      </c>
      <c r="G1785" s="404"/>
      <c r="H1785" s="404"/>
      <c r="I1785" s="404"/>
      <c r="J1785" s="141" t="s">
        <v>8014</v>
      </c>
      <c r="K1785" s="152" t="s">
        <v>21</v>
      </c>
      <c r="L1785" s="415">
        <v>43007</v>
      </c>
      <c r="M1785" s="409" t="s">
        <v>5438</v>
      </c>
      <c r="N1785" s="152" t="s">
        <v>27</v>
      </c>
      <c r="O1785" s="415">
        <v>43007</v>
      </c>
      <c r="P1785" s="411">
        <v>19048</v>
      </c>
      <c r="Q1785" s="412">
        <f t="shared" si="62"/>
        <v>1.9047999999999999E-2</v>
      </c>
      <c r="R1785" s="416">
        <v>1</v>
      </c>
      <c r="S1785" s="417" t="s">
        <v>8595</v>
      </c>
      <c r="T1785" s="152" t="s">
        <v>62</v>
      </c>
      <c r="U1785" s="152" t="s">
        <v>8</v>
      </c>
      <c r="V1785" s="407" t="s">
        <v>80</v>
      </c>
      <c r="W1785" s="407" t="s">
        <v>1691</v>
      </c>
      <c r="X1785" s="407" t="s">
        <v>3862</v>
      </c>
      <c r="Y1785" s="407" t="s">
        <v>5527</v>
      </c>
      <c r="Z1785" s="528"/>
      <c r="AA1785" s="502"/>
      <c r="AB1785" s="1"/>
      <c r="AC1785" s="1"/>
      <c r="AD1785" s="1"/>
      <c r="AE1785" s="1"/>
      <c r="AF1785" s="1"/>
      <c r="AG1785" s="1"/>
      <c r="AH1785" s="1"/>
      <c r="AI1785" s="1"/>
      <c r="AJ1785" s="1"/>
      <c r="AK1785" s="1"/>
      <c r="AL1785" s="1"/>
      <c r="AM1785" s="1"/>
      <c r="AN1785" s="1"/>
      <c r="AO1785" s="1"/>
      <c r="AP1785" s="1"/>
      <c r="AQ1785" s="1"/>
      <c r="AR1785" s="1"/>
      <c r="AS1785" s="1"/>
      <c r="AT1785" s="1"/>
      <c r="AU1785" s="1"/>
    </row>
    <row r="1786" spans="1:47" s="527" customFormat="1" ht="17.45" customHeight="1" x14ac:dyDescent="0.25">
      <c r="A1786" s="501" t="s">
        <v>2615</v>
      </c>
      <c r="B1786" s="407" t="s">
        <v>33</v>
      </c>
      <c r="C1786" s="407" t="s">
        <v>33</v>
      </c>
      <c r="D1786" s="407" t="s">
        <v>2616</v>
      </c>
      <c r="E1786" s="407" t="s">
        <v>2617</v>
      </c>
      <c r="F1786" s="404" t="s">
        <v>17</v>
      </c>
      <c r="G1786" s="404"/>
      <c r="H1786" s="404"/>
      <c r="I1786" s="404"/>
      <c r="J1786" s="141" t="s">
        <v>8014</v>
      </c>
      <c r="K1786" s="141" t="s">
        <v>5780</v>
      </c>
      <c r="L1786" s="410">
        <v>43007</v>
      </c>
      <c r="M1786" s="409" t="s">
        <v>2618</v>
      </c>
      <c r="N1786" s="141" t="s">
        <v>26</v>
      </c>
      <c r="O1786" s="410">
        <v>43007</v>
      </c>
      <c r="P1786" s="411">
        <v>19048</v>
      </c>
      <c r="Q1786" s="412">
        <f t="shared" si="62"/>
        <v>1.9047999999999999E-2</v>
      </c>
      <c r="R1786" s="416">
        <v>2</v>
      </c>
      <c r="S1786" s="417" t="s">
        <v>3767</v>
      </c>
      <c r="T1786" s="141" t="s">
        <v>79</v>
      </c>
      <c r="U1786" s="141" t="s">
        <v>4339</v>
      </c>
      <c r="V1786" s="407" t="s">
        <v>63</v>
      </c>
      <c r="W1786" s="407" t="s">
        <v>3545</v>
      </c>
      <c r="X1786" s="407" t="s">
        <v>3966</v>
      </c>
      <c r="Y1786" s="407" t="s">
        <v>6280</v>
      </c>
      <c r="Z1786" s="528"/>
      <c r="AA1786" s="502"/>
      <c r="AB1786" s="1"/>
      <c r="AC1786" s="1"/>
      <c r="AD1786" s="1"/>
      <c r="AE1786" s="1"/>
      <c r="AF1786" s="1"/>
      <c r="AG1786" s="1"/>
      <c r="AH1786" s="1"/>
      <c r="AI1786" s="1"/>
      <c r="AJ1786" s="1"/>
      <c r="AK1786" s="1"/>
      <c r="AL1786" s="1"/>
      <c r="AM1786" s="1"/>
      <c r="AN1786" s="1"/>
      <c r="AO1786" s="1"/>
      <c r="AP1786" s="1"/>
      <c r="AQ1786" s="1"/>
      <c r="AR1786" s="1"/>
      <c r="AS1786" s="1"/>
      <c r="AT1786" s="1"/>
      <c r="AU1786" s="1"/>
    </row>
    <row r="1787" spans="1:47" s="527" customFormat="1" ht="17.45" customHeight="1" x14ac:dyDescent="0.25">
      <c r="A1787" s="501" t="s">
        <v>1290</v>
      </c>
      <c r="B1787" s="407" t="s">
        <v>33</v>
      </c>
      <c r="C1787" s="407" t="s">
        <v>33</v>
      </c>
      <c r="D1787" s="407" t="s">
        <v>1291</v>
      </c>
      <c r="E1787" s="407" t="s">
        <v>7945</v>
      </c>
      <c r="F1787" s="404" t="s">
        <v>16</v>
      </c>
      <c r="G1787" s="404"/>
      <c r="H1787" s="404"/>
      <c r="I1787" s="404"/>
      <c r="J1787" s="141" t="s">
        <v>8016</v>
      </c>
      <c r="K1787" s="152" t="s">
        <v>23</v>
      </c>
      <c r="L1787" s="415">
        <v>42916</v>
      </c>
      <c r="M1787" s="409" t="s">
        <v>1292</v>
      </c>
      <c r="N1787" s="152" t="s">
        <v>28</v>
      </c>
      <c r="O1787" s="415">
        <v>42919</v>
      </c>
      <c r="P1787" s="411">
        <v>19048</v>
      </c>
      <c r="Q1787" s="412">
        <f t="shared" si="62"/>
        <v>1.9047999999999999E-2</v>
      </c>
      <c r="R1787" s="416">
        <v>3</v>
      </c>
      <c r="S1787" s="417" t="s">
        <v>8114</v>
      </c>
      <c r="T1787" s="152" t="s">
        <v>79</v>
      </c>
      <c r="U1787" s="152" t="s">
        <v>2</v>
      </c>
      <c r="V1787" s="407" t="s">
        <v>1113</v>
      </c>
      <c r="W1787" s="407" t="s">
        <v>1876</v>
      </c>
      <c r="X1787" s="407" t="s">
        <v>3729</v>
      </c>
      <c r="Y1787" s="407" t="s">
        <v>132</v>
      </c>
      <c r="Z1787" s="528"/>
      <c r="AA1787" s="502"/>
      <c r="AB1787" s="1"/>
      <c r="AC1787" s="1"/>
      <c r="AD1787" s="1"/>
      <c r="AE1787" s="1"/>
      <c r="AF1787" s="1"/>
      <c r="AG1787" s="1"/>
      <c r="AH1787" s="1"/>
      <c r="AI1787" s="1"/>
      <c r="AJ1787" s="1"/>
      <c r="AK1787" s="1"/>
      <c r="AL1787" s="1"/>
      <c r="AM1787" s="1"/>
      <c r="AN1787" s="1"/>
      <c r="AO1787" s="1"/>
      <c r="AP1787" s="1"/>
      <c r="AQ1787" s="1"/>
      <c r="AR1787" s="1"/>
      <c r="AS1787" s="1"/>
      <c r="AT1787" s="1"/>
      <c r="AU1787" s="1"/>
    </row>
    <row r="1788" spans="1:47" s="527" customFormat="1" ht="17.45" customHeight="1" x14ac:dyDescent="0.25">
      <c r="A1788" s="501" t="s">
        <v>7829</v>
      </c>
      <c r="B1788" s="407" t="s">
        <v>33</v>
      </c>
      <c r="C1788" s="407" t="s">
        <v>33</v>
      </c>
      <c r="D1788" s="407" t="s">
        <v>7901</v>
      </c>
      <c r="E1788" s="407" t="s">
        <v>8004</v>
      </c>
      <c r="F1788" s="404" t="s">
        <v>19</v>
      </c>
      <c r="G1788" s="404"/>
      <c r="H1788" s="404"/>
      <c r="I1788" s="404"/>
      <c r="J1788" s="141" t="s">
        <v>8015</v>
      </c>
      <c r="K1788" s="152" t="s">
        <v>5784</v>
      </c>
      <c r="L1788" s="415">
        <v>43069</v>
      </c>
      <c r="M1788" s="409" t="s">
        <v>8068</v>
      </c>
      <c r="N1788" s="152" t="s">
        <v>27</v>
      </c>
      <c r="O1788" s="415">
        <v>43070</v>
      </c>
      <c r="P1788" s="411">
        <v>19048</v>
      </c>
      <c r="Q1788" s="412">
        <f t="shared" si="62"/>
        <v>1.9047999999999999E-2</v>
      </c>
      <c r="R1788" s="416">
        <v>12</v>
      </c>
      <c r="S1788" s="417" t="s">
        <v>8074</v>
      </c>
      <c r="T1788" s="152" t="s">
        <v>62</v>
      </c>
      <c r="U1788" s="152" t="s">
        <v>2</v>
      </c>
      <c r="V1788" s="407" t="s">
        <v>288</v>
      </c>
      <c r="W1788" s="407" t="s">
        <v>718</v>
      </c>
      <c r="X1788" s="407" t="s">
        <v>8190</v>
      </c>
      <c r="Y1788" s="407" t="s">
        <v>470</v>
      </c>
      <c r="Z1788" s="528"/>
      <c r="AA1788" s="502"/>
      <c r="AB1788" s="1"/>
      <c r="AC1788" s="1"/>
      <c r="AD1788" s="1"/>
      <c r="AE1788" s="1"/>
      <c r="AF1788" s="1"/>
      <c r="AG1788" s="1"/>
      <c r="AH1788" s="1"/>
      <c r="AI1788" s="1"/>
      <c r="AJ1788" s="1"/>
      <c r="AK1788" s="1"/>
      <c r="AL1788" s="1"/>
      <c r="AM1788" s="1"/>
      <c r="AN1788" s="1"/>
      <c r="AO1788" s="1"/>
      <c r="AP1788" s="1"/>
      <c r="AQ1788" s="1"/>
      <c r="AR1788" s="1"/>
      <c r="AS1788" s="1"/>
      <c r="AT1788" s="1"/>
      <c r="AU1788" s="1"/>
    </row>
    <row r="1789" spans="1:47" s="527" customFormat="1" ht="17.45" customHeight="1" x14ac:dyDescent="0.25">
      <c r="A1789" s="501" t="s">
        <v>7830</v>
      </c>
      <c r="B1789" s="407" t="s">
        <v>33</v>
      </c>
      <c r="C1789" s="407" t="s">
        <v>33</v>
      </c>
      <c r="D1789" s="407" t="s">
        <v>7902</v>
      </c>
      <c r="E1789" s="407" t="s">
        <v>8005</v>
      </c>
      <c r="F1789" s="404" t="s">
        <v>16</v>
      </c>
      <c r="G1789" s="404"/>
      <c r="H1789" s="404"/>
      <c r="I1789" s="404"/>
      <c r="J1789" s="141" t="s">
        <v>8014</v>
      </c>
      <c r="K1789" s="141" t="s">
        <v>23</v>
      </c>
      <c r="L1789" s="408">
        <v>42978</v>
      </c>
      <c r="M1789" s="409">
        <v>42904</v>
      </c>
      <c r="N1789" s="141" t="s">
        <v>27</v>
      </c>
      <c r="O1789" s="410">
        <v>42978</v>
      </c>
      <c r="P1789" s="411">
        <v>19047</v>
      </c>
      <c r="Q1789" s="412">
        <f t="shared" si="62"/>
        <v>1.9046999999999998E-2</v>
      </c>
      <c r="R1789" s="413">
        <v>3</v>
      </c>
      <c r="S1789" s="414">
        <v>42908</v>
      </c>
      <c r="T1789" s="141" t="s">
        <v>62</v>
      </c>
      <c r="U1789" s="141" t="s">
        <v>4339</v>
      </c>
      <c r="V1789" s="407" t="s">
        <v>92</v>
      </c>
      <c r="W1789" s="407" t="s">
        <v>64</v>
      </c>
      <c r="X1789" s="407" t="s">
        <v>8191</v>
      </c>
      <c r="Y1789" s="407" t="s">
        <v>4218</v>
      </c>
      <c r="Z1789" s="528"/>
      <c r="AA1789" s="502"/>
      <c r="AB1789" s="1"/>
      <c r="AC1789" s="1"/>
      <c r="AD1789" s="1"/>
      <c r="AE1789" s="1"/>
      <c r="AF1789" s="1"/>
      <c r="AG1789" s="1"/>
      <c r="AH1789" s="1"/>
      <c r="AI1789" s="1"/>
      <c r="AJ1789" s="1"/>
      <c r="AK1789" s="1"/>
      <c r="AL1789" s="1"/>
      <c r="AM1789" s="1"/>
      <c r="AN1789" s="1"/>
      <c r="AO1789" s="1"/>
      <c r="AP1789" s="1"/>
      <c r="AQ1789" s="1"/>
      <c r="AR1789" s="1"/>
      <c r="AS1789" s="1"/>
      <c r="AT1789" s="1"/>
      <c r="AU1789" s="1"/>
    </row>
    <row r="1790" spans="1:47" s="527" customFormat="1" ht="17.45" customHeight="1" x14ac:dyDescent="0.25">
      <c r="A1790" s="501" t="s">
        <v>4146</v>
      </c>
      <c r="B1790" s="407" t="s">
        <v>33</v>
      </c>
      <c r="C1790" s="407" t="s">
        <v>33</v>
      </c>
      <c r="D1790" s="407" t="s">
        <v>7487</v>
      </c>
      <c r="E1790" s="407" t="s">
        <v>4147</v>
      </c>
      <c r="F1790" s="404" t="s">
        <v>17</v>
      </c>
      <c r="G1790" s="404"/>
      <c r="H1790" s="404"/>
      <c r="I1790" s="404"/>
      <c r="J1790" s="141" t="s">
        <v>8014</v>
      </c>
      <c r="K1790" s="141" t="s">
        <v>5780</v>
      </c>
      <c r="L1790" s="408">
        <v>42944</v>
      </c>
      <c r="M1790" s="409">
        <v>42778</v>
      </c>
      <c r="N1790" s="141" t="s">
        <v>26</v>
      </c>
      <c r="O1790" s="410">
        <v>42944</v>
      </c>
      <c r="P1790" s="411">
        <v>19047</v>
      </c>
      <c r="Q1790" s="412">
        <f t="shared" si="62"/>
        <v>1.9046999999999998E-2</v>
      </c>
      <c r="R1790" s="413">
        <v>2</v>
      </c>
      <c r="S1790" s="414">
        <v>42782</v>
      </c>
      <c r="T1790" s="141" t="s">
        <v>62</v>
      </c>
      <c r="U1790" s="141" t="s">
        <v>4339</v>
      </c>
      <c r="V1790" s="407" t="s">
        <v>92</v>
      </c>
      <c r="W1790" s="407" t="s">
        <v>64</v>
      </c>
      <c r="X1790" s="407" t="s">
        <v>4209</v>
      </c>
      <c r="Y1790" s="407"/>
      <c r="Z1790" s="528"/>
      <c r="AA1790" s="502"/>
      <c r="AB1790" s="1"/>
      <c r="AC1790" s="1"/>
      <c r="AD1790" s="1"/>
      <c r="AE1790" s="1"/>
      <c r="AF1790" s="1"/>
      <c r="AG1790" s="1"/>
      <c r="AH1790" s="1"/>
      <c r="AI1790" s="1"/>
      <c r="AJ1790" s="1"/>
      <c r="AK1790" s="1"/>
      <c r="AL1790" s="1"/>
      <c r="AM1790" s="1"/>
      <c r="AN1790" s="1"/>
      <c r="AO1790" s="1"/>
      <c r="AP1790" s="1"/>
      <c r="AQ1790" s="1"/>
      <c r="AR1790" s="1"/>
      <c r="AS1790" s="1"/>
      <c r="AT1790" s="1"/>
      <c r="AU1790" s="1"/>
    </row>
    <row r="1791" spans="1:47" s="527" customFormat="1" ht="17.45" customHeight="1" x14ac:dyDescent="0.25">
      <c r="A1791" s="501" t="s">
        <v>2619</v>
      </c>
      <c r="B1791" s="407" t="s">
        <v>32</v>
      </c>
      <c r="C1791" s="407" t="s">
        <v>101</v>
      </c>
      <c r="D1791" s="407" t="s">
        <v>7127</v>
      </c>
      <c r="E1791" s="407" t="s">
        <v>2620</v>
      </c>
      <c r="F1791" s="404" t="s">
        <v>15</v>
      </c>
      <c r="G1791" s="404"/>
      <c r="H1791" s="404"/>
      <c r="I1791" s="404"/>
      <c r="J1791" s="141" t="s">
        <v>8016</v>
      </c>
      <c r="K1791" s="141" t="s">
        <v>5781</v>
      </c>
      <c r="L1791" s="408">
        <v>42914</v>
      </c>
      <c r="M1791" s="409">
        <v>42765</v>
      </c>
      <c r="N1791" s="141" t="s">
        <v>28</v>
      </c>
      <c r="O1791" s="410">
        <v>42914</v>
      </c>
      <c r="P1791" s="411">
        <v>19000</v>
      </c>
      <c r="Q1791" s="412">
        <f t="shared" si="62"/>
        <v>1.9E-2</v>
      </c>
      <c r="R1791" s="413">
        <v>3</v>
      </c>
      <c r="S1791" s="414">
        <v>42865</v>
      </c>
      <c r="T1791" s="141" t="s">
        <v>125</v>
      </c>
      <c r="U1791" s="141" t="s">
        <v>4339</v>
      </c>
      <c r="V1791" s="407" t="s">
        <v>92</v>
      </c>
      <c r="W1791" s="407" t="s">
        <v>64</v>
      </c>
      <c r="X1791" s="407" t="s">
        <v>3557</v>
      </c>
      <c r="Y1791" s="407" t="s">
        <v>4042</v>
      </c>
      <c r="Z1791" s="528"/>
      <c r="AA1791" s="502"/>
      <c r="AB1791" s="1"/>
      <c r="AC1791" s="1"/>
      <c r="AD1791" s="1"/>
      <c r="AE1791" s="1"/>
      <c r="AF1791" s="1"/>
      <c r="AG1791" s="1"/>
      <c r="AH1791" s="1"/>
      <c r="AI1791" s="1"/>
      <c r="AJ1791" s="1"/>
      <c r="AK1791" s="1"/>
      <c r="AL1791" s="1"/>
      <c r="AM1791" s="1"/>
      <c r="AN1791" s="1"/>
      <c r="AO1791" s="1"/>
      <c r="AP1791" s="1"/>
      <c r="AQ1791" s="1"/>
      <c r="AR1791" s="1"/>
      <c r="AS1791" s="1"/>
      <c r="AT1791" s="1"/>
      <c r="AU1791" s="1"/>
    </row>
    <row r="1792" spans="1:47" s="527" customFormat="1" ht="17.45" customHeight="1" x14ac:dyDescent="0.25">
      <c r="A1792" s="501" t="s">
        <v>7482</v>
      </c>
      <c r="B1792" s="407" t="s">
        <v>36</v>
      </c>
      <c r="C1792" s="407" t="s">
        <v>257</v>
      </c>
      <c r="D1792" s="407" t="s">
        <v>7483</v>
      </c>
      <c r="E1792" s="407" t="s">
        <v>7484</v>
      </c>
      <c r="F1792" s="404" t="s">
        <v>17</v>
      </c>
      <c r="G1792" s="404"/>
      <c r="H1792" s="404"/>
      <c r="I1792" s="404"/>
      <c r="J1792" s="141" t="s">
        <v>8014</v>
      </c>
      <c r="K1792" s="152" t="s">
        <v>5780</v>
      </c>
      <c r="L1792" s="415">
        <v>43007</v>
      </c>
      <c r="M1792" s="409" t="s">
        <v>7541</v>
      </c>
      <c r="N1792" s="152" t="s">
        <v>26</v>
      </c>
      <c r="O1792" s="415">
        <v>43007</v>
      </c>
      <c r="P1792" s="411">
        <v>18721</v>
      </c>
      <c r="Q1792" s="412">
        <f t="shared" si="62"/>
        <v>1.8720999999999998E-2</v>
      </c>
      <c r="R1792" s="416">
        <v>1</v>
      </c>
      <c r="S1792" s="417" t="s">
        <v>7137</v>
      </c>
      <c r="T1792" s="152" t="s">
        <v>79</v>
      </c>
      <c r="U1792" s="152" t="s">
        <v>2</v>
      </c>
      <c r="V1792" s="407" t="s">
        <v>288</v>
      </c>
      <c r="W1792" s="407" t="s">
        <v>749</v>
      </c>
      <c r="X1792" s="407" t="s">
        <v>7589</v>
      </c>
      <c r="Y1792" s="407"/>
      <c r="Z1792" s="528"/>
      <c r="AA1792" s="502"/>
      <c r="AB1792" s="1"/>
      <c r="AC1792" s="1"/>
      <c r="AD1792" s="1"/>
      <c r="AE1792" s="1"/>
      <c r="AF1792" s="1"/>
      <c r="AG1792" s="1"/>
      <c r="AH1792" s="1"/>
      <c r="AI1792" s="1"/>
      <c r="AJ1792" s="1"/>
      <c r="AK1792" s="1"/>
      <c r="AL1792" s="1"/>
      <c r="AM1792" s="1"/>
      <c r="AN1792" s="1"/>
      <c r="AO1792" s="1"/>
      <c r="AP1792" s="1"/>
      <c r="AQ1792" s="1"/>
      <c r="AR1792" s="1"/>
      <c r="AS1792" s="1"/>
      <c r="AT1792" s="1"/>
      <c r="AU1792" s="1"/>
    </row>
    <row r="1793" spans="1:47" s="527" customFormat="1" ht="17.45" customHeight="1" x14ac:dyDescent="0.25">
      <c r="A1793" s="501" t="s">
        <v>7485</v>
      </c>
      <c r="B1793" s="407" t="s">
        <v>36</v>
      </c>
      <c r="C1793" s="407" t="s">
        <v>257</v>
      </c>
      <c r="D1793" s="407" t="s">
        <v>7483</v>
      </c>
      <c r="E1793" s="407" t="s">
        <v>7486</v>
      </c>
      <c r="F1793" s="404" t="s">
        <v>17</v>
      </c>
      <c r="G1793" s="404"/>
      <c r="H1793" s="404"/>
      <c r="I1793" s="404"/>
      <c r="J1793" s="141" t="s">
        <v>8014</v>
      </c>
      <c r="K1793" s="152" t="s">
        <v>5780</v>
      </c>
      <c r="L1793" s="415">
        <v>43007</v>
      </c>
      <c r="M1793" s="409" t="s">
        <v>7542</v>
      </c>
      <c r="N1793" s="152" t="s">
        <v>26</v>
      </c>
      <c r="O1793" s="415">
        <v>43007</v>
      </c>
      <c r="P1793" s="411">
        <v>18721</v>
      </c>
      <c r="Q1793" s="412">
        <f t="shared" si="62"/>
        <v>1.8720999999999998E-2</v>
      </c>
      <c r="R1793" s="416">
        <v>1</v>
      </c>
      <c r="S1793" s="417" t="s">
        <v>7137</v>
      </c>
      <c r="T1793" s="152" t="s">
        <v>79</v>
      </c>
      <c r="U1793" s="152" t="s">
        <v>2</v>
      </c>
      <c r="V1793" s="407" t="s">
        <v>288</v>
      </c>
      <c r="W1793" s="407" t="s">
        <v>749</v>
      </c>
      <c r="X1793" s="407" t="s">
        <v>7589</v>
      </c>
      <c r="Y1793" s="407"/>
      <c r="Z1793" s="528"/>
      <c r="AA1793" s="502"/>
      <c r="AB1793" s="1"/>
      <c r="AC1793" s="1"/>
      <c r="AD1793" s="1"/>
      <c r="AE1793" s="1"/>
      <c r="AF1793" s="1"/>
      <c r="AG1793" s="1"/>
      <c r="AH1793" s="1"/>
      <c r="AI1793" s="1"/>
      <c r="AJ1793" s="1"/>
      <c r="AK1793" s="1"/>
      <c r="AL1793" s="1"/>
      <c r="AM1793" s="1"/>
      <c r="AN1793" s="1"/>
      <c r="AO1793" s="1"/>
      <c r="AP1793" s="1"/>
      <c r="AQ1793" s="1"/>
      <c r="AR1793" s="1"/>
      <c r="AS1793" s="1"/>
      <c r="AT1793" s="1"/>
      <c r="AU1793" s="1"/>
    </row>
    <row r="1794" spans="1:47" s="527" customFormat="1" ht="17.45" customHeight="1" x14ac:dyDescent="0.25">
      <c r="A1794" s="501" t="s">
        <v>2621</v>
      </c>
      <c r="B1794" s="407" t="s">
        <v>35</v>
      </c>
      <c r="C1794" s="407" t="s">
        <v>2985</v>
      </c>
      <c r="D1794" s="407" t="s">
        <v>2622</v>
      </c>
      <c r="E1794" s="407" t="s">
        <v>2623</v>
      </c>
      <c r="F1794" s="404" t="s">
        <v>18</v>
      </c>
      <c r="G1794" s="404"/>
      <c r="H1794" s="404"/>
      <c r="I1794" s="404"/>
      <c r="J1794" s="141" t="s">
        <v>8014</v>
      </c>
      <c r="K1794" s="152" t="s">
        <v>5779</v>
      </c>
      <c r="L1794" s="415">
        <v>43006</v>
      </c>
      <c r="M1794" s="409" t="s">
        <v>2624</v>
      </c>
      <c r="N1794" s="152" t="s">
        <v>26</v>
      </c>
      <c r="O1794" s="415">
        <v>43006</v>
      </c>
      <c r="P1794" s="411">
        <v>18600</v>
      </c>
      <c r="Q1794" s="412">
        <f t="shared" si="62"/>
        <v>1.8599999999999998E-2</v>
      </c>
      <c r="R1794" s="416">
        <v>12</v>
      </c>
      <c r="S1794" s="417" t="s">
        <v>8115</v>
      </c>
      <c r="T1794" s="152" t="s">
        <v>62</v>
      </c>
      <c r="U1794" s="141" t="s">
        <v>4339</v>
      </c>
      <c r="V1794" s="407" t="s">
        <v>84</v>
      </c>
      <c r="W1794" s="407" t="s">
        <v>8133</v>
      </c>
      <c r="X1794" s="407" t="s">
        <v>3864</v>
      </c>
      <c r="Y1794" s="407" t="s">
        <v>105</v>
      </c>
      <c r="Z1794" s="528"/>
      <c r="AA1794" s="502"/>
      <c r="AB1794" s="1"/>
      <c r="AC1794" s="1"/>
      <c r="AD1794" s="1"/>
      <c r="AE1794" s="1"/>
      <c r="AF1794" s="1"/>
      <c r="AG1794" s="1"/>
      <c r="AH1794" s="1"/>
      <c r="AI1794" s="1"/>
      <c r="AJ1794" s="1"/>
      <c r="AK1794" s="1"/>
      <c r="AL1794" s="1"/>
      <c r="AM1794" s="1"/>
      <c r="AN1794" s="1"/>
      <c r="AO1794" s="1"/>
      <c r="AP1794" s="1"/>
      <c r="AQ1794" s="1"/>
      <c r="AR1794" s="1"/>
      <c r="AS1794" s="1"/>
      <c r="AT1794" s="1"/>
      <c r="AU1794" s="1"/>
    </row>
    <row r="1795" spans="1:47" s="527" customFormat="1" ht="17.45" customHeight="1" x14ac:dyDescent="0.25">
      <c r="A1795" s="504" t="s">
        <v>1635</v>
      </c>
      <c r="B1795" s="431" t="s">
        <v>33</v>
      </c>
      <c r="C1795" s="431" t="s">
        <v>33</v>
      </c>
      <c r="D1795" s="431" t="s">
        <v>347</v>
      </c>
      <c r="E1795" s="431" t="s">
        <v>1636</v>
      </c>
      <c r="F1795" s="404" t="s">
        <v>17</v>
      </c>
      <c r="G1795" s="404" t="s">
        <v>2907</v>
      </c>
      <c r="H1795" s="404" t="str">
        <f>VLOOKUP(A1795,'[1]2017 SalesConnect'!$A:$J,8,0)</f>
        <v>India</v>
      </c>
      <c r="I1795" s="404" t="str">
        <f>VLOOKUP(A1795,'[1]2017 SalesConnect'!$A:$I,9,0)</f>
        <v>Delivery In progress</v>
      </c>
      <c r="J1795" s="432" t="s">
        <v>8017</v>
      </c>
      <c r="K1795" s="432" t="s">
        <v>5780</v>
      </c>
      <c r="L1795" s="433">
        <v>42779</v>
      </c>
      <c r="M1795" s="434" t="s">
        <v>1637</v>
      </c>
      <c r="N1795" s="432" t="s">
        <v>30</v>
      </c>
      <c r="O1795" s="433">
        <v>42779</v>
      </c>
      <c r="P1795" s="435">
        <v>3750</v>
      </c>
      <c r="Q1795" s="436">
        <v>3.7499999999999999E-3</v>
      </c>
      <c r="R1795" s="437">
        <v>6</v>
      </c>
      <c r="S1795" s="438" t="s">
        <v>4795</v>
      </c>
      <c r="T1795" s="432" t="s">
        <v>366</v>
      </c>
      <c r="U1795" s="432" t="s">
        <v>2</v>
      </c>
      <c r="V1795" s="431" t="s">
        <v>288</v>
      </c>
      <c r="W1795" s="431" t="s">
        <v>718</v>
      </c>
      <c r="X1795" s="395" t="s">
        <v>3514</v>
      </c>
      <c r="Y1795" s="395" t="s">
        <v>6063</v>
      </c>
      <c r="Z1795" s="528"/>
      <c r="AA1795" s="502"/>
      <c r="AB1795" s="1"/>
      <c r="AC1795" s="1"/>
      <c r="AD1795" s="1"/>
      <c r="AE1795" s="1"/>
      <c r="AF1795" s="1"/>
      <c r="AG1795" s="1"/>
      <c r="AH1795" s="1"/>
      <c r="AI1795" s="1"/>
      <c r="AJ1795" s="1"/>
      <c r="AK1795" s="1"/>
      <c r="AL1795" s="1"/>
      <c r="AM1795" s="1"/>
      <c r="AN1795" s="1"/>
      <c r="AO1795" s="1"/>
      <c r="AP1795" s="1"/>
      <c r="AQ1795" s="1"/>
      <c r="AR1795" s="1"/>
      <c r="AS1795" s="1"/>
      <c r="AT1795" s="1"/>
      <c r="AU1795" s="1"/>
    </row>
    <row r="1796" spans="1:47" s="527" customFormat="1" ht="17.45" customHeight="1" x14ac:dyDescent="0.25">
      <c r="A1796" s="501" t="s">
        <v>2245</v>
      </c>
      <c r="B1796" s="407" t="s">
        <v>32</v>
      </c>
      <c r="C1796" s="407" t="s">
        <v>101</v>
      </c>
      <c r="D1796" s="407" t="s">
        <v>7128</v>
      </c>
      <c r="E1796" s="407" t="s">
        <v>5813</v>
      </c>
      <c r="F1796" s="404" t="s">
        <v>15</v>
      </c>
      <c r="G1796" s="404"/>
      <c r="H1796" s="404"/>
      <c r="I1796" s="404"/>
      <c r="J1796" s="141" t="s">
        <v>8016</v>
      </c>
      <c r="K1796" s="141" t="s">
        <v>25</v>
      </c>
      <c r="L1796" s="408">
        <v>42916</v>
      </c>
      <c r="M1796" s="409">
        <v>42699</v>
      </c>
      <c r="N1796" s="141" t="s">
        <v>29</v>
      </c>
      <c r="O1796" s="410">
        <v>42916</v>
      </c>
      <c r="P1796" s="411">
        <v>17500</v>
      </c>
      <c r="Q1796" s="412">
        <f t="shared" ref="Q1796:Q1802" si="63">+P1796*0.000001</f>
        <v>1.7499999999999998E-2</v>
      </c>
      <c r="R1796" s="413">
        <v>1</v>
      </c>
      <c r="S1796" s="414">
        <v>42908</v>
      </c>
      <c r="T1796" s="141" t="s">
        <v>125</v>
      </c>
      <c r="U1796" s="141" t="s">
        <v>4339</v>
      </c>
      <c r="V1796" s="407" t="s">
        <v>92</v>
      </c>
      <c r="W1796" s="407" t="s">
        <v>64</v>
      </c>
      <c r="X1796" s="407" t="s">
        <v>4400</v>
      </c>
      <c r="Y1796" s="407" t="s">
        <v>6127</v>
      </c>
      <c r="Z1796" s="528"/>
      <c r="AA1796" s="502"/>
      <c r="AB1796" s="1"/>
      <c r="AC1796" s="1"/>
      <c r="AD1796" s="1"/>
      <c r="AE1796" s="1"/>
      <c r="AF1796" s="1"/>
      <c r="AG1796" s="1"/>
      <c r="AH1796" s="1"/>
      <c r="AI1796" s="1"/>
      <c r="AJ1796" s="1"/>
      <c r="AK1796" s="1"/>
      <c r="AL1796" s="1"/>
      <c r="AM1796" s="1"/>
      <c r="AN1796" s="1"/>
      <c r="AO1796" s="1"/>
      <c r="AP1796" s="1"/>
      <c r="AQ1796" s="1"/>
      <c r="AR1796" s="1"/>
      <c r="AS1796" s="1"/>
      <c r="AT1796" s="1"/>
      <c r="AU1796" s="1"/>
    </row>
    <row r="1797" spans="1:47" s="527" customFormat="1" ht="17.45" customHeight="1" x14ac:dyDescent="0.25">
      <c r="A1797" s="501" t="s">
        <v>2625</v>
      </c>
      <c r="B1797" s="407" t="s">
        <v>36</v>
      </c>
      <c r="C1797" s="407" t="s">
        <v>257</v>
      </c>
      <c r="D1797" s="407" t="s">
        <v>2626</v>
      </c>
      <c r="E1797" s="407" t="s">
        <v>2627</v>
      </c>
      <c r="F1797" s="404" t="s">
        <v>17</v>
      </c>
      <c r="G1797" s="404"/>
      <c r="H1797" s="404"/>
      <c r="I1797" s="404"/>
      <c r="J1797" s="141" t="s">
        <v>8014</v>
      </c>
      <c r="K1797" s="152" t="s">
        <v>5780</v>
      </c>
      <c r="L1797" s="415">
        <v>42947</v>
      </c>
      <c r="M1797" s="409" t="s">
        <v>2628</v>
      </c>
      <c r="N1797" s="152" t="s">
        <v>26</v>
      </c>
      <c r="O1797" s="415">
        <v>42947</v>
      </c>
      <c r="P1797" s="411">
        <v>17222</v>
      </c>
      <c r="Q1797" s="412">
        <f t="shared" si="63"/>
        <v>1.7221999999999998E-2</v>
      </c>
      <c r="R1797" s="416">
        <v>1</v>
      </c>
      <c r="S1797" s="417" t="s">
        <v>8117</v>
      </c>
      <c r="T1797" s="152" t="s">
        <v>79</v>
      </c>
      <c r="U1797" s="152" t="s">
        <v>2</v>
      </c>
      <c r="V1797" s="407" t="s">
        <v>288</v>
      </c>
      <c r="W1797" s="407" t="s">
        <v>718</v>
      </c>
      <c r="X1797" s="407" t="s">
        <v>3967</v>
      </c>
      <c r="Y1797" s="407" t="s">
        <v>105</v>
      </c>
      <c r="Z1797" s="528"/>
      <c r="AA1797" s="502"/>
      <c r="AB1797" s="1"/>
      <c r="AC1797" s="1"/>
      <c r="AD1797" s="1"/>
      <c r="AE1797" s="1"/>
      <c r="AF1797" s="1"/>
      <c r="AG1797" s="1"/>
      <c r="AH1797" s="1"/>
      <c r="AI1797" s="1"/>
      <c r="AJ1797" s="1"/>
      <c r="AK1797" s="1"/>
      <c r="AL1797" s="1"/>
      <c r="AM1797" s="1"/>
      <c r="AN1797" s="1"/>
      <c r="AO1797" s="1"/>
      <c r="AP1797" s="1"/>
      <c r="AQ1797" s="1"/>
      <c r="AR1797" s="1"/>
      <c r="AS1797" s="1"/>
      <c r="AT1797" s="1"/>
      <c r="AU1797" s="1"/>
    </row>
    <row r="1798" spans="1:47" s="527" customFormat="1" ht="17.45" customHeight="1" x14ac:dyDescent="0.25">
      <c r="A1798" s="501" t="s">
        <v>2360</v>
      </c>
      <c r="B1798" s="407" t="s">
        <v>31</v>
      </c>
      <c r="C1798" s="407" t="s">
        <v>91</v>
      </c>
      <c r="D1798" s="407" t="s">
        <v>369</v>
      </c>
      <c r="E1798" s="407" t="s">
        <v>2361</v>
      </c>
      <c r="F1798" s="404" t="s">
        <v>17</v>
      </c>
      <c r="G1798" s="404"/>
      <c r="H1798" s="404"/>
      <c r="I1798" s="404"/>
      <c r="J1798" s="141" t="s">
        <v>8014</v>
      </c>
      <c r="K1798" s="152" t="s">
        <v>5780</v>
      </c>
      <c r="L1798" s="415">
        <v>43000</v>
      </c>
      <c r="M1798" s="409" t="s">
        <v>2362</v>
      </c>
      <c r="N1798" s="152" t="s">
        <v>27</v>
      </c>
      <c r="O1798" s="415">
        <v>43000</v>
      </c>
      <c r="P1798" s="411">
        <v>50000</v>
      </c>
      <c r="Q1798" s="412">
        <f t="shared" si="63"/>
        <v>4.9999999999999996E-2</v>
      </c>
      <c r="R1798" s="416">
        <v>3</v>
      </c>
      <c r="S1798" s="417" t="s">
        <v>8610</v>
      </c>
      <c r="T1798" s="152" t="s">
        <v>62</v>
      </c>
      <c r="U1798" s="152" t="s">
        <v>2</v>
      </c>
      <c r="V1798" s="407" t="s">
        <v>288</v>
      </c>
      <c r="W1798" s="407" t="s">
        <v>1196</v>
      </c>
      <c r="X1798" s="407" t="s">
        <v>4474</v>
      </c>
      <c r="Y1798" s="407" t="s">
        <v>6120</v>
      </c>
      <c r="Z1798" s="528"/>
      <c r="AA1798" s="502"/>
      <c r="AB1798" s="1"/>
      <c r="AC1798" s="1"/>
      <c r="AD1798" s="1"/>
      <c r="AE1798" s="1"/>
      <c r="AF1798" s="1"/>
      <c r="AG1798" s="1"/>
      <c r="AH1798" s="1"/>
      <c r="AI1798" s="1"/>
      <c r="AJ1798" s="1"/>
      <c r="AK1798" s="1"/>
      <c r="AL1798" s="1"/>
      <c r="AM1798" s="1"/>
      <c r="AN1798" s="1"/>
      <c r="AO1798" s="1"/>
      <c r="AP1798" s="1"/>
      <c r="AQ1798" s="1"/>
      <c r="AR1798" s="1"/>
      <c r="AS1798" s="1"/>
      <c r="AT1798" s="1"/>
      <c r="AU1798" s="1"/>
    </row>
    <row r="1799" spans="1:47" s="527" customFormat="1" ht="17.45" customHeight="1" x14ac:dyDescent="0.25">
      <c r="A1799" s="501" t="s">
        <v>7828</v>
      </c>
      <c r="B1799" s="407" t="s">
        <v>31</v>
      </c>
      <c r="C1799" s="407" t="s">
        <v>91</v>
      </c>
      <c r="D1799" s="407" t="s">
        <v>7900</v>
      </c>
      <c r="E1799" s="407" t="s">
        <v>8001</v>
      </c>
      <c r="F1799" s="404" t="s">
        <v>17</v>
      </c>
      <c r="G1799" s="404"/>
      <c r="H1799" s="404"/>
      <c r="I1799" s="404"/>
      <c r="J1799" s="141" t="s">
        <v>8015</v>
      </c>
      <c r="K1799" s="152" t="s">
        <v>5780</v>
      </c>
      <c r="L1799" s="415">
        <v>43098</v>
      </c>
      <c r="M1799" s="409" t="s">
        <v>8067</v>
      </c>
      <c r="N1799" s="152" t="s">
        <v>26</v>
      </c>
      <c r="O1799" s="415">
        <v>43098</v>
      </c>
      <c r="P1799" s="411">
        <v>20000</v>
      </c>
      <c r="Q1799" s="412">
        <f t="shared" si="63"/>
        <v>0.02</v>
      </c>
      <c r="R1799" s="416">
        <v>12</v>
      </c>
      <c r="S1799" s="417" t="s">
        <v>8075</v>
      </c>
      <c r="T1799" s="152" t="s">
        <v>79</v>
      </c>
      <c r="U1799" s="152" t="s">
        <v>2</v>
      </c>
      <c r="V1799" s="407" t="s">
        <v>288</v>
      </c>
      <c r="W1799" s="407"/>
      <c r="X1799" s="407" t="s">
        <v>3505</v>
      </c>
      <c r="Y1799" s="407"/>
      <c r="Z1799" s="528"/>
      <c r="AA1799" s="502"/>
      <c r="AB1799" s="1"/>
      <c r="AC1799" s="1"/>
      <c r="AD1799" s="1"/>
      <c r="AE1799" s="1"/>
      <c r="AF1799" s="1"/>
      <c r="AG1799" s="1"/>
      <c r="AH1799" s="1"/>
      <c r="AI1799" s="1"/>
      <c r="AJ1799" s="1"/>
      <c r="AK1799" s="1"/>
      <c r="AL1799" s="1"/>
      <c r="AM1799" s="1"/>
      <c r="AN1799" s="1"/>
      <c r="AO1799" s="1"/>
      <c r="AP1799" s="1"/>
      <c r="AQ1799" s="1"/>
      <c r="AR1799" s="1"/>
      <c r="AS1799" s="1"/>
      <c r="AT1799" s="1"/>
      <c r="AU1799" s="1"/>
    </row>
    <row r="1800" spans="1:47" s="527" customFormat="1" ht="17.45" customHeight="1" x14ac:dyDescent="0.25">
      <c r="A1800" s="501" t="s">
        <v>7509</v>
      </c>
      <c r="B1800" s="407" t="s">
        <v>31</v>
      </c>
      <c r="C1800" s="407" t="s">
        <v>73</v>
      </c>
      <c r="D1800" s="407" t="s">
        <v>5638</v>
      </c>
      <c r="E1800" s="407" t="s">
        <v>7510</v>
      </c>
      <c r="F1800" s="404" t="s">
        <v>16</v>
      </c>
      <c r="G1800" s="404"/>
      <c r="H1800" s="404"/>
      <c r="I1800" s="404"/>
      <c r="J1800" s="141" t="s">
        <v>8014</v>
      </c>
      <c r="K1800" s="152" t="s">
        <v>23</v>
      </c>
      <c r="L1800" s="415">
        <v>42992</v>
      </c>
      <c r="M1800" s="409" t="s">
        <v>7545</v>
      </c>
      <c r="N1800" s="152" t="s">
        <v>26</v>
      </c>
      <c r="O1800" s="415">
        <v>42992</v>
      </c>
      <c r="P1800" s="411">
        <v>20</v>
      </c>
      <c r="Q1800" s="412">
        <f t="shared" si="63"/>
        <v>1.9999999999999998E-5</v>
      </c>
      <c r="R1800" s="416">
        <v>1</v>
      </c>
      <c r="S1800" s="417" t="s">
        <v>7137</v>
      </c>
      <c r="T1800" s="152" t="s">
        <v>62</v>
      </c>
      <c r="U1800" s="152" t="s">
        <v>2</v>
      </c>
      <c r="V1800" s="407" t="s">
        <v>288</v>
      </c>
      <c r="W1800" s="407"/>
      <c r="X1800" s="407" t="s">
        <v>7592</v>
      </c>
      <c r="Y1800" s="407" t="s">
        <v>105</v>
      </c>
      <c r="Z1800" s="528"/>
      <c r="AA1800" s="502"/>
      <c r="AB1800" s="1"/>
      <c r="AC1800" s="1"/>
      <c r="AD1800" s="1"/>
      <c r="AE1800" s="1"/>
      <c r="AF1800" s="1"/>
      <c r="AG1800" s="1"/>
      <c r="AH1800" s="1"/>
      <c r="AI1800" s="1"/>
      <c r="AJ1800" s="1"/>
      <c r="AK1800" s="1"/>
      <c r="AL1800" s="1"/>
      <c r="AM1800" s="1"/>
      <c r="AN1800" s="1"/>
      <c r="AO1800" s="1"/>
      <c r="AP1800" s="1"/>
      <c r="AQ1800" s="1"/>
      <c r="AR1800" s="1"/>
      <c r="AS1800" s="1"/>
      <c r="AT1800" s="1"/>
      <c r="AU1800" s="1"/>
    </row>
    <row r="1801" spans="1:47" s="527" customFormat="1" ht="17.45" customHeight="1" x14ac:dyDescent="0.25">
      <c r="A1801" s="501" t="s">
        <v>1192</v>
      </c>
      <c r="B1801" s="407" t="s">
        <v>32</v>
      </c>
      <c r="C1801" s="407" t="s">
        <v>663</v>
      </c>
      <c r="D1801" s="407" t="s">
        <v>1193</v>
      </c>
      <c r="E1801" s="407" t="s">
        <v>1194</v>
      </c>
      <c r="F1801" s="404" t="s">
        <v>16</v>
      </c>
      <c r="G1801" s="404"/>
      <c r="H1801" s="404"/>
      <c r="I1801" s="404"/>
      <c r="J1801" s="141" t="s">
        <v>8014</v>
      </c>
      <c r="K1801" s="152" t="s">
        <v>23</v>
      </c>
      <c r="L1801" s="415">
        <v>42962</v>
      </c>
      <c r="M1801" s="409" t="s">
        <v>1195</v>
      </c>
      <c r="N1801" s="152" t="s">
        <v>28</v>
      </c>
      <c r="O1801" s="415">
        <v>42962</v>
      </c>
      <c r="P1801" s="411">
        <v>16000</v>
      </c>
      <c r="Q1801" s="412">
        <f t="shared" si="63"/>
        <v>1.6E-2</v>
      </c>
      <c r="R1801" s="416">
        <v>12</v>
      </c>
      <c r="S1801" s="417" t="s">
        <v>8118</v>
      </c>
      <c r="T1801" s="152" t="s">
        <v>169</v>
      </c>
      <c r="U1801" s="152" t="s">
        <v>2</v>
      </c>
      <c r="V1801" s="407" t="s">
        <v>288</v>
      </c>
      <c r="W1801" s="407" t="s">
        <v>1196</v>
      </c>
      <c r="X1801" s="407" t="s">
        <v>3723</v>
      </c>
      <c r="Y1801" s="407" t="s">
        <v>470</v>
      </c>
      <c r="Z1801" s="528"/>
      <c r="AA1801" s="502"/>
      <c r="AB1801" s="1"/>
      <c r="AC1801" s="1"/>
      <c r="AD1801" s="1"/>
      <c r="AE1801" s="1"/>
      <c r="AF1801" s="1"/>
      <c r="AG1801" s="1"/>
      <c r="AH1801" s="1"/>
      <c r="AI1801" s="1"/>
      <c r="AJ1801" s="1"/>
      <c r="AK1801" s="1"/>
      <c r="AL1801" s="1"/>
      <c r="AM1801" s="1"/>
      <c r="AN1801" s="1"/>
      <c r="AO1801" s="1"/>
      <c r="AP1801" s="1"/>
      <c r="AQ1801" s="1"/>
      <c r="AR1801" s="1"/>
      <c r="AS1801" s="1"/>
      <c r="AT1801" s="1"/>
      <c r="AU1801" s="1"/>
    </row>
    <row r="1802" spans="1:47" s="527" customFormat="1" ht="17.45" customHeight="1" x14ac:dyDescent="0.25">
      <c r="A1802" s="501" t="s">
        <v>2629</v>
      </c>
      <c r="B1802" s="407" t="s">
        <v>32</v>
      </c>
      <c r="C1802" s="407" t="s">
        <v>487</v>
      </c>
      <c r="D1802" s="407" t="s">
        <v>2630</v>
      </c>
      <c r="E1802" s="407" t="s">
        <v>186</v>
      </c>
      <c r="F1802" s="404" t="s">
        <v>15</v>
      </c>
      <c r="G1802" s="404"/>
      <c r="H1802" s="404"/>
      <c r="I1802" s="404"/>
      <c r="J1802" s="141" t="s">
        <v>8016</v>
      </c>
      <c r="K1802" s="152" t="s">
        <v>5781</v>
      </c>
      <c r="L1802" s="415">
        <v>42909</v>
      </c>
      <c r="M1802" s="409" t="s">
        <v>2631</v>
      </c>
      <c r="N1802" s="152" t="s">
        <v>26</v>
      </c>
      <c r="O1802" s="415">
        <v>42909</v>
      </c>
      <c r="P1802" s="411">
        <v>16000</v>
      </c>
      <c r="Q1802" s="412">
        <f t="shared" si="63"/>
        <v>1.6E-2</v>
      </c>
      <c r="R1802" s="416">
        <v>12</v>
      </c>
      <c r="S1802" s="417" t="s">
        <v>6109</v>
      </c>
      <c r="T1802" s="152" t="s">
        <v>62</v>
      </c>
      <c r="U1802" s="152" t="s">
        <v>2</v>
      </c>
      <c r="V1802" s="407" t="s">
        <v>288</v>
      </c>
      <c r="W1802" s="407" t="s">
        <v>718</v>
      </c>
      <c r="X1802" s="407" t="s">
        <v>3858</v>
      </c>
      <c r="Y1802" s="407" t="s">
        <v>421</v>
      </c>
      <c r="Z1802" s="528"/>
      <c r="AA1802" s="502"/>
      <c r="AB1802" s="1"/>
      <c r="AC1802" s="1"/>
      <c r="AD1802" s="1"/>
      <c r="AE1802" s="1"/>
      <c r="AF1802" s="1"/>
      <c r="AG1802" s="1"/>
      <c r="AH1802" s="1"/>
      <c r="AI1802" s="1"/>
      <c r="AJ1802" s="1"/>
      <c r="AK1802" s="1"/>
      <c r="AL1802" s="1"/>
      <c r="AM1802" s="1"/>
      <c r="AN1802" s="1"/>
      <c r="AO1802" s="1"/>
      <c r="AP1802" s="1"/>
      <c r="AQ1802" s="1"/>
      <c r="AR1802" s="1"/>
      <c r="AS1802" s="1"/>
      <c r="AT1802" s="1"/>
      <c r="AU1802" s="1"/>
    </row>
    <row r="1803" spans="1:47" s="527" customFormat="1" ht="17.45" customHeight="1" x14ac:dyDescent="0.25">
      <c r="A1803" s="504" t="s">
        <v>1311</v>
      </c>
      <c r="B1803" s="431" t="s">
        <v>36</v>
      </c>
      <c r="C1803" s="431" t="s">
        <v>257</v>
      </c>
      <c r="D1803" s="431" t="s">
        <v>1312</v>
      </c>
      <c r="E1803" s="431" t="s">
        <v>4722</v>
      </c>
      <c r="F1803" s="404" t="s">
        <v>17</v>
      </c>
      <c r="G1803" s="404"/>
      <c r="H1803" s="404"/>
      <c r="I1803" s="404"/>
      <c r="J1803" s="432" t="s">
        <v>8017</v>
      </c>
      <c r="K1803" s="432" t="s">
        <v>5780</v>
      </c>
      <c r="L1803" s="433">
        <v>42825</v>
      </c>
      <c r="M1803" s="434" t="s">
        <v>1313</v>
      </c>
      <c r="N1803" s="432" t="s">
        <v>30</v>
      </c>
      <c r="O1803" s="433">
        <v>42825</v>
      </c>
      <c r="P1803" s="435">
        <v>15938</v>
      </c>
      <c r="Q1803" s="436">
        <v>1.5938000000000001E-2</v>
      </c>
      <c r="R1803" s="437">
        <v>1</v>
      </c>
      <c r="S1803" s="438" t="s">
        <v>4725</v>
      </c>
      <c r="T1803" s="432" t="s">
        <v>366</v>
      </c>
      <c r="U1803" s="432" t="s">
        <v>2</v>
      </c>
      <c r="V1803" s="431" t="s">
        <v>233</v>
      </c>
      <c r="W1803" s="431" t="s">
        <v>234</v>
      </c>
      <c r="X1803" s="395" t="s">
        <v>3725</v>
      </c>
      <c r="Y1803" s="395" t="s">
        <v>183</v>
      </c>
      <c r="Z1803" s="528"/>
      <c r="AA1803" s="502"/>
      <c r="AB1803" s="1"/>
      <c r="AC1803" s="1"/>
      <c r="AD1803" s="1"/>
      <c r="AE1803" s="1"/>
      <c r="AF1803" s="1"/>
      <c r="AG1803" s="1"/>
      <c r="AH1803" s="1"/>
      <c r="AI1803" s="1"/>
      <c r="AJ1803" s="1"/>
      <c r="AK1803" s="1"/>
      <c r="AL1803" s="1"/>
      <c r="AM1803" s="1"/>
      <c r="AN1803" s="1"/>
      <c r="AO1803" s="1"/>
      <c r="AP1803" s="1"/>
      <c r="AQ1803" s="1"/>
      <c r="AR1803" s="1"/>
      <c r="AS1803" s="1"/>
      <c r="AT1803" s="1"/>
      <c r="AU1803" s="1"/>
    </row>
    <row r="1804" spans="1:47" s="527" customFormat="1" ht="17.45" customHeight="1" x14ac:dyDescent="0.25">
      <c r="A1804" s="501" t="s">
        <v>2632</v>
      </c>
      <c r="B1804" s="407" t="s">
        <v>36</v>
      </c>
      <c r="C1804" s="407" t="s">
        <v>257</v>
      </c>
      <c r="D1804" s="407" t="s">
        <v>2633</v>
      </c>
      <c r="E1804" s="407" t="s">
        <v>2634</v>
      </c>
      <c r="F1804" s="404" t="s">
        <v>17</v>
      </c>
      <c r="G1804" s="404"/>
      <c r="H1804" s="404"/>
      <c r="I1804" s="404"/>
      <c r="J1804" s="141" t="s">
        <v>8014</v>
      </c>
      <c r="K1804" s="152" t="s">
        <v>5780</v>
      </c>
      <c r="L1804" s="415">
        <v>42944</v>
      </c>
      <c r="M1804" s="409" t="s">
        <v>2635</v>
      </c>
      <c r="N1804" s="152" t="s">
        <v>26</v>
      </c>
      <c r="O1804" s="415">
        <v>42944</v>
      </c>
      <c r="P1804" s="411">
        <v>15599</v>
      </c>
      <c r="Q1804" s="412">
        <f t="shared" ref="Q1804:Q1830" si="64">+P1804*0.000001</f>
        <v>1.5599E-2</v>
      </c>
      <c r="R1804" s="416">
        <v>1</v>
      </c>
      <c r="S1804" s="417" t="s">
        <v>8650</v>
      </c>
      <c r="T1804" s="152" t="s">
        <v>79</v>
      </c>
      <c r="U1804" s="152" t="s">
        <v>2</v>
      </c>
      <c r="V1804" s="407" t="s">
        <v>288</v>
      </c>
      <c r="W1804" s="407" t="s">
        <v>749</v>
      </c>
      <c r="X1804" s="407" t="s">
        <v>3558</v>
      </c>
      <c r="Y1804" s="407"/>
      <c r="Z1804" s="528"/>
      <c r="AA1804" s="502"/>
      <c r="AB1804" s="1"/>
      <c r="AC1804" s="1"/>
      <c r="AD1804" s="1"/>
      <c r="AE1804" s="1"/>
      <c r="AF1804" s="1"/>
      <c r="AG1804" s="1"/>
      <c r="AH1804" s="1"/>
      <c r="AI1804" s="1"/>
      <c r="AJ1804" s="1"/>
      <c r="AK1804" s="1"/>
      <c r="AL1804" s="1"/>
      <c r="AM1804" s="1"/>
      <c r="AN1804" s="1"/>
      <c r="AO1804" s="1"/>
      <c r="AP1804" s="1"/>
      <c r="AQ1804" s="1"/>
      <c r="AR1804" s="1"/>
      <c r="AS1804" s="1"/>
      <c r="AT1804" s="1"/>
      <c r="AU1804" s="1"/>
    </row>
    <row r="1805" spans="1:47" s="527" customFormat="1" ht="17.45" customHeight="1" x14ac:dyDescent="0.25">
      <c r="A1805" s="501" t="s">
        <v>5919</v>
      </c>
      <c r="B1805" s="407" t="s">
        <v>36</v>
      </c>
      <c r="C1805" s="407" t="s">
        <v>257</v>
      </c>
      <c r="D1805" s="407" t="s">
        <v>7490</v>
      </c>
      <c r="E1805" s="407" t="s">
        <v>186</v>
      </c>
      <c r="F1805" s="404" t="s">
        <v>17</v>
      </c>
      <c r="G1805" s="404"/>
      <c r="H1805" s="404"/>
      <c r="I1805" s="404"/>
      <c r="J1805" s="141" t="s">
        <v>8014</v>
      </c>
      <c r="K1805" s="141" t="s">
        <v>5780</v>
      </c>
      <c r="L1805" s="408">
        <v>43006</v>
      </c>
      <c r="M1805" s="409">
        <v>42871</v>
      </c>
      <c r="N1805" s="141" t="s">
        <v>27</v>
      </c>
      <c r="O1805" s="410">
        <v>43006</v>
      </c>
      <c r="P1805" s="411">
        <v>15592</v>
      </c>
      <c r="Q1805" s="412">
        <f t="shared" si="64"/>
        <v>1.5592E-2</v>
      </c>
      <c r="R1805" s="413">
        <v>12</v>
      </c>
      <c r="S1805" s="414">
        <v>42905</v>
      </c>
      <c r="T1805" s="141" t="s">
        <v>62</v>
      </c>
      <c r="U1805" s="141" t="s">
        <v>4339</v>
      </c>
      <c r="V1805" s="407" t="s">
        <v>92</v>
      </c>
      <c r="W1805" s="407" t="s">
        <v>64</v>
      </c>
      <c r="X1805" s="407" t="s">
        <v>5975</v>
      </c>
      <c r="Y1805" s="407"/>
      <c r="Z1805" s="528"/>
      <c r="AA1805" s="502"/>
      <c r="AB1805" s="1"/>
      <c r="AC1805" s="1"/>
      <c r="AD1805" s="1"/>
      <c r="AE1805" s="1"/>
      <c r="AF1805" s="1"/>
      <c r="AG1805" s="1"/>
      <c r="AH1805" s="1"/>
      <c r="AI1805" s="1"/>
      <c r="AJ1805" s="1"/>
      <c r="AK1805" s="1"/>
      <c r="AL1805" s="1"/>
      <c r="AM1805" s="1"/>
      <c r="AN1805" s="1"/>
      <c r="AO1805" s="1"/>
      <c r="AP1805" s="1"/>
      <c r="AQ1805" s="1"/>
      <c r="AR1805" s="1"/>
      <c r="AS1805" s="1"/>
      <c r="AT1805" s="1"/>
      <c r="AU1805" s="1"/>
    </row>
    <row r="1806" spans="1:47" s="527" customFormat="1" ht="17.45" customHeight="1" x14ac:dyDescent="0.25">
      <c r="A1806" s="501" t="s">
        <v>5328</v>
      </c>
      <c r="B1806" s="407" t="s">
        <v>32</v>
      </c>
      <c r="C1806" s="407" t="s">
        <v>194</v>
      </c>
      <c r="D1806" s="407" t="s">
        <v>7903</v>
      </c>
      <c r="E1806" s="407" t="s">
        <v>8006</v>
      </c>
      <c r="F1806" s="404" t="s">
        <v>17</v>
      </c>
      <c r="G1806" s="404"/>
      <c r="H1806" s="404"/>
      <c r="I1806" s="404"/>
      <c r="J1806" s="141" t="s">
        <v>8014</v>
      </c>
      <c r="K1806" s="152" t="s">
        <v>5780</v>
      </c>
      <c r="L1806" s="415">
        <v>42978</v>
      </c>
      <c r="M1806" s="409" t="s">
        <v>8069</v>
      </c>
      <c r="N1806" s="152" t="s">
        <v>27</v>
      </c>
      <c r="O1806" s="415">
        <v>42978</v>
      </c>
      <c r="P1806" s="411">
        <v>15500</v>
      </c>
      <c r="Q1806" s="412">
        <f t="shared" si="64"/>
        <v>1.55E-2</v>
      </c>
      <c r="R1806" s="416">
        <v>12</v>
      </c>
      <c r="S1806" s="417" t="s">
        <v>6086</v>
      </c>
      <c r="T1806" s="152" t="s">
        <v>62</v>
      </c>
      <c r="U1806" s="152" t="s">
        <v>6059</v>
      </c>
      <c r="V1806" s="407" t="s">
        <v>103</v>
      </c>
      <c r="W1806" s="407" t="s">
        <v>8124</v>
      </c>
      <c r="X1806" s="407" t="s">
        <v>8192</v>
      </c>
      <c r="Y1806" s="407" t="s">
        <v>421</v>
      </c>
      <c r="Z1806" s="528"/>
      <c r="AA1806" s="502"/>
      <c r="AB1806" s="1"/>
      <c r="AC1806" s="1"/>
      <c r="AD1806" s="1"/>
      <c r="AE1806" s="1"/>
      <c r="AF1806" s="1"/>
      <c r="AG1806" s="1"/>
      <c r="AH1806" s="1"/>
      <c r="AI1806" s="1"/>
      <c r="AJ1806" s="1"/>
      <c r="AK1806" s="1"/>
      <c r="AL1806" s="1"/>
      <c r="AM1806" s="1"/>
      <c r="AN1806" s="1"/>
      <c r="AO1806" s="1"/>
      <c r="AP1806" s="1"/>
      <c r="AQ1806" s="1"/>
      <c r="AR1806" s="1"/>
      <c r="AS1806" s="1"/>
      <c r="AT1806" s="1"/>
      <c r="AU1806" s="1"/>
    </row>
    <row r="1807" spans="1:47" s="527" customFormat="1" ht="17.45" customHeight="1" x14ac:dyDescent="0.25">
      <c r="A1807" s="501" t="s">
        <v>2636</v>
      </c>
      <c r="B1807" s="407" t="s">
        <v>32</v>
      </c>
      <c r="C1807" s="407" t="s">
        <v>194</v>
      </c>
      <c r="D1807" s="407" t="s">
        <v>2637</v>
      </c>
      <c r="E1807" s="407" t="s">
        <v>186</v>
      </c>
      <c r="F1807" s="404" t="s">
        <v>17</v>
      </c>
      <c r="G1807" s="404"/>
      <c r="H1807" s="404"/>
      <c r="I1807" s="404"/>
      <c r="J1807" s="141" t="s">
        <v>8015</v>
      </c>
      <c r="K1807" s="152" t="s">
        <v>5823</v>
      </c>
      <c r="L1807" s="415">
        <v>43097</v>
      </c>
      <c r="M1807" s="409" t="s">
        <v>2638</v>
      </c>
      <c r="N1807" s="152" t="s">
        <v>27</v>
      </c>
      <c r="O1807" s="415">
        <v>43097</v>
      </c>
      <c r="P1807" s="411">
        <v>15500</v>
      </c>
      <c r="Q1807" s="412">
        <f t="shared" si="64"/>
        <v>1.55E-2</v>
      </c>
      <c r="R1807" s="416">
        <v>12</v>
      </c>
      <c r="S1807" s="417" t="s">
        <v>3507</v>
      </c>
      <c r="T1807" s="152" t="s">
        <v>62</v>
      </c>
      <c r="U1807" s="152" t="s">
        <v>6059</v>
      </c>
      <c r="V1807" s="407" t="s">
        <v>103</v>
      </c>
      <c r="W1807" s="407" t="s">
        <v>8124</v>
      </c>
      <c r="X1807" s="407" t="s">
        <v>3685</v>
      </c>
      <c r="Y1807" s="407" t="s">
        <v>2639</v>
      </c>
      <c r="Z1807" s="528"/>
      <c r="AA1807" s="502"/>
      <c r="AB1807" s="1"/>
      <c r="AC1807" s="1"/>
      <c r="AD1807" s="1"/>
      <c r="AE1807" s="1"/>
      <c r="AF1807" s="1"/>
      <c r="AG1807" s="1"/>
      <c r="AH1807" s="1"/>
      <c r="AI1807" s="1"/>
      <c r="AJ1807" s="1"/>
      <c r="AK1807" s="1"/>
      <c r="AL1807" s="1"/>
      <c r="AM1807" s="1"/>
      <c r="AN1807" s="1"/>
      <c r="AO1807" s="1"/>
      <c r="AP1807" s="1"/>
      <c r="AQ1807" s="1"/>
      <c r="AR1807" s="1"/>
      <c r="AS1807" s="1"/>
      <c r="AT1807" s="1"/>
      <c r="AU1807" s="1"/>
    </row>
    <row r="1808" spans="1:47" s="527" customFormat="1" ht="17.45" customHeight="1" x14ac:dyDescent="0.25">
      <c r="A1808" s="501" t="s">
        <v>346</v>
      </c>
      <c r="B1808" s="407" t="s">
        <v>33</v>
      </c>
      <c r="C1808" s="407" t="s">
        <v>33</v>
      </c>
      <c r="D1808" s="407" t="s">
        <v>347</v>
      </c>
      <c r="E1808" s="407" t="s">
        <v>348</v>
      </c>
      <c r="F1808" s="404" t="s">
        <v>17</v>
      </c>
      <c r="G1808" s="404" t="s">
        <v>2907</v>
      </c>
      <c r="H1808" s="404" t="str">
        <f>VLOOKUP(A1808,'[1]2017 SalesConnect'!$A:$J,8,0)</f>
        <v>India</v>
      </c>
      <c r="I1808" s="404" t="str">
        <f>VLOOKUP(A1808,'[1]2017 SalesConnect'!$A:$I,9,0)</f>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
      <c r="J1808" s="141" t="s">
        <v>8014</v>
      </c>
      <c r="K1808" s="152" t="s">
        <v>5780</v>
      </c>
      <c r="L1808" s="415">
        <v>42947</v>
      </c>
      <c r="M1808" s="409" t="s">
        <v>349</v>
      </c>
      <c r="N1808" s="152" t="s">
        <v>28</v>
      </c>
      <c r="O1808" s="415">
        <v>42947</v>
      </c>
      <c r="P1808" s="411">
        <v>3750</v>
      </c>
      <c r="Q1808" s="412">
        <f t="shared" si="64"/>
        <v>3.7499999999999999E-3</v>
      </c>
      <c r="R1808" s="416">
        <v>12</v>
      </c>
      <c r="S1808" s="417" t="s">
        <v>6419</v>
      </c>
      <c r="T1808" s="152" t="s">
        <v>79</v>
      </c>
      <c r="U1808" s="152" t="s">
        <v>2</v>
      </c>
      <c r="V1808" s="407" t="s">
        <v>288</v>
      </c>
      <c r="W1808" s="407" t="s">
        <v>718</v>
      </c>
      <c r="X1808" s="407" t="s">
        <v>3514</v>
      </c>
      <c r="Y1808" s="407" t="s">
        <v>6063</v>
      </c>
      <c r="Z1808" s="528"/>
      <c r="AA1808" s="502"/>
      <c r="AB1808" s="1"/>
      <c r="AC1808" s="1"/>
      <c r="AD1808" s="1"/>
      <c r="AE1808" s="1"/>
      <c r="AF1808" s="1"/>
      <c r="AG1808" s="1"/>
      <c r="AH1808" s="1"/>
      <c r="AI1808" s="1"/>
      <c r="AJ1808" s="1"/>
      <c r="AK1808" s="1"/>
      <c r="AL1808" s="1"/>
      <c r="AM1808" s="1"/>
      <c r="AN1808" s="1"/>
      <c r="AO1808" s="1"/>
      <c r="AP1808" s="1"/>
      <c r="AQ1808" s="1"/>
      <c r="AR1808" s="1"/>
      <c r="AS1808" s="1"/>
      <c r="AT1808" s="1"/>
      <c r="AU1808" s="1"/>
    </row>
    <row r="1809" spans="1:47" s="527" customFormat="1" ht="17.45" customHeight="1" x14ac:dyDescent="0.25">
      <c r="A1809" s="501" t="s">
        <v>5041</v>
      </c>
      <c r="B1809" s="407" t="s">
        <v>31</v>
      </c>
      <c r="C1809" s="407" t="s">
        <v>73</v>
      </c>
      <c r="D1809" s="407" t="s">
        <v>5042</v>
      </c>
      <c r="E1809" s="407" t="s">
        <v>5043</v>
      </c>
      <c r="F1809" s="404" t="s">
        <v>16</v>
      </c>
      <c r="G1809" s="404"/>
      <c r="H1809" s="404"/>
      <c r="I1809" s="404"/>
      <c r="J1809" s="141" t="s">
        <v>8014</v>
      </c>
      <c r="K1809" s="152" t="s">
        <v>5783</v>
      </c>
      <c r="L1809" s="415">
        <v>42978</v>
      </c>
      <c r="M1809" s="409" t="s">
        <v>5377</v>
      </c>
      <c r="N1809" s="152" t="s">
        <v>27</v>
      </c>
      <c r="O1809" s="415">
        <v>43073</v>
      </c>
      <c r="P1809" s="411">
        <v>1000000</v>
      </c>
      <c r="Q1809" s="412">
        <f t="shared" si="64"/>
        <v>1</v>
      </c>
      <c r="R1809" s="416">
        <v>36</v>
      </c>
      <c r="S1809" s="417" t="s">
        <v>4993</v>
      </c>
      <c r="T1809" s="152" t="s">
        <v>79</v>
      </c>
      <c r="U1809" s="152" t="s">
        <v>2</v>
      </c>
      <c r="V1809" s="407" t="s">
        <v>288</v>
      </c>
      <c r="W1809" s="407" t="s">
        <v>718</v>
      </c>
      <c r="X1809" s="407" t="s">
        <v>5452</v>
      </c>
      <c r="Y1809" s="407" t="s">
        <v>5520</v>
      </c>
      <c r="Z1809" s="528"/>
      <c r="AA1809" s="502"/>
      <c r="AB1809" s="1"/>
      <c r="AC1809" s="1"/>
      <c r="AD1809" s="1"/>
      <c r="AE1809" s="1"/>
      <c r="AF1809" s="1"/>
      <c r="AG1809" s="1"/>
      <c r="AH1809" s="1"/>
      <c r="AI1809" s="1"/>
      <c r="AJ1809" s="1"/>
      <c r="AK1809" s="1"/>
      <c r="AL1809" s="1"/>
      <c r="AM1809" s="1"/>
      <c r="AN1809" s="1"/>
      <c r="AO1809" s="1"/>
      <c r="AP1809" s="1"/>
      <c r="AQ1809" s="1"/>
      <c r="AR1809" s="1"/>
      <c r="AS1809" s="1"/>
      <c r="AT1809" s="1"/>
      <c r="AU1809" s="1"/>
    </row>
    <row r="1810" spans="1:47" s="527" customFormat="1" ht="17.45" customHeight="1" x14ac:dyDescent="0.25">
      <c r="A1810" s="501" t="s">
        <v>5041</v>
      </c>
      <c r="B1810" s="407" t="s">
        <v>31</v>
      </c>
      <c r="C1810" s="407" t="s">
        <v>73</v>
      </c>
      <c r="D1810" s="407" t="s">
        <v>5042</v>
      </c>
      <c r="E1810" s="407" t="s">
        <v>5043</v>
      </c>
      <c r="F1810" s="404" t="s">
        <v>16</v>
      </c>
      <c r="G1810" s="404"/>
      <c r="H1810" s="404"/>
      <c r="I1810" s="404"/>
      <c r="J1810" s="141" t="s">
        <v>8014</v>
      </c>
      <c r="K1810" s="152" t="s">
        <v>5783</v>
      </c>
      <c r="L1810" s="415">
        <v>42978</v>
      </c>
      <c r="M1810" s="409" t="s">
        <v>5377</v>
      </c>
      <c r="N1810" s="152" t="s">
        <v>27</v>
      </c>
      <c r="O1810" s="415">
        <v>43009</v>
      </c>
      <c r="P1810" s="411">
        <v>400000</v>
      </c>
      <c r="Q1810" s="412">
        <f t="shared" si="64"/>
        <v>0.39999999999999997</v>
      </c>
      <c r="R1810" s="416">
        <v>3</v>
      </c>
      <c r="S1810" s="417" t="s">
        <v>7137</v>
      </c>
      <c r="T1810" s="152" t="s">
        <v>79</v>
      </c>
      <c r="U1810" s="152" t="s">
        <v>2</v>
      </c>
      <c r="V1810" s="407" t="s">
        <v>288</v>
      </c>
      <c r="W1810" s="407" t="s">
        <v>1889</v>
      </c>
      <c r="X1810" s="407" t="s">
        <v>5452</v>
      </c>
      <c r="Y1810" s="407" t="s">
        <v>5520</v>
      </c>
      <c r="Z1810" s="528"/>
      <c r="AA1810" s="502"/>
      <c r="AB1810" s="1"/>
      <c r="AC1810" s="1"/>
      <c r="AD1810" s="1"/>
      <c r="AE1810" s="1"/>
      <c r="AF1810" s="1"/>
      <c r="AG1810" s="1"/>
      <c r="AH1810" s="1"/>
      <c r="AI1810" s="1"/>
      <c r="AJ1810" s="1"/>
      <c r="AK1810" s="1"/>
      <c r="AL1810" s="1"/>
      <c r="AM1810" s="1"/>
      <c r="AN1810" s="1"/>
      <c r="AO1810" s="1"/>
      <c r="AP1810" s="1"/>
      <c r="AQ1810" s="1"/>
      <c r="AR1810" s="1"/>
      <c r="AS1810" s="1"/>
      <c r="AT1810" s="1"/>
      <c r="AU1810" s="1"/>
    </row>
    <row r="1811" spans="1:47" s="527" customFormat="1" ht="17.45" customHeight="1" x14ac:dyDescent="0.25">
      <c r="A1811" s="501" t="s">
        <v>4960</v>
      </c>
      <c r="B1811" s="407" t="s">
        <v>32</v>
      </c>
      <c r="C1811" s="407" t="s">
        <v>832</v>
      </c>
      <c r="D1811" s="407" t="s">
        <v>7129</v>
      </c>
      <c r="E1811" s="407" t="s">
        <v>4961</v>
      </c>
      <c r="F1811" s="404" t="s">
        <v>17</v>
      </c>
      <c r="G1811" s="404"/>
      <c r="H1811" s="404"/>
      <c r="I1811" s="404"/>
      <c r="J1811" s="141" t="s">
        <v>8014</v>
      </c>
      <c r="K1811" s="141" t="s">
        <v>21</v>
      </c>
      <c r="L1811" s="408">
        <v>43007</v>
      </c>
      <c r="M1811" s="409">
        <v>42866</v>
      </c>
      <c r="N1811" s="141" t="s">
        <v>27</v>
      </c>
      <c r="O1811" s="410">
        <v>43007</v>
      </c>
      <c r="P1811" s="411">
        <v>15000</v>
      </c>
      <c r="Q1811" s="412">
        <f t="shared" si="64"/>
        <v>1.4999999999999999E-2</v>
      </c>
      <c r="R1811" s="413">
        <v>3</v>
      </c>
      <c r="S1811" s="414">
        <v>42877</v>
      </c>
      <c r="T1811" s="141" t="s">
        <v>62</v>
      </c>
      <c r="U1811" s="141" t="s">
        <v>4339</v>
      </c>
      <c r="V1811" s="407" t="s">
        <v>92</v>
      </c>
      <c r="W1811" s="407" t="s">
        <v>64</v>
      </c>
      <c r="X1811" s="407" t="s">
        <v>6662</v>
      </c>
      <c r="Y1811" s="407"/>
      <c r="Z1811" s="528"/>
      <c r="AA1811" s="502"/>
      <c r="AB1811" s="1"/>
      <c r="AC1811" s="1"/>
      <c r="AD1811" s="1"/>
      <c r="AE1811" s="1"/>
      <c r="AF1811" s="1"/>
      <c r="AG1811" s="1"/>
      <c r="AH1811" s="1"/>
      <c r="AI1811" s="1"/>
      <c r="AJ1811" s="1"/>
      <c r="AK1811" s="1"/>
      <c r="AL1811" s="1"/>
      <c r="AM1811" s="1"/>
      <c r="AN1811" s="1"/>
      <c r="AO1811" s="1"/>
      <c r="AP1811" s="1"/>
      <c r="AQ1811" s="1"/>
      <c r="AR1811" s="1"/>
      <c r="AS1811" s="1"/>
      <c r="AT1811" s="1"/>
      <c r="AU1811" s="1"/>
    </row>
    <row r="1812" spans="1:47" s="527" customFormat="1" ht="17.45" customHeight="1" x14ac:dyDescent="0.25">
      <c r="A1812" s="501" t="s">
        <v>5814</v>
      </c>
      <c r="B1812" s="407" t="s">
        <v>32</v>
      </c>
      <c r="C1812" s="407" t="s">
        <v>60</v>
      </c>
      <c r="D1812" s="407" t="s">
        <v>7106</v>
      </c>
      <c r="E1812" s="407" t="s">
        <v>5815</v>
      </c>
      <c r="F1812" s="404" t="s">
        <v>16</v>
      </c>
      <c r="G1812" s="404"/>
      <c r="H1812" s="404"/>
      <c r="I1812" s="404"/>
      <c r="J1812" s="141" t="s">
        <v>8016</v>
      </c>
      <c r="K1812" s="141" t="s">
        <v>5783</v>
      </c>
      <c r="L1812" s="408">
        <v>42898</v>
      </c>
      <c r="M1812" s="409">
        <v>42808</v>
      </c>
      <c r="N1812" s="141" t="s">
        <v>26</v>
      </c>
      <c r="O1812" s="410">
        <v>42898</v>
      </c>
      <c r="P1812" s="411">
        <v>15000</v>
      </c>
      <c r="Q1812" s="412">
        <f t="shared" si="64"/>
        <v>1.4999999999999999E-2</v>
      </c>
      <c r="R1812" s="413">
        <v>12</v>
      </c>
      <c r="S1812" s="414">
        <v>42810</v>
      </c>
      <c r="T1812" s="141" t="s">
        <v>79</v>
      </c>
      <c r="U1812" s="141" t="s">
        <v>4339</v>
      </c>
      <c r="V1812" s="407" t="s">
        <v>92</v>
      </c>
      <c r="W1812" s="407" t="s">
        <v>4414</v>
      </c>
      <c r="X1812" s="407" t="s">
        <v>4492</v>
      </c>
      <c r="Y1812" s="407"/>
      <c r="Z1812" s="528"/>
      <c r="AA1812" s="502"/>
      <c r="AB1812" s="1"/>
      <c r="AC1812" s="1"/>
      <c r="AD1812" s="1"/>
      <c r="AE1812" s="1"/>
      <c r="AF1812" s="1"/>
      <c r="AG1812" s="1"/>
      <c r="AH1812" s="1"/>
      <c r="AI1812" s="1"/>
      <c r="AJ1812" s="1"/>
      <c r="AK1812" s="1"/>
      <c r="AL1812" s="1"/>
      <c r="AM1812" s="1"/>
      <c r="AN1812" s="1"/>
      <c r="AO1812" s="1"/>
      <c r="AP1812" s="1"/>
      <c r="AQ1812" s="1"/>
      <c r="AR1812" s="1"/>
      <c r="AS1812" s="1"/>
      <c r="AT1812" s="1"/>
      <c r="AU1812" s="1"/>
    </row>
    <row r="1813" spans="1:47" s="527" customFormat="1" ht="17.45" customHeight="1" x14ac:dyDescent="0.25">
      <c r="A1813" s="501" t="s">
        <v>7832</v>
      </c>
      <c r="B1813" s="407" t="s">
        <v>32</v>
      </c>
      <c r="C1813" s="407" t="s">
        <v>60</v>
      </c>
      <c r="D1813" s="407" t="s">
        <v>7905</v>
      </c>
      <c r="E1813" s="407" t="s">
        <v>186</v>
      </c>
      <c r="F1813" s="404" t="s">
        <v>16</v>
      </c>
      <c r="G1813" s="404"/>
      <c r="H1813" s="404"/>
      <c r="I1813" s="404"/>
      <c r="J1813" s="141" t="s">
        <v>8014</v>
      </c>
      <c r="K1813" s="141" t="s">
        <v>23</v>
      </c>
      <c r="L1813" s="408">
        <v>42995</v>
      </c>
      <c r="M1813" s="409">
        <v>42905</v>
      </c>
      <c r="N1813" s="141" t="s">
        <v>85</v>
      </c>
      <c r="O1813" s="410">
        <v>42995</v>
      </c>
      <c r="P1813" s="411">
        <v>15000</v>
      </c>
      <c r="Q1813" s="412">
        <f t="shared" si="64"/>
        <v>1.4999999999999999E-2</v>
      </c>
      <c r="R1813" s="413">
        <v>12</v>
      </c>
      <c r="S1813" s="414">
        <v>42908</v>
      </c>
      <c r="T1813" s="141" t="s">
        <v>62</v>
      </c>
      <c r="U1813" s="141" t="s">
        <v>4339</v>
      </c>
      <c r="V1813" s="407" t="s">
        <v>92</v>
      </c>
      <c r="W1813" s="407" t="s">
        <v>64</v>
      </c>
      <c r="X1813" s="407" t="s">
        <v>8193</v>
      </c>
      <c r="Y1813" s="407"/>
      <c r="Z1813" s="528"/>
      <c r="AA1813" s="502"/>
      <c r="AB1813" s="1"/>
      <c r="AC1813" s="1"/>
      <c r="AD1813" s="1"/>
      <c r="AE1813" s="1"/>
      <c r="AF1813" s="1"/>
      <c r="AG1813" s="1"/>
      <c r="AH1813" s="1"/>
      <c r="AI1813" s="1"/>
      <c r="AJ1813" s="1"/>
      <c r="AK1813" s="1"/>
      <c r="AL1813" s="1"/>
      <c r="AM1813" s="1"/>
      <c r="AN1813" s="1"/>
      <c r="AO1813" s="1"/>
      <c r="AP1813" s="1"/>
      <c r="AQ1813" s="1"/>
      <c r="AR1813" s="1"/>
      <c r="AS1813" s="1"/>
      <c r="AT1813" s="1"/>
      <c r="AU1813" s="1"/>
    </row>
    <row r="1814" spans="1:47" s="527" customFormat="1" ht="17.45" customHeight="1" x14ac:dyDescent="0.25">
      <c r="A1814" s="501" t="s">
        <v>2655</v>
      </c>
      <c r="B1814" s="407" t="s">
        <v>32</v>
      </c>
      <c r="C1814" s="407" t="s">
        <v>60</v>
      </c>
      <c r="D1814" s="407" t="s">
        <v>2656</v>
      </c>
      <c r="E1814" s="407" t="s">
        <v>2657</v>
      </c>
      <c r="F1814" s="404" t="s">
        <v>19</v>
      </c>
      <c r="G1814" s="404"/>
      <c r="H1814" s="404"/>
      <c r="I1814" s="404"/>
      <c r="J1814" s="141" t="s">
        <v>8014</v>
      </c>
      <c r="K1814" s="152" t="s">
        <v>5822</v>
      </c>
      <c r="L1814" s="415">
        <v>42978</v>
      </c>
      <c r="M1814" s="409" t="s">
        <v>2658</v>
      </c>
      <c r="N1814" s="152" t="s">
        <v>27</v>
      </c>
      <c r="O1814" s="415">
        <v>42978</v>
      </c>
      <c r="P1814" s="411">
        <v>15000</v>
      </c>
      <c r="Q1814" s="412">
        <f t="shared" si="64"/>
        <v>1.4999999999999999E-2</v>
      </c>
      <c r="R1814" s="416">
        <v>12</v>
      </c>
      <c r="S1814" s="417" t="s">
        <v>271</v>
      </c>
      <c r="T1814" s="152" t="s">
        <v>79</v>
      </c>
      <c r="U1814" s="141" t="s">
        <v>4339</v>
      </c>
      <c r="V1814" s="407" t="s">
        <v>63</v>
      </c>
      <c r="W1814" s="407" t="s">
        <v>71</v>
      </c>
      <c r="X1814" s="407" t="s">
        <v>65</v>
      </c>
      <c r="Y1814" s="407" t="s">
        <v>1652</v>
      </c>
      <c r="Z1814" s="528"/>
      <c r="AA1814" s="502"/>
      <c r="AB1814" s="1"/>
      <c r="AC1814" s="1"/>
      <c r="AD1814" s="1"/>
      <c r="AE1814" s="1"/>
      <c r="AF1814" s="1"/>
      <c r="AG1814" s="1"/>
      <c r="AH1814" s="1"/>
      <c r="AI1814" s="1"/>
      <c r="AJ1814" s="1"/>
      <c r="AK1814" s="1"/>
      <c r="AL1814" s="1"/>
      <c r="AM1814" s="1"/>
      <c r="AN1814" s="1"/>
      <c r="AO1814" s="1"/>
      <c r="AP1814" s="1"/>
      <c r="AQ1814" s="1"/>
      <c r="AR1814" s="1"/>
      <c r="AS1814" s="1"/>
      <c r="AT1814" s="1"/>
      <c r="AU1814" s="1"/>
    </row>
    <row r="1815" spans="1:47" s="527" customFormat="1" ht="17.45" customHeight="1" x14ac:dyDescent="0.25">
      <c r="A1815" s="501" t="s">
        <v>2555</v>
      </c>
      <c r="B1815" s="407" t="s">
        <v>32</v>
      </c>
      <c r="C1815" s="407" t="s">
        <v>60</v>
      </c>
      <c r="D1815" s="407" t="s">
        <v>935</v>
      </c>
      <c r="E1815" s="407" t="s">
        <v>2556</v>
      </c>
      <c r="F1815" s="404" t="s">
        <v>17</v>
      </c>
      <c r="G1815" s="404"/>
      <c r="H1815" s="404"/>
      <c r="I1815" s="404"/>
      <c r="J1815" s="141" t="s">
        <v>8016</v>
      </c>
      <c r="K1815" s="152" t="s">
        <v>5780</v>
      </c>
      <c r="L1815" s="415">
        <v>42912</v>
      </c>
      <c r="M1815" s="409" t="s">
        <v>2557</v>
      </c>
      <c r="N1815" s="152" t="s">
        <v>28</v>
      </c>
      <c r="O1815" s="415">
        <v>42912</v>
      </c>
      <c r="P1815" s="411">
        <v>15000</v>
      </c>
      <c r="Q1815" s="412">
        <f t="shared" si="64"/>
        <v>1.4999999999999999E-2</v>
      </c>
      <c r="R1815" s="416">
        <v>12</v>
      </c>
      <c r="S1815" s="417" t="s">
        <v>8119</v>
      </c>
      <c r="T1815" s="152" t="s">
        <v>79</v>
      </c>
      <c r="U1815" s="152" t="s">
        <v>2</v>
      </c>
      <c r="V1815" s="407" t="s">
        <v>233</v>
      </c>
      <c r="W1815" s="407" t="s">
        <v>234</v>
      </c>
      <c r="X1815" s="407" t="s">
        <v>65</v>
      </c>
      <c r="Y1815" s="407" t="s">
        <v>215</v>
      </c>
      <c r="Z1815" s="528"/>
      <c r="AA1815" s="502"/>
      <c r="AB1815" s="1"/>
      <c r="AC1815" s="1"/>
      <c r="AD1815" s="1"/>
      <c r="AE1815" s="1"/>
      <c r="AF1815" s="1"/>
      <c r="AG1815" s="1"/>
      <c r="AH1815" s="1"/>
      <c r="AI1815" s="1"/>
      <c r="AJ1815" s="1"/>
      <c r="AK1815" s="1"/>
      <c r="AL1815" s="1"/>
      <c r="AM1815" s="1"/>
      <c r="AN1815" s="1"/>
      <c r="AO1815" s="1"/>
      <c r="AP1815" s="1"/>
      <c r="AQ1815" s="1"/>
      <c r="AR1815" s="1"/>
      <c r="AS1815" s="1"/>
      <c r="AT1815" s="1"/>
      <c r="AU1815" s="1"/>
    </row>
    <row r="1816" spans="1:47" s="527" customFormat="1" ht="17.45" customHeight="1" x14ac:dyDescent="0.25">
      <c r="A1816" s="501" t="s">
        <v>5329</v>
      </c>
      <c r="B1816" s="407" t="s">
        <v>32</v>
      </c>
      <c r="C1816" s="407" t="s">
        <v>60</v>
      </c>
      <c r="D1816" s="407" t="s">
        <v>5330</v>
      </c>
      <c r="E1816" s="407" t="s">
        <v>5331</v>
      </c>
      <c r="F1816" s="404" t="s">
        <v>18</v>
      </c>
      <c r="G1816" s="404"/>
      <c r="H1816" s="404"/>
      <c r="I1816" s="404"/>
      <c r="J1816" s="141" t="s">
        <v>8014</v>
      </c>
      <c r="K1816" s="152" t="s">
        <v>4902</v>
      </c>
      <c r="L1816" s="415">
        <v>42941</v>
      </c>
      <c r="M1816" s="409" t="s">
        <v>5439</v>
      </c>
      <c r="N1816" s="152" t="s">
        <v>27</v>
      </c>
      <c r="O1816" s="415">
        <v>42941</v>
      </c>
      <c r="P1816" s="411">
        <v>15000</v>
      </c>
      <c r="Q1816" s="412">
        <f t="shared" si="64"/>
        <v>1.4999999999999999E-2</v>
      </c>
      <c r="R1816" s="416">
        <v>3</v>
      </c>
      <c r="S1816" s="417" t="s">
        <v>8595</v>
      </c>
      <c r="T1816" s="152" t="s">
        <v>79</v>
      </c>
      <c r="U1816" s="152" t="s">
        <v>2</v>
      </c>
      <c r="V1816" s="407" t="s">
        <v>233</v>
      </c>
      <c r="W1816" s="407" t="s">
        <v>234</v>
      </c>
      <c r="X1816" s="407" t="s">
        <v>65</v>
      </c>
      <c r="Y1816" s="407" t="s">
        <v>6063</v>
      </c>
      <c r="Z1816" s="528"/>
      <c r="AA1816" s="502"/>
      <c r="AB1816" s="1"/>
      <c r="AC1816" s="1"/>
      <c r="AD1816" s="1"/>
      <c r="AE1816" s="1"/>
      <c r="AF1816" s="1"/>
      <c r="AG1816" s="1"/>
      <c r="AH1816" s="1"/>
      <c r="AI1816" s="1"/>
      <c r="AJ1816" s="1"/>
      <c r="AK1816" s="1"/>
      <c r="AL1816" s="1"/>
      <c r="AM1816" s="1"/>
      <c r="AN1816" s="1"/>
      <c r="AO1816" s="1"/>
      <c r="AP1816" s="1"/>
      <c r="AQ1816" s="1"/>
      <c r="AR1816" s="1"/>
      <c r="AS1816" s="1"/>
      <c r="AT1816" s="1"/>
      <c r="AU1816" s="1"/>
    </row>
    <row r="1817" spans="1:47" s="527" customFormat="1" ht="17.45" customHeight="1" x14ac:dyDescent="0.25">
      <c r="A1817" s="501" t="s">
        <v>2640</v>
      </c>
      <c r="B1817" s="407" t="s">
        <v>32</v>
      </c>
      <c r="C1817" s="407" t="s">
        <v>60</v>
      </c>
      <c r="D1817" s="407" t="s">
        <v>2641</v>
      </c>
      <c r="E1817" s="407" t="s">
        <v>2642</v>
      </c>
      <c r="F1817" s="404" t="s">
        <v>17</v>
      </c>
      <c r="G1817" s="404"/>
      <c r="H1817" s="404"/>
      <c r="I1817" s="404"/>
      <c r="J1817" s="141" t="s">
        <v>8014</v>
      </c>
      <c r="K1817" s="152" t="s">
        <v>5780</v>
      </c>
      <c r="L1817" s="415">
        <v>43007</v>
      </c>
      <c r="M1817" s="409" t="s">
        <v>2643</v>
      </c>
      <c r="N1817" s="152" t="s">
        <v>27</v>
      </c>
      <c r="O1817" s="415">
        <v>43007</v>
      </c>
      <c r="P1817" s="411">
        <v>15000</v>
      </c>
      <c r="Q1817" s="412">
        <f t="shared" si="64"/>
        <v>1.4999999999999999E-2</v>
      </c>
      <c r="R1817" s="416">
        <v>3</v>
      </c>
      <c r="S1817" s="417" t="s">
        <v>8595</v>
      </c>
      <c r="T1817" s="152" t="s">
        <v>62</v>
      </c>
      <c r="U1817" s="152" t="s">
        <v>2</v>
      </c>
      <c r="V1817" s="407" t="s">
        <v>233</v>
      </c>
      <c r="W1817" s="407" t="s">
        <v>234</v>
      </c>
      <c r="X1817" s="407" t="s">
        <v>65</v>
      </c>
      <c r="Y1817" s="407" t="s">
        <v>6063</v>
      </c>
      <c r="Z1817" s="528"/>
      <c r="AA1817" s="502"/>
      <c r="AB1817" s="1"/>
      <c r="AC1817" s="1"/>
      <c r="AD1817" s="1"/>
      <c r="AE1817" s="1"/>
      <c r="AF1817" s="1"/>
      <c r="AG1817" s="1"/>
      <c r="AH1817" s="1"/>
      <c r="AI1817" s="1"/>
      <c r="AJ1817" s="1"/>
      <c r="AK1817" s="1"/>
      <c r="AL1817" s="1"/>
      <c r="AM1817" s="1"/>
      <c r="AN1817" s="1"/>
      <c r="AO1817" s="1"/>
      <c r="AP1817" s="1"/>
      <c r="AQ1817" s="1"/>
      <c r="AR1817" s="1"/>
      <c r="AS1817" s="1"/>
      <c r="AT1817" s="1"/>
      <c r="AU1817" s="1"/>
    </row>
    <row r="1818" spans="1:47" s="527" customFormat="1" ht="17.45" customHeight="1" x14ac:dyDescent="0.25">
      <c r="A1818" s="501" t="s">
        <v>2660</v>
      </c>
      <c r="B1818" s="407" t="s">
        <v>32</v>
      </c>
      <c r="C1818" s="407" t="s">
        <v>60</v>
      </c>
      <c r="D1818" s="407" t="s">
        <v>2661</v>
      </c>
      <c r="E1818" s="407" t="s">
        <v>2662</v>
      </c>
      <c r="F1818" s="404" t="s">
        <v>18</v>
      </c>
      <c r="G1818" s="404"/>
      <c r="H1818" s="404"/>
      <c r="I1818" s="404"/>
      <c r="J1818" s="141" t="s">
        <v>8016</v>
      </c>
      <c r="K1818" s="152" t="s">
        <v>5779</v>
      </c>
      <c r="L1818" s="415">
        <v>42869</v>
      </c>
      <c r="M1818" s="409" t="s">
        <v>2663</v>
      </c>
      <c r="N1818" s="152" t="s">
        <v>26</v>
      </c>
      <c r="O1818" s="415">
        <v>42869</v>
      </c>
      <c r="P1818" s="411">
        <v>15000</v>
      </c>
      <c r="Q1818" s="412">
        <f t="shared" si="64"/>
        <v>1.4999999999999999E-2</v>
      </c>
      <c r="R1818" s="416">
        <v>3</v>
      </c>
      <c r="S1818" s="417" t="s">
        <v>516</v>
      </c>
      <c r="T1818" s="152" t="s">
        <v>79</v>
      </c>
      <c r="U1818" s="152" t="s">
        <v>2</v>
      </c>
      <c r="V1818" s="407" t="s">
        <v>233</v>
      </c>
      <c r="W1818" s="407" t="s">
        <v>234</v>
      </c>
      <c r="X1818" s="407" t="s">
        <v>65</v>
      </c>
      <c r="Y1818" s="407" t="s">
        <v>6063</v>
      </c>
      <c r="Z1818" s="528"/>
      <c r="AA1818" s="502"/>
      <c r="AB1818" s="1"/>
      <c r="AC1818" s="1"/>
      <c r="AD1818" s="1"/>
      <c r="AE1818" s="1"/>
      <c r="AF1818" s="1"/>
      <c r="AG1818" s="1"/>
      <c r="AH1818" s="1"/>
      <c r="AI1818" s="1"/>
      <c r="AJ1818" s="1"/>
      <c r="AK1818" s="1"/>
      <c r="AL1818" s="1"/>
      <c r="AM1818" s="1"/>
      <c r="AN1818" s="1"/>
      <c r="AO1818" s="1"/>
      <c r="AP1818" s="1"/>
      <c r="AQ1818" s="1"/>
      <c r="AR1818" s="1"/>
      <c r="AS1818" s="1"/>
      <c r="AT1818" s="1"/>
      <c r="AU1818" s="1"/>
    </row>
    <row r="1819" spans="1:47" s="527" customFormat="1" ht="17.45" customHeight="1" x14ac:dyDescent="0.25">
      <c r="A1819" s="501" t="s">
        <v>2651</v>
      </c>
      <c r="B1819" s="407" t="s">
        <v>32</v>
      </c>
      <c r="C1819" s="407" t="s">
        <v>60</v>
      </c>
      <c r="D1819" s="407" t="s">
        <v>2652</v>
      </c>
      <c r="E1819" s="407" t="s">
        <v>2653</v>
      </c>
      <c r="F1819" s="404" t="s">
        <v>17</v>
      </c>
      <c r="G1819" s="404"/>
      <c r="H1819" s="404"/>
      <c r="I1819" s="404"/>
      <c r="J1819" s="141" t="s">
        <v>8016</v>
      </c>
      <c r="K1819" s="152" t="s">
        <v>5780</v>
      </c>
      <c r="L1819" s="415">
        <v>42885</v>
      </c>
      <c r="M1819" s="409" t="s">
        <v>2654</v>
      </c>
      <c r="N1819" s="152" t="s">
        <v>26</v>
      </c>
      <c r="O1819" s="415">
        <v>42885</v>
      </c>
      <c r="P1819" s="411">
        <v>15000</v>
      </c>
      <c r="Q1819" s="412">
        <f t="shared" si="64"/>
        <v>1.4999999999999999E-2</v>
      </c>
      <c r="R1819" s="416">
        <v>1</v>
      </c>
      <c r="S1819" s="417" t="s">
        <v>7149</v>
      </c>
      <c r="T1819" s="152" t="s">
        <v>79</v>
      </c>
      <c r="U1819" s="152" t="s">
        <v>2</v>
      </c>
      <c r="V1819" s="407" t="s">
        <v>288</v>
      </c>
      <c r="W1819" s="407"/>
      <c r="X1819" s="407" t="s">
        <v>65</v>
      </c>
      <c r="Y1819" s="407" t="s">
        <v>6063</v>
      </c>
      <c r="Z1819" s="528"/>
      <c r="AA1819" s="502"/>
      <c r="AB1819" s="1"/>
      <c r="AC1819" s="1"/>
      <c r="AD1819" s="1"/>
      <c r="AE1819" s="1"/>
      <c r="AF1819" s="1"/>
      <c r="AG1819" s="1"/>
      <c r="AH1819" s="1"/>
      <c r="AI1819" s="1"/>
      <c r="AJ1819" s="1"/>
      <c r="AK1819" s="1"/>
      <c r="AL1819" s="1"/>
      <c r="AM1819" s="1"/>
      <c r="AN1819" s="1"/>
      <c r="AO1819" s="1"/>
      <c r="AP1819" s="1"/>
      <c r="AQ1819" s="1"/>
      <c r="AR1819" s="1"/>
      <c r="AS1819" s="1"/>
      <c r="AT1819" s="1"/>
      <c r="AU1819" s="1"/>
    </row>
    <row r="1820" spans="1:47" s="527" customFormat="1" ht="17.45" customHeight="1" x14ac:dyDescent="0.25">
      <c r="A1820" s="501" t="s">
        <v>2647</v>
      </c>
      <c r="B1820" s="407" t="s">
        <v>32</v>
      </c>
      <c r="C1820" s="407" t="s">
        <v>60</v>
      </c>
      <c r="D1820" s="407" t="s">
        <v>2648</v>
      </c>
      <c r="E1820" s="407" t="s">
        <v>2649</v>
      </c>
      <c r="F1820" s="404" t="s">
        <v>15</v>
      </c>
      <c r="G1820" s="404"/>
      <c r="H1820" s="404"/>
      <c r="I1820" s="404"/>
      <c r="J1820" s="141" t="s">
        <v>8016</v>
      </c>
      <c r="K1820" s="152" t="s">
        <v>5781</v>
      </c>
      <c r="L1820" s="415">
        <v>42848</v>
      </c>
      <c r="M1820" s="409" t="s">
        <v>2650</v>
      </c>
      <c r="N1820" s="152" t="s">
        <v>26</v>
      </c>
      <c r="O1820" s="415">
        <v>42848</v>
      </c>
      <c r="P1820" s="411">
        <v>15000</v>
      </c>
      <c r="Q1820" s="412">
        <f t="shared" si="64"/>
        <v>1.4999999999999999E-2</v>
      </c>
      <c r="R1820" s="416">
        <v>12</v>
      </c>
      <c r="S1820" s="417" t="s">
        <v>961</v>
      </c>
      <c r="T1820" s="152" t="s">
        <v>79</v>
      </c>
      <c r="U1820" s="152" t="s">
        <v>2</v>
      </c>
      <c r="V1820" s="407" t="s">
        <v>233</v>
      </c>
      <c r="W1820" s="407" t="s">
        <v>234</v>
      </c>
      <c r="X1820" s="407" t="s">
        <v>65</v>
      </c>
      <c r="Y1820" s="407" t="s">
        <v>6063</v>
      </c>
      <c r="Z1820" s="528"/>
      <c r="AA1820" s="502"/>
      <c r="AB1820" s="1"/>
      <c r="AC1820" s="1"/>
      <c r="AD1820" s="1"/>
      <c r="AE1820" s="1"/>
      <c r="AF1820" s="1"/>
      <c r="AG1820" s="1"/>
      <c r="AH1820" s="1"/>
      <c r="AI1820" s="1"/>
      <c r="AJ1820" s="1"/>
      <c r="AK1820" s="1"/>
      <c r="AL1820" s="1"/>
      <c r="AM1820" s="1"/>
      <c r="AN1820" s="1"/>
      <c r="AO1820" s="1"/>
      <c r="AP1820" s="1"/>
      <c r="AQ1820" s="1"/>
      <c r="AR1820" s="1"/>
      <c r="AS1820" s="1"/>
      <c r="AT1820" s="1"/>
      <c r="AU1820" s="1"/>
    </row>
    <row r="1821" spans="1:47" s="527" customFormat="1" ht="17.45" customHeight="1" x14ac:dyDescent="0.25">
      <c r="A1821" s="501" t="s">
        <v>5920</v>
      </c>
      <c r="B1821" s="407" t="s">
        <v>32</v>
      </c>
      <c r="C1821" s="407" t="s">
        <v>60</v>
      </c>
      <c r="D1821" s="407" t="s">
        <v>5921</v>
      </c>
      <c r="E1821" s="407" t="s">
        <v>5922</v>
      </c>
      <c r="F1821" s="404" t="s">
        <v>17</v>
      </c>
      <c r="G1821" s="404"/>
      <c r="H1821" s="404"/>
      <c r="I1821" s="404"/>
      <c r="J1821" s="141" t="s">
        <v>8014</v>
      </c>
      <c r="K1821" s="152" t="s">
        <v>5780</v>
      </c>
      <c r="L1821" s="415">
        <v>42963</v>
      </c>
      <c r="M1821" s="409" t="s">
        <v>5936</v>
      </c>
      <c r="N1821" s="152" t="s">
        <v>26</v>
      </c>
      <c r="O1821" s="415">
        <v>42963</v>
      </c>
      <c r="P1821" s="411">
        <v>15000</v>
      </c>
      <c r="Q1821" s="412">
        <f t="shared" si="64"/>
        <v>1.4999999999999999E-2</v>
      </c>
      <c r="R1821" s="416">
        <v>12</v>
      </c>
      <c r="S1821" s="417" t="s">
        <v>6086</v>
      </c>
      <c r="T1821" s="152" t="s">
        <v>79</v>
      </c>
      <c r="U1821" s="152" t="s">
        <v>2</v>
      </c>
      <c r="V1821" s="407" t="s">
        <v>288</v>
      </c>
      <c r="W1821" s="407" t="s">
        <v>749</v>
      </c>
      <c r="X1821" s="407" t="s">
        <v>65</v>
      </c>
      <c r="Y1821" s="407" t="s">
        <v>6063</v>
      </c>
      <c r="Z1821" s="528"/>
      <c r="AA1821" s="502"/>
      <c r="AB1821" s="1"/>
      <c r="AC1821" s="1"/>
      <c r="AD1821" s="1"/>
      <c r="AE1821" s="1"/>
      <c r="AF1821" s="1"/>
      <c r="AG1821" s="1"/>
      <c r="AH1821" s="1"/>
      <c r="AI1821" s="1"/>
      <c r="AJ1821" s="1"/>
      <c r="AK1821" s="1"/>
      <c r="AL1821" s="1"/>
      <c r="AM1821" s="1"/>
      <c r="AN1821" s="1"/>
      <c r="AO1821" s="1"/>
      <c r="AP1821" s="1"/>
      <c r="AQ1821" s="1"/>
      <c r="AR1821" s="1"/>
      <c r="AS1821" s="1"/>
      <c r="AT1821" s="1"/>
      <c r="AU1821" s="1"/>
    </row>
    <row r="1822" spans="1:47" s="527" customFormat="1" ht="17.45" customHeight="1" x14ac:dyDescent="0.25">
      <c r="A1822" s="501" t="s">
        <v>5041</v>
      </c>
      <c r="B1822" s="407" t="s">
        <v>31</v>
      </c>
      <c r="C1822" s="407" t="s">
        <v>73</v>
      </c>
      <c r="D1822" s="407" t="s">
        <v>5042</v>
      </c>
      <c r="E1822" s="407" t="s">
        <v>5043</v>
      </c>
      <c r="F1822" s="404" t="s">
        <v>16</v>
      </c>
      <c r="G1822" s="404"/>
      <c r="H1822" s="404"/>
      <c r="I1822" s="404"/>
      <c r="J1822" s="141" t="s">
        <v>8014</v>
      </c>
      <c r="K1822" s="152" t="s">
        <v>5783</v>
      </c>
      <c r="L1822" s="415">
        <v>42978</v>
      </c>
      <c r="M1822" s="409" t="s">
        <v>5377</v>
      </c>
      <c r="N1822" s="152" t="s">
        <v>27</v>
      </c>
      <c r="O1822" s="415">
        <v>42978</v>
      </c>
      <c r="P1822" s="411">
        <v>150000</v>
      </c>
      <c r="Q1822" s="412">
        <f t="shared" si="64"/>
        <v>0.15</v>
      </c>
      <c r="R1822" s="416">
        <v>2</v>
      </c>
      <c r="S1822" s="417" t="s">
        <v>7137</v>
      </c>
      <c r="T1822" s="152" t="s">
        <v>62</v>
      </c>
      <c r="U1822" s="152" t="s">
        <v>2</v>
      </c>
      <c r="V1822" s="407" t="s">
        <v>288</v>
      </c>
      <c r="W1822" s="407" t="s">
        <v>749</v>
      </c>
      <c r="X1822" s="407" t="s">
        <v>5452</v>
      </c>
      <c r="Y1822" s="407" t="s">
        <v>5520</v>
      </c>
      <c r="Z1822" s="528"/>
      <c r="AA1822" s="502"/>
      <c r="AB1822" s="1"/>
      <c r="AC1822" s="1"/>
      <c r="AD1822" s="1"/>
      <c r="AE1822" s="1"/>
      <c r="AF1822" s="1"/>
      <c r="AG1822" s="1"/>
      <c r="AH1822" s="1"/>
      <c r="AI1822" s="1"/>
      <c r="AJ1822" s="1"/>
      <c r="AK1822" s="1"/>
      <c r="AL1822" s="1"/>
      <c r="AM1822" s="1"/>
      <c r="AN1822" s="1"/>
      <c r="AO1822" s="1"/>
      <c r="AP1822" s="1"/>
      <c r="AQ1822" s="1"/>
      <c r="AR1822" s="1"/>
      <c r="AS1822" s="1"/>
      <c r="AT1822" s="1"/>
      <c r="AU1822" s="1"/>
    </row>
    <row r="1823" spans="1:47" s="527" customFormat="1" ht="17.45" customHeight="1" x14ac:dyDescent="0.25">
      <c r="A1823" s="505" t="s">
        <v>7831</v>
      </c>
      <c r="B1823" s="395" t="s">
        <v>35</v>
      </c>
      <c r="C1823" s="395" t="s">
        <v>510</v>
      </c>
      <c r="D1823" s="395" t="s">
        <v>7904</v>
      </c>
      <c r="E1823" s="395" t="s">
        <v>186</v>
      </c>
      <c r="F1823" s="404" t="s">
        <v>16</v>
      </c>
      <c r="G1823" s="404"/>
      <c r="H1823" s="404"/>
      <c r="I1823" s="404"/>
      <c r="J1823" s="91" t="s">
        <v>8014</v>
      </c>
      <c r="K1823" s="91" t="s">
        <v>23</v>
      </c>
      <c r="L1823" s="439">
        <v>42995</v>
      </c>
      <c r="M1823" s="440">
        <v>42905</v>
      </c>
      <c r="N1823" s="91" t="s">
        <v>27</v>
      </c>
      <c r="O1823" s="439">
        <v>42995</v>
      </c>
      <c r="P1823" s="441">
        <v>15000</v>
      </c>
      <c r="Q1823" s="405">
        <f t="shared" si="64"/>
        <v>1.4999999999999999E-2</v>
      </c>
      <c r="R1823" s="442">
        <v>12</v>
      </c>
      <c r="S1823" s="443">
        <v>42905</v>
      </c>
      <c r="T1823" s="91" t="s">
        <v>62</v>
      </c>
      <c r="U1823" s="91" t="s">
        <v>4339</v>
      </c>
      <c r="V1823" s="395" t="s">
        <v>1038</v>
      </c>
      <c r="W1823" s="395" t="s">
        <v>316</v>
      </c>
      <c r="X1823" s="395" t="s">
        <v>6635</v>
      </c>
      <c r="Y1823" s="395" t="s">
        <v>4218</v>
      </c>
      <c r="Z1823" s="528"/>
      <c r="AA1823" s="502"/>
      <c r="AB1823" s="1"/>
      <c r="AC1823" s="1"/>
      <c r="AD1823" s="1"/>
      <c r="AE1823" s="1"/>
      <c r="AF1823" s="1"/>
      <c r="AG1823" s="1"/>
      <c r="AH1823" s="1"/>
      <c r="AI1823" s="1"/>
      <c r="AJ1823" s="1"/>
      <c r="AK1823" s="1"/>
      <c r="AL1823" s="1"/>
      <c r="AM1823" s="1"/>
      <c r="AN1823" s="1"/>
      <c r="AO1823" s="1"/>
      <c r="AP1823" s="1"/>
      <c r="AQ1823" s="1"/>
      <c r="AR1823" s="1"/>
      <c r="AS1823" s="1"/>
      <c r="AT1823" s="1"/>
      <c r="AU1823" s="1"/>
    </row>
    <row r="1824" spans="1:47" s="527" customFormat="1" ht="17.45" customHeight="1" x14ac:dyDescent="0.25">
      <c r="A1824" s="501" t="s">
        <v>2077</v>
      </c>
      <c r="B1824" s="407" t="s">
        <v>32</v>
      </c>
      <c r="C1824" s="407" t="s">
        <v>60</v>
      </c>
      <c r="D1824" s="407" t="s">
        <v>2078</v>
      </c>
      <c r="E1824" s="407" t="s">
        <v>2079</v>
      </c>
      <c r="F1824" s="404" t="s">
        <v>19</v>
      </c>
      <c r="G1824" s="404"/>
      <c r="H1824" s="404"/>
      <c r="I1824" s="404"/>
      <c r="J1824" s="141" t="s">
        <v>8014</v>
      </c>
      <c r="K1824" s="152" t="s">
        <v>5782</v>
      </c>
      <c r="L1824" s="415">
        <v>43007</v>
      </c>
      <c r="M1824" s="409" t="s">
        <v>2080</v>
      </c>
      <c r="N1824" s="152" t="s">
        <v>28</v>
      </c>
      <c r="O1824" s="415">
        <v>43007</v>
      </c>
      <c r="P1824" s="411">
        <v>14000</v>
      </c>
      <c r="Q1824" s="412">
        <f t="shared" si="64"/>
        <v>1.3999999999999999E-2</v>
      </c>
      <c r="R1824" s="416">
        <v>12</v>
      </c>
      <c r="S1824" s="417" t="s">
        <v>2081</v>
      </c>
      <c r="T1824" s="152" t="s">
        <v>281</v>
      </c>
      <c r="U1824" s="152" t="s">
        <v>2</v>
      </c>
      <c r="V1824" s="407" t="s">
        <v>233</v>
      </c>
      <c r="W1824" s="407" t="s">
        <v>234</v>
      </c>
      <c r="X1824" s="407" t="s">
        <v>65</v>
      </c>
      <c r="Y1824" s="407" t="s">
        <v>263</v>
      </c>
      <c r="Z1824" s="528"/>
      <c r="AA1824" s="502"/>
      <c r="AB1824" s="1"/>
      <c r="AC1824" s="1"/>
      <c r="AD1824" s="1"/>
      <c r="AE1824" s="1"/>
      <c r="AF1824" s="1"/>
      <c r="AG1824" s="1"/>
      <c r="AH1824" s="1"/>
      <c r="AI1824" s="1"/>
      <c r="AJ1824" s="1"/>
      <c r="AK1824" s="1"/>
      <c r="AL1824" s="1"/>
      <c r="AM1824" s="1"/>
      <c r="AN1824" s="1"/>
      <c r="AO1824" s="1"/>
      <c r="AP1824" s="1"/>
      <c r="AQ1824" s="1"/>
      <c r="AR1824" s="1"/>
      <c r="AS1824" s="1"/>
      <c r="AT1824" s="1"/>
      <c r="AU1824" s="1"/>
    </row>
    <row r="1825" spans="1:47" s="527" customFormat="1" ht="17.45" customHeight="1" x14ac:dyDescent="0.25">
      <c r="A1825" s="501" t="s">
        <v>3649</v>
      </c>
      <c r="B1825" s="407" t="s">
        <v>32</v>
      </c>
      <c r="C1825" s="407" t="s">
        <v>194</v>
      </c>
      <c r="D1825" s="407" t="s">
        <v>3650</v>
      </c>
      <c r="E1825" s="407" t="s">
        <v>3651</v>
      </c>
      <c r="F1825" s="404" t="s">
        <v>15</v>
      </c>
      <c r="G1825" s="404"/>
      <c r="H1825" s="404"/>
      <c r="I1825" s="404"/>
      <c r="J1825" s="141" t="s">
        <v>8016</v>
      </c>
      <c r="K1825" s="152" t="s">
        <v>5781</v>
      </c>
      <c r="L1825" s="415">
        <v>42904</v>
      </c>
      <c r="M1825" s="409" t="s">
        <v>3867</v>
      </c>
      <c r="N1825" s="152" t="s">
        <v>30</v>
      </c>
      <c r="O1825" s="415">
        <v>42904</v>
      </c>
      <c r="P1825" s="411">
        <v>13950</v>
      </c>
      <c r="Q1825" s="412">
        <f t="shared" si="64"/>
        <v>1.3949999999999999E-2</v>
      </c>
      <c r="R1825" s="416">
        <v>1</v>
      </c>
      <c r="S1825" s="417" t="s">
        <v>4828</v>
      </c>
      <c r="T1825" s="152" t="s">
        <v>366</v>
      </c>
      <c r="U1825" s="152" t="s">
        <v>2</v>
      </c>
      <c r="V1825" s="407" t="s">
        <v>288</v>
      </c>
      <c r="W1825" s="407" t="s">
        <v>1507</v>
      </c>
      <c r="X1825" s="407" t="s">
        <v>3868</v>
      </c>
      <c r="Y1825" s="407" t="s">
        <v>215</v>
      </c>
      <c r="Z1825" s="528"/>
      <c r="AA1825" s="502"/>
      <c r="AB1825" s="1"/>
      <c r="AC1825" s="1"/>
      <c r="AD1825" s="1"/>
      <c r="AE1825" s="1"/>
      <c r="AF1825" s="1"/>
      <c r="AG1825" s="1"/>
      <c r="AH1825" s="1"/>
      <c r="AI1825" s="1"/>
      <c r="AJ1825" s="1"/>
      <c r="AK1825" s="1"/>
      <c r="AL1825" s="1"/>
      <c r="AM1825" s="1"/>
      <c r="AN1825" s="1"/>
      <c r="AO1825" s="1"/>
      <c r="AP1825" s="1"/>
      <c r="AQ1825" s="1"/>
      <c r="AR1825" s="1"/>
      <c r="AS1825" s="1"/>
      <c r="AT1825" s="1"/>
      <c r="AU1825" s="1"/>
    </row>
    <row r="1826" spans="1:47" s="527" customFormat="1" ht="17.45" customHeight="1" x14ac:dyDescent="0.25">
      <c r="A1826" s="501" t="s">
        <v>1262</v>
      </c>
      <c r="B1826" s="407" t="s">
        <v>31</v>
      </c>
      <c r="C1826" s="407" t="s">
        <v>73</v>
      </c>
      <c r="D1826" s="407" t="s">
        <v>1263</v>
      </c>
      <c r="E1826" s="407" t="s">
        <v>1264</v>
      </c>
      <c r="F1826" s="404" t="s">
        <v>16</v>
      </c>
      <c r="G1826" s="404"/>
      <c r="H1826" s="404"/>
      <c r="I1826" s="404"/>
      <c r="J1826" s="141" t="s">
        <v>8015</v>
      </c>
      <c r="K1826" s="152" t="s">
        <v>5783</v>
      </c>
      <c r="L1826" s="415">
        <v>43098</v>
      </c>
      <c r="M1826" s="409" t="s">
        <v>1265</v>
      </c>
      <c r="N1826" s="152" t="s">
        <v>27</v>
      </c>
      <c r="O1826" s="415">
        <v>43098</v>
      </c>
      <c r="P1826" s="411">
        <v>200000</v>
      </c>
      <c r="Q1826" s="412">
        <f t="shared" si="64"/>
        <v>0.19999999999999998</v>
      </c>
      <c r="R1826" s="416">
        <v>1</v>
      </c>
      <c r="S1826" s="417" t="s">
        <v>914</v>
      </c>
      <c r="T1826" s="152" t="s">
        <v>62</v>
      </c>
      <c r="U1826" s="152" t="s">
        <v>8</v>
      </c>
      <c r="V1826" s="407" t="s">
        <v>543</v>
      </c>
      <c r="W1826" s="407" t="s">
        <v>1266</v>
      </c>
      <c r="X1826" s="407" t="s">
        <v>4008</v>
      </c>
      <c r="Y1826" s="407"/>
      <c r="Z1826" s="528"/>
      <c r="AA1826" s="502"/>
      <c r="AB1826" s="1"/>
      <c r="AC1826" s="1"/>
      <c r="AD1826" s="1"/>
      <c r="AE1826" s="1"/>
      <c r="AF1826" s="1"/>
      <c r="AG1826" s="1"/>
      <c r="AH1826" s="1"/>
      <c r="AI1826" s="1"/>
      <c r="AJ1826" s="1"/>
      <c r="AK1826" s="1"/>
      <c r="AL1826" s="1"/>
      <c r="AM1826" s="1"/>
      <c r="AN1826" s="1"/>
      <c r="AO1826" s="1"/>
      <c r="AP1826" s="1"/>
      <c r="AQ1826" s="1"/>
      <c r="AR1826" s="1"/>
      <c r="AS1826" s="1"/>
      <c r="AT1826" s="1"/>
      <c r="AU1826" s="1"/>
    </row>
    <row r="1827" spans="1:47" s="527" customFormat="1" ht="17.45" customHeight="1" x14ac:dyDescent="0.25">
      <c r="A1827" s="501" t="s">
        <v>6156</v>
      </c>
      <c r="B1827" s="407" t="s">
        <v>31</v>
      </c>
      <c r="C1827" s="407" t="s">
        <v>111</v>
      </c>
      <c r="D1827" s="407" t="s">
        <v>7234</v>
      </c>
      <c r="E1827" s="407" t="s">
        <v>6157</v>
      </c>
      <c r="F1827" s="404" t="s">
        <v>18</v>
      </c>
      <c r="G1827" s="404"/>
      <c r="H1827" s="404"/>
      <c r="I1827" s="404"/>
      <c r="J1827" s="141" t="s">
        <v>8014</v>
      </c>
      <c r="K1827" s="141" t="s">
        <v>5779</v>
      </c>
      <c r="L1827" s="408">
        <v>42964</v>
      </c>
      <c r="M1827" s="409">
        <v>42874</v>
      </c>
      <c r="N1827" s="141" t="s">
        <v>27</v>
      </c>
      <c r="O1827" s="410">
        <v>42964</v>
      </c>
      <c r="P1827" s="411">
        <v>250000</v>
      </c>
      <c r="Q1827" s="412">
        <f t="shared" si="64"/>
        <v>0.25</v>
      </c>
      <c r="R1827" s="413">
        <v>12</v>
      </c>
      <c r="S1827" s="414">
        <v>42901</v>
      </c>
      <c r="T1827" s="141" t="s">
        <v>62</v>
      </c>
      <c r="U1827" s="141" t="s">
        <v>4339</v>
      </c>
      <c r="V1827" s="407" t="s">
        <v>92</v>
      </c>
      <c r="W1827" s="407" t="s">
        <v>64</v>
      </c>
      <c r="X1827" s="407" t="s">
        <v>6817</v>
      </c>
      <c r="Y1827" s="407"/>
      <c r="Z1827" s="528"/>
      <c r="AA1827" s="502"/>
      <c r="AB1827" s="1"/>
      <c r="AC1827" s="1"/>
      <c r="AD1827" s="1"/>
      <c r="AE1827" s="1"/>
      <c r="AF1827" s="1"/>
      <c r="AG1827" s="1"/>
      <c r="AH1827" s="1"/>
      <c r="AI1827" s="1"/>
      <c r="AJ1827" s="1"/>
      <c r="AK1827" s="1"/>
      <c r="AL1827" s="1"/>
      <c r="AM1827" s="1"/>
      <c r="AN1827" s="1"/>
      <c r="AO1827" s="1"/>
      <c r="AP1827" s="1"/>
      <c r="AQ1827" s="1"/>
      <c r="AR1827" s="1"/>
      <c r="AS1827" s="1"/>
      <c r="AT1827" s="1"/>
      <c r="AU1827" s="1"/>
    </row>
    <row r="1828" spans="1:47" s="527" customFormat="1" ht="17.45" customHeight="1" x14ac:dyDescent="0.25">
      <c r="A1828" s="501" t="s">
        <v>328</v>
      </c>
      <c r="B1828" s="407" t="s">
        <v>31</v>
      </c>
      <c r="C1828" s="407" t="s">
        <v>73</v>
      </c>
      <c r="D1828" s="407" t="s">
        <v>329</v>
      </c>
      <c r="E1828" s="407" t="s">
        <v>330</v>
      </c>
      <c r="F1828" s="404" t="s">
        <v>16</v>
      </c>
      <c r="G1828" s="404"/>
      <c r="H1828" s="404"/>
      <c r="I1828" s="404"/>
      <c r="J1828" s="141" t="s">
        <v>8014</v>
      </c>
      <c r="K1828" s="152" t="s">
        <v>5783</v>
      </c>
      <c r="L1828" s="415">
        <v>43007</v>
      </c>
      <c r="M1828" s="409" t="s">
        <v>331</v>
      </c>
      <c r="N1828" s="152" t="s">
        <v>28</v>
      </c>
      <c r="O1828" s="415">
        <v>43007</v>
      </c>
      <c r="P1828" s="411">
        <v>1000000</v>
      </c>
      <c r="Q1828" s="412">
        <f t="shared" si="64"/>
        <v>1</v>
      </c>
      <c r="R1828" s="416">
        <v>1</v>
      </c>
      <c r="S1828" s="417" t="s">
        <v>7137</v>
      </c>
      <c r="T1828" s="152" t="s">
        <v>62</v>
      </c>
      <c r="U1828" s="152" t="s">
        <v>8</v>
      </c>
      <c r="V1828" s="407" t="s">
        <v>80</v>
      </c>
      <c r="W1828" s="407" t="s">
        <v>262</v>
      </c>
      <c r="X1828" s="407" t="s">
        <v>3921</v>
      </c>
      <c r="Y1828" s="407" t="s">
        <v>322</v>
      </c>
      <c r="Z1828" s="528"/>
      <c r="AA1828" s="502"/>
      <c r="AB1828" s="1"/>
      <c r="AC1828" s="1"/>
      <c r="AD1828" s="1"/>
      <c r="AE1828" s="1"/>
      <c r="AF1828" s="1"/>
      <c r="AG1828" s="1"/>
      <c r="AH1828" s="1"/>
      <c r="AI1828" s="1"/>
      <c r="AJ1828" s="1"/>
      <c r="AK1828" s="1"/>
      <c r="AL1828" s="1"/>
      <c r="AM1828" s="1"/>
      <c r="AN1828" s="1"/>
      <c r="AO1828" s="1"/>
      <c r="AP1828" s="1"/>
      <c r="AQ1828" s="1"/>
      <c r="AR1828" s="1"/>
      <c r="AS1828" s="1"/>
      <c r="AT1828" s="1"/>
      <c r="AU1828" s="1"/>
    </row>
    <row r="1829" spans="1:47" s="527" customFormat="1" ht="17.45" customHeight="1" x14ac:dyDescent="0.25">
      <c r="A1829" s="501" t="s">
        <v>5226</v>
      </c>
      <c r="B1829" s="407" t="s">
        <v>31</v>
      </c>
      <c r="C1829" s="407" t="s">
        <v>73</v>
      </c>
      <c r="D1829" s="407" t="s">
        <v>5227</v>
      </c>
      <c r="E1829" s="407" t="s">
        <v>5228</v>
      </c>
      <c r="F1829" s="404" t="s">
        <v>16</v>
      </c>
      <c r="G1829" s="404"/>
      <c r="H1829" s="404"/>
      <c r="I1829" s="404"/>
      <c r="J1829" s="141" t="s">
        <v>8014</v>
      </c>
      <c r="K1829" s="152" t="s">
        <v>23</v>
      </c>
      <c r="L1829" s="415">
        <v>43000</v>
      </c>
      <c r="M1829" s="409" t="s">
        <v>5417</v>
      </c>
      <c r="N1829" s="152" t="s">
        <v>27</v>
      </c>
      <c r="O1829" s="415">
        <v>43000</v>
      </c>
      <c r="P1829" s="411">
        <v>95000</v>
      </c>
      <c r="Q1829" s="412">
        <f t="shared" si="64"/>
        <v>9.5000000000000001E-2</v>
      </c>
      <c r="R1829" s="416">
        <v>12</v>
      </c>
      <c r="S1829" s="417" t="s">
        <v>7137</v>
      </c>
      <c r="T1829" s="152" t="s">
        <v>62</v>
      </c>
      <c r="U1829" s="152" t="s">
        <v>2</v>
      </c>
      <c r="V1829" s="407" t="s">
        <v>288</v>
      </c>
      <c r="W1829" s="407" t="s">
        <v>718</v>
      </c>
      <c r="X1829" s="407" t="s">
        <v>5491</v>
      </c>
      <c r="Y1829" s="407" t="s">
        <v>470</v>
      </c>
      <c r="Z1829" s="528"/>
      <c r="AA1829" s="502"/>
      <c r="AB1829" s="1"/>
      <c r="AC1829" s="1"/>
      <c r="AD1829" s="1"/>
      <c r="AE1829" s="1"/>
      <c r="AF1829" s="1"/>
      <c r="AG1829" s="1"/>
      <c r="AH1829" s="1"/>
      <c r="AI1829" s="1"/>
      <c r="AJ1829" s="1"/>
      <c r="AK1829" s="1"/>
      <c r="AL1829" s="1"/>
      <c r="AM1829" s="1"/>
      <c r="AN1829" s="1"/>
      <c r="AO1829" s="1"/>
      <c r="AP1829" s="1"/>
      <c r="AQ1829" s="1"/>
      <c r="AR1829" s="1"/>
      <c r="AS1829" s="1"/>
      <c r="AT1829" s="1"/>
      <c r="AU1829" s="1"/>
    </row>
    <row r="1830" spans="1:47" s="527" customFormat="1" ht="17.45" customHeight="1" x14ac:dyDescent="0.25">
      <c r="A1830" s="501" t="s">
        <v>1560</v>
      </c>
      <c r="B1830" s="407" t="s">
        <v>31</v>
      </c>
      <c r="C1830" s="407" t="s">
        <v>91</v>
      </c>
      <c r="D1830" s="407" t="s">
        <v>1561</v>
      </c>
      <c r="E1830" s="407" t="s">
        <v>1562</v>
      </c>
      <c r="F1830" s="404" t="s">
        <v>17</v>
      </c>
      <c r="G1830" s="404"/>
      <c r="H1830" s="404"/>
      <c r="I1830" s="404"/>
      <c r="J1830" s="141" t="s">
        <v>8014</v>
      </c>
      <c r="K1830" s="152" t="s">
        <v>21</v>
      </c>
      <c r="L1830" s="415">
        <v>42957</v>
      </c>
      <c r="M1830" s="409" t="s">
        <v>1563</v>
      </c>
      <c r="N1830" s="152" t="s">
        <v>27</v>
      </c>
      <c r="O1830" s="415">
        <v>42957</v>
      </c>
      <c r="P1830" s="411">
        <v>130400</v>
      </c>
      <c r="Q1830" s="412">
        <f t="shared" si="64"/>
        <v>0.13039999999999999</v>
      </c>
      <c r="R1830" s="416">
        <v>1</v>
      </c>
      <c r="S1830" s="417" t="s">
        <v>8093</v>
      </c>
      <c r="T1830" s="152" t="s">
        <v>125</v>
      </c>
      <c r="U1830" s="152" t="s">
        <v>2</v>
      </c>
      <c r="V1830" s="407" t="s">
        <v>233</v>
      </c>
      <c r="W1830" s="407" t="s">
        <v>234</v>
      </c>
      <c r="X1830" s="407" t="s">
        <v>3511</v>
      </c>
      <c r="Y1830" s="407" t="s">
        <v>215</v>
      </c>
      <c r="Z1830" s="528"/>
      <c r="AA1830" s="502"/>
      <c r="AB1830" s="1"/>
      <c r="AC1830" s="1"/>
      <c r="AD1830" s="1"/>
      <c r="AE1830" s="1"/>
      <c r="AF1830" s="1"/>
      <c r="AG1830" s="1"/>
      <c r="AH1830" s="1"/>
      <c r="AI1830" s="1"/>
      <c r="AJ1830" s="1"/>
      <c r="AK1830" s="1"/>
      <c r="AL1830" s="1"/>
      <c r="AM1830" s="1"/>
      <c r="AN1830" s="1"/>
      <c r="AO1830" s="1"/>
      <c r="AP1830" s="1"/>
      <c r="AQ1830" s="1"/>
      <c r="AR1830" s="1"/>
      <c r="AS1830" s="1"/>
      <c r="AT1830" s="1"/>
      <c r="AU1830" s="1"/>
    </row>
    <row r="1831" spans="1:47" s="527" customFormat="1" ht="17.45" customHeight="1" x14ac:dyDescent="0.25">
      <c r="A1831" s="507" t="s">
        <v>2666</v>
      </c>
      <c r="B1831" s="453" t="s">
        <v>36</v>
      </c>
      <c r="C1831" s="453" t="s">
        <v>257</v>
      </c>
      <c r="D1831" s="453" t="s">
        <v>2667</v>
      </c>
      <c r="E1831" s="453" t="s">
        <v>2668</v>
      </c>
      <c r="F1831" s="404" t="s">
        <v>17</v>
      </c>
      <c r="G1831" s="404"/>
      <c r="H1831" s="404"/>
      <c r="I1831" s="404"/>
      <c r="J1831" s="454" t="s">
        <v>8014</v>
      </c>
      <c r="K1831" s="454" t="s">
        <v>5780</v>
      </c>
      <c r="L1831" s="455">
        <v>43008</v>
      </c>
      <c r="M1831" s="456" t="s">
        <v>2669</v>
      </c>
      <c r="N1831" s="454" t="s">
        <v>27</v>
      </c>
      <c r="O1831" s="455">
        <v>43008</v>
      </c>
      <c r="P1831" s="457">
        <v>12888</v>
      </c>
      <c r="Q1831" s="458">
        <v>1.2888E-2</v>
      </c>
      <c r="R1831" s="459">
        <v>1</v>
      </c>
      <c r="S1831" s="460" t="s">
        <v>2670</v>
      </c>
      <c r="T1831" s="454" t="s">
        <v>79</v>
      </c>
      <c r="U1831" s="454" t="s">
        <v>2</v>
      </c>
      <c r="V1831" s="453" t="s">
        <v>288</v>
      </c>
      <c r="W1831" s="453" t="s">
        <v>2671</v>
      </c>
      <c r="X1831" s="407" t="s">
        <v>3870</v>
      </c>
      <c r="Y1831" s="407" t="s">
        <v>730</v>
      </c>
      <c r="Z1831" s="528"/>
      <c r="AA1831" s="502"/>
      <c r="AB1831" s="1"/>
      <c r="AC1831" s="1"/>
      <c r="AD1831" s="1"/>
      <c r="AE1831" s="1"/>
      <c r="AF1831" s="1"/>
      <c r="AG1831" s="1"/>
      <c r="AH1831" s="1"/>
      <c r="AI1831" s="1"/>
      <c r="AJ1831" s="1"/>
      <c r="AK1831" s="1"/>
      <c r="AL1831" s="1"/>
      <c r="AM1831" s="1"/>
      <c r="AN1831" s="1"/>
      <c r="AO1831" s="1"/>
      <c r="AP1831" s="1"/>
      <c r="AQ1831" s="1"/>
      <c r="AR1831" s="1"/>
      <c r="AS1831" s="1"/>
      <c r="AT1831" s="1"/>
      <c r="AU1831" s="1"/>
    </row>
    <row r="1832" spans="1:47" s="527" customFormat="1" ht="17.45" customHeight="1" x14ac:dyDescent="0.25">
      <c r="A1832" s="501" t="s">
        <v>6558</v>
      </c>
      <c r="B1832" s="407" t="s">
        <v>36</v>
      </c>
      <c r="C1832" s="407" t="s">
        <v>257</v>
      </c>
      <c r="D1832" s="407" t="s">
        <v>6559</v>
      </c>
      <c r="E1832" s="407" t="s">
        <v>6560</v>
      </c>
      <c r="F1832" s="404" t="s">
        <v>15</v>
      </c>
      <c r="G1832" s="404"/>
      <c r="H1832" s="404"/>
      <c r="I1832" s="404"/>
      <c r="J1832" s="141" t="s">
        <v>8015</v>
      </c>
      <c r="K1832" s="152" t="s">
        <v>25</v>
      </c>
      <c r="L1832" s="415">
        <v>43039</v>
      </c>
      <c r="M1832" s="409" t="s">
        <v>6571</v>
      </c>
      <c r="N1832" s="152" t="s">
        <v>26</v>
      </c>
      <c r="O1832" s="415">
        <v>43039</v>
      </c>
      <c r="P1832" s="411">
        <v>12792</v>
      </c>
      <c r="Q1832" s="412">
        <f>+P1832*0.000001</f>
        <v>1.2792E-2</v>
      </c>
      <c r="R1832" s="416">
        <v>12</v>
      </c>
      <c r="S1832" s="417" t="s">
        <v>8106</v>
      </c>
      <c r="T1832" s="152" t="s">
        <v>79</v>
      </c>
      <c r="U1832" s="152" t="s">
        <v>2</v>
      </c>
      <c r="V1832" s="407" t="s">
        <v>288</v>
      </c>
      <c r="W1832" s="407"/>
      <c r="X1832" s="407" t="s">
        <v>6580</v>
      </c>
      <c r="Y1832" s="407"/>
      <c r="Z1832" s="528"/>
      <c r="AA1832" s="502"/>
      <c r="AB1832" s="1"/>
      <c r="AC1832" s="1"/>
      <c r="AD1832" s="1"/>
      <c r="AE1832" s="1"/>
      <c r="AF1832" s="1"/>
      <c r="AG1832" s="1"/>
      <c r="AH1832" s="1"/>
      <c r="AI1832" s="1"/>
      <c r="AJ1832" s="1"/>
      <c r="AK1832" s="1"/>
      <c r="AL1832" s="1"/>
      <c r="AM1832" s="1"/>
      <c r="AN1832" s="1"/>
      <c r="AO1832" s="1"/>
      <c r="AP1832" s="1"/>
      <c r="AQ1832" s="1"/>
      <c r="AR1832" s="1"/>
      <c r="AS1832" s="1"/>
      <c r="AT1832" s="1"/>
      <c r="AU1832" s="1"/>
    </row>
    <row r="1833" spans="1:47" s="527" customFormat="1" ht="17.45" customHeight="1" x14ac:dyDescent="0.25">
      <c r="A1833" s="507" t="s">
        <v>2676</v>
      </c>
      <c r="B1833" s="453" t="s">
        <v>36</v>
      </c>
      <c r="C1833" s="453" t="s">
        <v>257</v>
      </c>
      <c r="D1833" s="453" t="s">
        <v>2677</v>
      </c>
      <c r="E1833" s="453" t="s">
        <v>2668</v>
      </c>
      <c r="F1833" s="404" t="s">
        <v>19</v>
      </c>
      <c r="G1833" s="404"/>
      <c r="H1833" s="404"/>
      <c r="I1833" s="404"/>
      <c r="J1833" s="454" t="s">
        <v>8014</v>
      </c>
      <c r="K1833" s="454" t="s">
        <v>5782</v>
      </c>
      <c r="L1833" s="455">
        <v>43008</v>
      </c>
      <c r="M1833" s="456" t="s">
        <v>2678</v>
      </c>
      <c r="N1833" s="454" t="s">
        <v>27</v>
      </c>
      <c r="O1833" s="455">
        <v>43008</v>
      </c>
      <c r="P1833" s="457">
        <v>12510</v>
      </c>
      <c r="Q1833" s="458">
        <v>1.251E-2</v>
      </c>
      <c r="R1833" s="459">
        <v>12</v>
      </c>
      <c r="S1833" s="460" t="s">
        <v>2679</v>
      </c>
      <c r="T1833" s="454" t="s">
        <v>79</v>
      </c>
      <c r="U1833" s="454" t="s">
        <v>2</v>
      </c>
      <c r="V1833" s="453" t="s">
        <v>288</v>
      </c>
      <c r="W1833" s="453" t="s">
        <v>2671</v>
      </c>
      <c r="X1833" s="407" t="s">
        <v>3870</v>
      </c>
      <c r="Y1833" s="407" t="s">
        <v>730</v>
      </c>
      <c r="Z1833" s="528"/>
      <c r="AA1833" s="502"/>
      <c r="AB1833" s="1"/>
      <c r="AC1833" s="1"/>
      <c r="AD1833" s="1"/>
      <c r="AE1833" s="1"/>
      <c r="AF1833" s="1"/>
      <c r="AG1833" s="1"/>
      <c r="AH1833" s="1"/>
      <c r="AI1833" s="1"/>
      <c r="AJ1833" s="1"/>
      <c r="AK1833" s="1"/>
      <c r="AL1833" s="1"/>
      <c r="AM1833" s="1"/>
      <c r="AN1833" s="1"/>
      <c r="AO1833" s="1"/>
      <c r="AP1833" s="1"/>
      <c r="AQ1833" s="1"/>
      <c r="AR1833" s="1"/>
      <c r="AS1833" s="1"/>
      <c r="AT1833" s="1"/>
      <c r="AU1833" s="1"/>
    </row>
    <row r="1834" spans="1:47" s="527" customFormat="1" ht="17.45" customHeight="1" x14ac:dyDescent="0.25">
      <c r="A1834" s="507" t="s">
        <v>2672</v>
      </c>
      <c r="B1834" s="453" t="s">
        <v>36</v>
      </c>
      <c r="C1834" s="453" t="s">
        <v>257</v>
      </c>
      <c r="D1834" s="453" t="s">
        <v>2673</v>
      </c>
      <c r="E1834" s="453" t="s">
        <v>2668</v>
      </c>
      <c r="F1834" s="404" t="s">
        <v>18</v>
      </c>
      <c r="G1834" s="404"/>
      <c r="H1834" s="404"/>
      <c r="I1834" s="404"/>
      <c r="J1834" s="454" t="s">
        <v>8014</v>
      </c>
      <c r="K1834" s="454" t="s">
        <v>5779</v>
      </c>
      <c r="L1834" s="455">
        <v>43008</v>
      </c>
      <c r="M1834" s="456" t="s">
        <v>2674</v>
      </c>
      <c r="N1834" s="454" t="s">
        <v>27</v>
      </c>
      <c r="O1834" s="455">
        <v>43008</v>
      </c>
      <c r="P1834" s="457">
        <v>12510</v>
      </c>
      <c r="Q1834" s="458">
        <v>1.251E-2</v>
      </c>
      <c r="R1834" s="459">
        <v>12</v>
      </c>
      <c r="S1834" s="460" t="s">
        <v>2675</v>
      </c>
      <c r="T1834" s="454" t="s">
        <v>79</v>
      </c>
      <c r="U1834" s="454" t="s">
        <v>2</v>
      </c>
      <c r="V1834" s="453" t="s">
        <v>288</v>
      </c>
      <c r="W1834" s="453" t="s">
        <v>2671</v>
      </c>
      <c r="X1834" s="407" t="s">
        <v>3870</v>
      </c>
      <c r="Y1834" s="407" t="s">
        <v>730</v>
      </c>
      <c r="Z1834" s="528"/>
      <c r="AA1834" s="502"/>
      <c r="AB1834" s="1"/>
      <c r="AC1834" s="1"/>
      <c r="AD1834" s="1"/>
      <c r="AE1834" s="1"/>
      <c r="AF1834" s="1"/>
      <c r="AG1834" s="1"/>
      <c r="AH1834" s="1"/>
      <c r="AI1834" s="1"/>
      <c r="AJ1834" s="1"/>
      <c r="AK1834" s="1"/>
      <c r="AL1834" s="1"/>
      <c r="AM1834" s="1"/>
      <c r="AN1834" s="1"/>
      <c r="AO1834" s="1"/>
      <c r="AP1834" s="1"/>
      <c r="AQ1834" s="1"/>
      <c r="AR1834" s="1"/>
      <c r="AS1834" s="1"/>
      <c r="AT1834" s="1"/>
      <c r="AU1834" s="1"/>
    </row>
    <row r="1835" spans="1:47" s="527" customFormat="1" ht="17.45" customHeight="1" x14ac:dyDescent="0.25">
      <c r="A1835" s="501" t="s">
        <v>3652</v>
      </c>
      <c r="B1835" s="407" t="s">
        <v>32</v>
      </c>
      <c r="C1835" s="407" t="s">
        <v>60</v>
      </c>
      <c r="D1835" s="407" t="s">
        <v>3653</v>
      </c>
      <c r="E1835" s="407" t="s">
        <v>3654</v>
      </c>
      <c r="F1835" s="404" t="s">
        <v>19</v>
      </c>
      <c r="G1835" s="404"/>
      <c r="H1835" s="404"/>
      <c r="I1835" s="404"/>
      <c r="J1835" s="141" t="s">
        <v>8014</v>
      </c>
      <c r="K1835" s="152" t="s">
        <v>5782</v>
      </c>
      <c r="L1835" s="415">
        <v>42999</v>
      </c>
      <c r="M1835" s="409" t="s">
        <v>3871</v>
      </c>
      <c r="N1835" s="152" t="s">
        <v>27</v>
      </c>
      <c r="O1835" s="415">
        <v>42999</v>
      </c>
      <c r="P1835" s="411">
        <v>12500</v>
      </c>
      <c r="Q1835" s="412">
        <f>+P1835*0.000001</f>
        <v>1.2499999999999999E-2</v>
      </c>
      <c r="R1835" s="416">
        <v>12</v>
      </c>
      <c r="S1835" s="417" t="s">
        <v>7137</v>
      </c>
      <c r="T1835" s="152" t="s">
        <v>79</v>
      </c>
      <c r="U1835" s="152" t="s">
        <v>2</v>
      </c>
      <c r="V1835" s="407" t="s">
        <v>233</v>
      </c>
      <c r="W1835" s="407" t="s">
        <v>234</v>
      </c>
      <c r="X1835" s="407" t="s">
        <v>65</v>
      </c>
      <c r="Y1835" s="407" t="s">
        <v>421</v>
      </c>
      <c r="Z1835" s="528"/>
      <c r="AA1835" s="502"/>
      <c r="AB1835" s="1"/>
      <c r="AC1835" s="1"/>
      <c r="AD1835" s="1"/>
      <c r="AE1835" s="1"/>
      <c r="AF1835" s="1"/>
      <c r="AG1835" s="1"/>
      <c r="AH1835" s="1"/>
      <c r="AI1835" s="1"/>
      <c r="AJ1835" s="1"/>
      <c r="AK1835" s="1"/>
      <c r="AL1835" s="1"/>
      <c r="AM1835" s="1"/>
      <c r="AN1835" s="1"/>
      <c r="AO1835" s="1"/>
      <c r="AP1835" s="1"/>
      <c r="AQ1835" s="1"/>
      <c r="AR1835" s="1"/>
      <c r="AS1835" s="1"/>
      <c r="AT1835" s="1"/>
      <c r="AU1835" s="1"/>
    </row>
    <row r="1836" spans="1:47" s="527" customFormat="1" ht="17.45" customHeight="1" x14ac:dyDescent="0.25">
      <c r="A1836" s="501" t="s">
        <v>7833</v>
      </c>
      <c r="B1836" s="407" t="s">
        <v>36</v>
      </c>
      <c r="C1836" s="407" t="s">
        <v>257</v>
      </c>
      <c r="D1836" s="407" t="s">
        <v>8520</v>
      </c>
      <c r="E1836" s="407" t="s">
        <v>8007</v>
      </c>
      <c r="F1836" s="404" t="s">
        <v>16</v>
      </c>
      <c r="G1836" s="404"/>
      <c r="H1836" s="404"/>
      <c r="I1836" s="404"/>
      <c r="J1836" s="141" t="s">
        <v>8014</v>
      </c>
      <c r="K1836" s="141" t="s">
        <v>23</v>
      </c>
      <c r="L1836" s="408">
        <v>42996</v>
      </c>
      <c r="M1836" s="409">
        <v>42906</v>
      </c>
      <c r="N1836" s="141" t="s">
        <v>26</v>
      </c>
      <c r="O1836" s="410">
        <v>42996</v>
      </c>
      <c r="P1836" s="411">
        <v>12475</v>
      </c>
      <c r="Q1836" s="412">
        <f>+P1836*0.000001</f>
        <v>1.2475E-2</v>
      </c>
      <c r="R1836" s="413">
        <v>12</v>
      </c>
      <c r="S1836" s="414">
        <v>42908</v>
      </c>
      <c r="T1836" s="141" t="s">
        <v>79</v>
      </c>
      <c r="U1836" s="141" t="s">
        <v>12</v>
      </c>
      <c r="V1836" s="407" t="s">
        <v>6098</v>
      </c>
      <c r="W1836" s="407" t="s">
        <v>8599</v>
      </c>
      <c r="X1836" s="407" t="s">
        <v>8798</v>
      </c>
      <c r="Y1836" s="407" t="s">
        <v>4416</v>
      </c>
      <c r="Z1836" s="528"/>
      <c r="AA1836" s="502"/>
      <c r="AB1836" s="1"/>
      <c r="AC1836" s="1"/>
      <c r="AD1836" s="1"/>
      <c r="AE1836" s="1"/>
      <c r="AF1836" s="1"/>
      <c r="AG1836" s="1"/>
      <c r="AH1836" s="1"/>
      <c r="AI1836" s="1"/>
      <c r="AJ1836" s="1"/>
      <c r="AK1836" s="1"/>
      <c r="AL1836" s="1"/>
      <c r="AM1836" s="1"/>
      <c r="AN1836" s="1"/>
      <c r="AO1836" s="1"/>
      <c r="AP1836" s="1"/>
      <c r="AQ1836" s="1"/>
      <c r="AR1836" s="1"/>
      <c r="AS1836" s="1"/>
      <c r="AT1836" s="1"/>
      <c r="AU1836" s="1"/>
    </row>
    <row r="1837" spans="1:47" s="527" customFormat="1" ht="17.45" customHeight="1" x14ac:dyDescent="0.25">
      <c r="A1837" s="501" t="s">
        <v>2685</v>
      </c>
      <c r="B1837" s="407" t="s">
        <v>35</v>
      </c>
      <c r="C1837" s="407" t="s">
        <v>2985</v>
      </c>
      <c r="D1837" s="407" t="s">
        <v>2453</v>
      </c>
      <c r="E1837" s="407" t="s">
        <v>2686</v>
      </c>
      <c r="F1837" s="404" t="s">
        <v>16</v>
      </c>
      <c r="G1837" s="404"/>
      <c r="H1837" s="404"/>
      <c r="I1837" s="404"/>
      <c r="J1837" s="141" t="s">
        <v>8014</v>
      </c>
      <c r="K1837" s="152" t="s">
        <v>23</v>
      </c>
      <c r="L1837" s="415">
        <v>42947</v>
      </c>
      <c r="M1837" s="409" t="s">
        <v>2687</v>
      </c>
      <c r="N1837" s="152" t="s">
        <v>28</v>
      </c>
      <c r="O1837" s="415">
        <v>42947</v>
      </c>
      <c r="P1837" s="411">
        <v>12400</v>
      </c>
      <c r="Q1837" s="412">
        <f>+P1837*0.000001</f>
        <v>1.24E-2</v>
      </c>
      <c r="R1837" s="416">
        <v>1</v>
      </c>
      <c r="S1837" s="417" t="s">
        <v>4375</v>
      </c>
      <c r="T1837" s="152" t="s">
        <v>169</v>
      </c>
      <c r="U1837" s="152" t="s">
        <v>6</v>
      </c>
      <c r="V1837" s="407" t="s">
        <v>6</v>
      </c>
      <c r="W1837" s="407" t="s">
        <v>1829</v>
      </c>
      <c r="X1837" s="407" t="s">
        <v>3873</v>
      </c>
      <c r="Y1837" s="407" t="s">
        <v>6063</v>
      </c>
      <c r="Z1837" s="528"/>
      <c r="AA1837" s="502"/>
      <c r="AB1837" s="1"/>
      <c r="AC1837" s="1"/>
      <c r="AD1837" s="1"/>
      <c r="AE1837" s="1"/>
      <c r="AF1837" s="1"/>
      <c r="AG1837" s="1"/>
      <c r="AH1837" s="1"/>
      <c r="AI1837" s="1"/>
      <c r="AJ1837" s="1"/>
      <c r="AK1837" s="1"/>
      <c r="AL1837" s="1"/>
      <c r="AM1837" s="1"/>
      <c r="AN1837" s="1"/>
      <c r="AO1837" s="1"/>
      <c r="AP1837" s="1"/>
      <c r="AQ1837" s="1"/>
      <c r="AR1837" s="1"/>
      <c r="AS1837" s="1"/>
      <c r="AT1837" s="1"/>
      <c r="AU1837" s="1"/>
    </row>
    <row r="1838" spans="1:47" s="527" customFormat="1" ht="17.45" customHeight="1" x14ac:dyDescent="0.25">
      <c r="A1838" s="501" t="s">
        <v>6949</v>
      </c>
      <c r="B1838" s="407" t="s">
        <v>31</v>
      </c>
      <c r="C1838" s="407" t="s">
        <v>310</v>
      </c>
      <c r="D1838" s="407" t="s">
        <v>6950</v>
      </c>
      <c r="E1838" s="407" t="s">
        <v>8373</v>
      </c>
      <c r="F1838" s="404" t="s">
        <v>18</v>
      </c>
      <c r="G1838" s="404"/>
      <c r="H1838" s="404"/>
      <c r="I1838" s="404"/>
      <c r="J1838" s="141" t="s">
        <v>8015</v>
      </c>
      <c r="K1838" s="152" t="s">
        <v>5779</v>
      </c>
      <c r="L1838" s="415">
        <v>43098</v>
      </c>
      <c r="M1838" s="409" t="s">
        <v>6976</v>
      </c>
      <c r="N1838" s="152" t="s">
        <v>26</v>
      </c>
      <c r="O1838" s="415">
        <v>43098</v>
      </c>
      <c r="P1838" s="411">
        <v>100000</v>
      </c>
      <c r="Q1838" s="412">
        <f>+P1838*0.000001</f>
        <v>9.9999999999999992E-2</v>
      </c>
      <c r="R1838" s="416">
        <v>12</v>
      </c>
      <c r="S1838" s="417" t="s">
        <v>6612</v>
      </c>
      <c r="T1838" s="152" t="s">
        <v>79</v>
      </c>
      <c r="U1838" s="152" t="s">
        <v>2</v>
      </c>
      <c r="V1838" s="407" t="s">
        <v>288</v>
      </c>
      <c r="W1838" s="407" t="s">
        <v>718</v>
      </c>
      <c r="X1838" s="407" t="s">
        <v>7024</v>
      </c>
      <c r="Y1838" s="407"/>
      <c r="Z1838" s="528"/>
      <c r="AA1838" s="502"/>
      <c r="AB1838" s="1"/>
      <c r="AC1838" s="1"/>
      <c r="AD1838" s="1"/>
      <c r="AE1838" s="1"/>
      <c r="AF1838" s="1"/>
      <c r="AG1838" s="1"/>
      <c r="AH1838" s="1"/>
      <c r="AI1838" s="1"/>
      <c r="AJ1838" s="1"/>
      <c r="AK1838" s="1"/>
      <c r="AL1838" s="1"/>
      <c r="AM1838" s="1"/>
      <c r="AN1838" s="1"/>
      <c r="AO1838" s="1"/>
      <c r="AP1838" s="1"/>
      <c r="AQ1838" s="1"/>
      <c r="AR1838" s="1"/>
      <c r="AS1838" s="1"/>
      <c r="AT1838" s="1"/>
      <c r="AU1838" s="1"/>
    </row>
    <row r="1839" spans="1:47" s="527" customFormat="1" ht="17.45" customHeight="1" x14ac:dyDescent="0.25">
      <c r="A1839" s="503" t="s">
        <v>8374</v>
      </c>
      <c r="B1839" s="418" t="s">
        <v>31</v>
      </c>
      <c r="C1839" s="418" t="s">
        <v>310</v>
      </c>
      <c r="D1839" s="418" t="s">
        <v>6950</v>
      </c>
      <c r="E1839" s="418" t="s">
        <v>8375</v>
      </c>
      <c r="F1839" s="404" t="s">
        <v>18</v>
      </c>
      <c r="G1839" s="404"/>
      <c r="H1839" s="404"/>
      <c r="I1839" s="404"/>
      <c r="J1839" s="403" t="s">
        <v>8014</v>
      </c>
      <c r="K1839" s="419" t="s">
        <v>5779</v>
      </c>
      <c r="L1839" s="420">
        <v>43004</v>
      </c>
      <c r="M1839" s="421" t="s">
        <v>8563</v>
      </c>
      <c r="N1839" s="419" t="s">
        <v>26</v>
      </c>
      <c r="O1839" s="420">
        <v>43004</v>
      </c>
      <c r="P1839" s="422">
        <v>100000</v>
      </c>
      <c r="Q1839" s="423">
        <f>+P1839*0.000001</f>
        <v>9.9999999999999992E-2</v>
      </c>
      <c r="R1839" s="424">
        <v>12</v>
      </c>
      <c r="S1839" s="425" t="s">
        <v>8595</v>
      </c>
      <c r="T1839" s="419" t="s">
        <v>79</v>
      </c>
      <c r="U1839" s="419" t="s">
        <v>2</v>
      </c>
      <c r="V1839" s="418" t="s">
        <v>288</v>
      </c>
      <c r="W1839" s="418" t="s">
        <v>718</v>
      </c>
      <c r="X1839" s="407" t="s">
        <v>7024</v>
      </c>
      <c r="Y1839" s="407"/>
      <c r="Z1839" s="528"/>
      <c r="AA1839" s="502"/>
      <c r="AB1839" s="1"/>
      <c r="AC1839" s="1"/>
      <c r="AD1839" s="1"/>
      <c r="AE1839" s="1"/>
      <c r="AF1839" s="1"/>
      <c r="AG1839" s="1"/>
      <c r="AH1839" s="1"/>
      <c r="AI1839" s="1"/>
      <c r="AJ1839" s="1"/>
      <c r="AK1839" s="1"/>
      <c r="AL1839" s="1"/>
      <c r="AM1839" s="1"/>
      <c r="AN1839" s="1"/>
      <c r="AO1839" s="1"/>
      <c r="AP1839" s="1"/>
      <c r="AQ1839" s="1"/>
      <c r="AR1839" s="1"/>
      <c r="AS1839" s="1"/>
      <c r="AT1839" s="1"/>
      <c r="AU1839" s="1"/>
    </row>
    <row r="1840" spans="1:47" s="527" customFormat="1" ht="17.45" customHeight="1" x14ac:dyDescent="0.25">
      <c r="A1840" s="504" t="s">
        <v>4716</v>
      </c>
      <c r="B1840" s="431" t="s">
        <v>32</v>
      </c>
      <c r="C1840" s="431" t="s">
        <v>235</v>
      </c>
      <c r="D1840" s="431" t="s">
        <v>7732</v>
      </c>
      <c r="E1840" s="431" t="s">
        <v>4717</v>
      </c>
      <c r="F1840" s="404" t="s">
        <v>15</v>
      </c>
      <c r="G1840" s="404"/>
      <c r="H1840" s="404"/>
      <c r="I1840" s="404"/>
      <c r="J1840" s="432" t="s">
        <v>8015</v>
      </c>
      <c r="K1840" s="432" t="s">
        <v>5781</v>
      </c>
      <c r="L1840" s="433">
        <v>43100</v>
      </c>
      <c r="M1840" s="434">
        <v>42794</v>
      </c>
      <c r="N1840" s="432" t="s">
        <v>27</v>
      </c>
      <c r="O1840" s="433">
        <v>43100</v>
      </c>
      <c r="P1840" s="452">
        <v>12000</v>
      </c>
      <c r="Q1840" s="436">
        <v>1.2E-2</v>
      </c>
      <c r="R1840" s="437">
        <v>12</v>
      </c>
      <c r="S1840" s="438">
        <v>42808</v>
      </c>
      <c r="T1840" s="432" t="s">
        <v>62</v>
      </c>
      <c r="U1840" s="432" t="s">
        <v>6059</v>
      </c>
      <c r="V1840" s="431" t="s">
        <v>4386</v>
      </c>
      <c r="W1840" s="431" t="s">
        <v>104</v>
      </c>
      <c r="X1840" s="395" t="s">
        <v>4521</v>
      </c>
      <c r="Y1840" s="395"/>
      <c r="Z1840" s="528"/>
      <c r="AA1840" s="502"/>
      <c r="AB1840" s="1"/>
      <c r="AC1840" s="1"/>
      <c r="AD1840" s="1"/>
      <c r="AE1840" s="1"/>
      <c r="AF1840" s="1"/>
      <c r="AG1840" s="1"/>
      <c r="AH1840" s="1"/>
      <c r="AI1840" s="1"/>
      <c r="AJ1840" s="1"/>
      <c r="AK1840" s="1"/>
      <c r="AL1840" s="1"/>
      <c r="AM1840" s="1"/>
      <c r="AN1840" s="1"/>
      <c r="AO1840" s="1"/>
      <c r="AP1840" s="1"/>
      <c r="AQ1840" s="1"/>
      <c r="AR1840" s="1"/>
      <c r="AS1840" s="1"/>
      <c r="AT1840" s="1"/>
      <c r="AU1840" s="1"/>
    </row>
    <row r="1841" spans="1:47" s="527" customFormat="1" ht="17.45" customHeight="1" x14ac:dyDescent="0.25">
      <c r="A1841" s="501" t="s">
        <v>5334</v>
      </c>
      <c r="B1841" s="407" t="s">
        <v>32</v>
      </c>
      <c r="C1841" s="407" t="s">
        <v>663</v>
      </c>
      <c r="D1841" s="407" t="s">
        <v>7492</v>
      </c>
      <c r="E1841" s="407" t="s">
        <v>5335</v>
      </c>
      <c r="F1841" s="404" t="s">
        <v>17</v>
      </c>
      <c r="G1841" s="404"/>
      <c r="H1841" s="404"/>
      <c r="I1841" s="404"/>
      <c r="J1841" s="141" t="s">
        <v>8014</v>
      </c>
      <c r="K1841" s="141" t="s">
        <v>5780</v>
      </c>
      <c r="L1841" s="408">
        <v>42925</v>
      </c>
      <c r="M1841" s="409">
        <v>42835</v>
      </c>
      <c r="N1841" s="141" t="s">
        <v>27</v>
      </c>
      <c r="O1841" s="410">
        <v>42925</v>
      </c>
      <c r="P1841" s="411">
        <v>12000</v>
      </c>
      <c r="Q1841" s="412">
        <f t="shared" ref="Q1841:Q1872" si="65">+P1841*0.000001</f>
        <v>1.2E-2</v>
      </c>
      <c r="R1841" s="413">
        <v>12</v>
      </c>
      <c r="S1841" s="414">
        <v>42866</v>
      </c>
      <c r="T1841" s="141" t="s">
        <v>79</v>
      </c>
      <c r="U1841" s="141" t="s">
        <v>4339</v>
      </c>
      <c r="V1841" s="407" t="s">
        <v>92</v>
      </c>
      <c r="W1841" s="407" t="s">
        <v>64</v>
      </c>
      <c r="X1841" s="407" t="s">
        <v>6913</v>
      </c>
      <c r="Y1841" s="407"/>
      <c r="Z1841" s="528"/>
      <c r="AA1841" s="502"/>
      <c r="AB1841" s="1"/>
      <c r="AC1841" s="1"/>
      <c r="AD1841" s="1"/>
      <c r="AE1841" s="1"/>
      <c r="AF1841" s="1"/>
      <c r="AG1841" s="1"/>
      <c r="AH1841" s="1"/>
      <c r="AI1841" s="1"/>
      <c r="AJ1841" s="1"/>
      <c r="AK1841" s="1"/>
      <c r="AL1841" s="1"/>
      <c r="AM1841" s="1"/>
      <c r="AN1841" s="1"/>
      <c r="AO1841" s="1"/>
      <c r="AP1841" s="1"/>
      <c r="AQ1841" s="1"/>
      <c r="AR1841" s="1"/>
      <c r="AS1841" s="1"/>
      <c r="AT1841" s="1"/>
      <c r="AU1841" s="1"/>
    </row>
    <row r="1842" spans="1:47" s="527" customFormat="1" ht="17.45" customHeight="1" x14ac:dyDescent="0.25">
      <c r="A1842" s="501" t="s">
        <v>5336</v>
      </c>
      <c r="B1842" s="407" t="s">
        <v>32</v>
      </c>
      <c r="C1842" s="407" t="s">
        <v>663</v>
      </c>
      <c r="D1842" s="407" t="s">
        <v>8521</v>
      </c>
      <c r="E1842" s="407" t="s">
        <v>5337</v>
      </c>
      <c r="F1842" s="404" t="s">
        <v>17</v>
      </c>
      <c r="G1842" s="404"/>
      <c r="H1842" s="404"/>
      <c r="I1842" s="404"/>
      <c r="J1842" s="141" t="s">
        <v>8014</v>
      </c>
      <c r="K1842" s="141" t="s">
        <v>5780</v>
      </c>
      <c r="L1842" s="408">
        <v>42935</v>
      </c>
      <c r="M1842" s="409">
        <v>42845</v>
      </c>
      <c r="N1842" s="141" t="s">
        <v>85</v>
      </c>
      <c r="O1842" s="410">
        <v>42935</v>
      </c>
      <c r="P1842" s="411">
        <v>12000</v>
      </c>
      <c r="Q1842" s="412">
        <f t="shared" si="65"/>
        <v>1.2E-2</v>
      </c>
      <c r="R1842" s="413">
        <v>12</v>
      </c>
      <c r="S1842" s="414">
        <v>42852</v>
      </c>
      <c r="T1842" s="141" t="s">
        <v>79</v>
      </c>
      <c r="U1842" s="141" t="s">
        <v>4339</v>
      </c>
      <c r="V1842" s="407" t="s">
        <v>92</v>
      </c>
      <c r="W1842" s="407" t="s">
        <v>4414</v>
      </c>
      <c r="X1842" s="407" t="s">
        <v>4520</v>
      </c>
      <c r="Y1842" s="407" t="s">
        <v>4416</v>
      </c>
      <c r="Z1842" s="528"/>
      <c r="AA1842" s="502"/>
      <c r="AB1842" s="1"/>
      <c r="AC1842" s="1"/>
      <c r="AD1842" s="1"/>
      <c r="AE1842" s="1"/>
      <c r="AF1842" s="1"/>
      <c r="AG1842" s="1"/>
      <c r="AH1842" s="1"/>
      <c r="AI1842" s="1"/>
      <c r="AJ1842" s="1"/>
      <c r="AK1842" s="1"/>
      <c r="AL1842" s="1"/>
      <c r="AM1842" s="1"/>
      <c r="AN1842" s="1"/>
      <c r="AO1842" s="1"/>
      <c r="AP1842" s="1"/>
      <c r="AQ1842" s="1"/>
      <c r="AR1842" s="1"/>
      <c r="AS1842" s="1"/>
      <c r="AT1842" s="1"/>
      <c r="AU1842" s="1"/>
    </row>
    <row r="1843" spans="1:47" s="527" customFormat="1" ht="17.45" customHeight="1" x14ac:dyDescent="0.25">
      <c r="A1843" s="501" t="s">
        <v>4518</v>
      </c>
      <c r="B1843" s="407" t="s">
        <v>32</v>
      </c>
      <c r="C1843" s="407" t="s">
        <v>663</v>
      </c>
      <c r="D1843" s="407" t="s">
        <v>7130</v>
      </c>
      <c r="E1843" s="407" t="s">
        <v>4519</v>
      </c>
      <c r="F1843" s="404" t="s">
        <v>19</v>
      </c>
      <c r="G1843" s="404"/>
      <c r="H1843" s="404"/>
      <c r="I1843" s="404"/>
      <c r="J1843" s="141" t="s">
        <v>8014</v>
      </c>
      <c r="K1843" s="141" t="s">
        <v>5782</v>
      </c>
      <c r="L1843" s="408">
        <v>43008</v>
      </c>
      <c r="M1843" s="409">
        <v>42802</v>
      </c>
      <c r="N1843" s="141" t="s">
        <v>85</v>
      </c>
      <c r="O1843" s="410">
        <v>43008</v>
      </c>
      <c r="P1843" s="411">
        <v>12000</v>
      </c>
      <c r="Q1843" s="412">
        <f t="shared" si="65"/>
        <v>1.2E-2</v>
      </c>
      <c r="R1843" s="413">
        <v>12</v>
      </c>
      <c r="S1843" s="414">
        <v>42803</v>
      </c>
      <c r="T1843" s="141" t="s">
        <v>79</v>
      </c>
      <c r="U1843" s="141" t="s">
        <v>4339</v>
      </c>
      <c r="V1843" s="407" t="s">
        <v>92</v>
      </c>
      <c r="W1843" s="407" t="s">
        <v>64</v>
      </c>
      <c r="X1843" s="407" t="s">
        <v>4520</v>
      </c>
      <c r="Y1843" s="407" t="s">
        <v>4416</v>
      </c>
      <c r="Z1843" s="528"/>
      <c r="AA1843" s="502"/>
      <c r="AB1843" s="1"/>
      <c r="AC1843" s="1"/>
      <c r="AD1843" s="1"/>
      <c r="AE1843" s="1"/>
      <c r="AF1843" s="1"/>
      <c r="AG1843" s="1"/>
      <c r="AH1843" s="1"/>
      <c r="AI1843" s="1"/>
      <c r="AJ1843" s="1"/>
      <c r="AK1843" s="1"/>
      <c r="AL1843" s="1"/>
      <c r="AM1843" s="1"/>
      <c r="AN1843" s="1"/>
      <c r="AO1843" s="1"/>
      <c r="AP1843" s="1"/>
      <c r="AQ1843" s="1"/>
      <c r="AR1843" s="1"/>
      <c r="AS1843" s="1"/>
      <c r="AT1843" s="1"/>
      <c r="AU1843" s="1"/>
    </row>
    <row r="1844" spans="1:47" s="527" customFormat="1" ht="17.45" customHeight="1" x14ac:dyDescent="0.25">
      <c r="A1844" s="501" t="s">
        <v>2690</v>
      </c>
      <c r="B1844" s="407" t="s">
        <v>32</v>
      </c>
      <c r="C1844" s="407" t="s">
        <v>663</v>
      </c>
      <c r="D1844" s="407" t="s">
        <v>2691</v>
      </c>
      <c r="E1844" s="407" t="s">
        <v>2692</v>
      </c>
      <c r="F1844" s="404" t="s">
        <v>19</v>
      </c>
      <c r="G1844" s="404"/>
      <c r="H1844" s="404"/>
      <c r="I1844" s="404"/>
      <c r="J1844" s="141" t="s">
        <v>8016</v>
      </c>
      <c r="K1844" s="152" t="s">
        <v>5782</v>
      </c>
      <c r="L1844" s="415">
        <v>42916</v>
      </c>
      <c r="M1844" s="409" t="s">
        <v>2693</v>
      </c>
      <c r="N1844" s="152" t="s">
        <v>85</v>
      </c>
      <c r="O1844" s="415">
        <v>42916</v>
      </c>
      <c r="P1844" s="411">
        <v>12000</v>
      </c>
      <c r="Q1844" s="412">
        <f t="shared" si="65"/>
        <v>1.2E-2</v>
      </c>
      <c r="R1844" s="416">
        <v>12</v>
      </c>
      <c r="S1844" s="417" t="s">
        <v>2694</v>
      </c>
      <c r="T1844" s="152" t="s">
        <v>79</v>
      </c>
      <c r="U1844" s="152" t="s">
        <v>2</v>
      </c>
      <c r="V1844" s="407" t="s">
        <v>589</v>
      </c>
      <c r="W1844" s="407" t="s">
        <v>1120</v>
      </c>
      <c r="X1844" s="407" t="s">
        <v>3559</v>
      </c>
      <c r="Y1844" s="407"/>
      <c r="Z1844" s="528"/>
      <c r="AA1844" s="502"/>
      <c r="AB1844" s="1"/>
      <c r="AC1844" s="1"/>
      <c r="AD1844" s="1"/>
      <c r="AE1844" s="1"/>
      <c r="AF1844" s="1"/>
      <c r="AG1844" s="1"/>
      <c r="AH1844" s="1"/>
      <c r="AI1844" s="1"/>
      <c r="AJ1844" s="1"/>
      <c r="AK1844" s="1"/>
      <c r="AL1844" s="1"/>
      <c r="AM1844" s="1"/>
      <c r="AN1844" s="1"/>
      <c r="AO1844" s="1"/>
      <c r="AP1844" s="1"/>
      <c r="AQ1844" s="1"/>
      <c r="AR1844" s="1"/>
      <c r="AS1844" s="1"/>
      <c r="AT1844" s="1"/>
      <c r="AU1844" s="1"/>
    </row>
    <row r="1845" spans="1:47" s="527" customFormat="1" ht="17.45" customHeight="1" x14ac:dyDescent="0.25">
      <c r="A1845" s="501" t="s">
        <v>385</v>
      </c>
      <c r="B1845" s="407" t="s">
        <v>32</v>
      </c>
      <c r="C1845" s="407" t="s">
        <v>60</v>
      </c>
      <c r="D1845" s="407" t="s">
        <v>386</v>
      </c>
      <c r="E1845" s="407" t="s">
        <v>387</v>
      </c>
      <c r="F1845" s="404" t="s">
        <v>17</v>
      </c>
      <c r="G1845" s="404"/>
      <c r="H1845" s="404"/>
      <c r="I1845" s="404"/>
      <c r="J1845" s="141" t="s">
        <v>8015</v>
      </c>
      <c r="K1845" s="152" t="s">
        <v>5780</v>
      </c>
      <c r="L1845" s="415">
        <v>43034</v>
      </c>
      <c r="M1845" s="409" t="s">
        <v>388</v>
      </c>
      <c r="N1845" s="152" t="s">
        <v>27</v>
      </c>
      <c r="O1845" s="415">
        <v>43034</v>
      </c>
      <c r="P1845" s="411">
        <v>12000</v>
      </c>
      <c r="Q1845" s="412">
        <f t="shared" si="65"/>
        <v>1.2E-2</v>
      </c>
      <c r="R1845" s="416">
        <v>1</v>
      </c>
      <c r="S1845" s="417" t="s">
        <v>6419</v>
      </c>
      <c r="T1845" s="152" t="s">
        <v>79</v>
      </c>
      <c r="U1845" s="152" t="s">
        <v>2</v>
      </c>
      <c r="V1845" s="407" t="s">
        <v>233</v>
      </c>
      <c r="W1845" s="407" t="s">
        <v>234</v>
      </c>
      <c r="X1845" s="407" t="s">
        <v>65</v>
      </c>
      <c r="Y1845" s="407" t="s">
        <v>6281</v>
      </c>
      <c r="Z1845" s="528"/>
      <c r="AA1845" s="502"/>
      <c r="AB1845" s="1"/>
      <c r="AC1845" s="1"/>
      <c r="AD1845" s="1"/>
      <c r="AE1845" s="1"/>
      <c r="AF1845" s="1"/>
      <c r="AG1845" s="1"/>
      <c r="AH1845" s="1"/>
      <c r="AI1845" s="1"/>
      <c r="AJ1845" s="1"/>
      <c r="AK1845" s="1"/>
      <c r="AL1845" s="1"/>
      <c r="AM1845" s="1"/>
      <c r="AN1845" s="1"/>
      <c r="AO1845" s="1"/>
      <c r="AP1845" s="1"/>
      <c r="AQ1845" s="1"/>
      <c r="AR1845" s="1"/>
      <c r="AS1845" s="1"/>
      <c r="AT1845" s="1"/>
      <c r="AU1845" s="1"/>
    </row>
    <row r="1846" spans="1:47" s="527" customFormat="1" ht="17.45" customHeight="1" x14ac:dyDescent="0.25">
      <c r="A1846" s="501" t="s">
        <v>5912</v>
      </c>
      <c r="B1846" s="407" t="s">
        <v>31</v>
      </c>
      <c r="C1846" s="407" t="s">
        <v>91</v>
      </c>
      <c r="D1846" s="407" t="s">
        <v>5913</v>
      </c>
      <c r="E1846" s="407" t="s">
        <v>1413</v>
      </c>
      <c r="F1846" s="404" t="s">
        <v>17</v>
      </c>
      <c r="G1846" s="404"/>
      <c r="H1846" s="404"/>
      <c r="I1846" s="404"/>
      <c r="J1846" s="141" t="s">
        <v>8014</v>
      </c>
      <c r="K1846" s="152" t="s">
        <v>21</v>
      </c>
      <c r="L1846" s="415">
        <v>42986</v>
      </c>
      <c r="M1846" s="409" t="s">
        <v>5933</v>
      </c>
      <c r="N1846" s="152" t="s">
        <v>27</v>
      </c>
      <c r="O1846" s="415">
        <v>42986</v>
      </c>
      <c r="P1846" s="411">
        <v>40000</v>
      </c>
      <c r="Q1846" s="412">
        <f t="shared" si="65"/>
        <v>0.04</v>
      </c>
      <c r="R1846" s="416">
        <v>12</v>
      </c>
      <c r="S1846" s="417" t="s">
        <v>5789</v>
      </c>
      <c r="T1846" s="152" t="s">
        <v>169</v>
      </c>
      <c r="U1846" s="152" t="s">
        <v>2</v>
      </c>
      <c r="V1846" s="407" t="s">
        <v>233</v>
      </c>
      <c r="W1846" s="407" t="s">
        <v>234</v>
      </c>
      <c r="X1846" s="407" t="s">
        <v>5505</v>
      </c>
      <c r="Y1846" s="407" t="s">
        <v>4219</v>
      </c>
      <c r="Z1846" s="528"/>
      <c r="AA1846" s="502"/>
      <c r="AB1846" s="1"/>
      <c r="AC1846" s="1"/>
      <c r="AD1846" s="1"/>
      <c r="AE1846" s="1"/>
      <c r="AF1846" s="1"/>
      <c r="AG1846" s="1"/>
      <c r="AH1846" s="1"/>
      <c r="AI1846" s="1"/>
      <c r="AJ1846" s="1"/>
      <c r="AK1846" s="1"/>
      <c r="AL1846" s="1"/>
      <c r="AM1846" s="1"/>
      <c r="AN1846" s="1"/>
      <c r="AO1846" s="1"/>
      <c r="AP1846" s="1"/>
      <c r="AQ1846" s="1"/>
      <c r="AR1846" s="1"/>
      <c r="AS1846" s="1"/>
      <c r="AT1846" s="1"/>
      <c r="AU1846" s="1"/>
    </row>
    <row r="1847" spans="1:47" s="527" customFormat="1" ht="17.45" customHeight="1" x14ac:dyDescent="0.25">
      <c r="A1847" s="501" t="s">
        <v>2703</v>
      </c>
      <c r="B1847" s="407" t="s">
        <v>35</v>
      </c>
      <c r="C1847" s="407" t="s">
        <v>4069</v>
      </c>
      <c r="D1847" s="407" t="s">
        <v>2704</v>
      </c>
      <c r="E1847" s="407" t="s">
        <v>2705</v>
      </c>
      <c r="F1847" s="404" t="s">
        <v>4069</v>
      </c>
      <c r="G1847" s="404"/>
      <c r="H1847" s="404"/>
      <c r="I1847" s="404"/>
      <c r="J1847" s="141" t="s">
        <v>8014</v>
      </c>
      <c r="K1847" s="152" t="s">
        <v>5782</v>
      </c>
      <c r="L1847" s="415">
        <v>42943</v>
      </c>
      <c r="M1847" s="409" t="s">
        <v>2706</v>
      </c>
      <c r="N1847" s="152" t="s">
        <v>27</v>
      </c>
      <c r="O1847" s="415">
        <v>42943</v>
      </c>
      <c r="P1847" s="411">
        <v>11111</v>
      </c>
      <c r="Q1847" s="412">
        <f t="shared" si="65"/>
        <v>1.1110999999999999E-2</v>
      </c>
      <c r="R1847" s="416">
        <v>2</v>
      </c>
      <c r="S1847" s="417" t="s">
        <v>6086</v>
      </c>
      <c r="T1847" s="152" t="s">
        <v>62</v>
      </c>
      <c r="U1847" s="152" t="s">
        <v>2</v>
      </c>
      <c r="V1847" s="407" t="s">
        <v>288</v>
      </c>
      <c r="W1847" s="407" t="s">
        <v>718</v>
      </c>
      <c r="X1847" s="407" t="s">
        <v>6540</v>
      </c>
      <c r="Y1847" s="407" t="s">
        <v>215</v>
      </c>
      <c r="Z1847" s="528"/>
      <c r="AA1847" s="502"/>
      <c r="AB1847" s="1"/>
      <c r="AC1847" s="1"/>
      <c r="AD1847" s="1"/>
      <c r="AE1847" s="1"/>
      <c r="AF1847" s="1"/>
      <c r="AG1847" s="1"/>
      <c r="AH1847" s="1"/>
      <c r="AI1847" s="1"/>
      <c r="AJ1847" s="1"/>
      <c r="AK1847" s="1"/>
      <c r="AL1847" s="1"/>
      <c r="AM1847" s="1"/>
      <c r="AN1847" s="1"/>
      <c r="AO1847" s="1"/>
      <c r="AP1847" s="1"/>
      <c r="AQ1847" s="1"/>
      <c r="AR1847" s="1"/>
      <c r="AS1847" s="1"/>
      <c r="AT1847" s="1"/>
      <c r="AU1847" s="1"/>
    </row>
    <row r="1848" spans="1:47" s="527" customFormat="1" ht="17.45" customHeight="1" x14ac:dyDescent="0.25">
      <c r="A1848" s="501" t="s">
        <v>7359</v>
      </c>
      <c r="B1848" s="407" t="s">
        <v>31</v>
      </c>
      <c r="C1848" s="407" t="s">
        <v>111</v>
      </c>
      <c r="D1848" s="407" t="s">
        <v>5298</v>
      </c>
      <c r="E1848" s="407" t="s">
        <v>7360</v>
      </c>
      <c r="F1848" s="404" t="s">
        <v>18</v>
      </c>
      <c r="G1848" s="404"/>
      <c r="H1848" s="404"/>
      <c r="I1848" s="404"/>
      <c r="J1848" s="141" t="s">
        <v>8014</v>
      </c>
      <c r="K1848" s="152" t="s">
        <v>4902</v>
      </c>
      <c r="L1848" s="415">
        <v>42988</v>
      </c>
      <c r="M1848" s="409" t="s">
        <v>7527</v>
      </c>
      <c r="N1848" s="152" t="s">
        <v>27</v>
      </c>
      <c r="O1848" s="415">
        <v>42988</v>
      </c>
      <c r="P1848" s="411">
        <v>100000</v>
      </c>
      <c r="Q1848" s="412">
        <f t="shared" si="65"/>
        <v>9.9999999999999992E-2</v>
      </c>
      <c r="R1848" s="416">
        <v>12</v>
      </c>
      <c r="S1848" s="417" t="s">
        <v>8074</v>
      </c>
      <c r="T1848" s="152" t="s">
        <v>62</v>
      </c>
      <c r="U1848" s="152" t="s">
        <v>2</v>
      </c>
      <c r="V1848" s="407" t="s">
        <v>288</v>
      </c>
      <c r="W1848" s="407" t="s">
        <v>749</v>
      </c>
      <c r="X1848" s="407" t="s">
        <v>5505</v>
      </c>
      <c r="Y1848" s="407" t="s">
        <v>4219</v>
      </c>
      <c r="Z1848" s="528"/>
      <c r="AA1848" s="502"/>
      <c r="AB1848" s="1"/>
      <c r="AC1848" s="1"/>
      <c r="AD1848" s="1"/>
      <c r="AE1848" s="1"/>
      <c r="AF1848" s="1"/>
      <c r="AG1848" s="1"/>
      <c r="AH1848" s="1"/>
      <c r="AI1848" s="1"/>
      <c r="AJ1848" s="1"/>
      <c r="AK1848" s="1"/>
      <c r="AL1848" s="1"/>
      <c r="AM1848" s="1"/>
      <c r="AN1848" s="1"/>
      <c r="AO1848" s="1"/>
      <c r="AP1848" s="1"/>
      <c r="AQ1848" s="1"/>
      <c r="AR1848" s="1"/>
      <c r="AS1848" s="1"/>
      <c r="AT1848" s="1"/>
      <c r="AU1848" s="1"/>
    </row>
    <row r="1849" spans="1:47" s="527" customFormat="1" ht="17.45" customHeight="1" x14ac:dyDescent="0.25">
      <c r="A1849" s="501" t="s">
        <v>5297</v>
      </c>
      <c r="B1849" s="407" t="s">
        <v>31</v>
      </c>
      <c r="C1849" s="407" t="s">
        <v>111</v>
      </c>
      <c r="D1849" s="407" t="s">
        <v>5298</v>
      </c>
      <c r="E1849" s="407" t="s">
        <v>186</v>
      </c>
      <c r="F1849" s="404" t="s">
        <v>18</v>
      </c>
      <c r="G1849" s="404"/>
      <c r="H1849" s="404"/>
      <c r="I1849" s="404"/>
      <c r="J1849" s="141" t="s">
        <v>8014</v>
      </c>
      <c r="K1849" s="152" t="s">
        <v>4902</v>
      </c>
      <c r="L1849" s="415">
        <v>43000</v>
      </c>
      <c r="M1849" s="409" t="s">
        <v>5431</v>
      </c>
      <c r="N1849" s="152" t="s">
        <v>27</v>
      </c>
      <c r="O1849" s="415">
        <v>43000</v>
      </c>
      <c r="P1849" s="411">
        <v>30000</v>
      </c>
      <c r="Q1849" s="412">
        <f t="shared" si="65"/>
        <v>0.03</v>
      </c>
      <c r="R1849" s="416">
        <v>12</v>
      </c>
      <c r="S1849" s="417" t="s">
        <v>7137</v>
      </c>
      <c r="T1849" s="152" t="s">
        <v>62</v>
      </c>
      <c r="U1849" s="152" t="s">
        <v>2</v>
      </c>
      <c r="V1849" s="407" t="s">
        <v>233</v>
      </c>
      <c r="W1849" s="407" t="s">
        <v>234</v>
      </c>
      <c r="X1849" s="407" t="s">
        <v>5505</v>
      </c>
      <c r="Y1849" s="407" t="s">
        <v>105</v>
      </c>
      <c r="Z1849" s="528"/>
      <c r="AA1849" s="502"/>
      <c r="AB1849" s="1"/>
      <c r="AC1849" s="1"/>
      <c r="AD1849" s="1"/>
      <c r="AE1849" s="1"/>
      <c r="AF1849" s="1"/>
      <c r="AG1849" s="1"/>
      <c r="AH1849" s="1"/>
      <c r="AI1849" s="1"/>
      <c r="AJ1849" s="1"/>
      <c r="AK1849" s="1"/>
      <c r="AL1849" s="1"/>
      <c r="AM1849" s="1"/>
      <c r="AN1849" s="1"/>
      <c r="AO1849" s="1"/>
      <c r="AP1849" s="1"/>
      <c r="AQ1849" s="1"/>
      <c r="AR1849" s="1"/>
      <c r="AS1849" s="1"/>
      <c r="AT1849" s="1"/>
      <c r="AU1849" s="1"/>
    </row>
    <row r="1850" spans="1:47" s="527" customFormat="1" ht="17.45" customHeight="1" x14ac:dyDescent="0.25">
      <c r="A1850" s="501" t="s">
        <v>5117</v>
      </c>
      <c r="B1850" s="407" t="s">
        <v>31</v>
      </c>
      <c r="C1850" s="407" t="s">
        <v>310</v>
      </c>
      <c r="D1850" s="407" t="s">
        <v>7648</v>
      </c>
      <c r="E1850" s="407" t="s">
        <v>5118</v>
      </c>
      <c r="F1850" s="404" t="s">
        <v>18</v>
      </c>
      <c r="G1850" s="404"/>
      <c r="H1850" s="404"/>
      <c r="I1850" s="404"/>
      <c r="J1850" s="141" t="s">
        <v>8015</v>
      </c>
      <c r="K1850" s="141" t="s">
        <v>5779</v>
      </c>
      <c r="L1850" s="408">
        <v>43100</v>
      </c>
      <c r="M1850" s="409">
        <v>42836</v>
      </c>
      <c r="N1850" s="141" t="s">
        <v>85</v>
      </c>
      <c r="O1850" s="410">
        <v>43100</v>
      </c>
      <c r="P1850" s="411">
        <v>250000</v>
      </c>
      <c r="Q1850" s="412">
        <f t="shared" si="65"/>
        <v>0.25</v>
      </c>
      <c r="R1850" s="413">
        <v>6</v>
      </c>
      <c r="S1850" s="414">
        <v>42838</v>
      </c>
      <c r="T1850" s="141" t="s">
        <v>79</v>
      </c>
      <c r="U1850" s="141" t="s">
        <v>4339</v>
      </c>
      <c r="V1850" s="407" t="s">
        <v>92</v>
      </c>
      <c r="W1850" s="407" t="s">
        <v>64</v>
      </c>
      <c r="X1850" s="407" t="s">
        <v>6815</v>
      </c>
      <c r="Y1850" s="407" t="s">
        <v>6928</v>
      </c>
      <c r="Z1850" s="528"/>
      <c r="AA1850" s="502"/>
      <c r="AB1850" s="1"/>
      <c r="AC1850" s="1"/>
      <c r="AD1850" s="1"/>
      <c r="AE1850" s="1"/>
      <c r="AF1850" s="1"/>
      <c r="AG1850" s="1"/>
      <c r="AH1850" s="1"/>
      <c r="AI1850" s="1"/>
      <c r="AJ1850" s="1"/>
      <c r="AK1850" s="1"/>
      <c r="AL1850" s="1"/>
      <c r="AM1850" s="1"/>
      <c r="AN1850" s="1"/>
      <c r="AO1850" s="1"/>
      <c r="AP1850" s="1"/>
      <c r="AQ1850" s="1"/>
      <c r="AR1850" s="1"/>
      <c r="AS1850" s="1"/>
      <c r="AT1850" s="1"/>
      <c r="AU1850" s="1"/>
    </row>
    <row r="1851" spans="1:47" s="527" customFormat="1" ht="17.45" customHeight="1" x14ac:dyDescent="0.25">
      <c r="A1851" s="501" t="s">
        <v>4584</v>
      </c>
      <c r="B1851" s="407" t="s">
        <v>31</v>
      </c>
      <c r="C1851" s="407" t="s">
        <v>91</v>
      </c>
      <c r="D1851" s="407" t="s">
        <v>4585</v>
      </c>
      <c r="E1851" s="407" t="s">
        <v>4586</v>
      </c>
      <c r="F1851" s="404" t="s">
        <v>17</v>
      </c>
      <c r="G1851" s="404"/>
      <c r="H1851" s="404"/>
      <c r="I1851" s="404"/>
      <c r="J1851" s="141" t="s">
        <v>8014</v>
      </c>
      <c r="K1851" s="152" t="s">
        <v>5780</v>
      </c>
      <c r="L1851" s="415">
        <v>42977</v>
      </c>
      <c r="M1851" s="409" t="s">
        <v>4587</v>
      </c>
      <c r="N1851" s="152" t="s">
        <v>26</v>
      </c>
      <c r="O1851" s="415">
        <v>42977</v>
      </c>
      <c r="P1851" s="411">
        <v>150000</v>
      </c>
      <c r="Q1851" s="412">
        <f t="shared" si="65"/>
        <v>0.15</v>
      </c>
      <c r="R1851" s="416">
        <v>12</v>
      </c>
      <c r="S1851" s="417" t="s">
        <v>4376</v>
      </c>
      <c r="T1851" s="152" t="s">
        <v>79</v>
      </c>
      <c r="U1851" s="152" t="s">
        <v>2</v>
      </c>
      <c r="V1851" s="407" t="s">
        <v>288</v>
      </c>
      <c r="W1851" s="407"/>
      <c r="X1851" s="407" t="s">
        <v>4588</v>
      </c>
      <c r="Y1851" s="407" t="s">
        <v>4589</v>
      </c>
      <c r="Z1851" s="528"/>
      <c r="AA1851" s="502"/>
      <c r="AB1851" s="1"/>
      <c r="AC1851" s="1"/>
      <c r="AD1851" s="1"/>
      <c r="AE1851" s="1"/>
      <c r="AF1851" s="1"/>
      <c r="AG1851" s="1"/>
      <c r="AH1851" s="1"/>
      <c r="AI1851" s="1"/>
      <c r="AJ1851" s="1"/>
      <c r="AK1851" s="1"/>
      <c r="AL1851" s="1"/>
      <c r="AM1851" s="1"/>
      <c r="AN1851" s="1"/>
      <c r="AO1851" s="1"/>
      <c r="AP1851" s="1"/>
      <c r="AQ1851" s="1"/>
      <c r="AR1851" s="1"/>
      <c r="AS1851" s="1"/>
      <c r="AT1851" s="1"/>
      <c r="AU1851" s="1"/>
    </row>
    <row r="1852" spans="1:47" s="527" customFormat="1" ht="17.45" customHeight="1" x14ac:dyDescent="0.25">
      <c r="A1852" s="501" t="s">
        <v>1522</v>
      </c>
      <c r="B1852" s="407" t="s">
        <v>31</v>
      </c>
      <c r="C1852" s="407" t="s">
        <v>310</v>
      </c>
      <c r="D1852" s="407" t="s">
        <v>1523</v>
      </c>
      <c r="E1852" s="407" t="s">
        <v>1524</v>
      </c>
      <c r="F1852" s="404" t="s">
        <v>18</v>
      </c>
      <c r="G1852" s="404"/>
      <c r="H1852" s="404"/>
      <c r="I1852" s="404"/>
      <c r="J1852" s="141" t="s">
        <v>8014</v>
      </c>
      <c r="K1852" s="152" t="s">
        <v>5779</v>
      </c>
      <c r="L1852" s="415">
        <v>42944</v>
      </c>
      <c r="M1852" s="409" t="s">
        <v>1525</v>
      </c>
      <c r="N1852" s="152" t="s">
        <v>26</v>
      </c>
      <c r="O1852" s="415">
        <v>42944</v>
      </c>
      <c r="P1852" s="411">
        <v>150000</v>
      </c>
      <c r="Q1852" s="412">
        <f t="shared" si="65"/>
        <v>0.15</v>
      </c>
      <c r="R1852" s="416">
        <v>12</v>
      </c>
      <c r="S1852" s="417" t="s">
        <v>1348</v>
      </c>
      <c r="T1852" s="152" t="s">
        <v>79</v>
      </c>
      <c r="U1852" s="152" t="s">
        <v>2</v>
      </c>
      <c r="V1852" s="407" t="s">
        <v>288</v>
      </c>
      <c r="W1852" s="407" t="s">
        <v>718</v>
      </c>
      <c r="X1852" s="407" t="s">
        <v>3823</v>
      </c>
      <c r="Y1852" s="407"/>
      <c r="Z1852" s="528"/>
      <c r="AA1852" s="502"/>
      <c r="AB1852" s="1"/>
      <c r="AC1852" s="1"/>
      <c r="AD1852" s="1"/>
      <c r="AE1852" s="1"/>
      <c r="AF1852" s="1"/>
      <c r="AG1852" s="1"/>
      <c r="AH1852" s="1"/>
      <c r="AI1852" s="1"/>
      <c r="AJ1852" s="1"/>
      <c r="AK1852" s="1"/>
      <c r="AL1852" s="1"/>
      <c r="AM1852" s="1"/>
      <c r="AN1852" s="1"/>
      <c r="AO1852" s="1"/>
      <c r="AP1852" s="1"/>
      <c r="AQ1852" s="1"/>
      <c r="AR1852" s="1"/>
      <c r="AS1852" s="1"/>
      <c r="AT1852" s="1"/>
      <c r="AU1852" s="1"/>
    </row>
    <row r="1853" spans="1:47" s="527" customFormat="1" ht="17.45" customHeight="1" x14ac:dyDescent="0.25">
      <c r="A1853" s="501" t="s">
        <v>2305</v>
      </c>
      <c r="B1853" s="407" t="s">
        <v>31</v>
      </c>
      <c r="C1853" s="407" t="s">
        <v>310</v>
      </c>
      <c r="D1853" s="407" t="s">
        <v>1523</v>
      </c>
      <c r="E1853" s="407" t="s">
        <v>2306</v>
      </c>
      <c r="F1853" s="404" t="s">
        <v>18</v>
      </c>
      <c r="G1853" s="404"/>
      <c r="H1853" s="404"/>
      <c r="I1853" s="404"/>
      <c r="J1853" s="141" t="s">
        <v>8015</v>
      </c>
      <c r="K1853" s="152" t="s">
        <v>5779</v>
      </c>
      <c r="L1853" s="415">
        <v>43023</v>
      </c>
      <c r="M1853" s="409" t="s">
        <v>2307</v>
      </c>
      <c r="N1853" s="152" t="s">
        <v>27</v>
      </c>
      <c r="O1853" s="415">
        <v>43023</v>
      </c>
      <c r="P1853" s="411">
        <v>50000</v>
      </c>
      <c r="Q1853" s="412">
        <f t="shared" si="65"/>
        <v>4.9999999999999996E-2</v>
      </c>
      <c r="R1853" s="416">
        <v>12</v>
      </c>
      <c r="S1853" s="417" t="s">
        <v>961</v>
      </c>
      <c r="T1853" s="152" t="s">
        <v>79</v>
      </c>
      <c r="U1853" s="141" t="s">
        <v>4339</v>
      </c>
      <c r="V1853" s="407" t="s">
        <v>84</v>
      </c>
      <c r="W1853" s="407" t="s">
        <v>6051</v>
      </c>
      <c r="X1853" s="407" t="s">
        <v>3823</v>
      </c>
      <c r="Y1853" s="407" t="s">
        <v>1836</v>
      </c>
      <c r="Z1853" s="528"/>
      <c r="AA1853" s="502"/>
      <c r="AB1853" s="1"/>
      <c r="AC1853" s="1"/>
      <c r="AD1853" s="1"/>
      <c r="AE1853" s="1"/>
      <c r="AF1853" s="1"/>
      <c r="AG1853" s="1"/>
      <c r="AH1853" s="1"/>
      <c r="AI1853" s="1"/>
      <c r="AJ1853" s="1"/>
      <c r="AK1853" s="1"/>
      <c r="AL1853" s="1"/>
      <c r="AM1853" s="1"/>
      <c r="AN1853" s="1"/>
      <c r="AO1853" s="1"/>
      <c r="AP1853" s="1"/>
      <c r="AQ1853" s="1"/>
      <c r="AR1853" s="1"/>
      <c r="AS1853" s="1"/>
      <c r="AT1853" s="1"/>
      <c r="AU1853" s="1"/>
    </row>
    <row r="1854" spans="1:47" s="527" customFormat="1" ht="17.45" customHeight="1" x14ac:dyDescent="0.25">
      <c r="A1854" s="501" t="s">
        <v>6674</v>
      </c>
      <c r="B1854" s="407" t="s">
        <v>31</v>
      </c>
      <c r="C1854" s="407" t="s">
        <v>310</v>
      </c>
      <c r="D1854" s="407" t="s">
        <v>7173</v>
      </c>
      <c r="E1854" s="407" t="s">
        <v>6675</v>
      </c>
      <c r="F1854" s="404" t="s">
        <v>18</v>
      </c>
      <c r="G1854" s="404"/>
      <c r="H1854" s="404"/>
      <c r="I1854" s="404"/>
      <c r="J1854" s="141" t="s">
        <v>8014</v>
      </c>
      <c r="K1854" s="141" t="s">
        <v>5779</v>
      </c>
      <c r="L1854" s="408">
        <v>43007</v>
      </c>
      <c r="M1854" s="409">
        <v>42892</v>
      </c>
      <c r="N1854" s="141" t="s">
        <v>28</v>
      </c>
      <c r="O1854" s="410">
        <v>43007</v>
      </c>
      <c r="P1854" s="411">
        <v>234000</v>
      </c>
      <c r="Q1854" s="412">
        <f t="shared" si="65"/>
        <v>0.23399999999999999</v>
      </c>
      <c r="R1854" s="413">
        <v>12</v>
      </c>
      <c r="S1854" s="414">
        <v>42914</v>
      </c>
      <c r="T1854" s="141" t="s">
        <v>125</v>
      </c>
      <c r="U1854" s="141" t="s">
        <v>4339</v>
      </c>
      <c r="V1854" s="407" t="s">
        <v>92</v>
      </c>
      <c r="W1854" s="407" t="s">
        <v>64</v>
      </c>
      <c r="X1854" s="407" t="s">
        <v>6780</v>
      </c>
      <c r="Y1854" s="407" t="s">
        <v>6134</v>
      </c>
      <c r="Z1854" s="528"/>
      <c r="AA1854" s="502"/>
      <c r="AB1854" s="1"/>
      <c r="AC1854" s="1"/>
      <c r="AD1854" s="1"/>
      <c r="AE1854" s="1"/>
      <c r="AF1854" s="1"/>
      <c r="AG1854" s="1"/>
      <c r="AH1854" s="1"/>
      <c r="AI1854" s="1"/>
      <c r="AJ1854" s="1"/>
      <c r="AK1854" s="1"/>
      <c r="AL1854" s="1"/>
      <c r="AM1854" s="1"/>
      <c r="AN1854" s="1"/>
      <c r="AO1854" s="1"/>
      <c r="AP1854" s="1"/>
      <c r="AQ1854" s="1"/>
      <c r="AR1854" s="1"/>
      <c r="AS1854" s="1"/>
      <c r="AT1854" s="1"/>
      <c r="AU1854" s="1"/>
    </row>
    <row r="1855" spans="1:47" s="527" customFormat="1" ht="17.45" customHeight="1" x14ac:dyDescent="0.25">
      <c r="A1855" s="501" t="s">
        <v>6548</v>
      </c>
      <c r="B1855" s="407" t="s">
        <v>31</v>
      </c>
      <c r="C1855" s="407" t="s">
        <v>310</v>
      </c>
      <c r="D1855" s="407" t="s">
        <v>7173</v>
      </c>
      <c r="E1855" s="407" t="s">
        <v>8370</v>
      </c>
      <c r="F1855" s="404" t="s">
        <v>18</v>
      </c>
      <c r="G1855" s="404"/>
      <c r="H1855" s="404"/>
      <c r="I1855" s="404"/>
      <c r="J1855" s="141" t="s">
        <v>8015</v>
      </c>
      <c r="K1855" s="141" t="s">
        <v>5779</v>
      </c>
      <c r="L1855" s="408">
        <v>43069</v>
      </c>
      <c r="M1855" s="409">
        <v>42883</v>
      </c>
      <c r="N1855" s="141" t="s">
        <v>26</v>
      </c>
      <c r="O1855" s="410">
        <v>43069</v>
      </c>
      <c r="P1855" s="411">
        <v>100000</v>
      </c>
      <c r="Q1855" s="412">
        <f t="shared" si="65"/>
        <v>9.9999999999999992E-2</v>
      </c>
      <c r="R1855" s="413">
        <v>12</v>
      </c>
      <c r="S1855" s="414">
        <v>42887</v>
      </c>
      <c r="T1855" s="141" t="s">
        <v>79</v>
      </c>
      <c r="U1855" s="141" t="s">
        <v>4339</v>
      </c>
      <c r="V1855" s="407" t="s">
        <v>92</v>
      </c>
      <c r="W1855" s="407" t="s">
        <v>4414</v>
      </c>
      <c r="X1855" s="407" t="s">
        <v>8733</v>
      </c>
      <c r="Y1855" s="407" t="s">
        <v>4416</v>
      </c>
      <c r="Z1855" s="528"/>
      <c r="AA1855" s="502"/>
      <c r="AB1855" s="1"/>
      <c r="AC1855" s="1"/>
      <c r="AD1855" s="1"/>
      <c r="AE1855" s="1"/>
      <c r="AF1855" s="1"/>
      <c r="AG1855" s="1"/>
      <c r="AH1855" s="1"/>
      <c r="AI1855" s="1"/>
      <c r="AJ1855" s="1"/>
      <c r="AK1855" s="1"/>
      <c r="AL1855" s="1"/>
      <c r="AM1855" s="1"/>
      <c r="AN1855" s="1"/>
      <c r="AO1855" s="1"/>
      <c r="AP1855" s="1"/>
      <c r="AQ1855" s="1"/>
      <c r="AR1855" s="1"/>
      <c r="AS1855" s="1"/>
      <c r="AT1855" s="1"/>
      <c r="AU1855" s="1"/>
    </row>
    <row r="1856" spans="1:47" s="527" customFormat="1" ht="17.45" customHeight="1" x14ac:dyDescent="0.25">
      <c r="A1856" s="501" t="s">
        <v>5665</v>
      </c>
      <c r="B1856" s="407" t="s">
        <v>31</v>
      </c>
      <c r="C1856" s="407" t="s">
        <v>310</v>
      </c>
      <c r="D1856" s="407" t="s">
        <v>7173</v>
      </c>
      <c r="E1856" s="407" t="s">
        <v>5666</v>
      </c>
      <c r="F1856" s="404" t="s">
        <v>18</v>
      </c>
      <c r="G1856" s="404"/>
      <c r="H1856" s="404"/>
      <c r="I1856" s="404"/>
      <c r="J1856" s="141" t="s">
        <v>8015</v>
      </c>
      <c r="K1856" s="141" t="s">
        <v>5779</v>
      </c>
      <c r="L1856" s="408">
        <v>43100</v>
      </c>
      <c r="M1856" s="409">
        <v>42835</v>
      </c>
      <c r="N1856" s="141" t="s">
        <v>26</v>
      </c>
      <c r="O1856" s="410">
        <v>43100</v>
      </c>
      <c r="P1856" s="411">
        <v>50000</v>
      </c>
      <c r="Q1856" s="412">
        <f t="shared" si="65"/>
        <v>4.9999999999999996E-2</v>
      </c>
      <c r="R1856" s="413">
        <v>12</v>
      </c>
      <c r="S1856" s="414">
        <v>42838</v>
      </c>
      <c r="T1856" s="141" t="s">
        <v>62</v>
      </c>
      <c r="U1856" s="141" t="s">
        <v>12</v>
      </c>
      <c r="V1856" s="407" t="s">
        <v>6098</v>
      </c>
      <c r="W1856" s="407" t="s">
        <v>8125</v>
      </c>
      <c r="X1856" s="407" t="s">
        <v>6894</v>
      </c>
      <c r="Y1856" s="407" t="s">
        <v>6116</v>
      </c>
      <c r="Z1856" s="528"/>
      <c r="AA1856" s="502"/>
      <c r="AB1856" s="1"/>
      <c r="AC1856" s="1"/>
      <c r="AD1856" s="1"/>
      <c r="AE1856" s="1"/>
      <c r="AF1856" s="1"/>
      <c r="AG1856" s="1"/>
      <c r="AH1856" s="1"/>
      <c r="AI1856" s="1"/>
      <c r="AJ1856" s="1"/>
      <c r="AK1856" s="1"/>
      <c r="AL1856" s="1"/>
      <c r="AM1856" s="1"/>
      <c r="AN1856" s="1"/>
      <c r="AO1856" s="1"/>
      <c r="AP1856" s="1"/>
      <c r="AQ1856" s="1"/>
      <c r="AR1856" s="1"/>
      <c r="AS1856" s="1"/>
      <c r="AT1856" s="1"/>
      <c r="AU1856" s="1"/>
    </row>
    <row r="1857" spans="1:47" s="527" customFormat="1" ht="17.45" customHeight="1" x14ac:dyDescent="0.25">
      <c r="A1857" s="501" t="s">
        <v>5353</v>
      </c>
      <c r="B1857" s="407" t="s">
        <v>32</v>
      </c>
      <c r="C1857" s="407" t="s">
        <v>194</v>
      </c>
      <c r="D1857" s="407" t="s">
        <v>6493</v>
      </c>
      <c r="E1857" s="407" t="s">
        <v>5354</v>
      </c>
      <c r="F1857" s="404" t="s">
        <v>16</v>
      </c>
      <c r="G1857" s="404"/>
      <c r="H1857" s="404"/>
      <c r="I1857" s="404"/>
      <c r="J1857" s="141" t="s">
        <v>8014</v>
      </c>
      <c r="K1857" s="152" t="s">
        <v>5783</v>
      </c>
      <c r="L1857" s="415">
        <v>42978</v>
      </c>
      <c r="M1857" s="409" t="s">
        <v>6515</v>
      </c>
      <c r="N1857" s="152" t="s">
        <v>27</v>
      </c>
      <c r="O1857" s="415">
        <v>42978</v>
      </c>
      <c r="P1857" s="411">
        <v>10000</v>
      </c>
      <c r="Q1857" s="412">
        <f t="shared" si="65"/>
        <v>0.01</v>
      </c>
      <c r="R1857" s="416">
        <v>12</v>
      </c>
      <c r="S1857" s="417" t="s">
        <v>7139</v>
      </c>
      <c r="T1857" s="152" t="s">
        <v>62</v>
      </c>
      <c r="U1857" s="152" t="s">
        <v>10</v>
      </c>
      <c r="V1857" s="407" t="s">
        <v>164</v>
      </c>
      <c r="W1857" s="407" t="s">
        <v>1203</v>
      </c>
      <c r="X1857" s="407" t="s">
        <v>6541</v>
      </c>
      <c r="Y1857" s="407" t="s">
        <v>66</v>
      </c>
      <c r="Z1857" s="528"/>
      <c r="AA1857" s="502"/>
      <c r="AB1857" s="1"/>
      <c r="AC1857" s="1"/>
      <c r="AD1857" s="1"/>
      <c r="AE1857" s="1"/>
      <c r="AF1857" s="1"/>
      <c r="AG1857" s="1"/>
      <c r="AH1857" s="1"/>
      <c r="AI1857" s="1"/>
      <c r="AJ1857" s="1"/>
      <c r="AK1857" s="1"/>
      <c r="AL1857" s="1"/>
      <c r="AM1857" s="1"/>
      <c r="AN1857" s="1"/>
      <c r="AO1857" s="1"/>
      <c r="AP1857" s="1"/>
      <c r="AQ1857" s="1"/>
      <c r="AR1857" s="1"/>
      <c r="AS1857" s="1"/>
      <c r="AT1857" s="1"/>
      <c r="AU1857" s="1"/>
    </row>
    <row r="1858" spans="1:47" s="527" customFormat="1" ht="17.45" customHeight="1" x14ac:dyDescent="0.25">
      <c r="A1858" s="501" t="s">
        <v>6491</v>
      </c>
      <c r="B1858" s="407" t="s">
        <v>32</v>
      </c>
      <c r="C1858" s="407" t="s">
        <v>194</v>
      </c>
      <c r="D1858" s="407" t="s">
        <v>7733</v>
      </c>
      <c r="E1858" s="407" t="s">
        <v>6492</v>
      </c>
      <c r="F1858" s="404" t="s">
        <v>15</v>
      </c>
      <c r="G1858" s="404"/>
      <c r="H1858" s="404"/>
      <c r="I1858" s="404"/>
      <c r="J1858" s="141" t="s">
        <v>8015</v>
      </c>
      <c r="K1858" s="141" t="s">
        <v>5781</v>
      </c>
      <c r="L1858" s="408">
        <v>43083</v>
      </c>
      <c r="M1858" s="409">
        <v>42887</v>
      </c>
      <c r="N1858" s="141" t="s">
        <v>26</v>
      </c>
      <c r="O1858" s="410">
        <v>43101</v>
      </c>
      <c r="P1858" s="411">
        <v>10000</v>
      </c>
      <c r="Q1858" s="412">
        <f t="shared" si="65"/>
        <v>0.01</v>
      </c>
      <c r="R1858" s="413">
        <v>12</v>
      </c>
      <c r="S1858" s="414">
        <v>42894</v>
      </c>
      <c r="T1858" s="141" t="s">
        <v>79</v>
      </c>
      <c r="U1858" s="141" t="s">
        <v>12</v>
      </c>
      <c r="V1858" s="407" t="s">
        <v>6098</v>
      </c>
      <c r="W1858" s="407" t="s">
        <v>8125</v>
      </c>
      <c r="X1858" s="407" t="s">
        <v>7037</v>
      </c>
      <c r="Y1858" s="407" t="s">
        <v>7044</v>
      </c>
      <c r="Z1858" s="528"/>
      <c r="AA1858" s="502"/>
      <c r="AB1858" s="1"/>
      <c r="AC1858" s="1"/>
      <c r="AD1858" s="1"/>
      <c r="AE1858" s="1"/>
      <c r="AF1858" s="1"/>
      <c r="AG1858" s="1"/>
      <c r="AH1858" s="1"/>
      <c r="AI1858" s="1"/>
      <c r="AJ1858" s="1"/>
      <c r="AK1858" s="1"/>
      <c r="AL1858" s="1"/>
      <c r="AM1858" s="1"/>
      <c r="AN1858" s="1"/>
      <c r="AO1858" s="1"/>
      <c r="AP1858" s="1"/>
      <c r="AQ1858" s="1"/>
      <c r="AR1858" s="1"/>
      <c r="AS1858" s="1"/>
      <c r="AT1858" s="1"/>
      <c r="AU1858" s="1"/>
    </row>
    <row r="1859" spans="1:47" s="527" customFormat="1" ht="17.45" customHeight="1" x14ac:dyDescent="0.25">
      <c r="A1859" s="501" t="s">
        <v>5923</v>
      </c>
      <c r="B1859" s="407" t="s">
        <v>36</v>
      </c>
      <c r="C1859" s="407" t="s">
        <v>675</v>
      </c>
      <c r="D1859" s="407" t="s">
        <v>5924</v>
      </c>
      <c r="E1859" s="407" t="s">
        <v>186</v>
      </c>
      <c r="F1859" s="404" t="s">
        <v>17</v>
      </c>
      <c r="G1859" s="404"/>
      <c r="H1859" s="404"/>
      <c r="I1859" s="404"/>
      <c r="J1859" s="141" t="s">
        <v>8014</v>
      </c>
      <c r="K1859" s="152" t="s">
        <v>5780</v>
      </c>
      <c r="L1859" s="415">
        <v>42962</v>
      </c>
      <c r="M1859" s="409" t="s">
        <v>5937</v>
      </c>
      <c r="N1859" s="152" t="s">
        <v>76</v>
      </c>
      <c r="O1859" s="415">
        <v>42962</v>
      </c>
      <c r="P1859" s="411">
        <v>10000</v>
      </c>
      <c r="Q1859" s="412">
        <f t="shared" si="65"/>
        <v>0.01</v>
      </c>
      <c r="R1859" s="416">
        <v>12</v>
      </c>
      <c r="S1859" s="417" t="s">
        <v>5789</v>
      </c>
      <c r="T1859" s="152" t="s">
        <v>79</v>
      </c>
      <c r="U1859" s="141" t="s">
        <v>4339</v>
      </c>
      <c r="V1859" s="407" t="s">
        <v>63</v>
      </c>
      <c r="W1859" s="407" t="s">
        <v>4892</v>
      </c>
      <c r="X1859" s="407" t="s">
        <v>5976</v>
      </c>
      <c r="Y1859" s="407"/>
      <c r="Z1859" s="528"/>
      <c r="AA1859" s="502"/>
      <c r="AB1859" s="1"/>
      <c r="AC1859" s="1"/>
      <c r="AD1859" s="1"/>
      <c r="AE1859" s="1"/>
      <c r="AF1859" s="1"/>
      <c r="AG1859" s="1"/>
      <c r="AH1859" s="1"/>
      <c r="AI1859" s="1"/>
      <c r="AJ1859" s="1"/>
      <c r="AK1859" s="1"/>
      <c r="AL1859" s="1"/>
      <c r="AM1859" s="1"/>
      <c r="AN1859" s="1"/>
      <c r="AO1859" s="1"/>
      <c r="AP1859" s="1"/>
      <c r="AQ1859" s="1"/>
      <c r="AR1859" s="1"/>
      <c r="AS1859" s="1"/>
      <c r="AT1859" s="1"/>
      <c r="AU1859" s="1"/>
    </row>
    <row r="1860" spans="1:47" s="527" customFormat="1" ht="17.45" customHeight="1" x14ac:dyDescent="0.25">
      <c r="A1860" s="501" t="s">
        <v>6213</v>
      </c>
      <c r="B1860" s="407" t="s">
        <v>32</v>
      </c>
      <c r="C1860" s="407" t="s">
        <v>663</v>
      </c>
      <c r="D1860" s="407" t="s">
        <v>6214</v>
      </c>
      <c r="E1860" s="407" t="s">
        <v>6487</v>
      </c>
      <c r="F1860" s="404" t="s">
        <v>16</v>
      </c>
      <c r="G1860" s="404"/>
      <c r="H1860" s="404"/>
      <c r="I1860" s="404"/>
      <c r="J1860" s="141" t="s">
        <v>8014</v>
      </c>
      <c r="K1860" s="152" t="s">
        <v>23</v>
      </c>
      <c r="L1860" s="415">
        <v>42990</v>
      </c>
      <c r="M1860" s="409" t="s">
        <v>6236</v>
      </c>
      <c r="N1860" s="152" t="s">
        <v>27</v>
      </c>
      <c r="O1860" s="415">
        <v>42990</v>
      </c>
      <c r="P1860" s="411">
        <v>10000</v>
      </c>
      <c r="Q1860" s="412">
        <f t="shared" si="65"/>
        <v>0.01</v>
      </c>
      <c r="R1860" s="416">
        <v>12</v>
      </c>
      <c r="S1860" s="417" t="s">
        <v>6419</v>
      </c>
      <c r="T1860" s="152" t="s">
        <v>79</v>
      </c>
      <c r="U1860" s="152" t="s">
        <v>2</v>
      </c>
      <c r="V1860" s="407" t="s">
        <v>1078</v>
      </c>
      <c r="W1860" s="407" t="s">
        <v>4997</v>
      </c>
      <c r="X1860" s="407" t="s">
        <v>6537</v>
      </c>
      <c r="Y1860" s="407" t="s">
        <v>421</v>
      </c>
      <c r="Z1860" s="528"/>
      <c r="AA1860" s="502"/>
      <c r="AB1860" s="1"/>
      <c r="AC1860" s="1"/>
      <c r="AD1860" s="1"/>
      <c r="AE1860" s="1"/>
      <c r="AF1860" s="1"/>
      <c r="AG1860" s="1"/>
      <c r="AH1860" s="1"/>
      <c r="AI1860" s="1"/>
      <c r="AJ1860" s="1"/>
      <c r="AK1860" s="1"/>
      <c r="AL1860" s="1"/>
      <c r="AM1860" s="1"/>
      <c r="AN1860" s="1"/>
      <c r="AO1860" s="1"/>
      <c r="AP1860" s="1"/>
      <c r="AQ1860" s="1"/>
      <c r="AR1860" s="1"/>
      <c r="AS1860" s="1"/>
      <c r="AT1860" s="1"/>
      <c r="AU1860" s="1"/>
    </row>
    <row r="1861" spans="1:47" s="527" customFormat="1" ht="17.45" customHeight="1" x14ac:dyDescent="0.25">
      <c r="A1861" s="501" t="s">
        <v>2278</v>
      </c>
      <c r="B1861" s="407" t="s">
        <v>32</v>
      </c>
      <c r="C1861" s="407" t="s">
        <v>663</v>
      </c>
      <c r="D1861" s="407" t="s">
        <v>2279</v>
      </c>
      <c r="E1861" s="407" t="s">
        <v>2280</v>
      </c>
      <c r="F1861" s="404" t="s">
        <v>17</v>
      </c>
      <c r="G1861" s="404"/>
      <c r="H1861" s="404"/>
      <c r="I1861" s="404"/>
      <c r="J1861" s="141" t="s">
        <v>8014</v>
      </c>
      <c r="K1861" s="152" t="s">
        <v>21</v>
      </c>
      <c r="L1861" s="415">
        <v>42998</v>
      </c>
      <c r="M1861" s="409" t="s">
        <v>2281</v>
      </c>
      <c r="N1861" s="152" t="s">
        <v>27</v>
      </c>
      <c r="O1861" s="415">
        <v>43028</v>
      </c>
      <c r="P1861" s="411">
        <v>10000</v>
      </c>
      <c r="Q1861" s="412">
        <f t="shared" si="65"/>
        <v>0.01</v>
      </c>
      <c r="R1861" s="416">
        <v>12</v>
      </c>
      <c r="S1861" s="417" t="s">
        <v>6419</v>
      </c>
      <c r="T1861" s="152" t="s">
        <v>62</v>
      </c>
      <c r="U1861" s="152" t="s">
        <v>2</v>
      </c>
      <c r="V1861" s="407" t="s">
        <v>2258</v>
      </c>
      <c r="W1861" s="407" t="s">
        <v>2259</v>
      </c>
      <c r="X1861" s="407" t="s">
        <v>3819</v>
      </c>
      <c r="Y1861" s="407" t="s">
        <v>215</v>
      </c>
      <c r="Z1861" s="528"/>
      <c r="AA1861" s="502"/>
      <c r="AB1861" s="1"/>
      <c r="AC1861" s="1"/>
      <c r="AD1861" s="1"/>
      <c r="AE1861" s="1"/>
      <c r="AF1861" s="1"/>
      <c r="AG1861" s="1"/>
      <c r="AH1861" s="1"/>
      <c r="AI1861" s="1"/>
      <c r="AJ1861" s="1"/>
      <c r="AK1861" s="1"/>
      <c r="AL1861" s="1"/>
      <c r="AM1861" s="1"/>
      <c r="AN1861" s="1"/>
      <c r="AO1861" s="1"/>
      <c r="AP1861" s="1"/>
      <c r="AQ1861" s="1"/>
      <c r="AR1861" s="1"/>
      <c r="AS1861" s="1"/>
      <c r="AT1861" s="1"/>
      <c r="AU1861" s="1"/>
    </row>
    <row r="1862" spans="1:47" s="527" customFormat="1" ht="17.45" customHeight="1" x14ac:dyDescent="0.25">
      <c r="A1862" s="501" t="s">
        <v>7499</v>
      </c>
      <c r="B1862" s="407" t="s">
        <v>32</v>
      </c>
      <c r="C1862" s="407" t="s">
        <v>663</v>
      </c>
      <c r="D1862" s="407" t="s">
        <v>7500</v>
      </c>
      <c r="E1862" s="407" t="s">
        <v>7501</v>
      </c>
      <c r="F1862" s="404" t="s">
        <v>19</v>
      </c>
      <c r="G1862" s="404"/>
      <c r="H1862" s="404"/>
      <c r="I1862" s="404"/>
      <c r="J1862" s="141" t="s">
        <v>8014</v>
      </c>
      <c r="K1862" s="152" t="s">
        <v>5782</v>
      </c>
      <c r="L1862" s="415">
        <v>43003</v>
      </c>
      <c r="M1862" s="409" t="s">
        <v>7543</v>
      </c>
      <c r="N1862" s="152" t="s">
        <v>27</v>
      </c>
      <c r="O1862" s="415">
        <v>43003</v>
      </c>
      <c r="P1862" s="411">
        <v>10000</v>
      </c>
      <c r="Q1862" s="412">
        <f t="shared" si="65"/>
        <v>0.01</v>
      </c>
      <c r="R1862" s="416">
        <v>12</v>
      </c>
      <c r="S1862" s="417" t="s">
        <v>8074</v>
      </c>
      <c r="T1862" s="152" t="s">
        <v>62</v>
      </c>
      <c r="U1862" s="152" t="s">
        <v>2</v>
      </c>
      <c r="V1862" s="407" t="s">
        <v>288</v>
      </c>
      <c r="W1862" s="407" t="s">
        <v>718</v>
      </c>
      <c r="X1862" s="407" t="s">
        <v>7590</v>
      </c>
      <c r="Y1862" s="407" t="s">
        <v>688</v>
      </c>
      <c r="Z1862" s="528"/>
      <c r="AA1862" s="502"/>
      <c r="AB1862" s="1"/>
      <c r="AC1862" s="1"/>
      <c r="AD1862" s="1"/>
      <c r="AE1862" s="1"/>
      <c r="AF1862" s="1"/>
      <c r="AG1862" s="1"/>
      <c r="AH1862" s="1"/>
      <c r="AI1862" s="1"/>
      <c r="AJ1862" s="1"/>
      <c r="AK1862" s="1"/>
      <c r="AL1862" s="1"/>
      <c r="AM1862" s="1"/>
      <c r="AN1862" s="1"/>
      <c r="AO1862" s="1"/>
      <c r="AP1862" s="1"/>
      <c r="AQ1862" s="1"/>
      <c r="AR1862" s="1"/>
      <c r="AS1862" s="1"/>
      <c r="AT1862" s="1"/>
      <c r="AU1862" s="1"/>
    </row>
    <row r="1863" spans="1:47" s="527" customFormat="1" ht="17.45" customHeight="1" x14ac:dyDescent="0.25">
      <c r="A1863" s="501" t="s">
        <v>5680</v>
      </c>
      <c r="B1863" s="407" t="s">
        <v>4250</v>
      </c>
      <c r="C1863" s="407" t="s">
        <v>4250</v>
      </c>
      <c r="D1863" s="407" t="s">
        <v>8523</v>
      </c>
      <c r="E1863" s="407" t="s">
        <v>5681</v>
      </c>
      <c r="F1863" s="404" t="s">
        <v>18</v>
      </c>
      <c r="G1863" s="404"/>
      <c r="H1863" s="404"/>
      <c r="I1863" s="404"/>
      <c r="J1863" s="141" t="s">
        <v>8015</v>
      </c>
      <c r="K1863" s="141" t="s">
        <v>5779</v>
      </c>
      <c r="L1863" s="408">
        <v>43098</v>
      </c>
      <c r="M1863" s="409">
        <v>42842</v>
      </c>
      <c r="N1863" s="141" t="s">
        <v>26</v>
      </c>
      <c r="O1863" s="410">
        <v>43098</v>
      </c>
      <c r="P1863" s="411">
        <v>10000</v>
      </c>
      <c r="Q1863" s="412">
        <f t="shared" si="65"/>
        <v>0.01</v>
      </c>
      <c r="R1863" s="413">
        <v>12</v>
      </c>
      <c r="S1863" s="414">
        <v>42887</v>
      </c>
      <c r="T1863" s="141" t="s">
        <v>79</v>
      </c>
      <c r="U1863" s="141" t="s">
        <v>12</v>
      </c>
      <c r="V1863" s="407" t="s">
        <v>6098</v>
      </c>
      <c r="W1863" s="407" t="s">
        <v>8599</v>
      </c>
      <c r="X1863" s="407" t="s">
        <v>8800</v>
      </c>
      <c r="Y1863" s="407"/>
      <c r="Z1863" s="528"/>
      <c r="AA1863" s="502"/>
      <c r="AB1863" s="1"/>
      <c r="AC1863" s="1"/>
      <c r="AD1863" s="1"/>
      <c r="AE1863" s="1"/>
      <c r="AF1863" s="1"/>
      <c r="AG1863" s="1"/>
      <c r="AH1863" s="1"/>
      <c r="AI1863" s="1"/>
      <c r="AJ1863" s="1"/>
      <c r="AK1863" s="1"/>
      <c r="AL1863" s="1"/>
      <c r="AM1863" s="1"/>
      <c r="AN1863" s="1"/>
      <c r="AO1863" s="1"/>
      <c r="AP1863" s="1"/>
      <c r="AQ1863" s="1"/>
      <c r="AR1863" s="1"/>
      <c r="AS1863" s="1"/>
      <c r="AT1863" s="1"/>
      <c r="AU1863" s="1"/>
    </row>
    <row r="1864" spans="1:47" s="527" customFormat="1" ht="17.45" customHeight="1" x14ac:dyDescent="0.25">
      <c r="A1864" s="501" t="s">
        <v>2721</v>
      </c>
      <c r="B1864" s="407" t="s">
        <v>35</v>
      </c>
      <c r="C1864" s="407" t="s">
        <v>227</v>
      </c>
      <c r="D1864" s="407" t="s">
        <v>2722</v>
      </c>
      <c r="E1864" s="407" t="s">
        <v>2718</v>
      </c>
      <c r="F1864" s="404" t="s">
        <v>17</v>
      </c>
      <c r="G1864" s="404"/>
      <c r="H1864" s="404"/>
      <c r="I1864" s="404"/>
      <c r="J1864" s="141" t="s">
        <v>8015</v>
      </c>
      <c r="K1864" s="152" t="s">
        <v>5780</v>
      </c>
      <c r="L1864" s="415">
        <v>43084</v>
      </c>
      <c r="M1864" s="409" t="s">
        <v>2723</v>
      </c>
      <c r="N1864" s="152" t="s">
        <v>26</v>
      </c>
      <c r="O1864" s="415">
        <v>43084</v>
      </c>
      <c r="P1864" s="411">
        <v>10000</v>
      </c>
      <c r="Q1864" s="412">
        <f t="shared" si="65"/>
        <v>0.01</v>
      </c>
      <c r="R1864" s="416">
        <v>12</v>
      </c>
      <c r="S1864" s="417" t="s">
        <v>6110</v>
      </c>
      <c r="T1864" s="152" t="s">
        <v>62</v>
      </c>
      <c r="U1864" s="152" t="s">
        <v>6059</v>
      </c>
      <c r="V1864" s="407" t="s">
        <v>197</v>
      </c>
      <c r="W1864" s="407" t="s">
        <v>8127</v>
      </c>
      <c r="X1864" s="407" t="s">
        <v>6111</v>
      </c>
      <c r="Y1864" s="407" t="s">
        <v>470</v>
      </c>
      <c r="Z1864" s="528"/>
      <c r="AA1864" s="502"/>
      <c r="AB1864" s="1"/>
      <c r="AC1864" s="1"/>
      <c r="AD1864" s="1"/>
      <c r="AE1864" s="1"/>
      <c r="AF1864" s="1"/>
      <c r="AG1864" s="1"/>
      <c r="AH1864" s="1"/>
      <c r="AI1864" s="1"/>
      <c r="AJ1864" s="1"/>
      <c r="AK1864" s="1"/>
      <c r="AL1864" s="1"/>
      <c r="AM1864" s="1"/>
      <c r="AN1864" s="1"/>
      <c r="AO1864" s="1"/>
      <c r="AP1864" s="1"/>
      <c r="AQ1864" s="1"/>
      <c r="AR1864" s="1"/>
      <c r="AS1864" s="1"/>
      <c r="AT1864" s="1"/>
      <c r="AU1864" s="1"/>
    </row>
    <row r="1865" spans="1:47" s="527" customFormat="1" ht="17.45" customHeight="1" x14ac:dyDescent="0.25">
      <c r="A1865" s="501" t="s">
        <v>2719</v>
      </c>
      <c r="B1865" s="407" t="s">
        <v>35</v>
      </c>
      <c r="C1865" s="407" t="s">
        <v>4069</v>
      </c>
      <c r="D1865" s="407" t="s">
        <v>1649</v>
      </c>
      <c r="E1865" s="407" t="s">
        <v>682</v>
      </c>
      <c r="F1865" s="404" t="s">
        <v>4069</v>
      </c>
      <c r="G1865" s="404"/>
      <c r="H1865" s="404"/>
      <c r="I1865" s="404"/>
      <c r="J1865" s="141" t="s">
        <v>8014</v>
      </c>
      <c r="K1865" s="152" t="s">
        <v>5780</v>
      </c>
      <c r="L1865" s="415">
        <v>42977</v>
      </c>
      <c r="M1865" s="409" t="s">
        <v>2720</v>
      </c>
      <c r="N1865" s="152" t="s">
        <v>26</v>
      </c>
      <c r="O1865" s="415">
        <v>42977</v>
      </c>
      <c r="P1865" s="411">
        <v>10000</v>
      </c>
      <c r="Q1865" s="412">
        <f t="shared" si="65"/>
        <v>0.01</v>
      </c>
      <c r="R1865" s="416">
        <v>12</v>
      </c>
      <c r="S1865" s="417" t="s">
        <v>97</v>
      </c>
      <c r="T1865" s="152" t="s">
        <v>62</v>
      </c>
      <c r="U1865" s="152" t="s">
        <v>2</v>
      </c>
      <c r="V1865" s="407" t="s">
        <v>288</v>
      </c>
      <c r="W1865" s="407"/>
      <c r="X1865" s="407" t="s">
        <v>3780</v>
      </c>
      <c r="Y1865" s="407" t="s">
        <v>215</v>
      </c>
      <c r="Z1865" s="528"/>
      <c r="AA1865" s="502"/>
      <c r="AB1865" s="1"/>
      <c r="AC1865" s="1"/>
      <c r="AD1865" s="1"/>
      <c r="AE1865" s="1"/>
      <c r="AF1865" s="1"/>
      <c r="AG1865" s="1"/>
      <c r="AH1865" s="1"/>
      <c r="AI1865" s="1"/>
      <c r="AJ1865" s="1"/>
      <c r="AK1865" s="1"/>
      <c r="AL1865" s="1"/>
      <c r="AM1865" s="1"/>
      <c r="AN1865" s="1"/>
      <c r="AO1865" s="1"/>
      <c r="AP1865" s="1"/>
      <c r="AQ1865" s="1"/>
      <c r="AR1865" s="1"/>
      <c r="AS1865" s="1"/>
      <c r="AT1865" s="1"/>
      <c r="AU1865" s="1"/>
    </row>
    <row r="1866" spans="1:47" s="527" customFormat="1" ht="17.45" customHeight="1" x14ac:dyDescent="0.25">
      <c r="A1866" s="501" t="s">
        <v>5156</v>
      </c>
      <c r="B1866" s="407" t="s">
        <v>34</v>
      </c>
      <c r="C1866" s="407" t="s">
        <v>6387</v>
      </c>
      <c r="D1866" s="407" t="s">
        <v>7498</v>
      </c>
      <c r="E1866" s="407" t="s">
        <v>5157</v>
      </c>
      <c r="F1866" s="404" t="s">
        <v>17</v>
      </c>
      <c r="G1866" s="404"/>
      <c r="H1866" s="404"/>
      <c r="I1866" s="404"/>
      <c r="J1866" s="141" t="s">
        <v>8014</v>
      </c>
      <c r="K1866" s="141" t="s">
        <v>5780</v>
      </c>
      <c r="L1866" s="408">
        <v>43000</v>
      </c>
      <c r="M1866" s="409">
        <v>42863</v>
      </c>
      <c r="N1866" s="141" t="s">
        <v>27</v>
      </c>
      <c r="O1866" s="410">
        <v>43000</v>
      </c>
      <c r="P1866" s="411">
        <v>10000</v>
      </c>
      <c r="Q1866" s="412">
        <f t="shared" si="65"/>
        <v>0.01</v>
      </c>
      <c r="R1866" s="413">
        <v>12</v>
      </c>
      <c r="S1866" s="414">
        <v>42912</v>
      </c>
      <c r="T1866" s="141" t="s">
        <v>62</v>
      </c>
      <c r="U1866" s="141" t="s">
        <v>12</v>
      </c>
      <c r="V1866" s="407" t="s">
        <v>6098</v>
      </c>
      <c r="W1866" s="407" t="s">
        <v>8126</v>
      </c>
      <c r="X1866" s="407" t="s">
        <v>8801</v>
      </c>
      <c r="Y1866" s="407" t="s">
        <v>6143</v>
      </c>
      <c r="Z1866" s="528"/>
      <c r="AA1866" s="502"/>
      <c r="AB1866" s="1"/>
      <c r="AC1866" s="1"/>
      <c r="AD1866" s="1"/>
      <c r="AE1866" s="1"/>
      <c r="AF1866" s="1"/>
      <c r="AG1866" s="1"/>
      <c r="AH1866" s="1"/>
      <c r="AI1866" s="1"/>
      <c r="AJ1866" s="1"/>
      <c r="AK1866" s="1"/>
      <c r="AL1866" s="1"/>
      <c r="AM1866" s="1"/>
      <c r="AN1866" s="1"/>
      <c r="AO1866" s="1"/>
      <c r="AP1866" s="1"/>
      <c r="AQ1866" s="1"/>
      <c r="AR1866" s="1"/>
      <c r="AS1866" s="1"/>
      <c r="AT1866" s="1"/>
      <c r="AU1866" s="1"/>
    </row>
    <row r="1867" spans="1:47" s="527" customFormat="1" ht="17.45" customHeight="1" x14ac:dyDescent="0.25">
      <c r="A1867" s="501" t="s">
        <v>5682</v>
      </c>
      <c r="B1867" s="407" t="s">
        <v>34</v>
      </c>
      <c r="C1867" s="407" t="s">
        <v>6387</v>
      </c>
      <c r="D1867" s="407" t="s">
        <v>4868</v>
      </c>
      <c r="E1867" s="407" t="s">
        <v>8008</v>
      </c>
      <c r="F1867" s="404" t="s">
        <v>18</v>
      </c>
      <c r="G1867" s="404"/>
      <c r="H1867" s="404"/>
      <c r="I1867" s="404"/>
      <c r="J1867" s="141" t="s">
        <v>8015</v>
      </c>
      <c r="K1867" s="152" t="s">
        <v>5779</v>
      </c>
      <c r="L1867" s="415">
        <v>43099</v>
      </c>
      <c r="M1867" s="409" t="s">
        <v>5726</v>
      </c>
      <c r="N1867" s="152" t="s">
        <v>27</v>
      </c>
      <c r="O1867" s="415">
        <v>43099</v>
      </c>
      <c r="P1867" s="411">
        <v>10000</v>
      </c>
      <c r="Q1867" s="412">
        <f t="shared" si="65"/>
        <v>0.01</v>
      </c>
      <c r="R1867" s="416">
        <v>1</v>
      </c>
      <c r="S1867" s="417" t="s">
        <v>4991</v>
      </c>
      <c r="T1867" s="152" t="s">
        <v>62</v>
      </c>
      <c r="U1867" s="152" t="s">
        <v>8</v>
      </c>
      <c r="V1867" s="407" t="s">
        <v>686</v>
      </c>
      <c r="W1867" s="407" t="s">
        <v>6372</v>
      </c>
      <c r="X1867" s="407" t="s">
        <v>5765</v>
      </c>
      <c r="Y1867" s="407" t="s">
        <v>6386</v>
      </c>
      <c r="Z1867" s="528"/>
      <c r="AA1867" s="502"/>
      <c r="AB1867" s="1"/>
      <c r="AC1867" s="1"/>
      <c r="AD1867" s="1"/>
      <c r="AE1867" s="1"/>
      <c r="AF1867" s="1"/>
      <c r="AG1867" s="1"/>
      <c r="AH1867" s="1"/>
      <c r="AI1867" s="1"/>
      <c r="AJ1867" s="1"/>
      <c r="AK1867" s="1"/>
      <c r="AL1867" s="1"/>
      <c r="AM1867" s="1"/>
      <c r="AN1867" s="1"/>
      <c r="AO1867" s="1"/>
      <c r="AP1867" s="1"/>
      <c r="AQ1867" s="1"/>
      <c r="AR1867" s="1"/>
      <c r="AS1867" s="1"/>
      <c r="AT1867" s="1"/>
      <c r="AU1867" s="1"/>
    </row>
    <row r="1868" spans="1:47" s="527" customFormat="1" ht="17.45" customHeight="1" x14ac:dyDescent="0.25">
      <c r="A1868" s="501" t="s">
        <v>6738</v>
      </c>
      <c r="B1868" s="407" t="s">
        <v>34</v>
      </c>
      <c r="C1868" s="407" t="s">
        <v>6387</v>
      </c>
      <c r="D1868" s="407" t="s">
        <v>6739</v>
      </c>
      <c r="E1868" s="407" t="s">
        <v>1413</v>
      </c>
      <c r="F1868" s="404" t="s">
        <v>17</v>
      </c>
      <c r="G1868" s="404"/>
      <c r="H1868" s="404"/>
      <c r="I1868" s="404"/>
      <c r="J1868" s="141" t="s">
        <v>8014</v>
      </c>
      <c r="K1868" s="152" t="s">
        <v>5780</v>
      </c>
      <c r="L1868" s="415">
        <v>42942</v>
      </c>
      <c r="M1868" s="409" t="s">
        <v>6762</v>
      </c>
      <c r="N1868" s="152" t="s">
        <v>27</v>
      </c>
      <c r="O1868" s="415">
        <v>42983</v>
      </c>
      <c r="P1868" s="411">
        <v>10000</v>
      </c>
      <c r="Q1868" s="412">
        <f t="shared" si="65"/>
        <v>0.01</v>
      </c>
      <c r="R1868" s="416">
        <v>1</v>
      </c>
      <c r="S1868" s="417" t="s">
        <v>7137</v>
      </c>
      <c r="T1868" s="152" t="s">
        <v>62</v>
      </c>
      <c r="U1868" s="152" t="s">
        <v>2</v>
      </c>
      <c r="V1868" s="407" t="s">
        <v>233</v>
      </c>
      <c r="W1868" s="407" t="s">
        <v>234</v>
      </c>
      <c r="X1868" s="407" t="s">
        <v>6915</v>
      </c>
      <c r="Y1868" s="407" t="s">
        <v>132</v>
      </c>
      <c r="Z1868" s="528"/>
      <c r="AA1868" s="502"/>
      <c r="AB1868" s="1"/>
      <c r="AC1868" s="1"/>
      <c r="AD1868" s="1"/>
      <c r="AE1868" s="1"/>
      <c r="AF1868" s="1"/>
      <c r="AG1868" s="1"/>
      <c r="AH1868" s="1"/>
      <c r="AI1868" s="1"/>
      <c r="AJ1868" s="1"/>
      <c r="AK1868" s="1"/>
      <c r="AL1868" s="1"/>
      <c r="AM1868" s="1"/>
      <c r="AN1868" s="1"/>
      <c r="AO1868" s="1"/>
      <c r="AP1868" s="1"/>
      <c r="AQ1868" s="1"/>
      <c r="AR1868" s="1"/>
      <c r="AS1868" s="1"/>
      <c r="AT1868" s="1"/>
      <c r="AU1868" s="1"/>
    </row>
    <row r="1869" spans="1:47" s="527" customFormat="1" ht="17.45" customHeight="1" x14ac:dyDescent="0.25">
      <c r="A1869" s="501" t="s">
        <v>2752</v>
      </c>
      <c r="B1869" s="407" t="s">
        <v>34</v>
      </c>
      <c r="C1869" s="407" t="s">
        <v>6387</v>
      </c>
      <c r="D1869" s="407" t="s">
        <v>1076</v>
      </c>
      <c r="E1869" s="407" t="s">
        <v>2753</v>
      </c>
      <c r="F1869" s="404" t="s">
        <v>17</v>
      </c>
      <c r="G1869" s="404"/>
      <c r="H1869" s="404"/>
      <c r="I1869" s="404"/>
      <c r="J1869" s="141" t="s">
        <v>8015</v>
      </c>
      <c r="K1869" s="152" t="s">
        <v>21</v>
      </c>
      <c r="L1869" s="415">
        <v>43039</v>
      </c>
      <c r="M1869" s="409" t="s">
        <v>2754</v>
      </c>
      <c r="N1869" s="152" t="s">
        <v>26</v>
      </c>
      <c r="O1869" s="415">
        <v>43039</v>
      </c>
      <c r="P1869" s="411">
        <v>10000</v>
      </c>
      <c r="Q1869" s="412">
        <f t="shared" si="65"/>
        <v>0.01</v>
      </c>
      <c r="R1869" s="416">
        <v>1</v>
      </c>
      <c r="S1869" s="417" t="s">
        <v>2755</v>
      </c>
      <c r="T1869" s="152" t="s">
        <v>79</v>
      </c>
      <c r="U1869" s="152" t="s">
        <v>2</v>
      </c>
      <c r="V1869" s="407" t="s">
        <v>179</v>
      </c>
      <c r="W1869" s="407" t="s">
        <v>2756</v>
      </c>
      <c r="X1869" s="407" t="s">
        <v>4027</v>
      </c>
      <c r="Y1869" s="407"/>
      <c r="Z1869" s="528"/>
      <c r="AA1869" s="502"/>
      <c r="AB1869" s="1"/>
      <c r="AC1869" s="1"/>
      <c r="AD1869" s="1"/>
      <c r="AE1869" s="1"/>
      <c r="AF1869" s="1"/>
      <c r="AG1869" s="1"/>
      <c r="AH1869" s="1"/>
      <c r="AI1869" s="1"/>
      <c r="AJ1869" s="1"/>
      <c r="AK1869" s="1"/>
      <c r="AL1869" s="1"/>
      <c r="AM1869" s="1"/>
      <c r="AN1869" s="1"/>
      <c r="AO1869" s="1"/>
      <c r="AP1869" s="1"/>
      <c r="AQ1869" s="1"/>
      <c r="AR1869" s="1"/>
      <c r="AS1869" s="1"/>
      <c r="AT1869" s="1"/>
      <c r="AU1869" s="1"/>
    </row>
    <row r="1870" spans="1:47" s="527" customFormat="1" ht="17.45" customHeight="1" x14ac:dyDescent="0.25">
      <c r="A1870" s="501" t="s">
        <v>6410</v>
      </c>
      <c r="B1870" s="407" t="s">
        <v>32</v>
      </c>
      <c r="C1870" s="407" t="s">
        <v>487</v>
      </c>
      <c r="D1870" s="407" t="s">
        <v>7496</v>
      </c>
      <c r="E1870" s="407" t="s">
        <v>6411</v>
      </c>
      <c r="F1870" s="404" t="s">
        <v>18</v>
      </c>
      <c r="G1870" s="404"/>
      <c r="H1870" s="404"/>
      <c r="I1870" s="404"/>
      <c r="J1870" s="141" t="s">
        <v>8014</v>
      </c>
      <c r="K1870" s="141" t="s">
        <v>5779</v>
      </c>
      <c r="L1870" s="408">
        <v>42974</v>
      </c>
      <c r="M1870" s="409">
        <v>42884</v>
      </c>
      <c r="N1870" s="141" t="s">
        <v>28</v>
      </c>
      <c r="O1870" s="410">
        <v>42974</v>
      </c>
      <c r="P1870" s="411">
        <v>10000</v>
      </c>
      <c r="Q1870" s="412">
        <f t="shared" si="65"/>
        <v>0.01</v>
      </c>
      <c r="R1870" s="413">
        <v>12</v>
      </c>
      <c r="S1870" s="414">
        <v>42887</v>
      </c>
      <c r="T1870" s="141" t="s">
        <v>79</v>
      </c>
      <c r="U1870" s="141" t="s">
        <v>4339</v>
      </c>
      <c r="V1870" s="407" t="s">
        <v>92</v>
      </c>
      <c r="W1870" s="407" t="s">
        <v>64</v>
      </c>
      <c r="X1870" s="407" t="s">
        <v>6794</v>
      </c>
      <c r="Y1870" s="407"/>
      <c r="Z1870" s="528"/>
      <c r="AA1870" s="502"/>
      <c r="AB1870" s="1"/>
      <c r="AC1870" s="1"/>
      <c r="AD1870" s="1"/>
      <c r="AE1870" s="1"/>
      <c r="AF1870" s="1"/>
      <c r="AG1870" s="1"/>
      <c r="AH1870" s="1"/>
      <c r="AI1870" s="1"/>
      <c r="AJ1870" s="1"/>
      <c r="AK1870" s="1"/>
      <c r="AL1870" s="1"/>
      <c r="AM1870" s="1"/>
      <c r="AN1870" s="1"/>
      <c r="AO1870" s="1"/>
      <c r="AP1870" s="1"/>
      <c r="AQ1870" s="1"/>
      <c r="AR1870" s="1"/>
      <c r="AS1870" s="1"/>
      <c r="AT1870" s="1"/>
      <c r="AU1870" s="1"/>
    </row>
    <row r="1871" spans="1:47" s="527" customFormat="1" ht="17.45" customHeight="1" x14ac:dyDescent="0.25">
      <c r="A1871" s="503" t="s">
        <v>8524</v>
      </c>
      <c r="B1871" s="418" t="s">
        <v>32</v>
      </c>
      <c r="C1871" s="418" t="s">
        <v>487</v>
      </c>
      <c r="D1871" s="418" t="s">
        <v>8525</v>
      </c>
      <c r="E1871" s="418" t="s">
        <v>186</v>
      </c>
      <c r="F1871" s="404" t="s">
        <v>18</v>
      </c>
      <c r="G1871" s="404"/>
      <c r="H1871" s="404"/>
      <c r="I1871" s="404"/>
      <c r="J1871" s="403" t="s">
        <v>8014</v>
      </c>
      <c r="K1871" s="419" t="s">
        <v>5779</v>
      </c>
      <c r="L1871" s="420">
        <v>42999</v>
      </c>
      <c r="M1871" s="421" t="s">
        <v>8586</v>
      </c>
      <c r="N1871" s="419" t="s">
        <v>26</v>
      </c>
      <c r="O1871" s="420">
        <v>42999</v>
      </c>
      <c r="P1871" s="422">
        <v>10000</v>
      </c>
      <c r="Q1871" s="423">
        <f t="shared" si="65"/>
        <v>0.01</v>
      </c>
      <c r="R1871" s="424">
        <v>12</v>
      </c>
      <c r="S1871" s="425" t="s">
        <v>8595</v>
      </c>
      <c r="T1871" s="419" t="s">
        <v>62</v>
      </c>
      <c r="U1871" s="419" t="s">
        <v>2</v>
      </c>
      <c r="V1871" s="418" t="s">
        <v>288</v>
      </c>
      <c r="W1871" s="418" t="s">
        <v>718</v>
      </c>
      <c r="X1871" s="407" t="s">
        <v>3858</v>
      </c>
      <c r="Y1871" s="407" t="s">
        <v>421</v>
      </c>
      <c r="Z1871" s="528"/>
      <c r="AA1871" s="502"/>
      <c r="AB1871" s="1"/>
      <c r="AC1871" s="1"/>
      <c r="AD1871" s="1"/>
      <c r="AE1871" s="1"/>
      <c r="AF1871" s="1"/>
      <c r="AG1871" s="1"/>
      <c r="AH1871" s="1"/>
      <c r="AI1871" s="1"/>
      <c r="AJ1871" s="1"/>
      <c r="AK1871" s="1"/>
      <c r="AL1871" s="1"/>
      <c r="AM1871" s="1"/>
      <c r="AN1871" s="1"/>
      <c r="AO1871" s="1"/>
      <c r="AP1871" s="1"/>
      <c r="AQ1871" s="1"/>
      <c r="AR1871" s="1"/>
      <c r="AS1871" s="1"/>
      <c r="AT1871" s="1"/>
      <c r="AU1871" s="1"/>
    </row>
    <row r="1872" spans="1:47" s="527" customFormat="1" ht="17.45" customHeight="1" x14ac:dyDescent="0.25">
      <c r="A1872" s="501" t="s">
        <v>1808</v>
      </c>
      <c r="B1872" s="407" t="s">
        <v>32</v>
      </c>
      <c r="C1872" s="407" t="s">
        <v>60</v>
      </c>
      <c r="D1872" s="407" t="s">
        <v>1809</v>
      </c>
      <c r="E1872" s="407" t="s">
        <v>1810</v>
      </c>
      <c r="F1872" s="404" t="s">
        <v>17</v>
      </c>
      <c r="G1872" s="404"/>
      <c r="H1872" s="404"/>
      <c r="I1872" s="404"/>
      <c r="J1872" s="141" t="s">
        <v>8016</v>
      </c>
      <c r="K1872" s="152" t="s">
        <v>5780</v>
      </c>
      <c r="L1872" s="415">
        <v>42916</v>
      </c>
      <c r="M1872" s="409" t="s">
        <v>1811</v>
      </c>
      <c r="N1872" s="152" t="s">
        <v>28</v>
      </c>
      <c r="O1872" s="415">
        <v>43007</v>
      </c>
      <c r="P1872" s="411">
        <v>10000</v>
      </c>
      <c r="Q1872" s="412">
        <f t="shared" si="65"/>
        <v>0.01</v>
      </c>
      <c r="R1872" s="416">
        <v>12</v>
      </c>
      <c r="S1872" s="417" t="s">
        <v>8654</v>
      </c>
      <c r="T1872" s="152" t="s">
        <v>125</v>
      </c>
      <c r="U1872" s="152" t="s">
        <v>12</v>
      </c>
      <c r="V1872" s="407" t="s">
        <v>298</v>
      </c>
      <c r="W1872" s="407" t="s">
        <v>1812</v>
      </c>
      <c r="X1872" s="407" t="s">
        <v>65</v>
      </c>
      <c r="Y1872" s="407" t="s">
        <v>688</v>
      </c>
      <c r="Z1872" s="528"/>
      <c r="AA1872" s="502"/>
      <c r="AB1872" s="1"/>
      <c r="AC1872" s="1"/>
      <c r="AD1872" s="1"/>
      <c r="AE1872" s="1"/>
      <c r="AF1872" s="1"/>
      <c r="AG1872" s="1"/>
      <c r="AH1872" s="1"/>
      <c r="AI1872" s="1"/>
      <c r="AJ1872" s="1"/>
      <c r="AK1872" s="1"/>
      <c r="AL1872" s="1"/>
      <c r="AM1872" s="1"/>
      <c r="AN1872" s="1"/>
      <c r="AO1872" s="1"/>
      <c r="AP1872" s="1"/>
      <c r="AQ1872" s="1"/>
      <c r="AR1872" s="1"/>
      <c r="AS1872" s="1"/>
      <c r="AT1872" s="1"/>
      <c r="AU1872" s="1"/>
    </row>
    <row r="1873" spans="1:47" s="527" customFormat="1" ht="17.45" customHeight="1" x14ac:dyDescent="0.25">
      <c r="A1873" s="501" t="s">
        <v>2709</v>
      </c>
      <c r="B1873" s="407" t="s">
        <v>32</v>
      </c>
      <c r="C1873" s="407" t="s">
        <v>60</v>
      </c>
      <c r="D1873" s="407" t="s">
        <v>2484</v>
      </c>
      <c r="E1873" s="407" t="s">
        <v>186</v>
      </c>
      <c r="F1873" s="404" t="s">
        <v>18</v>
      </c>
      <c r="G1873" s="404"/>
      <c r="H1873" s="404"/>
      <c r="I1873" s="404"/>
      <c r="J1873" s="141" t="s">
        <v>8014</v>
      </c>
      <c r="K1873" s="152" t="s">
        <v>5779</v>
      </c>
      <c r="L1873" s="415">
        <v>43008</v>
      </c>
      <c r="M1873" s="409" t="s">
        <v>2710</v>
      </c>
      <c r="N1873" s="152" t="s">
        <v>27</v>
      </c>
      <c r="O1873" s="415">
        <v>43008</v>
      </c>
      <c r="P1873" s="411">
        <v>10000</v>
      </c>
      <c r="Q1873" s="412">
        <f t="shared" ref="Q1873:Q1894" si="66">+P1873*0.000001</f>
        <v>0.01</v>
      </c>
      <c r="R1873" s="416">
        <v>1</v>
      </c>
      <c r="S1873" s="417" t="s">
        <v>7139</v>
      </c>
      <c r="T1873" s="152" t="s">
        <v>62</v>
      </c>
      <c r="U1873" s="152" t="s">
        <v>7</v>
      </c>
      <c r="V1873" s="407" t="s">
        <v>426</v>
      </c>
      <c r="W1873" s="407" t="s">
        <v>4834</v>
      </c>
      <c r="X1873" s="407" t="s">
        <v>65</v>
      </c>
      <c r="Y1873" s="407"/>
      <c r="Z1873" s="528"/>
      <c r="AA1873" s="502"/>
      <c r="AB1873" s="1"/>
      <c r="AC1873" s="1"/>
      <c r="AD1873" s="1"/>
      <c r="AE1873" s="1"/>
      <c r="AF1873" s="1"/>
      <c r="AG1873" s="1"/>
      <c r="AH1873" s="1"/>
      <c r="AI1873" s="1"/>
      <c r="AJ1873" s="1"/>
      <c r="AK1873" s="1"/>
      <c r="AL1873" s="1"/>
      <c r="AM1873" s="1"/>
      <c r="AN1873" s="1"/>
      <c r="AO1873" s="1"/>
      <c r="AP1873" s="1"/>
      <c r="AQ1873" s="1"/>
      <c r="AR1873" s="1"/>
      <c r="AS1873" s="1"/>
      <c r="AT1873" s="1"/>
      <c r="AU1873" s="1"/>
    </row>
    <row r="1874" spans="1:47" s="527" customFormat="1" ht="17.45" customHeight="1" x14ac:dyDescent="0.25">
      <c r="A1874" s="501" t="s">
        <v>1240</v>
      </c>
      <c r="B1874" s="407" t="s">
        <v>32</v>
      </c>
      <c r="C1874" s="407" t="s">
        <v>60</v>
      </c>
      <c r="D1874" s="407" t="s">
        <v>1197</v>
      </c>
      <c r="E1874" s="407" t="s">
        <v>5925</v>
      </c>
      <c r="F1874" s="404" t="s">
        <v>18</v>
      </c>
      <c r="G1874" s="404"/>
      <c r="H1874" s="404"/>
      <c r="I1874" s="404"/>
      <c r="J1874" s="141" t="s">
        <v>8014</v>
      </c>
      <c r="K1874" s="152" t="s">
        <v>5779</v>
      </c>
      <c r="L1874" s="415">
        <v>42990</v>
      </c>
      <c r="M1874" s="409" t="s">
        <v>1241</v>
      </c>
      <c r="N1874" s="152" t="s">
        <v>27</v>
      </c>
      <c r="O1874" s="415">
        <v>42990</v>
      </c>
      <c r="P1874" s="411">
        <v>10000</v>
      </c>
      <c r="Q1874" s="412">
        <f t="shared" si="66"/>
        <v>0.01</v>
      </c>
      <c r="R1874" s="416">
        <v>12</v>
      </c>
      <c r="S1874" s="417" t="s">
        <v>8595</v>
      </c>
      <c r="T1874" s="152" t="s">
        <v>79</v>
      </c>
      <c r="U1874" s="152" t="s">
        <v>7</v>
      </c>
      <c r="V1874" s="407" t="s">
        <v>856</v>
      </c>
      <c r="W1874" s="407" t="s">
        <v>5977</v>
      </c>
      <c r="X1874" s="407" t="s">
        <v>65</v>
      </c>
      <c r="Y1874" s="407" t="s">
        <v>1242</v>
      </c>
      <c r="Z1874" s="528"/>
      <c r="AA1874" s="502"/>
      <c r="AB1874" s="1"/>
      <c r="AC1874" s="1"/>
      <c r="AD1874" s="1"/>
      <c r="AE1874" s="1"/>
      <c r="AF1874" s="1"/>
      <c r="AG1874" s="1"/>
      <c r="AH1874" s="1"/>
      <c r="AI1874" s="1"/>
      <c r="AJ1874" s="1"/>
      <c r="AK1874" s="1"/>
      <c r="AL1874" s="1"/>
      <c r="AM1874" s="1"/>
      <c r="AN1874" s="1"/>
      <c r="AO1874" s="1"/>
      <c r="AP1874" s="1"/>
      <c r="AQ1874" s="1"/>
      <c r="AR1874" s="1"/>
      <c r="AS1874" s="1"/>
      <c r="AT1874" s="1"/>
      <c r="AU1874" s="1"/>
    </row>
    <row r="1875" spans="1:47" s="527" customFormat="1" ht="17.45" customHeight="1" x14ac:dyDescent="0.25">
      <c r="A1875" s="501" t="s">
        <v>6218</v>
      </c>
      <c r="B1875" s="407" t="s">
        <v>32</v>
      </c>
      <c r="C1875" s="407" t="s">
        <v>60</v>
      </c>
      <c r="D1875" s="407" t="s">
        <v>7906</v>
      </c>
      <c r="E1875" s="407" t="s">
        <v>6219</v>
      </c>
      <c r="F1875" s="404" t="s">
        <v>19</v>
      </c>
      <c r="G1875" s="404"/>
      <c r="H1875" s="404"/>
      <c r="I1875" s="404"/>
      <c r="J1875" s="141" t="s">
        <v>8014</v>
      </c>
      <c r="K1875" s="152" t="s">
        <v>5822</v>
      </c>
      <c r="L1875" s="415">
        <v>43008</v>
      </c>
      <c r="M1875" s="409" t="s">
        <v>8070</v>
      </c>
      <c r="N1875" s="152" t="s">
        <v>26</v>
      </c>
      <c r="O1875" s="415">
        <v>43008</v>
      </c>
      <c r="P1875" s="411">
        <v>10000</v>
      </c>
      <c r="Q1875" s="412">
        <f t="shared" si="66"/>
        <v>0.01</v>
      </c>
      <c r="R1875" s="416">
        <v>12</v>
      </c>
      <c r="S1875" s="417" t="s">
        <v>6086</v>
      </c>
      <c r="T1875" s="152" t="s">
        <v>62</v>
      </c>
      <c r="U1875" s="152" t="s">
        <v>6059</v>
      </c>
      <c r="V1875" s="407" t="s">
        <v>103</v>
      </c>
      <c r="W1875" s="407" t="s">
        <v>8124</v>
      </c>
      <c r="X1875" s="407" t="s">
        <v>65</v>
      </c>
      <c r="Y1875" s="407" t="s">
        <v>327</v>
      </c>
      <c r="Z1875" s="528"/>
      <c r="AA1875" s="502"/>
      <c r="AB1875" s="1"/>
      <c r="AC1875" s="1"/>
      <c r="AD1875" s="1"/>
      <c r="AE1875" s="1"/>
      <c r="AF1875" s="1"/>
      <c r="AG1875" s="1"/>
      <c r="AH1875" s="1"/>
      <c r="AI1875" s="1"/>
      <c r="AJ1875" s="1"/>
      <c r="AK1875" s="1"/>
      <c r="AL1875" s="1"/>
      <c r="AM1875" s="1"/>
      <c r="AN1875" s="1"/>
      <c r="AO1875" s="1"/>
      <c r="AP1875" s="1"/>
      <c r="AQ1875" s="1"/>
      <c r="AR1875" s="1"/>
      <c r="AS1875" s="1"/>
      <c r="AT1875" s="1"/>
      <c r="AU1875" s="1"/>
    </row>
    <row r="1876" spans="1:47" s="527" customFormat="1" ht="17.45" customHeight="1" x14ac:dyDescent="0.25">
      <c r="A1876" s="501" t="s">
        <v>2748</v>
      </c>
      <c r="B1876" s="407" t="s">
        <v>32</v>
      </c>
      <c r="C1876" s="407" t="s">
        <v>60</v>
      </c>
      <c r="D1876" s="407" t="s">
        <v>8526</v>
      </c>
      <c r="E1876" s="407" t="s">
        <v>186</v>
      </c>
      <c r="F1876" s="404" t="s">
        <v>17</v>
      </c>
      <c r="G1876" s="404"/>
      <c r="H1876" s="404"/>
      <c r="I1876" s="404"/>
      <c r="J1876" s="141" t="s">
        <v>8015</v>
      </c>
      <c r="K1876" s="141" t="s">
        <v>5780</v>
      </c>
      <c r="L1876" s="408">
        <v>43032</v>
      </c>
      <c r="M1876" s="409">
        <v>42768</v>
      </c>
      <c r="N1876" s="141" t="s">
        <v>26</v>
      </c>
      <c r="O1876" s="410">
        <v>43032</v>
      </c>
      <c r="P1876" s="411">
        <v>10000</v>
      </c>
      <c r="Q1876" s="412">
        <f t="shared" si="66"/>
        <v>0.01</v>
      </c>
      <c r="R1876" s="413">
        <v>12</v>
      </c>
      <c r="S1876" s="414">
        <v>42807</v>
      </c>
      <c r="T1876" s="141" t="s">
        <v>79</v>
      </c>
      <c r="U1876" s="141" t="s">
        <v>4339</v>
      </c>
      <c r="V1876" s="407" t="s">
        <v>92</v>
      </c>
      <c r="W1876" s="407" t="s">
        <v>4414</v>
      </c>
      <c r="X1876" s="407" t="s">
        <v>8802</v>
      </c>
      <c r="Y1876" s="407" t="s">
        <v>4416</v>
      </c>
      <c r="Z1876" s="528"/>
      <c r="AA1876" s="502"/>
      <c r="AB1876" s="1"/>
      <c r="AC1876" s="1"/>
      <c r="AD1876" s="1"/>
      <c r="AE1876" s="1"/>
      <c r="AF1876" s="1"/>
      <c r="AG1876" s="1"/>
      <c r="AH1876" s="1"/>
      <c r="AI1876" s="1"/>
      <c r="AJ1876" s="1"/>
      <c r="AK1876" s="1"/>
      <c r="AL1876" s="1"/>
      <c r="AM1876" s="1"/>
      <c r="AN1876" s="1"/>
      <c r="AO1876" s="1"/>
      <c r="AP1876" s="1"/>
      <c r="AQ1876" s="1"/>
      <c r="AR1876" s="1"/>
      <c r="AS1876" s="1"/>
      <c r="AT1876" s="1"/>
      <c r="AU1876" s="1"/>
    </row>
    <row r="1877" spans="1:47" s="527" customFormat="1" ht="17.45" customHeight="1" x14ac:dyDescent="0.25">
      <c r="A1877" s="501" t="s">
        <v>6216</v>
      </c>
      <c r="B1877" s="407" t="s">
        <v>32</v>
      </c>
      <c r="C1877" s="407" t="s">
        <v>60</v>
      </c>
      <c r="D1877" s="407" t="s">
        <v>7503</v>
      </c>
      <c r="E1877" s="407" t="s">
        <v>6217</v>
      </c>
      <c r="F1877" s="404" t="s">
        <v>17</v>
      </c>
      <c r="G1877" s="404"/>
      <c r="H1877" s="404"/>
      <c r="I1877" s="404"/>
      <c r="J1877" s="141" t="s">
        <v>8014</v>
      </c>
      <c r="K1877" s="141" t="s">
        <v>5780</v>
      </c>
      <c r="L1877" s="408">
        <v>43007</v>
      </c>
      <c r="M1877" s="409">
        <v>42875</v>
      </c>
      <c r="N1877" s="141" t="s">
        <v>26</v>
      </c>
      <c r="O1877" s="410">
        <v>43007</v>
      </c>
      <c r="P1877" s="411">
        <v>10000</v>
      </c>
      <c r="Q1877" s="412">
        <f t="shared" si="66"/>
        <v>0.01</v>
      </c>
      <c r="R1877" s="413">
        <v>12</v>
      </c>
      <c r="S1877" s="414">
        <v>42898</v>
      </c>
      <c r="T1877" s="141" t="s">
        <v>79</v>
      </c>
      <c r="U1877" s="141" t="s">
        <v>4339</v>
      </c>
      <c r="V1877" s="407" t="s">
        <v>92</v>
      </c>
      <c r="W1877" s="407" t="s">
        <v>64</v>
      </c>
      <c r="X1877" s="407" t="s">
        <v>6887</v>
      </c>
      <c r="Y1877" s="407" t="s">
        <v>4218</v>
      </c>
      <c r="Z1877" s="528"/>
      <c r="AA1877" s="502"/>
      <c r="AB1877" s="1"/>
      <c r="AC1877" s="1"/>
      <c r="AD1877" s="1"/>
      <c r="AE1877" s="1"/>
      <c r="AF1877" s="1"/>
      <c r="AG1877" s="1"/>
      <c r="AH1877" s="1"/>
      <c r="AI1877" s="1"/>
      <c r="AJ1877" s="1"/>
      <c r="AK1877" s="1"/>
      <c r="AL1877" s="1"/>
      <c r="AM1877" s="1"/>
      <c r="AN1877" s="1"/>
      <c r="AO1877" s="1"/>
      <c r="AP1877" s="1"/>
      <c r="AQ1877" s="1"/>
      <c r="AR1877" s="1"/>
      <c r="AS1877" s="1"/>
      <c r="AT1877" s="1"/>
      <c r="AU1877" s="1"/>
    </row>
    <row r="1878" spans="1:47" s="527" customFormat="1" ht="17.45" customHeight="1" x14ac:dyDescent="0.25">
      <c r="A1878" s="501" t="s">
        <v>5344</v>
      </c>
      <c r="B1878" s="407" t="s">
        <v>32</v>
      </c>
      <c r="C1878" s="407" t="s">
        <v>60</v>
      </c>
      <c r="D1878" s="407" t="s">
        <v>7495</v>
      </c>
      <c r="E1878" s="407" t="s">
        <v>5345</v>
      </c>
      <c r="F1878" s="404" t="s">
        <v>16</v>
      </c>
      <c r="G1878" s="404"/>
      <c r="H1878" s="404"/>
      <c r="I1878" s="404"/>
      <c r="J1878" s="141" t="s">
        <v>8014</v>
      </c>
      <c r="K1878" s="141" t="s">
        <v>23</v>
      </c>
      <c r="L1878" s="408">
        <v>42950</v>
      </c>
      <c r="M1878" s="409">
        <v>42860</v>
      </c>
      <c r="N1878" s="141" t="s">
        <v>26</v>
      </c>
      <c r="O1878" s="410">
        <v>42950</v>
      </c>
      <c r="P1878" s="411">
        <v>10000</v>
      </c>
      <c r="Q1878" s="412">
        <f t="shared" si="66"/>
        <v>0.01</v>
      </c>
      <c r="R1878" s="413">
        <v>12</v>
      </c>
      <c r="S1878" s="414">
        <v>42866</v>
      </c>
      <c r="T1878" s="141" t="s">
        <v>79</v>
      </c>
      <c r="U1878" s="141" t="s">
        <v>4339</v>
      </c>
      <c r="V1878" s="407" t="s">
        <v>92</v>
      </c>
      <c r="W1878" s="407" t="s">
        <v>64</v>
      </c>
      <c r="X1878" s="407" t="s">
        <v>6917</v>
      </c>
      <c r="Y1878" s="407" t="s">
        <v>4416</v>
      </c>
      <c r="Z1878" s="528"/>
      <c r="AA1878" s="502"/>
      <c r="AB1878" s="1"/>
      <c r="AC1878" s="1"/>
      <c r="AD1878" s="1"/>
      <c r="AE1878" s="1"/>
      <c r="AF1878" s="1"/>
      <c r="AG1878" s="1"/>
      <c r="AH1878" s="1"/>
      <c r="AI1878" s="1"/>
      <c r="AJ1878" s="1"/>
      <c r="AK1878" s="1"/>
      <c r="AL1878" s="1"/>
      <c r="AM1878" s="1"/>
      <c r="AN1878" s="1"/>
      <c r="AO1878" s="1"/>
      <c r="AP1878" s="1"/>
      <c r="AQ1878" s="1"/>
      <c r="AR1878" s="1"/>
      <c r="AS1878" s="1"/>
      <c r="AT1878" s="1"/>
      <c r="AU1878" s="1"/>
    </row>
    <row r="1879" spans="1:47" s="527" customFormat="1" ht="17.45" customHeight="1" x14ac:dyDescent="0.25">
      <c r="A1879" s="501" t="s">
        <v>2711</v>
      </c>
      <c r="B1879" s="407" t="s">
        <v>32</v>
      </c>
      <c r="C1879" s="407" t="s">
        <v>60</v>
      </c>
      <c r="D1879" s="407" t="s">
        <v>2712</v>
      </c>
      <c r="E1879" s="407" t="s">
        <v>1074</v>
      </c>
      <c r="F1879" s="404" t="s">
        <v>17</v>
      </c>
      <c r="G1879" s="404"/>
      <c r="H1879" s="404"/>
      <c r="I1879" s="404"/>
      <c r="J1879" s="141" t="s">
        <v>8014</v>
      </c>
      <c r="K1879" s="152" t="s">
        <v>5780</v>
      </c>
      <c r="L1879" s="415">
        <v>42947</v>
      </c>
      <c r="M1879" s="409" t="s">
        <v>2713</v>
      </c>
      <c r="N1879" s="152" t="s">
        <v>26</v>
      </c>
      <c r="O1879" s="415">
        <v>42947</v>
      </c>
      <c r="P1879" s="411">
        <v>10000</v>
      </c>
      <c r="Q1879" s="412">
        <f t="shared" si="66"/>
        <v>0.01</v>
      </c>
      <c r="R1879" s="416">
        <v>1</v>
      </c>
      <c r="S1879" s="417" t="s">
        <v>3560</v>
      </c>
      <c r="T1879" s="152" t="s">
        <v>79</v>
      </c>
      <c r="U1879" s="141" t="s">
        <v>4339</v>
      </c>
      <c r="V1879" s="407" t="s">
        <v>89</v>
      </c>
      <c r="W1879" s="407"/>
      <c r="X1879" s="407" t="s">
        <v>65</v>
      </c>
      <c r="Y1879" s="407" t="s">
        <v>105</v>
      </c>
      <c r="Z1879" s="528"/>
      <c r="AA1879" s="502"/>
      <c r="AB1879" s="1"/>
      <c r="AC1879" s="1"/>
      <c r="AD1879" s="1"/>
      <c r="AE1879" s="1"/>
      <c r="AF1879" s="1"/>
      <c r="AG1879" s="1"/>
      <c r="AH1879" s="1"/>
      <c r="AI1879" s="1"/>
      <c r="AJ1879" s="1"/>
      <c r="AK1879" s="1"/>
      <c r="AL1879" s="1"/>
      <c r="AM1879" s="1"/>
      <c r="AN1879" s="1"/>
      <c r="AO1879" s="1"/>
      <c r="AP1879" s="1"/>
      <c r="AQ1879" s="1"/>
      <c r="AR1879" s="1"/>
      <c r="AS1879" s="1"/>
      <c r="AT1879" s="1"/>
      <c r="AU1879" s="1"/>
    </row>
    <row r="1880" spans="1:47" s="527" customFormat="1" ht="17.45" customHeight="1" x14ac:dyDescent="0.25">
      <c r="A1880" s="501" t="s">
        <v>1760</v>
      </c>
      <c r="B1880" s="407" t="s">
        <v>32</v>
      </c>
      <c r="C1880" s="407" t="s">
        <v>60</v>
      </c>
      <c r="D1880" s="407" t="s">
        <v>1761</v>
      </c>
      <c r="E1880" s="407" t="s">
        <v>1762</v>
      </c>
      <c r="F1880" s="404" t="s">
        <v>19</v>
      </c>
      <c r="G1880" s="404"/>
      <c r="H1880" s="404"/>
      <c r="I1880" s="404"/>
      <c r="J1880" s="141" t="s">
        <v>8016</v>
      </c>
      <c r="K1880" s="152" t="s">
        <v>5782</v>
      </c>
      <c r="L1880" s="415">
        <v>42916</v>
      </c>
      <c r="M1880" s="409" t="s">
        <v>1763</v>
      </c>
      <c r="N1880" s="152" t="s">
        <v>30</v>
      </c>
      <c r="O1880" s="415">
        <v>42916</v>
      </c>
      <c r="P1880" s="411">
        <v>10000</v>
      </c>
      <c r="Q1880" s="412">
        <f t="shared" si="66"/>
        <v>0.01</v>
      </c>
      <c r="R1880" s="416">
        <v>12</v>
      </c>
      <c r="S1880" s="417" t="s">
        <v>8075</v>
      </c>
      <c r="T1880" s="152" t="s">
        <v>366</v>
      </c>
      <c r="U1880" s="152" t="s">
        <v>2</v>
      </c>
      <c r="V1880" s="407" t="s">
        <v>233</v>
      </c>
      <c r="W1880" s="407" t="s">
        <v>234</v>
      </c>
      <c r="X1880" s="407" t="s">
        <v>65</v>
      </c>
      <c r="Y1880" s="407" t="s">
        <v>105</v>
      </c>
      <c r="Z1880" s="528"/>
      <c r="AA1880" s="502"/>
      <c r="AB1880" s="1"/>
      <c r="AC1880" s="1"/>
      <c r="AD1880" s="1"/>
      <c r="AE1880" s="1"/>
      <c r="AF1880" s="1"/>
      <c r="AG1880" s="1"/>
      <c r="AH1880" s="1"/>
      <c r="AI1880" s="1"/>
      <c r="AJ1880" s="1"/>
      <c r="AK1880" s="1"/>
      <c r="AL1880" s="1"/>
      <c r="AM1880" s="1"/>
      <c r="AN1880" s="1"/>
      <c r="AO1880" s="1"/>
      <c r="AP1880" s="1"/>
      <c r="AQ1880" s="1"/>
      <c r="AR1880" s="1"/>
      <c r="AS1880" s="1"/>
      <c r="AT1880" s="1"/>
      <c r="AU1880" s="1"/>
    </row>
    <row r="1881" spans="1:47" s="527" customFormat="1" ht="17.45" customHeight="1" x14ac:dyDescent="0.25">
      <c r="A1881" s="501" t="s">
        <v>5348</v>
      </c>
      <c r="B1881" s="407" t="s">
        <v>32</v>
      </c>
      <c r="C1881" s="407" t="s">
        <v>60</v>
      </c>
      <c r="D1881" s="407" t="s">
        <v>588</v>
      </c>
      <c r="E1881" s="407" t="s">
        <v>5349</v>
      </c>
      <c r="F1881" s="404" t="s">
        <v>16</v>
      </c>
      <c r="G1881" s="404"/>
      <c r="H1881" s="404"/>
      <c r="I1881" s="404"/>
      <c r="J1881" s="141" t="s">
        <v>8014</v>
      </c>
      <c r="K1881" s="152" t="s">
        <v>5783</v>
      </c>
      <c r="L1881" s="415">
        <v>42978</v>
      </c>
      <c r="M1881" s="409" t="s">
        <v>5441</v>
      </c>
      <c r="N1881" s="152" t="s">
        <v>27</v>
      </c>
      <c r="O1881" s="415">
        <v>42978</v>
      </c>
      <c r="P1881" s="411">
        <v>10000</v>
      </c>
      <c r="Q1881" s="412">
        <f t="shared" si="66"/>
        <v>0.01</v>
      </c>
      <c r="R1881" s="416">
        <v>12</v>
      </c>
      <c r="S1881" s="417" t="s">
        <v>6918</v>
      </c>
      <c r="T1881" s="152" t="s">
        <v>79</v>
      </c>
      <c r="U1881" s="152" t="s">
        <v>2</v>
      </c>
      <c r="V1881" s="407" t="s">
        <v>288</v>
      </c>
      <c r="W1881" s="407" t="s">
        <v>718</v>
      </c>
      <c r="X1881" s="407" t="s">
        <v>65</v>
      </c>
      <c r="Y1881" s="407" t="s">
        <v>215</v>
      </c>
      <c r="Z1881" s="528"/>
      <c r="AA1881" s="502"/>
      <c r="AB1881" s="1"/>
      <c r="AC1881" s="1"/>
      <c r="AD1881" s="1"/>
      <c r="AE1881" s="1"/>
      <c r="AF1881" s="1"/>
      <c r="AG1881" s="1"/>
      <c r="AH1881" s="1"/>
      <c r="AI1881" s="1"/>
      <c r="AJ1881" s="1"/>
      <c r="AK1881" s="1"/>
      <c r="AL1881" s="1"/>
      <c r="AM1881" s="1"/>
      <c r="AN1881" s="1"/>
      <c r="AO1881" s="1"/>
      <c r="AP1881" s="1"/>
      <c r="AQ1881" s="1"/>
      <c r="AR1881" s="1"/>
      <c r="AS1881" s="1"/>
      <c r="AT1881" s="1"/>
      <c r="AU1881" s="1"/>
    </row>
    <row r="1882" spans="1:47" s="527" customFormat="1" ht="17.45" customHeight="1" x14ac:dyDescent="0.25">
      <c r="A1882" s="501" t="s">
        <v>2744</v>
      </c>
      <c r="B1882" s="407" t="s">
        <v>32</v>
      </c>
      <c r="C1882" s="407" t="s">
        <v>60</v>
      </c>
      <c r="D1882" s="407" t="s">
        <v>2745</v>
      </c>
      <c r="E1882" s="407" t="s">
        <v>2746</v>
      </c>
      <c r="F1882" s="404" t="s">
        <v>19</v>
      </c>
      <c r="G1882" s="404"/>
      <c r="H1882" s="404"/>
      <c r="I1882" s="404"/>
      <c r="J1882" s="141" t="s">
        <v>8014</v>
      </c>
      <c r="K1882" s="152" t="s">
        <v>5782</v>
      </c>
      <c r="L1882" s="415">
        <v>42937</v>
      </c>
      <c r="M1882" s="409" t="s">
        <v>2747</v>
      </c>
      <c r="N1882" s="152" t="s">
        <v>26</v>
      </c>
      <c r="O1882" s="415">
        <v>42937</v>
      </c>
      <c r="P1882" s="411">
        <v>10000</v>
      </c>
      <c r="Q1882" s="412">
        <f t="shared" si="66"/>
        <v>0.01</v>
      </c>
      <c r="R1882" s="416">
        <v>12</v>
      </c>
      <c r="S1882" s="417" t="s">
        <v>135</v>
      </c>
      <c r="T1882" s="152" t="s">
        <v>62</v>
      </c>
      <c r="U1882" s="152" t="s">
        <v>2</v>
      </c>
      <c r="V1882" s="407" t="s">
        <v>288</v>
      </c>
      <c r="W1882" s="407" t="s">
        <v>718</v>
      </c>
      <c r="X1882" s="407" t="s">
        <v>65</v>
      </c>
      <c r="Y1882" s="407"/>
      <c r="Z1882" s="528"/>
      <c r="AA1882" s="502"/>
      <c r="AB1882" s="1"/>
      <c r="AC1882" s="1"/>
      <c r="AD1882" s="1"/>
      <c r="AE1882" s="1"/>
      <c r="AF1882" s="1"/>
      <c r="AG1882" s="1"/>
      <c r="AH1882" s="1"/>
      <c r="AI1882" s="1"/>
      <c r="AJ1882" s="1"/>
      <c r="AK1882" s="1"/>
      <c r="AL1882" s="1"/>
      <c r="AM1882" s="1"/>
      <c r="AN1882" s="1"/>
      <c r="AO1882" s="1"/>
      <c r="AP1882" s="1"/>
      <c r="AQ1882" s="1"/>
      <c r="AR1882" s="1"/>
      <c r="AS1882" s="1"/>
      <c r="AT1882" s="1"/>
      <c r="AU1882" s="1"/>
    </row>
    <row r="1883" spans="1:47" s="527" customFormat="1" ht="17.45" customHeight="1" x14ac:dyDescent="0.25">
      <c r="A1883" s="501" t="s">
        <v>6563</v>
      </c>
      <c r="B1883" s="407" t="s">
        <v>32</v>
      </c>
      <c r="C1883" s="407" t="s">
        <v>60</v>
      </c>
      <c r="D1883" s="407" t="s">
        <v>6564</v>
      </c>
      <c r="E1883" s="407" t="s">
        <v>6565</v>
      </c>
      <c r="F1883" s="404" t="s">
        <v>15</v>
      </c>
      <c r="G1883" s="404"/>
      <c r="H1883" s="404"/>
      <c r="I1883" s="404"/>
      <c r="J1883" s="141" t="s">
        <v>8015</v>
      </c>
      <c r="K1883" s="152" t="s">
        <v>5781</v>
      </c>
      <c r="L1883" s="415">
        <v>43026</v>
      </c>
      <c r="M1883" s="409" t="s">
        <v>6572</v>
      </c>
      <c r="N1883" s="152" t="s">
        <v>26</v>
      </c>
      <c r="O1883" s="415">
        <v>43026</v>
      </c>
      <c r="P1883" s="411">
        <v>10000</v>
      </c>
      <c r="Q1883" s="412">
        <f t="shared" si="66"/>
        <v>0.01</v>
      </c>
      <c r="R1883" s="416">
        <v>12</v>
      </c>
      <c r="S1883" s="417" t="s">
        <v>6593</v>
      </c>
      <c r="T1883" s="152" t="s">
        <v>79</v>
      </c>
      <c r="U1883" s="152" t="s">
        <v>2</v>
      </c>
      <c r="V1883" s="407" t="s">
        <v>288</v>
      </c>
      <c r="W1883" s="407"/>
      <c r="X1883" s="407" t="s">
        <v>65</v>
      </c>
      <c r="Y1883" s="407" t="s">
        <v>183</v>
      </c>
      <c r="Z1883" s="528"/>
      <c r="AA1883" s="502"/>
      <c r="AB1883" s="1"/>
      <c r="AC1883" s="1"/>
      <c r="AD1883" s="1"/>
      <c r="AE1883" s="1"/>
      <c r="AF1883" s="1"/>
      <c r="AG1883" s="1"/>
      <c r="AH1883" s="1"/>
      <c r="AI1883" s="1"/>
      <c r="AJ1883" s="1"/>
      <c r="AK1883" s="1"/>
      <c r="AL1883" s="1"/>
      <c r="AM1883" s="1"/>
      <c r="AN1883" s="1"/>
      <c r="AO1883" s="1"/>
      <c r="AP1883" s="1"/>
      <c r="AQ1883" s="1"/>
      <c r="AR1883" s="1"/>
      <c r="AS1883" s="1"/>
      <c r="AT1883" s="1"/>
      <c r="AU1883" s="1"/>
    </row>
    <row r="1884" spans="1:47" s="527" customFormat="1" ht="17.45" customHeight="1" x14ac:dyDescent="0.25">
      <c r="A1884" s="501" t="s">
        <v>846</v>
      </c>
      <c r="B1884" s="407" t="s">
        <v>31</v>
      </c>
      <c r="C1884" s="407" t="s">
        <v>310</v>
      </c>
      <c r="D1884" s="407" t="s">
        <v>8277</v>
      </c>
      <c r="E1884" s="407" t="s">
        <v>5105</v>
      </c>
      <c r="F1884" s="404" t="s">
        <v>18</v>
      </c>
      <c r="G1884" s="404"/>
      <c r="H1884" s="404"/>
      <c r="I1884" s="404"/>
      <c r="J1884" s="141" t="s">
        <v>8014</v>
      </c>
      <c r="K1884" s="141" t="s">
        <v>5779</v>
      </c>
      <c r="L1884" s="408">
        <v>42992</v>
      </c>
      <c r="M1884" s="409">
        <v>42776</v>
      </c>
      <c r="N1884" s="141" t="s">
        <v>26</v>
      </c>
      <c r="O1884" s="410">
        <v>42992</v>
      </c>
      <c r="P1884" s="411">
        <v>300000</v>
      </c>
      <c r="Q1884" s="412">
        <f t="shared" si="66"/>
        <v>0.3</v>
      </c>
      <c r="R1884" s="413">
        <v>12</v>
      </c>
      <c r="S1884" s="414">
        <v>42878</v>
      </c>
      <c r="T1884" s="141" t="s">
        <v>79</v>
      </c>
      <c r="U1884" s="141" t="s">
        <v>4339</v>
      </c>
      <c r="V1884" s="407" t="s">
        <v>92</v>
      </c>
      <c r="W1884" s="407" t="s">
        <v>4414</v>
      </c>
      <c r="X1884" s="407" t="s">
        <v>4005</v>
      </c>
      <c r="Y1884" s="407" t="s">
        <v>4416</v>
      </c>
      <c r="Z1884" s="528"/>
      <c r="AA1884" s="502"/>
      <c r="AB1884" s="1"/>
      <c r="AC1884" s="1"/>
      <c r="AD1884" s="1"/>
      <c r="AE1884" s="1"/>
      <c r="AF1884" s="1"/>
      <c r="AG1884" s="1"/>
      <c r="AH1884" s="1"/>
      <c r="AI1884" s="1"/>
      <c r="AJ1884" s="1"/>
      <c r="AK1884" s="1"/>
      <c r="AL1884" s="1"/>
      <c r="AM1884" s="1"/>
      <c r="AN1884" s="1"/>
      <c r="AO1884" s="1"/>
      <c r="AP1884" s="1"/>
      <c r="AQ1884" s="1"/>
      <c r="AR1884" s="1"/>
      <c r="AS1884" s="1"/>
      <c r="AT1884" s="1"/>
      <c r="AU1884" s="1"/>
    </row>
    <row r="1885" spans="1:47" s="527" customFormat="1" ht="17.45" customHeight="1" x14ac:dyDescent="0.25">
      <c r="A1885" s="501" t="s">
        <v>4738</v>
      </c>
      <c r="B1885" s="407" t="s">
        <v>36</v>
      </c>
      <c r="C1885" s="407" t="s">
        <v>257</v>
      </c>
      <c r="D1885" s="407" t="s">
        <v>7131</v>
      </c>
      <c r="E1885" s="407" t="s">
        <v>4740</v>
      </c>
      <c r="F1885" s="404" t="s">
        <v>17</v>
      </c>
      <c r="G1885" s="404"/>
      <c r="H1885" s="404"/>
      <c r="I1885" s="404"/>
      <c r="J1885" s="141" t="s">
        <v>8014</v>
      </c>
      <c r="K1885" s="141" t="s">
        <v>5780</v>
      </c>
      <c r="L1885" s="408">
        <v>42978</v>
      </c>
      <c r="M1885" s="409">
        <v>42832</v>
      </c>
      <c r="N1885" s="141" t="s">
        <v>28</v>
      </c>
      <c r="O1885" s="410">
        <v>42978</v>
      </c>
      <c r="P1885" s="411">
        <v>10000</v>
      </c>
      <c r="Q1885" s="412">
        <f t="shared" si="66"/>
        <v>0.01</v>
      </c>
      <c r="R1885" s="413">
        <v>12</v>
      </c>
      <c r="S1885" s="414">
        <v>42894</v>
      </c>
      <c r="T1885" s="141" t="s">
        <v>125</v>
      </c>
      <c r="U1885" s="141" t="s">
        <v>12</v>
      </c>
      <c r="V1885" s="407" t="s">
        <v>6098</v>
      </c>
      <c r="W1885" s="407" t="s">
        <v>8125</v>
      </c>
      <c r="X1885" s="407" t="s">
        <v>6663</v>
      </c>
      <c r="Y1885" s="407" t="s">
        <v>6116</v>
      </c>
      <c r="Z1885" s="528"/>
      <c r="AA1885" s="502"/>
      <c r="AB1885" s="1"/>
      <c r="AC1885" s="1"/>
      <c r="AD1885" s="1"/>
      <c r="AE1885" s="1"/>
      <c r="AF1885" s="1"/>
      <c r="AG1885" s="1"/>
      <c r="AH1885" s="1"/>
      <c r="AI1885" s="1"/>
      <c r="AJ1885" s="1"/>
      <c r="AK1885" s="1"/>
      <c r="AL1885" s="1"/>
      <c r="AM1885" s="1"/>
      <c r="AN1885" s="1"/>
      <c r="AO1885" s="1"/>
      <c r="AP1885" s="1"/>
      <c r="AQ1885" s="1"/>
      <c r="AR1885" s="1"/>
      <c r="AS1885" s="1"/>
      <c r="AT1885" s="1"/>
      <c r="AU1885" s="1"/>
    </row>
    <row r="1886" spans="1:47" s="527" customFormat="1" ht="17.45" customHeight="1" x14ac:dyDescent="0.25">
      <c r="A1886" s="501" t="s">
        <v>5342</v>
      </c>
      <c r="B1886" s="407" t="s">
        <v>32</v>
      </c>
      <c r="C1886" s="407" t="s">
        <v>101</v>
      </c>
      <c r="D1886" s="407" t="s">
        <v>7494</v>
      </c>
      <c r="E1886" s="407" t="s">
        <v>5343</v>
      </c>
      <c r="F1886" s="404" t="s">
        <v>19</v>
      </c>
      <c r="G1886" s="404"/>
      <c r="H1886" s="404"/>
      <c r="I1886" s="404"/>
      <c r="J1886" s="141" t="s">
        <v>8014</v>
      </c>
      <c r="K1886" s="141" t="s">
        <v>5782</v>
      </c>
      <c r="L1886" s="408">
        <v>42947</v>
      </c>
      <c r="M1886" s="409">
        <v>42857</v>
      </c>
      <c r="N1886" s="141" t="s">
        <v>27</v>
      </c>
      <c r="O1886" s="410">
        <v>42947</v>
      </c>
      <c r="P1886" s="411">
        <v>10000</v>
      </c>
      <c r="Q1886" s="412">
        <f t="shared" si="66"/>
        <v>0.01</v>
      </c>
      <c r="R1886" s="413">
        <v>12</v>
      </c>
      <c r="S1886" s="414">
        <v>42866</v>
      </c>
      <c r="T1886" s="141" t="s">
        <v>62</v>
      </c>
      <c r="U1886" s="141" t="s">
        <v>4339</v>
      </c>
      <c r="V1886" s="407" t="s">
        <v>92</v>
      </c>
      <c r="W1886" s="407" t="s">
        <v>64</v>
      </c>
      <c r="X1886" s="407" t="s">
        <v>6916</v>
      </c>
      <c r="Y1886" s="407"/>
      <c r="Z1886" s="528"/>
      <c r="AA1886" s="502"/>
      <c r="AB1886" s="1"/>
      <c r="AC1886" s="1"/>
      <c r="AD1886" s="1"/>
      <c r="AE1886" s="1"/>
      <c r="AF1886" s="1"/>
      <c r="AG1886" s="1"/>
      <c r="AH1886" s="1"/>
      <c r="AI1886" s="1"/>
      <c r="AJ1886" s="1"/>
      <c r="AK1886" s="1"/>
      <c r="AL1886" s="1"/>
      <c r="AM1886" s="1"/>
      <c r="AN1886" s="1"/>
      <c r="AO1886" s="1"/>
      <c r="AP1886" s="1"/>
      <c r="AQ1886" s="1"/>
      <c r="AR1886" s="1"/>
      <c r="AS1886" s="1"/>
      <c r="AT1886" s="1"/>
      <c r="AU1886" s="1"/>
    </row>
    <row r="1887" spans="1:47" s="527" customFormat="1" ht="17.45" customHeight="1" x14ac:dyDescent="0.25">
      <c r="A1887" s="501" t="s">
        <v>2731</v>
      </c>
      <c r="B1887" s="407" t="s">
        <v>32</v>
      </c>
      <c r="C1887" s="407" t="s">
        <v>101</v>
      </c>
      <c r="D1887" s="407" t="s">
        <v>2716</v>
      </c>
      <c r="E1887" s="407" t="s">
        <v>5679</v>
      </c>
      <c r="F1887" s="404" t="s">
        <v>19</v>
      </c>
      <c r="G1887" s="404"/>
      <c r="H1887" s="404"/>
      <c r="I1887" s="404"/>
      <c r="J1887" s="141" t="s">
        <v>8015</v>
      </c>
      <c r="K1887" s="152" t="s">
        <v>5785</v>
      </c>
      <c r="L1887" s="415">
        <v>43069</v>
      </c>
      <c r="M1887" s="409" t="s">
        <v>2732</v>
      </c>
      <c r="N1887" s="152" t="s">
        <v>26</v>
      </c>
      <c r="O1887" s="415">
        <v>43069</v>
      </c>
      <c r="P1887" s="411">
        <v>10000</v>
      </c>
      <c r="Q1887" s="412">
        <f t="shared" si="66"/>
        <v>0.01</v>
      </c>
      <c r="R1887" s="416">
        <v>1</v>
      </c>
      <c r="S1887" s="417" t="s">
        <v>4523</v>
      </c>
      <c r="T1887" s="152" t="s">
        <v>79</v>
      </c>
      <c r="U1887" s="141" t="s">
        <v>4339</v>
      </c>
      <c r="V1887" s="407" t="s">
        <v>84</v>
      </c>
      <c r="W1887" s="407" t="s">
        <v>2717</v>
      </c>
      <c r="X1887" s="407" t="s">
        <v>3877</v>
      </c>
      <c r="Y1887" s="407"/>
      <c r="Z1887" s="528"/>
      <c r="AA1887" s="502"/>
      <c r="AB1887" s="1"/>
      <c r="AC1887" s="1"/>
      <c r="AD1887" s="1"/>
      <c r="AE1887" s="1"/>
      <c r="AF1887" s="1"/>
      <c r="AG1887" s="1"/>
      <c r="AH1887" s="1"/>
      <c r="AI1887" s="1"/>
      <c r="AJ1887" s="1"/>
      <c r="AK1887" s="1"/>
      <c r="AL1887" s="1"/>
      <c r="AM1887" s="1"/>
      <c r="AN1887" s="1"/>
      <c r="AO1887" s="1"/>
      <c r="AP1887" s="1"/>
      <c r="AQ1887" s="1"/>
      <c r="AR1887" s="1"/>
      <c r="AS1887" s="1"/>
      <c r="AT1887" s="1"/>
      <c r="AU1887" s="1"/>
    </row>
    <row r="1888" spans="1:47" s="527" customFormat="1" ht="17.45" customHeight="1" x14ac:dyDescent="0.25">
      <c r="A1888" s="501" t="s">
        <v>2714</v>
      </c>
      <c r="B1888" s="407" t="s">
        <v>32</v>
      </c>
      <c r="C1888" s="407" t="s">
        <v>101</v>
      </c>
      <c r="D1888" s="407" t="s">
        <v>7502</v>
      </c>
      <c r="E1888" s="407" t="s">
        <v>4524</v>
      </c>
      <c r="F1888" s="404" t="s">
        <v>19</v>
      </c>
      <c r="G1888" s="404"/>
      <c r="H1888" s="404"/>
      <c r="I1888" s="404"/>
      <c r="J1888" s="141" t="s">
        <v>8014</v>
      </c>
      <c r="K1888" s="152" t="s">
        <v>5782</v>
      </c>
      <c r="L1888" s="415">
        <v>43006</v>
      </c>
      <c r="M1888" s="409" t="s">
        <v>2715</v>
      </c>
      <c r="N1888" s="152" t="s">
        <v>27</v>
      </c>
      <c r="O1888" s="415">
        <v>43006</v>
      </c>
      <c r="P1888" s="411">
        <v>10000</v>
      </c>
      <c r="Q1888" s="412">
        <f t="shared" si="66"/>
        <v>0.01</v>
      </c>
      <c r="R1888" s="416">
        <v>12</v>
      </c>
      <c r="S1888" s="417" t="s">
        <v>7137</v>
      </c>
      <c r="T1888" s="152" t="s">
        <v>62</v>
      </c>
      <c r="U1888" s="152" t="s">
        <v>2</v>
      </c>
      <c r="V1888" s="407" t="s">
        <v>288</v>
      </c>
      <c r="W1888" s="407" t="s">
        <v>1196</v>
      </c>
      <c r="X1888" s="407" t="s">
        <v>3656</v>
      </c>
      <c r="Y1888" s="407" t="s">
        <v>183</v>
      </c>
      <c r="Z1888" s="528"/>
      <c r="AA1888" s="502"/>
      <c r="AB1888" s="1"/>
      <c r="AC1888" s="1"/>
      <c r="AD1888" s="1"/>
      <c r="AE1888" s="1"/>
      <c r="AF1888" s="1"/>
      <c r="AG1888" s="1"/>
      <c r="AH1888" s="1"/>
      <c r="AI1888" s="1"/>
      <c r="AJ1888" s="1"/>
      <c r="AK1888" s="1"/>
      <c r="AL1888" s="1"/>
      <c r="AM1888" s="1"/>
      <c r="AN1888" s="1"/>
      <c r="AO1888" s="1"/>
      <c r="AP1888" s="1"/>
      <c r="AQ1888" s="1"/>
      <c r="AR1888" s="1"/>
      <c r="AS1888" s="1"/>
      <c r="AT1888" s="1"/>
      <c r="AU1888" s="1"/>
    </row>
    <row r="1889" spans="1:47" s="527" customFormat="1" ht="17.45" customHeight="1" x14ac:dyDescent="0.25">
      <c r="A1889" s="501" t="s">
        <v>2733</v>
      </c>
      <c r="B1889" s="407" t="s">
        <v>32</v>
      </c>
      <c r="C1889" s="407" t="s">
        <v>101</v>
      </c>
      <c r="D1889" s="407" t="s">
        <v>2734</v>
      </c>
      <c r="E1889" s="407" t="s">
        <v>2735</v>
      </c>
      <c r="F1889" s="404" t="s">
        <v>16</v>
      </c>
      <c r="G1889" s="404"/>
      <c r="H1889" s="404"/>
      <c r="I1889" s="404"/>
      <c r="J1889" s="141" t="s">
        <v>8016</v>
      </c>
      <c r="K1889" s="152" t="s">
        <v>23</v>
      </c>
      <c r="L1889" s="415">
        <v>42880</v>
      </c>
      <c r="M1889" s="409" t="s">
        <v>2736</v>
      </c>
      <c r="N1889" s="152" t="s">
        <v>26</v>
      </c>
      <c r="O1889" s="415">
        <v>42880</v>
      </c>
      <c r="P1889" s="411">
        <v>10000</v>
      </c>
      <c r="Q1889" s="412">
        <f t="shared" si="66"/>
        <v>0.01</v>
      </c>
      <c r="R1889" s="416">
        <v>12</v>
      </c>
      <c r="S1889" s="417" t="s">
        <v>271</v>
      </c>
      <c r="T1889" s="152" t="s">
        <v>79</v>
      </c>
      <c r="U1889" s="152" t="s">
        <v>2</v>
      </c>
      <c r="V1889" s="407" t="s">
        <v>288</v>
      </c>
      <c r="W1889" s="407"/>
      <c r="X1889" s="407" t="s">
        <v>3816</v>
      </c>
      <c r="Y1889" s="407"/>
      <c r="Z1889" s="528"/>
      <c r="AA1889" s="502"/>
      <c r="AB1889" s="1"/>
      <c r="AC1889" s="1"/>
      <c r="AD1889" s="1"/>
      <c r="AE1889" s="1"/>
      <c r="AF1889" s="1"/>
      <c r="AG1889" s="1"/>
      <c r="AH1889" s="1"/>
      <c r="AI1889" s="1"/>
      <c r="AJ1889" s="1"/>
      <c r="AK1889" s="1"/>
      <c r="AL1889" s="1"/>
      <c r="AM1889" s="1"/>
      <c r="AN1889" s="1"/>
      <c r="AO1889" s="1"/>
      <c r="AP1889" s="1"/>
      <c r="AQ1889" s="1"/>
      <c r="AR1889" s="1"/>
      <c r="AS1889" s="1"/>
      <c r="AT1889" s="1"/>
      <c r="AU1889" s="1"/>
    </row>
    <row r="1890" spans="1:47" s="527" customFormat="1" ht="17.45" customHeight="1" x14ac:dyDescent="0.25">
      <c r="A1890" s="501" t="s">
        <v>4058</v>
      </c>
      <c r="B1890" s="407" t="s">
        <v>32</v>
      </c>
      <c r="C1890" s="407" t="s">
        <v>101</v>
      </c>
      <c r="D1890" s="407" t="s">
        <v>4059</v>
      </c>
      <c r="E1890" s="407" t="s">
        <v>186</v>
      </c>
      <c r="F1890" s="404" t="s">
        <v>16</v>
      </c>
      <c r="G1890" s="404"/>
      <c r="H1890" s="404"/>
      <c r="I1890" s="404"/>
      <c r="J1890" s="141" t="s">
        <v>8014</v>
      </c>
      <c r="K1890" s="152" t="s">
        <v>5783</v>
      </c>
      <c r="L1890" s="415">
        <v>43005</v>
      </c>
      <c r="M1890" s="409" t="s">
        <v>4162</v>
      </c>
      <c r="N1890" s="152" t="s">
        <v>26</v>
      </c>
      <c r="O1890" s="415">
        <v>43005</v>
      </c>
      <c r="P1890" s="411">
        <v>10000</v>
      </c>
      <c r="Q1890" s="412">
        <f t="shared" si="66"/>
        <v>0.01</v>
      </c>
      <c r="R1890" s="416">
        <v>12</v>
      </c>
      <c r="S1890" s="417" t="s">
        <v>8655</v>
      </c>
      <c r="T1890" s="152" t="s">
        <v>62</v>
      </c>
      <c r="U1890" s="152" t="s">
        <v>2</v>
      </c>
      <c r="V1890" s="407" t="s">
        <v>288</v>
      </c>
      <c r="W1890" s="407"/>
      <c r="X1890" s="407" t="s">
        <v>4163</v>
      </c>
      <c r="Y1890" s="407"/>
      <c r="Z1890" s="528"/>
      <c r="AA1890" s="502"/>
      <c r="AB1890" s="1"/>
      <c r="AC1890" s="1"/>
      <c r="AD1890" s="1"/>
      <c r="AE1890" s="1"/>
      <c r="AF1890" s="1"/>
      <c r="AG1890" s="1"/>
      <c r="AH1890" s="1"/>
      <c r="AI1890" s="1"/>
      <c r="AJ1890" s="1"/>
      <c r="AK1890" s="1"/>
      <c r="AL1890" s="1"/>
      <c r="AM1890" s="1"/>
      <c r="AN1890" s="1"/>
      <c r="AO1890" s="1"/>
      <c r="AP1890" s="1"/>
      <c r="AQ1890" s="1"/>
      <c r="AR1890" s="1"/>
      <c r="AS1890" s="1"/>
      <c r="AT1890" s="1"/>
      <c r="AU1890" s="1"/>
    </row>
    <row r="1891" spans="1:47" s="527" customFormat="1" ht="17.45" customHeight="1" x14ac:dyDescent="0.25">
      <c r="A1891" s="501" t="s">
        <v>2724</v>
      </c>
      <c r="B1891" s="407" t="s">
        <v>32</v>
      </c>
      <c r="C1891" s="407" t="s">
        <v>101</v>
      </c>
      <c r="D1891" s="407" t="s">
        <v>2725</v>
      </c>
      <c r="E1891" s="407" t="s">
        <v>1406</v>
      </c>
      <c r="F1891" s="404" t="s">
        <v>17</v>
      </c>
      <c r="G1891" s="404"/>
      <c r="H1891" s="404"/>
      <c r="I1891" s="404"/>
      <c r="J1891" s="141" t="s">
        <v>8016</v>
      </c>
      <c r="K1891" s="152" t="s">
        <v>5780</v>
      </c>
      <c r="L1891" s="415">
        <v>42870</v>
      </c>
      <c r="M1891" s="409" t="s">
        <v>2726</v>
      </c>
      <c r="N1891" s="152" t="s">
        <v>85</v>
      </c>
      <c r="O1891" s="415">
        <v>42870</v>
      </c>
      <c r="P1891" s="411">
        <v>10000</v>
      </c>
      <c r="Q1891" s="412">
        <f t="shared" si="66"/>
        <v>0.01</v>
      </c>
      <c r="R1891" s="416">
        <v>12</v>
      </c>
      <c r="S1891" s="417" t="s">
        <v>1600</v>
      </c>
      <c r="T1891" s="152" t="s">
        <v>62</v>
      </c>
      <c r="U1891" s="152" t="s">
        <v>2</v>
      </c>
      <c r="V1891" s="407" t="s">
        <v>288</v>
      </c>
      <c r="W1891" s="407"/>
      <c r="X1891" s="407" t="s">
        <v>3518</v>
      </c>
      <c r="Y1891" s="407"/>
      <c r="Z1891" s="528"/>
      <c r="AA1891" s="502"/>
      <c r="AB1891" s="1"/>
      <c r="AC1891" s="1"/>
      <c r="AD1891" s="1"/>
      <c r="AE1891" s="1"/>
      <c r="AF1891" s="1"/>
      <c r="AG1891" s="1"/>
      <c r="AH1891" s="1"/>
      <c r="AI1891" s="1"/>
      <c r="AJ1891" s="1"/>
      <c r="AK1891" s="1"/>
      <c r="AL1891" s="1"/>
      <c r="AM1891" s="1"/>
      <c r="AN1891" s="1"/>
      <c r="AO1891" s="1"/>
      <c r="AP1891" s="1"/>
      <c r="AQ1891" s="1"/>
      <c r="AR1891" s="1"/>
      <c r="AS1891" s="1"/>
      <c r="AT1891" s="1"/>
      <c r="AU1891" s="1"/>
    </row>
    <row r="1892" spans="1:47" s="527" customFormat="1" ht="17.45" customHeight="1" x14ac:dyDescent="0.25">
      <c r="A1892" s="501" t="s">
        <v>5294</v>
      </c>
      <c r="B1892" s="407" t="s">
        <v>35</v>
      </c>
      <c r="C1892" s="407" t="s">
        <v>510</v>
      </c>
      <c r="D1892" s="407" t="s">
        <v>5295</v>
      </c>
      <c r="E1892" s="407" t="s">
        <v>5296</v>
      </c>
      <c r="F1892" s="404" t="s">
        <v>19</v>
      </c>
      <c r="G1892" s="404"/>
      <c r="H1892" s="404"/>
      <c r="I1892" s="404"/>
      <c r="J1892" s="141" t="s">
        <v>8014</v>
      </c>
      <c r="K1892" s="152" t="s">
        <v>5782</v>
      </c>
      <c r="L1892" s="415">
        <v>42926</v>
      </c>
      <c r="M1892" s="409" t="s">
        <v>5430</v>
      </c>
      <c r="N1892" s="152" t="s">
        <v>28</v>
      </c>
      <c r="O1892" s="415">
        <v>42926</v>
      </c>
      <c r="P1892" s="411">
        <v>10000</v>
      </c>
      <c r="Q1892" s="412">
        <f t="shared" si="66"/>
        <v>0.01</v>
      </c>
      <c r="R1892" s="416">
        <v>12</v>
      </c>
      <c r="S1892" s="417" t="s">
        <v>7137</v>
      </c>
      <c r="T1892" s="152" t="s">
        <v>169</v>
      </c>
      <c r="U1892" s="152" t="s">
        <v>2</v>
      </c>
      <c r="V1892" s="407" t="s">
        <v>288</v>
      </c>
      <c r="W1892" s="407" t="s">
        <v>718</v>
      </c>
      <c r="X1892" s="407" t="s">
        <v>6903</v>
      </c>
      <c r="Y1892" s="407" t="s">
        <v>470</v>
      </c>
      <c r="Z1892" s="528"/>
      <c r="AA1892" s="502"/>
      <c r="AB1892" s="1"/>
      <c r="AC1892" s="1"/>
      <c r="AD1892" s="1"/>
      <c r="AE1892" s="1"/>
      <c r="AF1892" s="1"/>
      <c r="AG1892" s="1"/>
      <c r="AH1892" s="1"/>
      <c r="AI1892" s="1"/>
      <c r="AJ1892" s="1"/>
      <c r="AK1892" s="1"/>
      <c r="AL1892" s="1"/>
      <c r="AM1892" s="1"/>
      <c r="AN1892" s="1"/>
      <c r="AO1892" s="1"/>
      <c r="AP1892" s="1"/>
      <c r="AQ1892" s="1"/>
      <c r="AR1892" s="1"/>
      <c r="AS1892" s="1"/>
      <c r="AT1892" s="1"/>
      <c r="AU1892" s="1"/>
    </row>
    <row r="1893" spans="1:47" s="527" customFormat="1" ht="17.45" customHeight="1" x14ac:dyDescent="0.25">
      <c r="A1893" s="501" t="s">
        <v>2757</v>
      </c>
      <c r="B1893" s="407" t="s">
        <v>35</v>
      </c>
      <c r="C1893" s="407" t="s">
        <v>2985</v>
      </c>
      <c r="D1893" s="407" t="s">
        <v>2758</v>
      </c>
      <c r="E1893" s="407" t="s">
        <v>186</v>
      </c>
      <c r="F1893" s="404" t="s">
        <v>15</v>
      </c>
      <c r="G1893" s="404"/>
      <c r="H1893" s="404"/>
      <c r="I1893" s="404"/>
      <c r="J1893" s="141" t="s">
        <v>8015</v>
      </c>
      <c r="K1893" s="152" t="s">
        <v>5781</v>
      </c>
      <c r="L1893" s="415">
        <v>43098</v>
      </c>
      <c r="M1893" s="409" t="s">
        <v>2759</v>
      </c>
      <c r="N1893" s="152" t="s">
        <v>26</v>
      </c>
      <c r="O1893" s="415">
        <v>43098</v>
      </c>
      <c r="P1893" s="411">
        <v>10000</v>
      </c>
      <c r="Q1893" s="412">
        <f t="shared" si="66"/>
        <v>0.01</v>
      </c>
      <c r="R1893" s="416">
        <v>1</v>
      </c>
      <c r="S1893" s="417" t="s">
        <v>3521</v>
      </c>
      <c r="T1893" s="152" t="s">
        <v>79</v>
      </c>
      <c r="U1893" s="152" t="s">
        <v>2</v>
      </c>
      <c r="V1893" s="407" t="s">
        <v>179</v>
      </c>
      <c r="W1893" s="407" t="s">
        <v>907</v>
      </c>
      <c r="X1893" s="407" t="s">
        <v>3733</v>
      </c>
      <c r="Y1893" s="407" t="s">
        <v>183</v>
      </c>
      <c r="Z1893" s="528"/>
      <c r="AA1893" s="502"/>
      <c r="AB1893" s="1"/>
      <c r="AC1893" s="1"/>
      <c r="AD1893" s="1"/>
      <c r="AE1893" s="1"/>
      <c r="AF1893" s="1"/>
      <c r="AG1893" s="1"/>
      <c r="AH1893" s="1"/>
      <c r="AI1893" s="1"/>
      <c r="AJ1893" s="1"/>
      <c r="AK1893" s="1"/>
      <c r="AL1893" s="1"/>
      <c r="AM1893" s="1"/>
      <c r="AN1893" s="1"/>
      <c r="AO1893" s="1"/>
      <c r="AP1893" s="1"/>
      <c r="AQ1893" s="1"/>
      <c r="AR1893" s="1"/>
      <c r="AS1893" s="1"/>
      <c r="AT1893" s="1"/>
      <c r="AU1893" s="1"/>
    </row>
    <row r="1894" spans="1:47" s="527" customFormat="1" ht="17.45" customHeight="1" x14ac:dyDescent="0.25">
      <c r="A1894" s="501" t="s">
        <v>2737</v>
      </c>
      <c r="B1894" s="407" t="s">
        <v>36</v>
      </c>
      <c r="C1894" s="407" t="s">
        <v>257</v>
      </c>
      <c r="D1894" s="407" t="s">
        <v>2738</v>
      </c>
      <c r="E1894" s="407" t="s">
        <v>2500</v>
      </c>
      <c r="F1894" s="404" t="s">
        <v>16</v>
      </c>
      <c r="G1894" s="404"/>
      <c r="H1894" s="404"/>
      <c r="I1894" s="404"/>
      <c r="J1894" s="141" t="s">
        <v>8016</v>
      </c>
      <c r="K1894" s="152" t="s">
        <v>5783</v>
      </c>
      <c r="L1894" s="415">
        <v>42835</v>
      </c>
      <c r="M1894" s="409" t="s">
        <v>2739</v>
      </c>
      <c r="N1894" s="152" t="s">
        <v>27</v>
      </c>
      <c r="O1894" s="415">
        <v>42835</v>
      </c>
      <c r="P1894" s="411">
        <v>9975</v>
      </c>
      <c r="Q1894" s="412">
        <f t="shared" si="66"/>
        <v>9.9749999999999995E-3</v>
      </c>
      <c r="R1894" s="416">
        <v>12</v>
      </c>
      <c r="S1894" s="417" t="s">
        <v>8074</v>
      </c>
      <c r="T1894" s="152" t="s">
        <v>79</v>
      </c>
      <c r="U1894" s="152" t="s">
        <v>2</v>
      </c>
      <c r="V1894" s="407" t="s">
        <v>288</v>
      </c>
      <c r="W1894" s="407" t="s">
        <v>419</v>
      </c>
      <c r="X1894" s="407" t="s">
        <v>3875</v>
      </c>
      <c r="Y1894" s="407" t="s">
        <v>105</v>
      </c>
      <c r="Z1894" s="528"/>
      <c r="AA1894" s="502"/>
      <c r="AB1894" s="1"/>
      <c r="AC1894" s="1"/>
      <c r="AD1894" s="1"/>
      <c r="AE1894" s="1"/>
      <c r="AF1894" s="1"/>
      <c r="AG1894" s="1"/>
      <c r="AH1894" s="1"/>
      <c r="AI1894" s="1"/>
      <c r="AJ1894" s="1"/>
      <c r="AK1894" s="1"/>
      <c r="AL1894" s="1"/>
      <c r="AM1894" s="1"/>
      <c r="AN1894" s="1"/>
      <c r="AO1894" s="1"/>
      <c r="AP1894" s="1"/>
      <c r="AQ1894" s="1"/>
      <c r="AR1894" s="1"/>
      <c r="AS1894" s="1"/>
      <c r="AT1894" s="1"/>
      <c r="AU1894" s="1"/>
    </row>
    <row r="1895" spans="1:47" s="527" customFormat="1" ht="17.45" customHeight="1" x14ac:dyDescent="0.25">
      <c r="A1895" s="504" t="s">
        <v>2760</v>
      </c>
      <c r="B1895" s="431" t="s">
        <v>33</v>
      </c>
      <c r="C1895" s="431" t="s">
        <v>33</v>
      </c>
      <c r="D1895" s="431" t="s">
        <v>2761</v>
      </c>
      <c r="E1895" s="431" t="s">
        <v>2762</v>
      </c>
      <c r="F1895" s="404" t="s">
        <v>17</v>
      </c>
      <c r="G1895" s="404"/>
      <c r="H1895" s="404"/>
      <c r="I1895" s="404"/>
      <c r="J1895" s="432" t="s">
        <v>8017</v>
      </c>
      <c r="K1895" s="432" t="s">
        <v>5780</v>
      </c>
      <c r="L1895" s="433">
        <v>42767</v>
      </c>
      <c r="M1895" s="434" t="s">
        <v>2763</v>
      </c>
      <c r="N1895" s="432" t="s">
        <v>30</v>
      </c>
      <c r="O1895" s="433">
        <v>42825</v>
      </c>
      <c r="P1895" s="435">
        <v>9524</v>
      </c>
      <c r="Q1895" s="436">
        <v>9.5239999999999995E-3</v>
      </c>
      <c r="R1895" s="437">
        <v>1</v>
      </c>
      <c r="S1895" s="438" t="s">
        <v>213</v>
      </c>
      <c r="T1895" s="432" t="s">
        <v>366</v>
      </c>
      <c r="U1895" s="432" t="s">
        <v>8076</v>
      </c>
      <c r="V1895" s="431" t="s">
        <v>80</v>
      </c>
      <c r="W1895" s="431" t="s">
        <v>1691</v>
      </c>
      <c r="X1895" s="395" t="s">
        <v>3561</v>
      </c>
      <c r="Y1895" s="395" t="s">
        <v>1298</v>
      </c>
      <c r="Z1895" s="528"/>
      <c r="AA1895" s="502"/>
      <c r="AB1895" s="1"/>
      <c r="AC1895" s="1"/>
      <c r="AD1895" s="1"/>
      <c r="AE1895" s="1"/>
      <c r="AF1895" s="1"/>
      <c r="AG1895" s="1"/>
      <c r="AH1895" s="1"/>
      <c r="AI1895" s="1"/>
      <c r="AJ1895" s="1"/>
      <c r="AK1895" s="1"/>
      <c r="AL1895" s="1"/>
      <c r="AM1895" s="1"/>
      <c r="AN1895" s="1"/>
      <c r="AO1895" s="1"/>
      <c r="AP1895" s="1"/>
      <c r="AQ1895" s="1"/>
      <c r="AR1895" s="1"/>
      <c r="AS1895" s="1"/>
      <c r="AT1895" s="1"/>
      <c r="AU1895" s="1"/>
    </row>
    <row r="1896" spans="1:47" s="527" customFormat="1" ht="17.45" customHeight="1" x14ac:dyDescent="0.25">
      <c r="A1896" s="501" t="s">
        <v>2767</v>
      </c>
      <c r="B1896" s="407" t="s">
        <v>33</v>
      </c>
      <c r="C1896" s="407" t="s">
        <v>33</v>
      </c>
      <c r="D1896" s="407" t="s">
        <v>3573</v>
      </c>
      <c r="E1896" s="407" t="s">
        <v>2768</v>
      </c>
      <c r="F1896" s="404" t="s">
        <v>15</v>
      </c>
      <c r="G1896" s="404"/>
      <c r="H1896" s="404"/>
      <c r="I1896" s="404"/>
      <c r="J1896" s="141" t="s">
        <v>8016</v>
      </c>
      <c r="K1896" s="152" t="s">
        <v>5781</v>
      </c>
      <c r="L1896" s="415">
        <v>42916</v>
      </c>
      <c r="M1896" s="409" t="s">
        <v>2769</v>
      </c>
      <c r="N1896" s="152" t="s">
        <v>28</v>
      </c>
      <c r="O1896" s="415">
        <v>42916</v>
      </c>
      <c r="P1896" s="411">
        <v>9524</v>
      </c>
      <c r="Q1896" s="412">
        <f>+P1896*0.000001</f>
        <v>9.5239999999999995E-3</v>
      </c>
      <c r="R1896" s="416">
        <v>1</v>
      </c>
      <c r="S1896" s="417" t="s">
        <v>8595</v>
      </c>
      <c r="T1896" s="152" t="s">
        <v>62</v>
      </c>
      <c r="U1896" s="152" t="s">
        <v>8</v>
      </c>
      <c r="V1896" s="407" t="s">
        <v>543</v>
      </c>
      <c r="W1896" s="407" t="s">
        <v>2614</v>
      </c>
      <c r="X1896" s="407" t="s">
        <v>3860</v>
      </c>
      <c r="Y1896" s="407" t="s">
        <v>183</v>
      </c>
      <c r="Z1896" s="528"/>
      <c r="AA1896" s="502"/>
      <c r="AB1896" s="1"/>
      <c r="AC1896" s="1"/>
      <c r="AD1896" s="1"/>
      <c r="AE1896" s="1"/>
      <c r="AF1896" s="1"/>
      <c r="AG1896" s="1"/>
      <c r="AH1896" s="1"/>
      <c r="AI1896" s="1"/>
      <c r="AJ1896" s="1"/>
      <c r="AK1896" s="1"/>
      <c r="AL1896" s="1"/>
      <c r="AM1896" s="1"/>
      <c r="AN1896" s="1"/>
      <c r="AO1896" s="1"/>
      <c r="AP1896" s="1"/>
      <c r="AQ1896" s="1"/>
      <c r="AR1896" s="1"/>
      <c r="AS1896" s="1"/>
      <c r="AT1896" s="1"/>
      <c r="AU1896" s="1"/>
    </row>
    <row r="1897" spans="1:47" s="527" customFormat="1" ht="17.45" customHeight="1" x14ac:dyDescent="0.25">
      <c r="A1897" s="501" t="s">
        <v>8317</v>
      </c>
      <c r="B1897" s="407" t="s">
        <v>33</v>
      </c>
      <c r="C1897" s="407" t="s">
        <v>33</v>
      </c>
      <c r="D1897" s="407" t="s">
        <v>2094</v>
      </c>
      <c r="E1897" s="407" t="s">
        <v>8527</v>
      </c>
      <c r="F1897" s="404" t="s">
        <v>17</v>
      </c>
      <c r="G1897" s="404"/>
      <c r="H1897" s="404"/>
      <c r="I1897" s="404"/>
      <c r="J1897" s="141" t="s">
        <v>8014</v>
      </c>
      <c r="K1897" s="152" t="s">
        <v>5780</v>
      </c>
      <c r="L1897" s="415">
        <v>42958</v>
      </c>
      <c r="M1897" s="409" t="s">
        <v>8587</v>
      </c>
      <c r="N1897" s="152" t="s">
        <v>27</v>
      </c>
      <c r="O1897" s="415">
        <v>42958</v>
      </c>
      <c r="P1897" s="411">
        <v>9524</v>
      </c>
      <c r="Q1897" s="412">
        <f>+P1897*0.000001</f>
        <v>9.5239999999999995E-3</v>
      </c>
      <c r="R1897" s="416">
        <v>12</v>
      </c>
      <c r="S1897" s="417" t="s">
        <v>8587</v>
      </c>
      <c r="T1897" s="152" t="s">
        <v>62</v>
      </c>
      <c r="U1897" s="152" t="s">
        <v>2</v>
      </c>
      <c r="V1897" s="407" t="s">
        <v>233</v>
      </c>
      <c r="W1897" s="407" t="s">
        <v>234</v>
      </c>
      <c r="X1897" s="407" t="s">
        <v>3513</v>
      </c>
      <c r="Y1897" s="407" t="s">
        <v>425</v>
      </c>
      <c r="Z1897" s="528"/>
      <c r="AA1897" s="502"/>
      <c r="AB1897" s="1"/>
      <c r="AC1897" s="1"/>
      <c r="AD1897" s="1"/>
      <c r="AE1897" s="1"/>
      <c r="AF1897" s="1"/>
      <c r="AG1897" s="1"/>
      <c r="AH1897" s="1"/>
      <c r="AI1897" s="1"/>
      <c r="AJ1897" s="1"/>
      <c r="AK1897" s="1"/>
      <c r="AL1897" s="1"/>
      <c r="AM1897" s="1"/>
      <c r="AN1897" s="1"/>
      <c r="AO1897" s="1"/>
      <c r="AP1897" s="1"/>
      <c r="AQ1897" s="1"/>
      <c r="AR1897" s="1"/>
      <c r="AS1897" s="1"/>
      <c r="AT1897" s="1"/>
      <c r="AU1897" s="1"/>
    </row>
    <row r="1898" spans="1:47" s="527" customFormat="1" ht="17.45" customHeight="1" x14ac:dyDescent="0.25">
      <c r="A1898" s="501" t="s">
        <v>6220</v>
      </c>
      <c r="B1898" s="407" t="s">
        <v>33</v>
      </c>
      <c r="C1898" s="407" t="s">
        <v>33</v>
      </c>
      <c r="D1898" s="407" t="s">
        <v>7907</v>
      </c>
      <c r="E1898" s="407" t="s">
        <v>8009</v>
      </c>
      <c r="F1898" s="404" t="s">
        <v>15</v>
      </c>
      <c r="G1898" s="404"/>
      <c r="H1898" s="404"/>
      <c r="I1898" s="404"/>
      <c r="J1898" s="141" t="s">
        <v>8014</v>
      </c>
      <c r="K1898" s="141" t="s">
        <v>25</v>
      </c>
      <c r="L1898" s="408">
        <v>42923</v>
      </c>
      <c r="M1898" s="409">
        <v>42877</v>
      </c>
      <c r="N1898" s="141" t="s">
        <v>28</v>
      </c>
      <c r="O1898" s="410">
        <v>42923</v>
      </c>
      <c r="P1898" s="411">
        <v>9523</v>
      </c>
      <c r="Q1898" s="412">
        <f>+P1898*0.000001</f>
        <v>9.5230000000000002E-3</v>
      </c>
      <c r="R1898" s="413">
        <v>12</v>
      </c>
      <c r="S1898" s="414">
        <v>42901</v>
      </c>
      <c r="T1898" s="141" t="s">
        <v>169</v>
      </c>
      <c r="U1898" s="141" t="s">
        <v>4339</v>
      </c>
      <c r="V1898" s="407" t="s">
        <v>1038</v>
      </c>
      <c r="W1898" s="407" t="s">
        <v>316</v>
      </c>
      <c r="X1898" s="407" t="s">
        <v>6920</v>
      </c>
      <c r="Y1898" s="407" t="s">
        <v>6125</v>
      </c>
      <c r="Z1898" s="528"/>
      <c r="AA1898" s="502"/>
      <c r="AB1898" s="1"/>
      <c r="AC1898" s="1"/>
      <c r="AD1898" s="1"/>
      <c r="AE1898" s="1"/>
      <c r="AF1898" s="1"/>
      <c r="AG1898" s="1"/>
      <c r="AH1898" s="1"/>
      <c r="AI1898" s="1"/>
      <c r="AJ1898" s="1"/>
      <c r="AK1898" s="1"/>
      <c r="AL1898" s="1"/>
      <c r="AM1898" s="1"/>
      <c r="AN1898" s="1"/>
      <c r="AO1898" s="1"/>
      <c r="AP1898" s="1"/>
      <c r="AQ1898" s="1"/>
      <c r="AR1898" s="1"/>
      <c r="AS1898" s="1"/>
      <c r="AT1898" s="1"/>
      <c r="AU1898" s="1"/>
    </row>
    <row r="1899" spans="1:47" s="527" customFormat="1" ht="17.45" customHeight="1" x14ac:dyDescent="0.25">
      <c r="A1899" s="501" t="s">
        <v>6959</v>
      </c>
      <c r="B1899" s="407" t="s">
        <v>33</v>
      </c>
      <c r="C1899" s="407" t="s">
        <v>33</v>
      </c>
      <c r="D1899" s="407" t="s">
        <v>7734</v>
      </c>
      <c r="E1899" s="407" t="s">
        <v>8010</v>
      </c>
      <c r="F1899" s="404" t="s">
        <v>16</v>
      </c>
      <c r="G1899" s="404"/>
      <c r="H1899" s="404"/>
      <c r="I1899" s="404"/>
      <c r="J1899" s="141" t="s">
        <v>8015</v>
      </c>
      <c r="K1899" s="141" t="s">
        <v>5783</v>
      </c>
      <c r="L1899" s="408">
        <v>43038</v>
      </c>
      <c r="M1899" s="409">
        <v>42892</v>
      </c>
      <c r="N1899" s="141" t="s">
        <v>27</v>
      </c>
      <c r="O1899" s="410">
        <v>43038</v>
      </c>
      <c r="P1899" s="411">
        <v>9523</v>
      </c>
      <c r="Q1899" s="412">
        <f>+P1899*0.000001</f>
        <v>9.5230000000000002E-3</v>
      </c>
      <c r="R1899" s="413">
        <v>2</v>
      </c>
      <c r="S1899" s="414">
        <v>42894</v>
      </c>
      <c r="T1899" s="141" t="s">
        <v>79</v>
      </c>
      <c r="U1899" s="141" t="s">
        <v>4339</v>
      </c>
      <c r="V1899" s="407" t="s">
        <v>92</v>
      </c>
      <c r="W1899" s="407" t="s">
        <v>64</v>
      </c>
      <c r="X1899" s="407" t="s">
        <v>6875</v>
      </c>
      <c r="Y1899" s="407" t="s">
        <v>6275</v>
      </c>
      <c r="Z1899" s="528"/>
      <c r="AA1899" s="502"/>
      <c r="AB1899" s="1"/>
      <c r="AC1899" s="1"/>
      <c r="AD1899" s="1"/>
      <c r="AE1899" s="1"/>
      <c r="AF1899" s="1"/>
      <c r="AG1899" s="1"/>
      <c r="AH1899" s="1"/>
      <c r="AI1899" s="1"/>
      <c r="AJ1899" s="1"/>
      <c r="AK1899" s="1"/>
      <c r="AL1899" s="1"/>
      <c r="AM1899" s="1"/>
      <c r="AN1899" s="1"/>
      <c r="AO1899" s="1"/>
      <c r="AP1899" s="1"/>
      <c r="AQ1899" s="1"/>
      <c r="AR1899" s="1"/>
      <c r="AS1899" s="1"/>
      <c r="AT1899" s="1"/>
      <c r="AU1899" s="1"/>
    </row>
    <row r="1900" spans="1:47" s="527" customFormat="1" ht="17.45" customHeight="1" x14ac:dyDescent="0.25">
      <c r="A1900" s="501" t="s">
        <v>2770</v>
      </c>
      <c r="B1900" s="407" t="s">
        <v>33</v>
      </c>
      <c r="C1900" s="407" t="s">
        <v>33</v>
      </c>
      <c r="D1900" s="407" t="s">
        <v>7132</v>
      </c>
      <c r="E1900" s="407" t="s">
        <v>2771</v>
      </c>
      <c r="F1900" s="404" t="s">
        <v>19</v>
      </c>
      <c r="G1900" s="404"/>
      <c r="H1900" s="404"/>
      <c r="I1900" s="404"/>
      <c r="J1900" s="141" t="s">
        <v>8016</v>
      </c>
      <c r="K1900" s="141" t="s">
        <v>5782</v>
      </c>
      <c r="L1900" s="408">
        <v>42916</v>
      </c>
      <c r="M1900" s="409">
        <v>42780</v>
      </c>
      <c r="N1900" s="141" t="s">
        <v>27</v>
      </c>
      <c r="O1900" s="410">
        <v>42916</v>
      </c>
      <c r="P1900" s="411">
        <v>9523</v>
      </c>
      <c r="Q1900" s="412">
        <f>+P1900*0.000001</f>
        <v>9.5230000000000002E-3</v>
      </c>
      <c r="R1900" s="413">
        <v>12</v>
      </c>
      <c r="S1900" s="414">
        <v>42782</v>
      </c>
      <c r="T1900" s="141" t="s">
        <v>79</v>
      </c>
      <c r="U1900" s="141" t="s">
        <v>4339</v>
      </c>
      <c r="V1900" s="407" t="s">
        <v>92</v>
      </c>
      <c r="W1900" s="407" t="s">
        <v>64</v>
      </c>
      <c r="X1900" s="407" t="s">
        <v>3878</v>
      </c>
      <c r="Y1900" s="407" t="s">
        <v>4215</v>
      </c>
      <c r="Z1900" s="528"/>
      <c r="AA1900" s="502"/>
      <c r="AB1900" s="1"/>
      <c r="AC1900" s="1"/>
      <c r="AD1900" s="1"/>
      <c r="AE1900" s="1"/>
      <c r="AF1900" s="1"/>
      <c r="AG1900" s="1"/>
      <c r="AH1900" s="1"/>
      <c r="AI1900" s="1"/>
      <c r="AJ1900" s="1"/>
      <c r="AK1900" s="1"/>
      <c r="AL1900" s="1"/>
      <c r="AM1900" s="1"/>
      <c r="AN1900" s="1"/>
      <c r="AO1900" s="1"/>
      <c r="AP1900" s="1"/>
      <c r="AQ1900" s="1"/>
      <c r="AR1900" s="1"/>
      <c r="AS1900" s="1"/>
      <c r="AT1900" s="1"/>
      <c r="AU1900" s="1"/>
    </row>
    <row r="1901" spans="1:47" s="527" customFormat="1" ht="17.45" customHeight="1" x14ac:dyDescent="0.25">
      <c r="A1901" s="504" t="s">
        <v>2772</v>
      </c>
      <c r="B1901" s="431" t="s">
        <v>35</v>
      </c>
      <c r="C1901" s="431" t="s">
        <v>2985</v>
      </c>
      <c r="D1901" s="431" t="s">
        <v>5778</v>
      </c>
      <c r="E1901" s="431" t="s">
        <v>2504</v>
      </c>
      <c r="F1901" s="404" t="s">
        <v>16</v>
      </c>
      <c r="G1901" s="404"/>
      <c r="H1901" s="404"/>
      <c r="I1901" s="404"/>
      <c r="J1901" s="432" t="s">
        <v>8017</v>
      </c>
      <c r="K1901" s="432" t="s">
        <v>5783</v>
      </c>
      <c r="L1901" s="433">
        <v>42809</v>
      </c>
      <c r="M1901" s="434">
        <v>42801</v>
      </c>
      <c r="N1901" s="432" t="s">
        <v>30</v>
      </c>
      <c r="O1901" s="433">
        <v>42809</v>
      </c>
      <c r="P1901" s="435">
        <v>9300</v>
      </c>
      <c r="Q1901" s="436">
        <v>9.2999999999999992E-3</v>
      </c>
      <c r="R1901" s="437">
        <v>1</v>
      </c>
      <c r="S1901" s="438">
        <v>42810</v>
      </c>
      <c r="T1901" s="432" t="s">
        <v>366</v>
      </c>
      <c r="U1901" s="432" t="s">
        <v>4339</v>
      </c>
      <c r="V1901" s="431" t="s">
        <v>92</v>
      </c>
      <c r="W1901" s="431" t="s">
        <v>64</v>
      </c>
      <c r="X1901" s="395" t="s">
        <v>5788</v>
      </c>
      <c r="Y1901" s="395"/>
      <c r="Z1901" s="528"/>
      <c r="AA1901" s="502"/>
      <c r="AB1901" s="1"/>
      <c r="AC1901" s="1"/>
      <c r="AD1901" s="1"/>
      <c r="AE1901" s="1"/>
      <c r="AF1901" s="1"/>
      <c r="AG1901" s="1"/>
      <c r="AH1901" s="1"/>
      <c r="AI1901" s="1"/>
      <c r="AJ1901" s="1"/>
      <c r="AK1901" s="1"/>
      <c r="AL1901" s="1"/>
      <c r="AM1901" s="1"/>
      <c r="AN1901" s="1"/>
      <c r="AO1901" s="1"/>
      <c r="AP1901" s="1"/>
      <c r="AQ1901" s="1"/>
      <c r="AR1901" s="1"/>
      <c r="AS1901" s="1"/>
      <c r="AT1901" s="1"/>
      <c r="AU1901" s="1"/>
    </row>
    <row r="1902" spans="1:47" s="527" customFormat="1" ht="17.45" customHeight="1" x14ac:dyDescent="0.25">
      <c r="A1902" s="501" t="s">
        <v>1037</v>
      </c>
      <c r="B1902" s="407" t="s">
        <v>31</v>
      </c>
      <c r="C1902" s="407" t="s">
        <v>310</v>
      </c>
      <c r="D1902" s="407" t="s">
        <v>8277</v>
      </c>
      <c r="E1902" s="407" t="s">
        <v>4666</v>
      </c>
      <c r="F1902" s="404" t="s">
        <v>18</v>
      </c>
      <c r="G1902" s="404"/>
      <c r="H1902" s="404"/>
      <c r="I1902" s="404"/>
      <c r="J1902" s="141" t="s">
        <v>8015</v>
      </c>
      <c r="K1902" s="141" t="s">
        <v>5779</v>
      </c>
      <c r="L1902" s="408">
        <v>43046</v>
      </c>
      <c r="M1902" s="409">
        <v>42776</v>
      </c>
      <c r="N1902" s="141" t="s">
        <v>27</v>
      </c>
      <c r="O1902" s="410">
        <v>43046</v>
      </c>
      <c r="P1902" s="411">
        <v>1</v>
      </c>
      <c r="Q1902" s="412">
        <f>+P1902*0.000001</f>
        <v>9.9999999999999995E-7</v>
      </c>
      <c r="R1902" s="413">
        <v>12</v>
      </c>
      <c r="S1902" s="414">
        <v>42914</v>
      </c>
      <c r="T1902" s="141" t="s">
        <v>62</v>
      </c>
      <c r="U1902" s="141" t="s">
        <v>4339</v>
      </c>
      <c r="V1902" s="407" t="s">
        <v>1038</v>
      </c>
      <c r="W1902" s="407" t="s">
        <v>316</v>
      </c>
      <c r="X1902" s="407" t="s">
        <v>4005</v>
      </c>
      <c r="Y1902" s="407" t="s">
        <v>4372</v>
      </c>
      <c r="Z1902" s="528"/>
      <c r="AA1902" s="502"/>
      <c r="AB1902" s="1"/>
      <c r="AC1902" s="1"/>
      <c r="AD1902" s="1"/>
      <c r="AE1902" s="1"/>
      <c r="AF1902" s="1"/>
      <c r="AG1902" s="1"/>
      <c r="AH1902" s="1"/>
      <c r="AI1902" s="1"/>
      <c r="AJ1902" s="1"/>
      <c r="AK1902" s="1"/>
      <c r="AL1902" s="1"/>
      <c r="AM1902" s="1"/>
      <c r="AN1902" s="1"/>
      <c r="AO1902" s="1"/>
      <c r="AP1902" s="1"/>
      <c r="AQ1902" s="1"/>
      <c r="AR1902" s="1"/>
      <c r="AS1902" s="1"/>
      <c r="AT1902" s="1"/>
      <c r="AU1902" s="1"/>
    </row>
    <row r="1903" spans="1:47" s="527" customFormat="1" ht="17.45" customHeight="1" x14ac:dyDescent="0.25">
      <c r="A1903" s="501" t="s">
        <v>6740</v>
      </c>
      <c r="B1903" s="407" t="s">
        <v>4250</v>
      </c>
      <c r="C1903" s="407" t="s">
        <v>4250</v>
      </c>
      <c r="D1903" s="407" t="s">
        <v>6741</v>
      </c>
      <c r="E1903" s="407" t="s">
        <v>6742</v>
      </c>
      <c r="F1903" s="404" t="s">
        <v>19</v>
      </c>
      <c r="G1903" s="404"/>
      <c r="H1903" s="404"/>
      <c r="I1903" s="404"/>
      <c r="J1903" s="141" t="s">
        <v>8014</v>
      </c>
      <c r="K1903" s="152" t="s">
        <v>5782</v>
      </c>
      <c r="L1903" s="415">
        <v>42983</v>
      </c>
      <c r="M1903" s="409" t="s">
        <v>6763</v>
      </c>
      <c r="N1903" s="152" t="s">
        <v>26</v>
      </c>
      <c r="O1903" s="415">
        <v>42993</v>
      </c>
      <c r="P1903" s="411">
        <v>9000</v>
      </c>
      <c r="Q1903" s="412">
        <f>+P1903*0.000001</f>
        <v>8.9999999999999993E-3</v>
      </c>
      <c r="R1903" s="416">
        <v>12</v>
      </c>
      <c r="S1903" s="417" t="s">
        <v>6612</v>
      </c>
      <c r="T1903" s="152" t="s">
        <v>62</v>
      </c>
      <c r="U1903" s="152" t="s">
        <v>2</v>
      </c>
      <c r="V1903" s="407" t="s">
        <v>288</v>
      </c>
      <c r="W1903" s="407"/>
      <c r="X1903" s="407" t="s">
        <v>6921</v>
      </c>
      <c r="Y1903" s="407"/>
      <c r="Z1903" s="528"/>
      <c r="AA1903" s="502"/>
      <c r="AB1903" s="1"/>
      <c r="AC1903" s="1"/>
      <c r="AD1903" s="1"/>
      <c r="AE1903" s="1"/>
      <c r="AF1903" s="1"/>
      <c r="AG1903" s="1"/>
      <c r="AH1903" s="1"/>
      <c r="AI1903" s="1"/>
      <c r="AJ1903" s="1"/>
      <c r="AK1903" s="1"/>
      <c r="AL1903" s="1"/>
      <c r="AM1903" s="1"/>
      <c r="AN1903" s="1"/>
      <c r="AO1903" s="1"/>
      <c r="AP1903" s="1"/>
      <c r="AQ1903" s="1"/>
      <c r="AR1903" s="1"/>
      <c r="AS1903" s="1"/>
      <c r="AT1903" s="1"/>
      <c r="AU1903" s="1"/>
    </row>
    <row r="1904" spans="1:47" s="527" customFormat="1" ht="17.45" customHeight="1" x14ac:dyDescent="0.25">
      <c r="A1904" s="504" t="s">
        <v>3476</v>
      </c>
      <c r="B1904" s="431" t="s">
        <v>33</v>
      </c>
      <c r="C1904" s="431" t="s">
        <v>33</v>
      </c>
      <c r="D1904" s="431" t="s">
        <v>2094</v>
      </c>
      <c r="E1904" s="431" t="s">
        <v>325</v>
      </c>
      <c r="F1904" s="404" t="s">
        <v>17</v>
      </c>
      <c r="G1904" s="404"/>
      <c r="H1904" s="404"/>
      <c r="I1904" s="404"/>
      <c r="J1904" s="432" t="s">
        <v>8017</v>
      </c>
      <c r="K1904" s="432" t="s">
        <v>5780</v>
      </c>
      <c r="L1904" s="433">
        <v>42825</v>
      </c>
      <c r="M1904" s="434" t="s">
        <v>3562</v>
      </c>
      <c r="N1904" s="432" t="s">
        <v>2776</v>
      </c>
      <c r="O1904" s="433">
        <v>42825</v>
      </c>
      <c r="P1904" s="435">
        <v>8571</v>
      </c>
      <c r="Q1904" s="436">
        <v>8.5709999999999988E-3</v>
      </c>
      <c r="R1904" s="437">
        <v>12</v>
      </c>
      <c r="S1904" s="438" t="s">
        <v>4376</v>
      </c>
      <c r="T1904" s="432" t="s">
        <v>366</v>
      </c>
      <c r="U1904" s="432" t="s">
        <v>2</v>
      </c>
      <c r="V1904" s="431" t="s">
        <v>288</v>
      </c>
      <c r="W1904" s="431" t="s">
        <v>718</v>
      </c>
      <c r="X1904" s="395" t="s">
        <v>3563</v>
      </c>
      <c r="Y1904" s="395" t="s">
        <v>3564</v>
      </c>
      <c r="Z1904" s="528"/>
      <c r="AA1904" s="502"/>
      <c r="AB1904" s="1"/>
      <c r="AC1904" s="1"/>
      <c r="AD1904" s="1"/>
      <c r="AE1904" s="1"/>
      <c r="AF1904" s="1"/>
      <c r="AG1904" s="1"/>
      <c r="AH1904" s="1"/>
      <c r="AI1904" s="1"/>
      <c r="AJ1904" s="1"/>
      <c r="AK1904" s="1"/>
      <c r="AL1904" s="1"/>
      <c r="AM1904" s="1"/>
      <c r="AN1904" s="1"/>
      <c r="AO1904" s="1"/>
      <c r="AP1904" s="1"/>
      <c r="AQ1904" s="1"/>
      <c r="AR1904" s="1"/>
      <c r="AS1904" s="1"/>
      <c r="AT1904" s="1"/>
      <c r="AU1904" s="1"/>
    </row>
    <row r="1905" spans="1:47" s="527" customFormat="1" ht="17.45" customHeight="1" x14ac:dyDescent="0.25">
      <c r="A1905" s="504" t="s">
        <v>2093</v>
      </c>
      <c r="B1905" s="431" t="s">
        <v>33</v>
      </c>
      <c r="C1905" s="431" t="s">
        <v>33</v>
      </c>
      <c r="D1905" s="431" t="s">
        <v>2094</v>
      </c>
      <c r="E1905" s="431" t="s">
        <v>2095</v>
      </c>
      <c r="F1905" s="404" t="s">
        <v>17</v>
      </c>
      <c r="G1905" s="404"/>
      <c r="H1905" s="404"/>
      <c r="I1905" s="404"/>
      <c r="J1905" s="432" t="s">
        <v>8017</v>
      </c>
      <c r="K1905" s="432" t="s">
        <v>5780</v>
      </c>
      <c r="L1905" s="433">
        <v>42825</v>
      </c>
      <c r="M1905" s="434" t="s">
        <v>2096</v>
      </c>
      <c r="N1905" s="432" t="s">
        <v>30</v>
      </c>
      <c r="O1905" s="433">
        <v>42825</v>
      </c>
      <c r="P1905" s="435">
        <v>8571</v>
      </c>
      <c r="Q1905" s="436">
        <v>8.5709999999999988E-3</v>
      </c>
      <c r="R1905" s="437">
        <v>12</v>
      </c>
      <c r="S1905" s="438" t="s">
        <v>4376</v>
      </c>
      <c r="T1905" s="432" t="s">
        <v>366</v>
      </c>
      <c r="U1905" s="432" t="s">
        <v>2</v>
      </c>
      <c r="V1905" s="431" t="s">
        <v>233</v>
      </c>
      <c r="W1905" s="431" t="s">
        <v>234</v>
      </c>
      <c r="X1905" s="395" t="s">
        <v>3513</v>
      </c>
      <c r="Y1905" s="395" t="s">
        <v>425</v>
      </c>
      <c r="Z1905" s="528"/>
      <c r="AA1905" s="502"/>
      <c r="AB1905" s="1"/>
      <c r="AC1905" s="1"/>
      <c r="AD1905" s="1"/>
      <c r="AE1905" s="1"/>
      <c r="AF1905" s="1"/>
      <c r="AG1905" s="1"/>
      <c r="AH1905" s="1"/>
      <c r="AI1905" s="1"/>
      <c r="AJ1905" s="1"/>
      <c r="AK1905" s="1"/>
      <c r="AL1905" s="1"/>
      <c r="AM1905" s="1"/>
      <c r="AN1905" s="1"/>
      <c r="AO1905" s="1"/>
      <c r="AP1905" s="1"/>
      <c r="AQ1905" s="1"/>
      <c r="AR1905" s="1"/>
      <c r="AS1905" s="1"/>
      <c r="AT1905" s="1"/>
      <c r="AU1905" s="1"/>
    </row>
    <row r="1906" spans="1:47" s="527" customFormat="1" ht="17.45" customHeight="1" x14ac:dyDescent="0.25">
      <c r="A1906" s="509" t="s">
        <v>2773</v>
      </c>
      <c r="B1906" s="468" t="s">
        <v>33</v>
      </c>
      <c r="C1906" s="468" t="s">
        <v>33</v>
      </c>
      <c r="D1906" s="468" t="s">
        <v>872</v>
      </c>
      <c r="E1906" s="468" t="s">
        <v>2774</v>
      </c>
      <c r="F1906" s="404" t="s">
        <v>15</v>
      </c>
      <c r="G1906" s="404"/>
      <c r="H1906" s="404"/>
      <c r="I1906" s="404"/>
      <c r="J1906" s="141" t="s">
        <v>8016</v>
      </c>
      <c r="K1906" s="469" t="s">
        <v>5781</v>
      </c>
      <c r="L1906" s="470">
        <v>42776</v>
      </c>
      <c r="M1906" s="471" t="s">
        <v>2775</v>
      </c>
      <c r="N1906" s="114" t="s">
        <v>2776</v>
      </c>
      <c r="O1906" s="470">
        <v>42776</v>
      </c>
      <c r="P1906" s="472">
        <v>8568</v>
      </c>
      <c r="Q1906" s="449">
        <f t="shared" ref="Q1906:Q1929" si="67">+P1906*0.000001</f>
        <v>8.5679999999999992E-3</v>
      </c>
      <c r="R1906" s="473">
        <v>6</v>
      </c>
      <c r="S1906" s="474" t="s">
        <v>495</v>
      </c>
      <c r="T1906" s="473" t="s">
        <v>366</v>
      </c>
      <c r="U1906" s="114" t="s">
        <v>2</v>
      </c>
      <c r="V1906" s="468" t="s">
        <v>288</v>
      </c>
      <c r="W1906" s="468" t="s">
        <v>718</v>
      </c>
      <c r="X1906" s="468" t="s">
        <v>3565</v>
      </c>
      <c r="Y1906" s="468" t="s">
        <v>874</v>
      </c>
      <c r="Z1906" s="528"/>
      <c r="AA1906" s="502"/>
      <c r="AB1906" s="1"/>
      <c r="AC1906" s="1"/>
      <c r="AD1906" s="1"/>
      <c r="AE1906" s="1"/>
      <c r="AF1906" s="1"/>
      <c r="AG1906" s="1"/>
      <c r="AH1906" s="1"/>
      <c r="AI1906" s="1"/>
      <c r="AJ1906" s="1"/>
      <c r="AK1906" s="1"/>
      <c r="AL1906" s="1"/>
      <c r="AM1906" s="1"/>
      <c r="AN1906" s="1"/>
      <c r="AO1906" s="1"/>
      <c r="AP1906" s="1"/>
      <c r="AQ1906" s="1"/>
      <c r="AR1906" s="1"/>
      <c r="AS1906" s="1"/>
      <c r="AT1906" s="1"/>
      <c r="AU1906" s="1"/>
    </row>
    <row r="1907" spans="1:47" s="527" customFormat="1" ht="17.45" customHeight="1" x14ac:dyDescent="0.25">
      <c r="A1907" s="501" t="s">
        <v>6960</v>
      </c>
      <c r="B1907" s="407" t="s">
        <v>32</v>
      </c>
      <c r="C1907" s="407" t="s">
        <v>60</v>
      </c>
      <c r="D1907" s="407" t="s">
        <v>7735</v>
      </c>
      <c r="E1907" s="407" t="s">
        <v>6961</v>
      </c>
      <c r="F1907" s="404" t="s">
        <v>15</v>
      </c>
      <c r="G1907" s="404"/>
      <c r="H1907" s="404"/>
      <c r="I1907" s="404"/>
      <c r="J1907" s="141" t="s">
        <v>8015</v>
      </c>
      <c r="K1907" s="141" t="s">
        <v>25</v>
      </c>
      <c r="L1907" s="408">
        <v>43021</v>
      </c>
      <c r="M1907" s="409">
        <v>42893</v>
      </c>
      <c r="N1907" s="141" t="s">
        <v>27</v>
      </c>
      <c r="O1907" s="410">
        <v>43021</v>
      </c>
      <c r="P1907" s="411">
        <v>8000</v>
      </c>
      <c r="Q1907" s="412">
        <f t="shared" si="67"/>
        <v>8.0000000000000002E-3</v>
      </c>
      <c r="R1907" s="413">
        <v>12</v>
      </c>
      <c r="S1907" s="414">
        <v>42894</v>
      </c>
      <c r="T1907" s="141" t="s">
        <v>79</v>
      </c>
      <c r="U1907" s="141" t="s">
        <v>4339</v>
      </c>
      <c r="V1907" s="407" t="s">
        <v>92</v>
      </c>
      <c r="W1907" s="407" t="s">
        <v>64</v>
      </c>
      <c r="X1907" s="407" t="s">
        <v>7038</v>
      </c>
      <c r="Y1907" s="407" t="s">
        <v>6116</v>
      </c>
      <c r="Z1907" s="528"/>
      <c r="AA1907" s="502"/>
      <c r="AB1907" s="1"/>
      <c r="AC1907" s="1"/>
      <c r="AD1907" s="1"/>
      <c r="AE1907" s="1"/>
      <c r="AF1907" s="1"/>
      <c r="AG1907" s="1"/>
      <c r="AH1907" s="1"/>
      <c r="AI1907" s="1"/>
      <c r="AJ1907" s="1"/>
      <c r="AK1907" s="1"/>
      <c r="AL1907" s="1"/>
      <c r="AM1907" s="1"/>
      <c r="AN1907" s="1"/>
      <c r="AO1907" s="1"/>
      <c r="AP1907" s="1"/>
      <c r="AQ1907" s="1"/>
      <c r="AR1907" s="1"/>
      <c r="AS1907" s="1"/>
      <c r="AT1907" s="1"/>
      <c r="AU1907" s="1"/>
    </row>
    <row r="1908" spans="1:47" s="527" customFormat="1" ht="17.45" customHeight="1" x14ac:dyDescent="0.25">
      <c r="A1908" s="501" t="s">
        <v>5350</v>
      </c>
      <c r="B1908" s="407" t="s">
        <v>35</v>
      </c>
      <c r="C1908" s="407" t="s">
        <v>510</v>
      </c>
      <c r="D1908" s="407" t="s">
        <v>5351</v>
      </c>
      <c r="E1908" s="407" t="s">
        <v>5352</v>
      </c>
      <c r="F1908" s="404" t="s">
        <v>19</v>
      </c>
      <c r="G1908" s="404"/>
      <c r="H1908" s="404"/>
      <c r="I1908" s="404"/>
      <c r="J1908" s="141" t="s">
        <v>8014</v>
      </c>
      <c r="K1908" s="152" t="s">
        <v>5782</v>
      </c>
      <c r="L1908" s="415">
        <v>42941</v>
      </c>
      <c r="M1908" s="409" t="s">
        <v>5442</v>
      </c>
      <c r="N1908" s="152" t="s">
        <v>27</v>
      </c>
      <c r="O1908" s="415">
        <v>42962</v>
      </c>
      <c r="P1908" s="411">
        <v>8000</v>
      </c>
      <c r="Q1908" s="412">
        <f t="shared" si="67"/>
        <v>8.0000000000000002E-3</v>
      </c>
      <c r="R1908" s="416">
        <v>12</v>
      </c>
      <c r="S1908" s="417" t="s">
        <v>8595</v>
      </c>
      <c r="T1908" s="152" t="s">
        <v>79</v>
      </c>
      <c r="U1908" s="152" t="s">
        <v>2</v>
      </c>
      <c r="V1908" s="407" t="s">
        <v>288</v>
      </c>
      <c r="W1908" s="407" t="s">
        <v>718</v>
      </c>
      <c r="X1908" s="407" t="s">
        <v>5513</v>
      </c>
      <c r="Y1908" s="407"/>
      <c r="Z1908" s="528"/>
      <c r="AA1908" s="502"/>
      <c r="AB1908" s="1"/>
      <c r="AC1908" s="1"/>
      <c r="AD1908" s="1"/>
      <c r="AE1908" s="1"/>
      <c r="AF1908" s="1"/>
      <c r="AG1908" s="1"/>
      <c r="AH1908" s="1"/>
      <c r="AI1908" s="1"/>
      <c r="AJ1908" s="1"/>
      <c r="AK1908" s="1"/>
      <c r="AL1908" s="1"/>
      <c r="AM1908" s="1"/>
      <c r="AN1908" s="1"/>
      <c r="AO1908" s="1"/>
      <c r="AP1908" s="1"/>
      <c r="AQ1908" s="1"/>
      <c r="AR1908" s="1"/>
      <c r="AS1908" s="1"/>
      <c r="AT1908" s="1"/>
      <c r="AU1908" s="1"/>
    </row>
    <row r="1909" spans="1:47" s="527" customFormat="1" ht="17.45" customHeight="1" x14ac:dyDescent="0.25">
      <c r="A1909" s="501" t="s">
        <v>4945</v>
      </c>
      <c r="B1909" s="407" t="s">
        <v>32</v>
      </c>
      <c r="C1909" s="407" t="s">
        <v>194</v>
      </c>
      <c r="D1909" s="407" t="s">
        <v>4946</v>
      </c>
      <c r="E1909" s="407" t="s">
        <v>4947</v>
      </c>
      <c r="F1909" s="404" t="s">
        <v>18</v>
      </c>
      <c r="G1909" s="404"/>
      <c r="H1909" s="404"/>
      <c r="I1909" s="404"/>
      <c r="J1909" s="141" t="s">
        <v>8014</v>
      </c>
      <c r="K1909" s="152" t="s">
        <v>5779</v>
      </c>
      <c r="L1909" s="415">
        <v>42944</v>
      </c>
      <c r="M1909" s="409" t="s">
        <v>4981</v>
      </c>
      <c r="N1909" s="152" t="s">
        <v>27</v>
      </c>
      <c r="O1909" s="415">
        <v>43008</v>
      </c>
      <c r="P1909" s="411">
        <v>7750</v>
      </c>
      <c r="Q1909" s="412">
        <f t="shared" si="67"/>
        <v>7.7499999999999999E-3</v>
      </c>
      <c r="R1909" s="416">
        <v>3</v>
      </c>
      <c r="S1909" s="417" t="s">
        <v>7137</v>
      </c>
      <c r="T1909" s="152" t="s">
        <v>169</v>
      </c>
      <c r="U1909" s="141" t="s">
        <v>4339</v>
      </c>
      <c r="V1909" s="407" t="s">
        <v>84</v>
      </c>
      <c r="W1909" s="407" t="s">
        <v>6055</v>
      </c>
      <c r="X1909" s="407" t="s">
        <v>5014</v>
      </c>
      <c r="Y1909" s="407" t="s">
        <v>5025</v>
      </c>
      <c r="Z1909" s="528"/>
      <c r="AA1909" s="502"/>
      <c r="AB1909" s="1"/>
      <c r="AC1909" s="1"/>
      <c r="AD1909" s="1"/>
      <c r="AE1909" s="1"/>
      <c r="AF1909" s="1"/>
      <c r="AG1909" s="1"/>
      <c r="AH1909" s="1"/>
      <c r="AI1909" s="1"/>
      <c r="AJ1909" s="1"/>
      <c r="AK1909" s="1"/>
      <c r="AL1909" s="1"/>
      <c r="AM1909" s="1"/>
      <c r="AN1909" s="1"/>
      <c r="AO1909" s="1"/>
      <c r="AP1909" s="1"/>
      <c r="AQ1909" s="1"/>
      <c r="AR1909" s="1"/>
      <c r="AS1909" s="1"/>
      <c r="AT1909" s="1"/>
      <c r="AU1909" s="1"/>
    </row>
    <row r="1910" spans="1:47" s="527" customFormat="1" ht="17.45" customHeight="1" x14ac:dyDescent="0.25">
      <c r="A1910" s="501" t="s">
        <v>2749</v>
      </c>
      <c r="B1910" s="407" t="s">
        <v>32</v>
      </c>
      <c r="C1910" s="407" t="s">
        <v>60</v>
      </c>
      <c r="D1910" s="407" t="s">
        <v>1001</v>
      </c>
      <c r="E1910" s="407" t="s">
        <v>2750</v>
      </c>
      <c r="F1910" s="404" t="s">
        <v>17</v>
      </c>
      <c r="G1910" s="404"/>
      <c r="H1910" s="404"/>
      <c r="I1910" s="404"/>
      <c r="J1910" s="141" t="s">
        <v>8016</v>
      </c>
      <c r="K1910" s="152" t="s">
        <v>5780</v>
      </c>
      <c r="L1910" s="415">
        <v>42912</v>
      </c>
      <c r="M1910" s="409" t="s">
        <v>2751</v>
      </c>
      <c r="N1910" s="152" t="s">
        <v>27</v>
      </c>
      <c r="O1910" s="415">
        <v>42912</v>
      </c>
      <c r="P1910" s="411">
        <v>7500</v>
      </c>
      <c r="Q1910" s="412">
        <f t="shared" si="67"/>
        <v>7.4999999999999997E-3</v>
      </c>
      <c r="R1910" s="416">
        <v>12</v>
      </c>
      <c r="S1910" s="417" t="s">
        <v>6419</v>
      </c>
      <c r="T1910" s="152" t="s">
        <v>366</v>
      </c>
      <c r="U1910" s="152" t="s">
        <v>2</v>
      </c>
      <c r="V1910" s="407" t="s">
        <v>233</v>
      </c>
      <c r="W1910" s="407" t="s">
        <v>234</v>
      </c>
      <c r="X1910" s="407" t="s">
        <v>65</v>
      </c>
      <c r="Y1910" s="407" t="s">
        <v>828</v>
      </c>
      <c r="Z1910" s="528"/>
      <c r="AA1910" s="502"/>
      <c r="AB1910" s="1"/>
      <c r="AC1910" s="1"/>
      <c r="AD1910" s="1"/>
      <c r="AE1910" s="1"/>
      <c r="AF1910" s="1"/>
      <c r="AG1910" s="1"/>
      <c r="AH1910" s="1"/>
      <c r="AI1910" s="1"/>
      <c r="AJ1910" s="1"/>
      <c r="AK1910" s="1"/>
      <c r="AL1910" s="1"/>
      <c r="AM1910" s="1"/>
      <c r="AN1910" s="1"/>
      <c r="AO1910" s="1"/>
      <c r="AP1910" s="1"/>
      <c r="AQ1910" s="1"/>
      <c r="AR1910" s="1"/>
      <c r="AS1910" s="1"/>
      <c r="AT1910" s="1"/>
      <c r="AU1910" s="1"/>
    </row>
    <row r="1911" spans="1:47" s="527" customFormat="1" ht="17.45" customHeight="1" x14ac:dyDescent="0.25">
      <c r="A1911" s="501" t="s">
        <v>6566</v>
      </c>
      <c r="B1911" s="407" t="s">
        <v>35</v>
      </c>
      <c r="C1911" s="407" t="s">
        <v>2985</v>
      </c>
      <c r="D1911" s="407" t="s">
        <v>6499</v>
      </c>
      <c r="E1911" s="407" t="s">
        <v>6567</v>
      </c>
      <c r="F1911" s="404" t="s">
        <v>18</v>
      </c>
      <c r="G1911" s="404"/>
      <c r="H1911" s="404"/>
      <c r="I1911" s="404"/>
      <c r="J1911" s="141" t="s">
        <v>8015</v>
      </c>
      <c r="K1911" s="152" t="s">
        <v>5779</v>
      </c>
      <c r="L1911" s="415">
        <v>43090</v>
      </c>
      <c r="M1911" s="409" t="s">
        <v>6573</v>
      </c>
      <c r="N1911" s="152" t="s">
        <v>26</v>
      </c>
      <c r="O1911" s="415">
        <v>43090</v>
      </c>
      <c r="P1911" s="411">
        <v>7440</v>
      </c>
      <c r="Q1911" s="412">
        <f t="shared" si="67"/>
        <v>7.4399999999999996E-3</v>
      </c>
      <c r="R1911" s="416">
        <v>12</v>
      </c>
      <c r="S1911" s="417" t="s">
        <v>6419</v>
      </c>
      <c r="T1911" s="152" t="s">
        <v>79</v>
      </c>
      <c r="U1911" s="152" t="s">
        <v>2</v>
      </c>
      <c r="V1911" s="407" t="s">
        <v>288</v>
      </c>
      <c r="W1911" s="407" t="s">
        <v>718</v>
      </c>
      <c r="X1911" s="407" t="s">
        <v>6581</v>
      </c>
      <c r="Y1911" s="407" t="s">
        <v>470</v>
      </c>
      <c r="Z1911" s="528"/>
      <c r="AA1911" s="502"/>
      <c r="AB1911" s="1"/>
      <c r="AC1911" s="1"/>
      <c r="AD1911" s="1"/>
      <c r="AE1911" s="1"/>
      <c r="AF1911" s="1"/>
      <c r="AG1911" s="1"/>
      <c r="AH1911" s="1"/>
      <c r="AI1911" s="1"/>
      <c r="AJ1911" s="1"/>
      <c r="AK1911" s="1"/>
      <c r="AL1911" s="1"/>
      <c r="AM1911" s="1"/>
      <c r="AN1911" s="1"/>
      <c r="AO1911" s="1"/>
      <c r="AP1911" s="1"/>
      <c r="AQ1911" s="1"/>
      <c r="AR1911" s="1"/>
      <c r="AS1911" s="1"/>
      <c r="AT1911" s="1"/>
      <c r="AU1911" s="1"/>
    </row>
    <row r="1912" spans="1:47" s="527" customFormat="1" ht="17.45" customHeight="1" x14ac:dyDescent="0.25">
      <c r="A1912" s="501" t="s">
        <v>5353</v>
      </c>
      <c r="B1912" s="407" t="s">
        <v>32</v>
      </c>
      <c r="C1912" s="407" t="s">
        <v>194</v>
      </c>
      <c r="D1912" s="407" t="s">
        <v>6493</v>
      </c>
      <c r="E1912" s="407" t="s">
        <v>5354</v>
      </c>
      <c r="F1912" s="404" t="s">
        <v>16</v>
      </c>
      <c r="G1912" s="404"/>
      <c r="H1912" s="404"/>
      <c r="I1912" s="404"/>
      <c r="J1912" s="141" t="s">
        <v>8014</v>
      </c>
      <c r="K1912" s="152" t="s">
        <v>5783</v>
      </c>
      <c r="L1912" s="415">
        <v>42978</v>
      </c>
      <c r="M1912" s="409" t="s">
        <v>6515</v>
      </c>
      <c r="N1912" s="152" t="s">
        <v>27</v>
      </c>
      <c r="O1912" s="415">
        <v>42978</v>
      </c>
      <c r="P1912" s="411">
        <v>7000</v>
      </c>
      <c r="Q1912" s="412">
        <f t="shared" si="67"/>
        <v>6.9999999999999993E-3</v>
      </c>
      <c r="R1912" s="416">
        <v>12</v>
      </c>
      <c r="S1912" s="417" t="s">
        <v>8120</v>
      </c>
      <c r="T1912" s="152" t="s">
        <v>79</v>
      </c>
      <c r="U1912" s="152" t="s">
        <v>1</v>
      </c>
      <c r="V1912" s="407" t="s">
        <v>996</v>
      </c>
      <c r="W1912" s="407" t="s">
        <v>997</v>
      </c>
      <c r="X1912" s="407" t="s">
        <v>6541</v>
      </c>
      <c r="Y1912" s="407" t="s">
        <v>66</v>
      </c>
      <c r="Z1912" s="528"/>
      <c r="AA1912" s="502"/>
      <c r="AB1912" s="1"/>
      <c r="AC1912" s="1"/>
      <c r="AD1912" s="1"/>
      <c r="AE1912" s="1"/>
      <c r="AF1912" s="1"/>
      <c r="AG1912" s="1"/>
      <c r="AH1912" s="1"/>
      <c r="AI1912" s="1"/>
      <c r="AJ1912" s="1"/>
      <c r="AK1912" s="1"/>
      <c r="AL1912" s="1"/>
      <c r="AM1912" s="1"/>
      <c r="AN1912" s="1"/>
      <c r="AO1912" s="1"/>
      <c r="AP1912" s="1"/>
      <c r="AQ1912" s="1"/>
      <c r="AR1912" s="1"/>
      <c r="AS1912" s="1"/>
      <c r="AT1912" s="1"/>
      <c r="AU1912" s="1"/>
    </row>
    <row r="1913" spans="1:47" s="527" customFormat="1" ht="17.45" customHeight="1" x14ac:dyDescent="0.25">
      <c r="A1913" s="501" t="s">
        <v>1341</v>
      </c>
      <c r="B1913" s="407" t="s">
        <v>33</v>
      </c>
      <c r="C1913" s="407" t="s">
        <v>33</v>
      </c>
      <c r="D1913" s="407" t="s">
        <v>1342</v>
      </c>
      <c r="E1913" s="407" t="s">
        <v>1343</v>
      </c>
      <c r="F1913" s="404" t="s">
        <v>19</v>
      </c>
      <c r="G1913" s="404"/>
      <c r="H1913" s="404"/>
      <c r="I1913" s="404"/>
      <c r="J1913" s="141" t="s">
        <v>8014</v>
      </c>
      <c r="K1913" s="141" t="s">
        <v>5782</v>
      </c>
      <c r="L1913" s="410">
        <v>42947</v>
      </c>
      <c r="M1913" s="409" t="s">
        <v>1344</v>
      </c>
      <c r="N1913" s="141" t="s">
        <v>28</v>
      </c>
      <c r="O1913" s="410">
        <v>42947</v>
      </c>
      <c r="P1913" s="411">
        <v>6857</v>
      </c>
      <c r="Q1913" s="412">
        <f t="shared" si="67"/>
        <v>6.8569999999999994E-3</v>
      </c>
      <c r="R1913" s="416">
        <v>12</v>
      </c>
      <c r="S1913" s="417" t="s">
        <v>8595</v>
      </c>
      <c r="T1913" s="141" t="s">
        <v>169</v>
      </c>
      <c r="U1913" s="141" t="s">
        <v>2</v>
      </c>
      <c r="V1913" s="407" t="s">
        <v>288</v>
      </c>
      <c r="W1913" s="407" t="s">
        <v>718</v>
      </c>
      <c r="X1913" s="407" t="s">
        <v>3730</v>
      </c>
      <c r="Y1913" s="407" t="s">
        <v>470</v>
      </c>
      <c r="Z1913" s="528"/>
      <c r="AA1913" s="502"/>
      <c r="AB1913" s="1"/>
      <c r="AC1913" s="1"/>
      <c r="AD1913" s="1"/>
      <c r="AE1913" s="1"/>
      <c r="AF1913" s="1"/>
      <c r="AG1913" s="1"/>
      <c r="AH1913" s="1"/>
      <c r="AI1913" s="1"/>
      <c r="AJ1913" s="1"/>
      <c r="AK1913" s="1"/>
      <c r="AL1913" s="1"/>
      <c r="AM1913" s="1"/>
      <c r="AN1913" s="1"/>
      <c r="AO1913" s="1"/>
      <c r="AP1913" s="1"/>
      <c r="AQ1913" s="1"/>
      <c r="AR1913" s="1"/>
      <c r="AS1913" s="1"/>
      <c r="AT1913" s="1"/>
      <c r="AU1913" s="1"/>
    </row>
    <row r="1914" spans="1:47" s="527" customFormat="1" ht="17.45" customHeight="1" x14ac:dyDescent="0.25">
      <c r="A1914" s="501" t="s">
        <v>5249</v>
      </c>
      <c r="B1914" s="407" t="s">
        <v>31</v>
      </c>
      <c r="C1914" s="407" t="s">
        <v>310</v>
      </c>
      <c r="D1914" s="407" t="s">
        <v>5250</v>
      </c>
      <c r="E1914" s="407" t="s">
        <v>5251</v>
      </c>
      <c r="F1914" s="404" t="s">
        <v>18</v>
      </c>
      <c r="G1914" s="404"/>
      <c r="H1914" s="404"/>
      <c r="I1914" s="404"/>
      <c r="J1914" s="141" t="s">
        <v>8014</v>
      </c>
      <c r="K1914" s="152" t="s">
        <v>5779</v>
      </c>
      <c r="L1914" s="415">
        <v>42948</v>
      </c>
      <c r="M1914" s="409" t="s">
        <v>5422</v>
      </c>
      <c r="N1914" s="152" t="s">
        <v>27</v>
      </c>
      <c r="O1914" s="415">
        <v>42948</v>
      </c>
      <c r="P1914" s="411">
        <v>50000</v>
      </c>
      <c r="Q1914" s="412">
        <f t="shared" si="67"/>
        <v>4.9999999999999996E-2</v>
      </c>
      <c r="R1914" s="416">
        <v>12</v>
      </c>
      <c r="S1914" s="417" t="s">
        <v>6086</v>
      </c>
      <c r="T1914" s="152" t="s">
        <v>79</v>
      </c>
      <c r="U1914" s="152" t="s">
        <v>2</v>
      </c>
      <c r="V1914" s="407" t="s">
        <v>288</v>
      </c>
      <c r="W1914" s="407" t="s">
        <v>1889</v>
      </c>
      <c r="X1914" s="407" t="s">
        <v>5498</v>
      </c>
      <c r="Y1914" s="407" t="s">
        <v>4280</v>
      </c>
      <c r="Z1914" s="528"/>
      <c r="AA1914" s="502"/>
      <c r="AB1914" s="1"/>
      <c r="AC1914" s="1"/>
      <c r="AD1914" s="1"/>
      <c r="AE1914" s="1"/>
      <c r="AF1914" s="1"/>
      <c r="AG1914" s="1"/>
      <c r="AH1914" s="1"/>
      <c r="AI1914" s="1"/>
      <c r="AJ1914" s="1"/>
      <c r="AK1914" s="1"/>
      <c r="AL1914" s="1"/>
      <c r="AM1914" s="1"/>
      <c r="AN1914" s="1"/>
      <c r="AO1914" s="1"/>
      <c r="AP1914" s="1"/>
      <c r="AQ1914" s="1"/>
      <c r="AR1914" s="1"/>
      <c r="AS1914" s="1"/>
      <c r="AT1914" s="1"/>
      <c r="AU1914" s="1"/>
    </row>
    <row r="1915" spans="1:47" s="527" customFormat="1" ht="17.45" customHeight="1" x14ac:dyDescent="0.25">
      <c r="A1915" s="503" t="s">
        <v>8528</v>
      </c>
      <c r="B1915" s="418" t="s">
        <v>33</v>
      </c>
      <c r="C1915" s="418" t="s">
        <v>33</v>
      </c>
      <c r="D1915" s="418" t="s">
        <v>8529</v>
      </c>
      <c r="E1915" s="418" t="s">
        <v>8530</v>
      </c>
      <c r="F1915" s="404" t="s">
        <v>19</v>
      </c>
      <c r="G1915" s="404"/>
      <c r="H1915" s="404"/>
      <c r="I1915" s="404"/>
      <c r="J1915" s="403" t="s">
        <v>8014</v>
      </c>
      <c r="K1915" s="419" t="s">
        <v>5782</v>
      </c>
      <c r="L1915" s="420">
        <v>42930</v>
      </c>
      <c r="M1915" s="421" t="s">
        <v>8588</v>
      </c>
      <c r="N1915" s="419" t="s">
        <v>27</v>
      </c>
      <c r="O1915" s="420">
        <v>42948</v>
      </c>
      <c r="P1915" s="422">
        <v>5714</v>
      </c>
      <c r="Q1915" s="423">
        <f t="shared" si="67"/>
        <v>5.7139999999999995E-3</v>
      </c>
      <c r="R1915" s="424">
        <v>6</v>
      </c>
      <c r="S1915" s="425" t="s">
        <v>8595</v>
      </c>
      <c r="T1915" s="419" t="s">
        <v>62</v>
      </c>
      <c r="U1915" s="419" t="s">
        <v>2</v>
      </c>
      <c r="V1915" s="418" t="s">
        <v>288</v>
      </c>
      <c r="W1915" s="418" t="s">
        <v>718</v>
      </c>
      <c r="X1915" s="407" t="s">
        <v>8803</v>
      </c>
      <c r="Y1915" s="407" t="s">
        <v>8824</v>
      </c>
      <c r="Z1915" s="528"/>
      <c r="AA1915" s="502"/>
      <c r="AB1915" s="1"/>
      <c r="AC1915" s="1"/>
      <c r="AD1915" s="1"/>
      <c r="AE1915" s="1"/>
      <c r="AF1915" s="1"/>
      <c r="AG1915" s="1"/>
      <c r="AH1915" s="1"/>
      <c r="AI1915" s="1"/>
      <c r="AJ1915" s="1"/>
      <c r="AK1915" s="1"/>
      <c r="AL1915" s="1"/>
      <c r="AM1915" s="1"/>
      <c r="AN1915" s="1"/>
      <c r="AO1915" s="1"/>
      <c r="AP1915" s="1"/>
      <c r="AQ1915" s="1"/>
      <c r="AR1915" s="1"/>
      <c r="AS1915" s="1"/>
      <c r="AT1915" s="1"/>
      <c r="AU1915" s="1"/>
    </row>
    <row r="1916" spans="1:47" s="527" customFormat="1" ht="17.45" customHeight="1" x14ac:dyDescent="0.25">
      <c r="A1916" s="503" t="s">
        <v>8376</v>
      </c>
      <c r="B1916" s="418" t="s">
        <v>31</v>
      </c>
      <c r="C1916" s="418" t="s">
        <v>310</v>
      </c>
      <c r="D1916" s="418" t="s">
        <v>8377</v>
      </c>
      <c r="E1916" s="418" t="s">
        <v>8378</v>
      </c>
      <c r="F1916" s="404" t="s">
        <v>18</v>
      </c>
      <c r="G1916" s="404"/>
      <c r="H1916" s="404"/>
      <c r="I1916" s="404"/>
      <c r="J1916" s="403" t="s">
        <v>8015</v>
      </c>
      <c r="K1916" s="419" t="s">
        <v>5779</v>
      </c>
      <c r="L1916" s="420">
        <v>43098</v>
      </c>
      <c r="M1916" s="421" t="s">
        <v>8564</v>
      </c>
      <c r="N1916" s="419" t="s">
        <v>26</v>
      </c>
      <c r="O1916" s="420">
        <v>43098</v>
      </c>
      <c r="P1916" s="422">
        <v>100000</v>
      </c>
      <c r="Q1916" s="423">
        <f t="shared" si="67"/>
        <v>9.9999999999999992E-2</v>
      </c>
      <c r="R1916" s="424">
        <v>12</v>
      </c>
      <c r="S1916" s="425" t="s">
        <v>8595</v>
      </c>
      <c r="T1916" s="419" t="s">
        <v>79</v>
      </c>
      <c r="U1916" s="419" t="s">
        <v>2</v>
      </c>
      <c r="V1916" s="418" t="s">
        <v>288</v>
      </c>
      <c r="W1916" s="418" t="s">
        <v>718</v>
      </c>
      <c r="X1916" s="407" t="s">
        <v>7024</v>
      </c>
      <c r="Y1916" s="407"/>
      <c r="Z1916" s="528"/>
      <c r="AA1916" s="502"/>
      <c r="AB1916" s="1"/>
      <c r="AC1916" s="1"/>
      <c r="AD1916" s="1"/>
      <c r="AE1916" s="1"/>
      <c r="AF1916" s="1"/>
      <c r="AG1916" s="1"/>
      <c r="AH1916" s="1"/>
      <c r="AI1916" s="1"/>
      <c r="AJ1916" s="1"/>
      <c r="AK1916" s="1"/>
      <c r="AL1916" s="1"/>
      <c r="AM1916" s="1"/>
      <c r="AN1916" s="1"/>
      <c r="AO1916" s="1"/>
      <c r="AP1916" s="1"/>
      <c r="AQ1916" s="1"/>
      <c r="AR1916" s="1"/>
      <c r="AS1916" s="1"/>
      <c r="AT1916" s="1"/>
      <c r="AU1916" s="1"/>
    </row>
    <row r="1917" spans="1:47" s="527" customFormat="1" ht="17.45" customHeight="1" x14ac:dyDescent="0.25">
      <c r="A1917" s="501" t="s">
        <v>5683</v>
      </c>
      <c r="B1917" s="407" t="s">
        <v>32</v>
      </c>
      <c r="C1917" s="407" t="s">
        <v>663</v>
      </c>
      <c r="D1917" s="407" t="s">
        <v>5356</v>
      </c>
      <c r="E1917" s="407" t="s">
        <v>5357</v>
      </c>
      <c r="F1917" s="404" t="s">
        <v>16</v>
      </c>
      <c r="G1917" s="404"/>
      <c r="H1917" s="404"/>
      <c r="I1917" s="404"/>
      <c r="J1917" s="141" t="s">
        <v>8015</v>
      </c>
      <c r="K1917" s="152" t="s">
        <v>23</v>
      </c>
      <c r="L1917" s="415">
        <v>43014</v>
      </c>
      <c r="M1917" s="409" t="s">
        <v>5727</v>
      </c>
      <c r="N1917" s="152" t="s">
        <v>76</v>
      </c>
      <c r="O1917" s="415">
        <v>43014</v>
      </c>
      <c r="P1917" s="411">
        <v>5000</v>
      </c>
      <c r="Q1917" s="412">
        <f t="shared" si="67"/>
        <v>5.0000000000000001E-3</v>
      </c>
      <c r="R1917" s="416">
        <v>3</v>
      </c>
      <c r="S1917" s="417" t="s">
        <v>4883</v>
      </c>
      <c r="T1917" s="152" t="s">
        <v>79</v>
      </c>
      <c r="U1917" s="141" t="s">
        <v>4339</v>
      </c>
      <c r="V1917" s="407" t="s">
        <v>63</v>
      </c>
      <c r="W1917" s="407" t="s">
        <v>64</v>
      </c>
      <c r="X1917" s="407" t="s">
        <v>5515</v>
      </c>
      <c r="Y1917" s="407"/>
      <c r="Z1917" s="528"/>
      <c r="AA1917" s="502"/>
      <c r="AB1917" s="1"/>
      <c r="AC1917" s="1"/>
      <c r="AD1917" s="1"/>
      <c r="AE1917" s="1"/>
      <c r="AF1917" s="1"/>
      <c r="AG1917" s="1"/>
      <c r="AH1917" s="1"/>
      <c r="AI1917" s="1"/>
      <c r="AJ1917" s="1"/>
      <c r="AK1917" s="1"/>
      <c r="AL1917" s="1"/>
      <c r="AM1917" s="1"/>
      <c r="AN1917" s="1"/>
      <c r="AO1917" s="1"/>
      <c r="AP1917" s="1"/>
      <c r="AQ1917" s="1"/>
      <c r="AR1917" s="1"/>
      <c r="AS1917" s="1"/>
      <c r="AT1917" s="1"/>
      <c r="AU1917" s="1"/>
    </row>
    <row r="1918" spans="1:47" s="527" customFormat="1" ht="17.45" customHeight="1" x14ac:dyDescent="0.25">
      <c r="A1918" s="501" t="s">
        <v>5355</v>
      </c>
      <c r="B1918" s="407" t="s">
        <v>32</v>
      </c>
      <c r="C1918" s="407" t="s">
        <v>663</v>
      </c>
      <c r="D1918" s="407" t="s">
        <v>5356</v>
      </c>
      <c r="E1918" s="407" t="s">
        <v>5357</v>
      </c>
      <c r="F1918" s="404" t="s">
        <v>16</v>
      </c>
      <c r="G1918" s="404"/>
      <c r="H1918" s="404"/>
      <c r="I1918" s="404"/>
      <c r="J1918" s="141" t="s">
        <v>8014</v>
      </c>
      <c r="K1918" s="152" t="s">
        <v>8013</v>
      </c>
      <c r="L1918" s="415">
        <v>43007</v>
      </c>
      <c r="M1918" s="409" t="s">
        <v>5443</v>
      </c>
      <c r="N1918" s="152" t="s">
        <v>76</v>
      </c>
      <c r="O1918" s="415">
        <v>43007</v>
      </c>
      <c r="P1918" s="411">
        <v>5000</v>
      </c>
      <c r="Q1918" s="412">
        <f t="shared" si="67"/>
        <v>5.0000000000000001E-3</v>
      </c>
      <c r="R1918" s="416">
        <v>3</v>
      </c>
      <c r="S1918" s="417" t="s">
        <v>4790</v>
      </c>
      <c r="T1918" s="152" t="s">
        <v>79</v>
      </c>
      <c r="U1918" s="141" t="s">
        <v>4339</v>
      </c>
      <c r="V1918" s="407" t="s">
        <v>63</v>
      </c>
      <c r="W1918" s="407" t="s">
        <v>64</v>
      </c>
      <c r="X1918" s="407" t="s">
        <v>5515</v>
      </c>
      <c r="Y1918" s="407"/>
      <c r="Z1918" s="528"/>
      <c r="AA1918" s="502"/>
      <c r="AB1918" s="1"/>
      <c r="AC1918" s="1"/>
      <c r="AD1918" s="1"/>
      <c r="AE1918" s="1"/>
      <c r="AF1918" s="1"/>
      <c r="AG1918" s="1"/>
      <c r="AH1918" s="1"/>
      <c r="AI1918" s="1"/>
      <c r="AJ1918" s="1"/>
      <c r="AK1918" s="1"/>
      <c r="AL1918" s="1"/>
      <c r="AM1918" s="1"/>
      <c r="AN1918" s="1"/>
      <c r="AO1918" s="1"/>
      <c r="AP1918" s="1"/>
      <c r="AQ1918" s="1"/>
      <c r="AR1918" s="1"/>
      <c r="AS1918" s="1"/>
      <c r="AT1918" s="1"/>
      <c r="AU1918" s="1"/>
    </row>
    <row r="1919" spans="1:47" s="527" customFormat="1" ht="17.45" customHeight="1" x14ac:dyDescent="0.25">
      <c r="A1919" s="501" t="s">
        <v>6494</v>
      </c>
      <c r="B1919" s="407" t="s">
        <v>35</v>
      </c>
      <c r="C1919" s="407" t="s">
        <v>227</v>
      </c>
      <c r="D1919" s="407" t="s">
        <v>6495</v>
      </c>
      <c r="E1919" s="407" t="s">
        <v>8011</v>
      </c>
      <c r="F1919" s="404" t="s">
        <v>19</v>
      </c>
      <c r="G1919" s="404"/>
      <c r="H1919" s="404"/>
      <c r="I1919" s="404"/>
      <c r="J1919" s="141" t="s">
        <v>8014</v>
      </c>
      <c r="K1919" s="152" t="s">
        <v>5782</v>
      </c>
      <c r="L1919" s="415">
        <v>42978</v>
      </c>
      <c r="M1919" s="409" t="s">
        <v>6516</v>
      </c>
      <c r="N1919" s="152" t="s">
        <v>27</v>
      </c>
      <c r="O1919" s="415">
        <v>42978</v>
      </c>
      <c r="P1919" s="411">
        <v>5000</v>
      </c>
      <c r="Q1919" s="412">
        <f t="shared" si="67"/>
        <v>5.0000000000000001E-3</v>
      </c>
      <c r="R1919" s="416">
        <v>12</v>
      </c>
      <c r="S1919" s="417" t="s">
        <v>3512</v>
      </c>
      <c r="T1919" s="152" t="s">
        <v>62</v>
      </c>
      <c r="U1919" s="152" t="s">
        <v>2</v>
      </c>
      <c r="V1919" s="407" t="s">
        <v>1113</v>
      </c>
      <c r="W1919" s="407" t="s">
        <v>1334</v>
      </c>
      <c r="X1919" s="407" t="s">
        <v>6542</v>
      </c>
      <c r="Y1919" s="407" t="s">
        <v>215</v>
      </c>
      <c r="Z1919" s="528"/>
      <c r="AA1919" s="502"/>
      <c r="AB1919" s="1"/>
      <c r="AC1919" s="1"/>
      <c r="AD1919" s="1"/>
      <c r="AE1919" s="1"/>
      <c r="AF1919" s="1"/>
      <c r="AG1919" s="1"/>
      <c r="AH1919" s="1"/>
      <c r="AI1919" s="1"/>
      <c r="AJ1919" s="1"/>
      <c r="AK1919" s="1"/>
      <c r="AL1919" s="1"/>
      <c r="AM1919" s="1"/>
      <c r="AN1919" s="1"/>
      <c r="AO1919" s="1"/>
      <c r="AP1919" s="1"/>
      <c r="AQ1919" s="1"/>
      <c r="AR1919" s="1"/>
      <c r="AS1919" s="1"/>
      <c r="AT1919" s="1"/>
      <c r="AU1919" s="1"/>
    </row>
    <row r="1920" spans="1:47" s="527" customFormat="1" ht="17.45" customHeight="1" x14ac:dyDescent="0.25">
      <c r="A1920" s="501" t="s">
        <v>2341</v>
      </c>
      <c r="B1920" s="407" t="s">
        <v>34</v>
      </c>
      <c r="C1920" s="407" t="s">
        <v>6387</v>
      </c>
      <c r="D1920" s="407" t="s">
        <v>1243</v>
      </c>
      <c r="E1920" s="407" t="s">
        <v>2342</v>
      </c>
      <c r="F1920" s="404" t="s">
        <v>17</v>
      </c>
      <c r="G1920" s="404"/>
      <c r="H1920" s="404"/>
      <c r="I1920" s="404"/>
      <c r="J1920" s="141" t="s">
        <v>8016</v>
      </c>
      <c r="K1920" s="152" t="s">
        <v>5780</v>
      </c>
      <c r="L1920" s="415">
        <v>42916</v>
      </c>
      <c r="M1920" s="409" t="s">
        <v>2343</v>
      </c>
      <c r="N1920" s="152" t="s">
        <v>29</v>
      </c>
      <c r="O1920" s="415">
        <v>42916</v>
      </c>
      <c r="P1920" s="411">
        <v>5000</v>
      </c>
      <c r="Q1920" s="412">
        <f t="shared" si="67"/>
        <v>5.0000000000000001E-3</v>
      </c>
      <c r="R1920" s="416">
        <v>12</v>
      </c>
      <c r="S1920" s="417" t="s">
        <v>7151</v>
      </c>
      <c r="T1920" s="152" t="s">
        <v>169</v>
      </c>
      <c r="U1920" s="152" t="s">
        <v>2</v>
      </c>
      <c r="V1920" s="407" t="s">
        <v>288</v>
      </c>
      <c r="W1920" s="407" t="s">
        <v>718</v>
      </c>
      <c r="X1920" s="407" t="s">
        <v>3786</v>
      </c>
      <c r="Y1920" s="407" t="s">
        <v>132</v>
      </c>
      <c r="Z1920" s="528"/>
      <c r="AA1920" s="502"/>
      <c r="AB1920" s="1"/>
      <c r="AC1920" s="1"/>
      <c r="AD1920" s="1"/>
      <c r="AE1920" s="1"/>
      <c r="AF1920" s="1"/>
      <c r="AG1920" s="1"/>
      <c r="AH1920" s="1"/>
      <c r="AI1920" s="1"/>
      <c r="AJ1920" s="1"/>
      <c r="AK1920" s="1"/>
      <c r="AL1920" s="1"/>
      <c r="AM1920" s="1"/>
      <c r="AN1920" s="1"/>
      <c r="AO1920" s="1"/>
      <c r="AP1920" s="1"/>
      <c r="AQ1920" s="1"/>
      <c r="AR1920" s="1"/>
      <c r="AS1920" s="1"/>
      <c r="AT1920" s="1"/>
      <c r="AU1920" s="1"/>
    </row>
    <row r="1921" spans="1:47" s="527" customFormat="1" ht="17.45" customHeight="1" x14ac:dyDescent="0.25">
      <c r="A1921" s="501" t="s">
        <v>4848</v>
      </c>
      <c r="B1921" s="407" t="s">
        <v>32</v>
      </c>
      <c r="C1921" s="407" t="s">
        <v>487</v>
      </c>
      <c r="D1921" s="407" t="s">
        <v>6590</v>
      </c>
      <c r="E1921" s="407" t="s">
        <v>4849</v>
      </c>
      <c r="F1921" s="404" t="s">
        <v>15</v>
      </c>
      <c r="G1921" s="404"/>
      <c r="H1921" s="404"/>
      <c r="I1921" s="404"/>
      <c r="J1921" s="141" t="s">
        <v>8016</v>
      </c>
      <c r="K1921" s="152" t="s">
        <v>5781</v>
      </c>
      <c r="L1921" s="415">
        <v>42866</v>
      </c>
      <c r="M1921" s="409" t="s">
        <v>4875</v>
      </c>
      <c r="N1921" s="152" t="s">
        <v>28</v>
      </c>
      <c r="O1921" s="415">
        <v>42866</v>
      </c>
      <c r="P1921" s="411">
        <v>5000</v>
      </c>
      <c r="Q1921" s="412">
        <f t="shared" si="67"/>
        <v>5.0000000000000001E-3</v>
      </c>
      <c r="R1921" s="416">
        <v>3</v>
      </c>
      <c r="S1921" s="417" t="s">
        <v>4990</v>
      </c>
      <c r="T1921" s="152" t="s">
        <v>125</v>
      </c>
      <c r="U1921" s="152" t="s">
        <v>6059</v>
      </c>
      <c r="V1921" s="407" t="s">
        <v>103</v>
      </c>
      <c r="W1921" s="407" t="s">
        <v>4531</v>
      </c>
      <c r="X1921" s="407" t="s">
        <v>4889</v>
      </c>
      <c r="Y1921" s="407" t="s">
        <v>105</v>
      </c>
      <c r="Z1921" s="528"/>
      <c r="AA1921" s="502"/>
      <c r="AB1921" s="1"/>
      <c r="AC1921" s="1"/>
      <c r="AD1921" s="1"/>
      <c r="AE1921" s="1"/>
      <c r="AF1921" s="1"/>
      <c r="AG1921" s="1"/>
      <c r="AH1921" s="1"/>
      <c r="AI1921" s="1"/>
      <c r="AJ1921" s="1"/>
      <c r="AK1921" s="1"/>
      <c r="AL1921" s="1"/>
      <c r="AM1921" s="1"/>
      <c r="AN1921" s="1"/>
      <c r="AO1921" s="1"/>
      <c r="AP1921" s="1"/>
      <c r="AQ1921" s="1"/>
      <c r="AR1921" s="1"/>
      <c r="AS1921" s="1"/>
      <c r="AT1921" s="1"/>
      <c r="AU1921" s="1"/>
    </row>
    <row r="1922" spans="1:47" s="527" customFormat="1" ht="17.45" customHeight="1" x14ac:dyDescent="0.25">
      <c r="A1922" s="501" t="s">
        <v>4643</v>
      </c>
      <c r="B1922" s="407" t="s">
        <v>32</v>
      </c>
      <c r="C1922" s="407" t="s">
        <v>60</v>
      </c>
      <c r="D1922" s="407" t="s">
        <v>7305</v>
      </c>
      <c r="E1922" s="407" t="s">
        <v>4644</v>
      </c>
      <c r="F1922" s="404" t="s">
        <v>17</v>
      </c>
      <c r="G1922" s="404"/>
      <c r="H1922" s="404"/>
      <c r="I1922" s="404"/>
      <c r="J1922" s="141" t="s">
        <v>8015</v>
      </c>
      <c r="K1922" s="141" t="s">
        <v>5780</v>
      </c>
      <c r="L1922" s="408">
        <v>43017</v>
      </c>
      <c r="M1922" s="409">
        <v>42815</v>
      </c>
      <c r="N1922" s="141" t="s">
        <v>26</v>
      </c>
      <c r="O1922" s="410">
        <v>43017</v>
      </c>
      <c r="P1922" s="411">
        <v>5000</v>
      </c>
      <c r="Q1922" s="412">
        <f t="shared" si="67"/>
        <v>5.0000000000000001E-3</v>
      </c>
      <c r="R1922" s="413">
        <v>12</v>
      </c>
      <c r="S1922" s="414">
        <v>42835</v>
      </c>
      <c r="T1922" s="141" t="s">
        <v>79</v>
      </c>
      <c r="U1922" s="141" t="s">
        <v>4339</v>
      </c>
      <c r="V1922" s="407" t="s">
        <v>92</v>
      </c>
      <c r="W1922" s="407" t="s">
        <v>4414</v>
      </c>
      <c r="X1922" s="407" t="s">
        <v>4489</v>
      </c>
      <c r="Y1922" s="407"/>
      <c r="Z1922" s="528"/>
      <c r="AA1922" s="502"/>
      <c r="AB1922" s="1"/>
      <c r="AC1922" s="1"/>
      <c r="AD1922" s="1"/>
      <c r="AE1922" s="1"/>
      <c r="AF1922" s="1"/>
      <c r="AG1922" s="1"/>
      <c r="AH1922" s="1"/>
      <c r="AI1922" s="1"/>
      <c r="AJ1922" s="1"/>
      <c r="AK1922" s="1"/>
      <c r="AL1922" s="1"/>
      <c r="AM1922" s="1"/>
      <c r="AN1922" s="1"/>
      <c r="AO1922" s="1"/>
      <c r="AP1922" s="1"/>
      <c r="AQ1922" s="1"/>
      <c r="AR1922" s="1"/>
      <c r="AS1922" s="1"/>
      <c r="AT1922" s="1"/>
      <c r="AU1922" s="1"/>
    </row>
    <row r="1923" spans="1:47" s="527" customFormat="1" ht="17.45" customHeight="1" x14ac:dyDescent="0.25">
      <c r="A1923" s="501" t="s">
        <v>7504</v>
      </c>
      <c r="B1923" s="407" t="s">
        <v>32</v>
      </c>
      <c r="C1923" s="407" t="s">
        <v>60</v>
      </c>
      <c r="D1923" s="407" t="s">
        <v>935</v>
      </c>
      <c r="E1923" s="407" t="s">
        <v>7505</v>
      </c>
      <c r="F1923" s="404" t="s">
        <v>17</v>
      </c>
      <c r="G1923" s="404"/>
      <c r="H1923" s="404"/>
      <c r="I1923" s="404"/>
      <c r="J1923" s="141" t="s">
        <v>8014</v>
      </c>
      <c r="K1923" s="152" t="s">
        <v>5780</v>
      </c>
      <c r="L1923" s="415">
        <v>42937</v>
      </c>
      <c r="M1923" s="409" t="s">
        <v>7544</v>
      </c>
      <c r="N1923" s="152" t="s">
        <v>28</v>
      </c>
      <c r="O1923" s="415">
        <v>42984</v>
      </c>
      <c r="P1923" s="411">
        <v>5000</v>
      </c>
      <c r="Q1923" s="412">
        <f t="shared" si="67"/>
        <v>5.0000000000000001E-3</v>
      </c>
      <c r="R1923" s="416">
        <v>3</v>
      </c>
      <c r="S1923" s="417" t="s">
        <v>7137</v>
      </c>
      <c r="T1923" s="152" t="s">
        <v>281</v>
      </c>
      <c r="U1923" s="152" t="s">
        <v>2</v>
      </c>
      <c r="V1923" s="407" t="s">
        <v>233</v>
      </c>
      <c r="W1923" s="407" t="s">
        <v>7591</v>
      </c>
      <c r="X1923" s="407" t="s">
        <v>65</v>
      </c>
      <c r="Y1923" s="407" t="s">
        <v>470</v>
      </c>
      <c r="Z1923" s="528"/>
      <c r="AA1923" s="502"/>
      <c r="AB1923" s="1"/>
      <c r="AC1923" s="1"/>
      <c r="AD1923" s="1"/>
      <c r="AE1923" s="1"/>
      <c r="AF1923" s="1"/>
      <c r="AG1923" s="1"/>
      <c r="AH1923" s="1"/>
      <c r="AI1923" s="1"/>
      <c r="AJ1923" s="1"/>
      <c r="AK1923" s="1"/>
      <c r="AL1923" s="1"/>
      <c r="AM1923" s="1"/>
      <c r="AN1923" s="1"/>
      <c r="AO1923" s="1"/>
      <c r="AP1923" s="1"/>
      <c r="AQ1923" s="1"/>
      <c r="AR1923" s="1"/>
      <c r="AS1923" s="1"/>
      <c r="AT1923" s="1"/>
      <c r="AU1923" s="1"/>
    </row>
    <row r="1924" spans="1:47" s="527" customFormat="1" ht="17.45" customHeight="1" x14ac:dyDescent="0.25">
      <c r="A1924" s="501" t="s">
        <v>2555</v>
      </c>
      <c r="B1924" s="407" t="s">
        <v>32</v>
      </c>
      <c r="C1924" s="407" t="s">
        <v>60</v>
      </c>
      <c r="D1924" s="407" t="s">
        <v>935</v>
      </c>
      <c r="E1924" s="407" t="s">
        <v>2556</v>
      </c>
      <c r="F1924" s="404" t="s">
        <v>17</v>
      </c>
      <c r="G1924" s="404"/>
      <c r="H1924" s="404"/>
      <c r="I1924" s="404"/>
      <c r="J1924" s="141" t="s">
        <v>8016</v>
      </c>
      <c r="K1924" s="152" t="s">
        <v>5780</v>
      </c>
      <c r="L1924" s="415">
        <v>42912</v>
      </c>
      <c r="M1924" s="409" t="s">
        <v>2557</v>
      </c>
      <c r="N1924" s="152" t="s">
        <v>28</v>
      </c>
      <c r="O1924" s="415">
        <v>42912</v>
      </c>
      <c r="P1924" s="411">
        <v>5000</v>
      </c>
      <c r="Q1924" s="412">
        <f t="shared" si="67"/>
        <v>5.0000000000000001E-3</v>
      </c>
      <c r="R1924" s="416">
        <v>12</v>
      </c>
      <c r="S1924" s="417" t="s">
        <v>8121</v>
      </c>
      <c r="T1924" s="152" t="s">
        <v>125</v>
      </c>
      <c r="U1924" s="152" t="s">
        <v>2</v>
      </c>
      <c r="V1924" s="407" t="s">
        <v>288</v>
      </c>
      <c r="W1924" s="407" t="s">
        <v>718</v>
      </c>
      <c r="X1924" s="407" t="s">
        <v>65</v>
      </c>
      <c r="Y1924" s="407" t="s">
        <v>215</v>
      </c>
      <c r="Z1924" s="528"/>
      <c r="AA1924" s="502"/>
      <c r="AB1924" s="1"/>
      <c r="AC1924" s="1"/>
      <c r="AD1924" s="1"/>
      <c r="AE1924" s="1"/>
      <c r="AF1924" s="1"/>
      <c r="AG1924" s="1"/>
      <c r="AH1924" s="1"/>
      <c r="AI1924" s="1"/>
      <c r="AJ1924" s="1"/>
      <c r="AK1924" s="1"/>
      <c r="AL1924" s="1"/>
      <c r="AM1924" s="1"/>
      <c r="AN1924" s="1"/>
      <c r="AO1924" s="1"/>
      <c r="AP1924" s="1"/>
      <c r="AQ1924" s="1"/>
      <c r="AR1924" s="1"/>
      <c r="AS1924" s="1"/>
      <c r="AT1924" s="1"/>
      <c r="AU1924" s="1"/>
    </row>
    <row r="1925" spans="1:47" s="527" customFormat="1" ht="17.45" customHeight="1" x14ac:dyDescent="0.25">
      <c r="A1925" s="501" t="s">
        <v>2555</v>
      </c>
      <c r="B1925" s="407" t="s">
        <v>32</v>
      </c>
      <c r="C1925" s="407" t="s">
        <v>60</v>
      </c>
      <c r="D1925" s="407" t="s">
        <v>935</v>
      </c>
      <c r="E1925" s="407" t="s">
        <v>2556</v>
      </c>
      <c r="F1925" s="404" t="s">
        <v>17</v>
      </c>
      <c r="G1925" s="404"/>
      <c r="H1925" s="404"/>
      <c r="I1925" s="404"/>
      <c r="J1925" s="141" t="s">
        <v>8016</v>
      </c>
      <c r="K1925" s="152" t="s">
        <v>5780</v>
      </c>
      <c r="L1925" s="415">
        <v>42912</v>
      </c>
      <c r="M1925" s="409" t="s">
        <v>2557</v>
      </c>
      <c r="N1925" s="152" t="s">
        <v>28</v>
      </c>
      <c r="O1925" s="415">
        <v>42912</v>
      </c>
      <c r="P1925" s="411">
        <v>5000</v>
      </c>
      <c r="Q1925" s="412">
        <f t="shared" si="67"/>
        <v>5.0000000000000001E-3</v>
      </c>
      <c r="R1925" s="416">
        <v>12</v>
      </c>
      <c r="S1925" s="417" t="s">
        <v>8122</v>
      </c>
      <c r="T1925" s="152" t="s">
        <v>125</v>
      </c>
      <c r="U1925" s="152" t="s">
        <v>2</v>
      </c>
      <c r="V1925" s="407" t="s">
        <v>233</v>
      </c>
      <c r="W1925" s="407" t="s">
        <v>234</v>
      </c>
      <c r="X1925" s="407" t="s">
        <v>65</v>
      </c>
      <c r="Y1925" s="407" t="s">
        <v>215</v>
      </c>
      <c r="Z1925" s="528"/>
      <c r="AA1925" s="502"/>
      <c r="AB1925" s="1"/>
      <c r="AC1925" s="1"/>
      <c r="AD1925" s="1"/>
      <c r="AE1925" s="1"/>
      <c r="AF1925" s="1"/>
      <c r="AG1925" s="1"/>
      <c r="AH1925" s="1"/>
      <c r="AI1925" s="1"/>
      <c r="AJ1925" s="1"/>
      <c r="AK1925" s="1"/>
      <c r="AL1925" s="1"/>
      <c r="AM1925" s="1"/>
      <c r="AN1925" s="1"/>
      <c r="AO1925" s="1"/>
      <c r="AP1925" s="1"/>
      <c r="AQ1925" s="1"/>
      <c r="AR1925" s="1"/>
      <c r="AS1925" s="1"/>
      <c r="AT1925" s="1"/>
      <c r="AU1925" s="1"/>
    </row>
    <row r="1926" spans="1:47" s="527" customFormat="1" ht="17.45" customHeight="1" x14ac:dyDescent="0.25">
      <c r="A1926" s="501" t="s">
        <v>2785</v>
      </c>
      <c r="B1926" s="407" t="s">
        <v>32</v>
      </c>
      <c r="C1926" s="407" t="s">
        <v>60</v>
      </c>
      <c r="D1926" s="407" t="s">
        <v>2786</v>
      </c>
      <c r="E1926" s="407" t="s">
        <v>4962</v>
      </c>
      <c r="F1926" s="404" t="s">
        <v>19</v>
      </c>
      <c r="G1926" s="404"/>
      <c r="H1926" s="404"/>
      <c r="I1926" s="404"/>
      <c r="J1926" s="141" t="s">
        <v>8014</v>
      </c>
      <c r="K1926" s="152" t="s">
        <v>5782</v>
      </c>
      <c r="L1926" s="415">
        <v>42976</v>
      </c>
      <c r="M1926" s="409" t="s">
        <v>2787</v>
      </c>
      <c r="N1926" s="152" t="s">
        <v>27</v>
      </c>
      <c r="O1926" s="415">
        <v>42976</v>
      </c>
      <c r="P1926" s="411">
        <v>5000</v>
      </c>
      <c r="Q1926" s="412">
        <f t="shared" si="67"/>
        <v>5.0000000000000001E-3</v>
      </c>
      <c r="R1926" s="416">
        <v>1</v>
      </c>
      <c r="S1926" s="417" t="s">
        <v>1157</v>
      </c>
      <c r="T1926" s="152" t="s">
        <v>79</v>
      </c>
      <c r="U1926" s="152" t="s">
        <v>2</v>
      </c>
      <c r="V1926" s="407" t="s">
        <v>288</v>
      </c>
      <c r="W1926" s="407" t="s">
        <v>801</v>
      </c>
      <c r="X1926" s="407" t="s">
        <v>65</v>
      </c>
      <c r="Y1926" s="407" t="s">
        <v>688</v>
      </c>
      <c r="Z1926" s="528"/>
      <c r="AA1926" s="502"/>
      <c r="AB1926" s="1"/>
      <c r="AC1926" s="1"/>
      <c r="AD1926" s="1"/>
      <c r="AE1926" s="1"/>
      <c r="AF1926" s="1"/>
      <c r="AG1926" s="1"/>
      <c r="AH1926" s="1"/>
      <c r="AI1926" s="1"/>
      <c r="AJ1926" s="1"/>
      <c r="AK1926" s="1"/>
      <c r="AL1926" s="1"/>
      <c r="AM1926" s="1"/>
      <c r="AN1926" s="1"/>
      <c r="AO1926" s="1"/>
      <c r="AP1926" s="1"/>
      <c r="AQ1926" s="1"/>
      <c r="AR1926" s="1"/>
      <c r="AS1926" s="1"/>
      <c r="AT1926" s="1"/>
      <c r="AU1926" s="1"/>
    </row>
    <row r="1927" spans="1:47" s="527" customFormat="1" ht="17.45" customHeight="1" x14ac:dyDescent="0.25">
      <c r="A1927" s="501" t="s">
        <v>4870</v>
      </c>
      <c r="B1927" s="407" t="s">
        <v>32</v>
      </c>
      <c r="C1927" s="407" t="s">
        <v>101</v>
      </c>
      <c r="D1927" s="407" t="s">
        <v>7068</v>
      </c>
      <c r="E1927" s="407" t="s">
        <v>4871</v>
      </c>
      <c r="F1927" s="404" t="s">
        <v>15</v>
      </c>
      <c r="G1927" s="404"/>
      <c r="H1927" s="404"/>
      <c r="I1927" s="404"/>
      <c r="J1927" s="141" t="s">
        <v>8016</v>
      </c>
      <c r="K1927" s="141" t="s">
        <v>25</v>
      </c>
      <c r="L1927" s="408">
        <v>42870</v>
      </c>
      <c r="M1927" s="409">
        <v>42851</v>
      </c>
      <c r="N1927" s="141" t="s">
        <v>30</v>
      </c>
      <c r="O1927" s="410">
        <v>42870</v>
      </c>
      <c r="P1927" s="411">
        <v>5000</v>
      </c>
      <c r="Q1927" s="412">
        <f t="shared" si="67"/>
        <v>5.0000000000000001E-3</v>
      </c>
      <c r="R1927" s="413">
        <v>1</v>
      </c>
      <c r="S1927" s="414">
        <v>42866</v>
      </c>
      <c r="T1927" s="141" t="s">
        <v>366</v>
      </c>
      <c r="U1927" s="141" t="s">
        <v>4339</v>
      </c>
      <c r="V1927" s="407" t="s">
        <v>92</v>
      </c>
      <c r="W1927" s="407" t="s">
        <v>64</v>
      </c>
      <c r="X1927" s="407" t="s">
        <v>4400</v>
      </c>
      <c r="Y1927" s="407"/>
      <c r="Z1927" s="528"/>
      <c r="AA1927" s="502"/>
      <c r="AB1927" s="1"/>
      <c r="AC1927" s="1"/>
      <c r="AD1927" s="1"/>
      <c r="AE1927" s="1"/>
      <c r="AF1927" s="1"/>
      <c r="AG1927" s="1"/>
      <c r="AH1927" s="1"/>
      <c r="AI1927" s="1"/>
      <c r="AJ1927" s="1"/>
      <c r="AK1927" s="1"/>
      <c r="AL1927" s="1"/>
      <c r="AM1927" s="1"/>
      <c r="AN1927" s="1"/>
      <c r="AO1927" s="1"/>
      <c r="AP1927" s="1"/>
      <c r="AQ1927" s="1"/>
      <c r="AR1927" s="1"/>
      <c r="AS1927" s="1"/>
      <c r="AT1927" s="1"/>
      <c r="AU1927" s="1"/>
    </row>
    <row r="1928" spans="1:47" s="527" customFormat="1" ht="17.45" customHeight="1" x14ac:dyDescent="0.25">
      <c r="A1928" s="501" t="s">
        <v>6743</v>
      </c>
      <c r="B1928" s="407" t="s">
        <v>35</v>
      </c>
      <c r="C1928" s="407" t="s">
        <v>510</v>
      </c>
      <c r="D1928" s="407" t="s">
        <v>2322</v>
      </c>
      <c r="E1928" s="407" t="s">
        <v>6744</v>
      </c>
      <c r="F1928" s="404" t="s">
        <v>16</v>
      </c>
      <c r="G1928" s="404"/>
      <c r="H1928" s="404"/>
      <c r="I1928" s="404"/>
      <c r="J1928" s="141" t="s">
        <v>8014</v>
      </c>
      <c r="K1928" s="152" t="s">
        <v>23</v>
      </c>
      <c r="L1928" s="415">
        <v>42984</v>
      </c>
      <c r="M1928" s="409" t="s">
        <v>6764</v>
      </c>
      <c r="N1928" s="152" t="s">
        <v>26</v>
      </c>
      <c r="O1928" s="415">
        <v>43008</v>
      </c>
      <c r="P1928" s="411">
        <v>5000</v>
      </c>
      <c r="Q1928" s="412">
        <f t="shared" si="67"/>
        <v>5.0000000000000001E-3</v>
      </c>
      <c r="R1928" s="416">
        <v>12</v>
      </c>
      <c r="S1928" s="417" t="s">
        <v>7137</v>
      </c>
      <c r="T1928" s="152" t="s">
        <v>79</v>
      </c>
      <c r="U1928" s="152" t="s">
        <v>2</v>
      </c>
      <c r="V1928" s="407" t="s">
        <v>288</v>
      </c>
      <c r="W1928" s="407"/>
      <c r="X1928" s="407" t="s">
        <v>6922</v>
      </c>
      <c r="Y1928" s="407"/>
      <c r="Z1928" s="528"/>
      <c r="AA1928" s="502"/>
      <c r="AB1928" s="1"/>
      <c r="AC1928" s="1"/>
      <c r="AD1928" s="1"/>
      <c r="AE1928" s="1"/>
      <c r="AF1928" s="1"/>
      <c r="AG1928" s="1"/>
      <c r="AH1928" s="1"/>
      <c r="AI1928" s="1"/>
      <c r="AJ1928" s="1"/>
      <c r="AK1928" s="1"/>
      <c r="AL1928" s="1"/>
      <c r="AM1928" s="1"/>
      <c r="AN1928" s="1"/>
      <c r="AO1928" s="1"/>
      <c r="AP1928" s="1"/>
      <c r="AQ1928" s="1"/>
      <c r="AR1928" s="1"/>
      <c r="AS1928" s="1"/>
      <c r="AT1928" s="1"/>
      <c r="AU1928" s="1"/>
    </row>
    <row r="1929" spans="1:47" s="527" customFormat="1" ht="17.45" customHeight="1" x14ac:dyDescent="0.25">
      <c r="A1929" s="501" t="s">
        <v>6745</v>
      </c>
      <c r="B1929" s="407" t="s">
        <v>35</v>
      </c>
      <c r="C1929" s="407" t="s">
        <v>510</v>
      </c>
      <c r="D1929" s="407" t="s">
        <v>2322</v>
      </c>
      <c r="E1929" s="407" t="s">
        <v>186</v>
      </c>
      <c r="F1929" s="404" t="s">
        <v>16</v>
      </c>
      <c r="G1929" s="404"/>
      <c r="H1929" s="404"/>
      <c r="I1929" s="404"/>
      <c r="J1929" s="141" t="s">
        <v>8014</v>
      </c>
      <c r="K1929" s="152" t="s">
        <v>23</v>
      </c>
      <c r="L1929" s="415">
        <v>42984</v>
      </c>
      <c r="M1929" s="409" t="s">
        <v>6765</v>
      </c>
      <c r="N1929" s="152" t="s">
        <v>26</v>
      </c>
      <c r="O1929" s="415">
        <v>43008</v>
      </c>
      <c r="P1929" s="411">
        <v>5000</v>
      </c>
      <c r="Q1929" s="412">
        <f t="shared" si="67"/>
        <v>5.0000000000000001E-3</v>
      </c>
      <c r="R1929" s="416">
        <v>12</v>
      </c>
      <c r="S1929" s="417" t="s">
        <v>7137</v>
      </c>
      <c r="T1929" s="152" t="s">
        <v>62</v>
      </c>
      <c r="U1929" s="152" t="s">
        <v>2</v>
      </c>
      <c r="V1929" s="407" t="s">
        <v>288</v>
      </c>
      <c r="W1929" s="407"/>
      <c r="X1929" s="407" t="s">
        <v>3800</v>
      </c>
      <c r="Y1929" s="407"/>
      <c r="Z1929" s="528"/>
      <c r="AA1929" s="502"/>
      <c r="AB1929" s="1"/>
      <c r="AC1929" s="1"/>
      <c r="AD1929" s="1"/>
      <c r="AE1929" s="1"/>
      <c r="AF1929" s="1"/>
      <c r="AG1929" s="1"/>
      <c r="AH1929" s="1"/>
      <c r="AI1929" s="1"/>
      <c r="AJ1929" s="1"/>
      <c r="AK1929" s="1"/>
      <c r="AL1929" s="1"/>
      <c r="AM1929" s="1"/>
      <c r="AN1929" s="1"/>
      <c r="AO1929" s="1"/>
      <c r="AP1929" s="1"/>
      <c r="AQ1929" s="1"/>
      <c r="AR1929" s="1"/>
      <c r="AS1929" s="1"/>
      <c r="AT1929" s="1"/>
      <c r="AU1929" s="1"/>
    </row>
    <row r="1930" spans="1:47" s="527" customFormat="1" ht="17.45" customHeight="1" x14ac:dyDescent="0.25">
      <c r="A1930" s="504" t="s">
        <v>2791</v>
      </c>
      <c r="B1930" s="431" t="s">
        <v>33</v>
      </c>
      <c r="C1930" s="431" t="s">
        <v>33</v>
      </c>
      <c r="D1930" s="431" t="s">
        <v>347</v>
      </c>
      <c r="E1930" s="431" t="s">
        <v>2792</v>
      </c>
      <c r="F1930" s="404" t="s">
        <v>17</v>
      </c>
      <c r="G1930" s="404"/>
      <c r="H1930" s="404"/>
      <c r="I1930" s="404"/>
      <c r="J1930" s="432" t="s">
        <v>8017</v>
      </c>
      <c r="K1930" s="432" t="s">
        <v>5780</v>
      </c>
      <c r="L1930" s="433">
        <v>42800</v>
      </c>
      <c r="M1930" s="434" t="s">
        <v>2793</v>
      </c>
      <c r="N1930" s="432" t="s">
        <v>30</v>
      </c>
      <c r="O1930" s="433">
        <v>42800</v>
      </c>
      <c r="P1930" s="435">
        <v>4821</v>
      </c>
      <c r="Q1930" s="436">
        <v>4.8209999999999998E-3</v>
      </c>
      <c r="R1930" s="437">
        <v>6</v>
      </c>
      <c r="S1930" s="438" t="s">
        <v>97</v>
      </c>
      <c r="T1930" s="432" t="s">
        <v>366</v>
      </c>
      <c r="U1930" s="432" t="s">
        <v>2</v>
      </c>
      <c r="V1930" s="431" t="s">
        <v>1113</v>
      </c>
      <c r="W1930" s="431" t="s">
        <v>1114</v>
      </c>
      <c r="X1930" s="395" t="s">
        <v>3567</v>
      </c>
      <c r="Y1930" s="395" t="s">
        <v>987</v>
      </c>
      <c r="Z1930" s="528"/>
      <c r="AA1930" s="502"/>
      <c r="AB1930" s="1"/>
      <c r="AC1930" s="1"/>
      <c r="AD1930" s="1"/>
      <c r="AE1930" s="1"/>
      <c r="AF1930" s="1"/>
      <c r="AG1930" s="1"/>
      <c r="AH1930" s="1"/>
      <c r="AI1930" s="1"/>
      <c r="AJ1930" s="1"/>
      <c r="AK1930" s="1"/>
      <c r="AL1930" s="1"/>
      <c r="AM1930" s="1"/>
      <c r="AN1930" s="1"/>
      <c r="AO1930" s="1"/>
      <c r="AP1930" s="1"/>
      <c r="AQ1930" s="1"/>
      <c r="AR1930" s="1"/>
      <c r="AS1930" s="1"/>
      <c r="AT1930" s="1"/>
      <c r="AU1930" s="1"/>
    </row>
    <row r="1931" spans="1:47" s="527" customFormat="1" ht="17.45" customHeight="1" x14ac:dyDescent="0.25">
      <c r="A1931" s="501" t="s">
        <v>5818</v>
      </c>
      <c r="B1931" s="407" t="s">
        <v>33</v>
      </c>
      <c r="C1931" s="407" t="s">
        <v>33</v>
      </c>
      <c r="D1931" s="407" t="s">
        <v>447</v>
      </c>
      <c r="E1931" s="407" t="s">
        <v>5819</v>
      </c>
      <c r="F1931" s="404" t="s">
        <v>19</v>
      </c>
      <c r="G1931" s="404"/>
      <c r="H1931" s="404"/>
      <c r="I1931" s="404"/>
      <c r="J1931" s="141" t="s">
        <v>8016</v>
      </c>
      <c r="K1931" s="152" t="s">
        <v>5784</v>
      </c>
      <c r="L1931" s="415">
        <v>42878</v>
      </c>
      <c r="M1931" s="409" t="s">
        <v>5824</v>
      </c>
      <c r="N1931" s="152" t="s">
        <v>30</v>
      </c>
      <c r="O1931" s="415">
        <v>42886</v>
      </c>
      <c r="P1931" s="411">
        <v>4762</v>
      </c>
      <c r="Q1931" s="412">
        <f>+P1931*0.000001</f>
        <v>4.7619999999999997E-3</v>
      </c>
      <c r="R1931" s="416">
        <v>6</v>
      </c>
      <c r="S1931" s="417" t="s">
        <v>6086</v>
      </c>
      <c r="T1931" s="152" t="s">
        <v>366</v>
      </c>
      <c r="U1931" s="152" t="s">
        <v>2</v>
      </c>
      <c r="V1931" s="407" t="s">
        <v>288</v>
      </c>
      <c r="W1931" s="407" t="s">
        <v>718</v>
      </c>
      <c r="X1931" s="407" t="s">
        <v>3693</v>
      </c>
      <c r="Y1931" s="407" t="s">
        <v>8825</v>
      </c>
      <c r="Z1931" s="528"/>
      <c r="AA1931" s="502"/>
      <c r="AB1931" s="1"/>
      <c r="AC1931" s="1"/>
      <c r="AD1931" s="1"/>
      <c r="AE1931" s="1"/>
      <c r="AF1931" s="1"/>
      <c r="AG1931" s="1"/>
      <c r="AH1931" s="1"/>
      <c r="AI1931" s="1"/>
      <c r="AJ1931" s="1"/>
      <c r="AK1931" s="1"/>
      <c r="AL1931" s="1"/>
      <c r="AM1931" s="1"/>
      <c r="AN1931" s="1"/>
      <c r="AO1931" s="1"/>
      <c r="AP1931" s="1"/>
      <c r="AQ1931" s="1"/>
      <c r="AR1931" s="1"/>
      <c r="AS1931" s="1"/>
      <c r="AT1931" s="1"/>
      <c r="AU1931" s="1"/>
    </row>
    <row r="1932" spans="1:47" s="527" customFormat="1" ht="17.45" customHeight="1" x14ac:dyDescent="0.25">
      <c r="A1932" s="501" t="s">
        <v>2507</v>
      </c>
      <c r="B1932" s="407" t="s">
        <v>32</v>
      </c>
      <c r="C1932" s="407" t="s">
        <v>663</v>
      </c>
      <c r="D1932" s="407" t="s">
        <v>2508</v>
      </c>
      <c r="E1932" s="407" t="s">
        <v>2509</v>
      </c>
      <c r="F1932" s="404" t="s">
        <v>19</v>
      </c>
      <c r="G1932" s="404"/>
      <c r="H1932" s="404"/>
      <c r="I1932" s="404"/>
      <c r="J1932" s="141" t="s">
        <v>8015</v>
      </c>
      <c r="K1932" s="152" t="s">
        <v>5782</v>
      </c>
      <c r="L1932" s="415">
        <v>43026</v>
      </c>
      <c r="M1932" s="409" t="s">
        <v>736</v>
      </c>
      <c r="N1932" s="152" t="s">
        <v>27</v>
      </c>
      <c r="O1932" s="415">
        <v>43026</v>
      </c>
      <c r="P1932" s="411">
        <v>4200</v>
      </c>
      <c r="Q1932" s="412">
        <f>+P1932*0.000001</f>
        <v>4.1999999999999997E-3</v>
      </c>
      <c r="R1932" s="416">
        <v>12</v>
      </c>
      <c r="S1932" s="417" t="s">
        <v>8595</v>
      </c>
      <c r="T1932" s="152" t="s">
        <v>62</v>
      </c>
      <c r="U1932" s="152" t="s">
        <v>2</v>
      </c>
      <c r="V1932" s="407" t="s">
        <v>288</v>
      </c>
      <c r="W1932" s="407" t="s">
        <v>718</v>
      </c>
      <c r="X1932" s="407" t="s">
        <v>3849</v>
      </c>
      <c r="Y1932" s="407" t="s">
        <v>215</v>
      </c>
      <c r="Z1932" s="528"/>
      <c r="AA1932" s="502"/>
      <c r="AB1932" s="1"/>
      <c r="AC1932" s="1"/>
      <c r="AD1932" s="1"/>
      <c r="AE1932" s="1"/>
      <c r="AF1932" s="1"/>
      <c r="AG1932" s="1"/>
      <c r="AH1932" s="1"/>
      <c r="AI1932" s="1"/>
      <c r="AJ1932" s="1"/>
      <c r="AK1932" s="1"/>
      <c r="AL1932" s="1"/>
      <c r="AM1932" s="1"/>
      <c r="AN1932" s="1"/>
      <c r="AO1932" s="1"/>
      <c r="AP1932" s="1"/>
      <c r="AQ1932" s="1"/>
      <c r="AR1932" s="1"/>
      <c r="AS1932" s="1"/>
      <c r="AT1932" s="1"/>
      <c r="AU1932" s="1"/>
    </row>
    <row r="1933" spans="1:47" s="527" customFormat="1" ht="17.45" customHeight="1" x14ac:dyDescent="0.25">
      <c r="A1933" s="504" t="s">
        <v>2794</v>
      </c>
      <c r="B1933" s="431" t="s">
        <v>36</v>
      </c>
      <c r="C1933" s="431" t="s">
        <v>675</v>
      </c>
      <c r="D1933" s="431" t="s">
        <v>2795</v>
      </c>
      <c r="E1933" s="431" t="s">
        <v>2796</v>
      </c>
      <c r="F1933" s="404" t="s">
        <v>17</v>
      </c>
      <c r="G1933" s="404"/>
      <c r="H1933" s="404"/>
      <c r="I1933" s="404"/>
      <c r="J1933" s="432" t="s">
        <v>8017</v>
      </c>
      <c r="K1933" s="432" t="s">
        <v>5780</v>
      </c>
      <c r="L1933" s="433">
        <v>42823</v>
      </c>
      <c r="M1933" s="434" t="s">
        <v>2797</v>
      </c>
      <c r="N1933" s="432" t="s">
        <v>30</v>
      </c>
      <c r="O1933" s="433">
        <v>42823</v>
      </c>
      <c r="P1933" s="435">
        <v>4100</v>
      </c>
      <c r="Q1933" s="436">
        <v>4.0999999999999995E-3</v>
      </c>
      <c r="R1933" s="437">
        <v>12</v>
      </c>
      <c r="S1933" s="438" t="s">
        <v>4376</v>
      </c>
      <c r="T1933" s="432" t="s">
        <v>366</v>
      </c>
      <c r="U1933" s="432" t="s">
        <v>2</v>
      </c>
      <c r="V1933" s="431" t="s">
        <v>288</v>
      </c>
      <c r="W1933" s="431" t="s">
        <v>718</v>
      </c>
      <c r="X1933" s="395" t="s">
        <v>3520</v>
      </c>
      <c r="Y1933" s="395" t="s">
        <v>421</v>
      </c>
      <c r="Z1933" s="528"/>
      <c r="AA1933" s="502"/>
      <c r="AB1933" s="1"/>
      <c r="AC1933" s="1"/>
      <c r="AD1933" s="1"/>
      <c r="AE1933" s="1"/>
      <c r="AF1933" s="1"/>
      <c r="AG1933" s="1"/>
      <c r="AH1933" s="1"/>
      <c r="AI1933" s="1"/>
      <c r="AJ1933" s="1"/>
      <c r="AK1933" s="1"/>
      <c r="AL1933" s="1"/>
      <c r="AM1933" s="1"/>
      <c r="AN1933" s="1"/>
      <c r="AO1933" s="1"/>
      <c r="AP1933" s="1"/>
      <c r="AQ1933" s="1"/>
      <c r="AR1933" s="1"/>
      <c r="AS1933" s="1"/>
      <c r="AT1933" s="1"/>
      <c r="AU1933" s="1"/>
    </row>
    <row r="1934" spans="1:47" s="527" customFormat="1" ht="17.45" customHeight="1" x14ac:dyDescent="0.25">
      <c r="A1934" s="504" t="s">
        <v>2798</v>
      </c>
      <c r="B1934" s="431" t="s">
        <v>33</v>
      </c>
      <c r="C1934" s="431" t="s">
        <v>33</v>
      </c>
      <c r="D1934" s="431" t="s">
        <v>2063</v>
      </c>
      <c r="E1934" s="431" t="s">
        <v>2799</v>
      </c>
      <c r="F1934" s="404" t="s">
        <v>17</v>
      </c>
      <c r="G1934" s="404"/>
      <c r="H1934" s="404"/>
      <c r="I1934" s="404"/>
      <c r="J1934" s="432" t="s">
        <v>8017</v>
      </c>
      <c r="K1934" s="432" t="s">
        <v>5780</v>
      </c>
      <c r="L1934" s="433">
        <v>42824</v>
      </c>
      <c r="M1934" s="434" t="s">
        <v>2800</v>
      </c>
      <c r="N1934" s="432" t="s">
        <v>30</v>
      </c>
      <c r="O1934" s="433">
        <v>42795</v>
      </c>
      <c r="P1934" s="435">
        <v>4000</v>
      </c>
      <c r="Q1934" s="436">
        <v>4.0000000000000001E-3</v>
      </c>
      <c r="R1934" s="437">
        <v>6</v>
      </c>
      <c r="S1934" s="438">
        <v>42824</v>
      </c>
      <c r="T1934" s="432" t="s">
        <v>366</v>
      </c>
      <c r="U1934" s="432" t="s">
        <v>2</v>
      </c>
      <c r="V1934" s="431" t="s">
        <v>288</v>
      </c>
      <c r="W1934" s="431" t="s">
        <v>718</v>
      </c>
      <c r="X1934" s="395" t="s">
        <v>3556</v>
      </c>
      <c r="Y1934" s="395" t="s">
        <v>105</v>
      </c>
      <c r="Z1934" s="528"/>
      <c r="AA1934" s="502"/>
      <c r="AB1934" s="1"/>
      <c r="AC1934" s="1"/>
      <c r="AD1934" s="1"/>
      <c r="AE1934" s="1"/>
      <c r="AF1934" s="1"/>
      <c r="AG1934" s="1"/>
      <c r="AH1934" s="1"/>
      <c r="AI1934" s="1"/>
      <c r="AJ1934" s="1"/>
      <c r="AK1934" s="1"/>
      <c r="AL1934" s="1"/>
      <c r="AM1934" s="1"/>
      <c r="AN1934" s="1"/>
      <c r="AO1934" s="1"/>
      <c r="AP1934" s="1"/>
      <c r="AQ1934" s="1"/>
      <c r="AR1934" s="1"/>
      <c r="AS1934" s="1"/>
      <c r="AT1934" s="1"/>
      <c r="AU1934" s="1"/>
    </row>
    <row r="1935" spans="1:47" s="527" customFormat="1" ht="17.45" customHeight="1" x14ac:dyDescent="0.25">
      <c r="A1935" s="501" t="s">
        <v>2805</v>
      </c>
      <c r="B1935" s="407" t="s">
        <v>32</v>
      </c>
      <c r="C1935" s="407" t="s">
        <v>60</v>
      </c>
      <c r="D1935" s="407" t="s">
        <v>2659</v>
      </c>
      <c r="E1935" s="407" t="s">
        <v>2806</v>
      </c>
      <c r="F1935" s="404" t="s">
        <v>17</v>
      </c>
      <c r="G1935" s="404"/>
      <c r="H1935" s="404"/>
      <c r="I1935" s="404"/>
      <c r="J1935" s="141" t="s">
        <v>8016</v>
      </c>
      <c r="K1935" s="152" t="s">
        <v>5780</v>
      </c>
      <c r="L1935" s="415">
        <v>42900</v>
      </c>
      <c r="M1935" s="409" t="s">
        <v>2807</v>
      </c>
      <c r="N1935" s="152" t="s">
        <v>30</v>
      </c>
      <c r="O1935" s="415">
        <v>42900</v>
      </c>
      <c r="P1935" s="411">
        <v>4000</v>
      </c>
      <c r="Q1935" s="412">
        <f>+P1935*0.000001</f>
        <v>4.0000000000000001E-3</v>
      </c>
      <c r="R1935" s="416">
        <v>12</v>
      </c>
      <c r="S1935" s="417" t="s">
        <v>4526</v>
      </c>
      <c r="T1935" s="152" t="s">
        <v>366</v>
      </c>
      <c r="U1935" s="152" t="s">
        <v>2</v>
      </c>
      <c r="V1935" s="407" t="s">
        <v>233</v>
      </c>
      <c r="W1935" s="407" t="s">
        <v>234</v>
      </c>
      <c r="X1935" s="407" t="s">
        <v>65</v>
      </c>
      <c r="Y1935" s="407" t="s">
        <v>105</v>
      </c>
      <c r="Z1935" s="528"/>
      <c r="AA1935" s="502"/>
      <c r="AB1935" s="1"/>
      <c r="AC1935" s="1"/>
      <c r="AD1935" s="1"/>
      <c r="AE1935" s="1"/>
      <c r="AF1935" s="1"/>
      <c r="AG1935" s="1"/>
      <c r="AH1935" s="1"/>
      <c r="AI1935" s="1"/>
      <c r="AJ1935" s="1"/>
      <c r="AK1935" s="1"/>
      <c r="AL1935" s="1"/>
      <c r="AM1935" s="1"/>
      <c r="AN1935" s="1"/>
      <c r="AO1935" s="1"/>
      <c r="AP1935" s="1"/>
      <c r="AQ1935" s="1"/>
      <c r="AR1935" s="1"/>
      <c r="AS1935" s="1"/>
      <c r="AT1935" s="1"/>
      <c r="AU1935" s="1"/>
    </row>
    <row r="1936" spans="1:47" s="527" customFormat="1" ht="17.45" customHeight="1" x14ac:dyDescent="0.25">
      <c r="A1936" s="504" t="s">
        <v>2801</v>
      </c>
      <c r="B1936" s="431" t="s">
        <v>32</v>
      </c>
      <c r="C1936" s="431" t="s">
        <v>60</v>
      </c>
      <c r="D1936" s="431" t="s">
        <v>1815</v>
      </c>
      <c r="E1936" s="431" t="s">
        <v>2802</v>
      </c>
      <c r="F1936" s="404" t="s">
        <v>19</v>
      </c>
      <c r="G1936" s="404"/>
      <c r="H1936" s="404"/>
      <c r="I1936" s="404"/>
      <c r="J1936" s="432" t="s">
        <v>8017</v>
      </c>
      <c r="K1936" s="432" t="s">
        <v>5785</v>
      </c>
      <c r="L1936" s="433">
        <v>42794</v>
      </c>
      <c r="M1936" s="434" t="s">
        <v>2803</v>
      </c>
      <c r="N1936" s="432" t="s">
        <v>30</v>
      </c>
      <c r="O1936" s="433">
        <v>42794</v>
      </c>
      <c r="P1936" s="435">
        <v>4000</v>
      </c>
      <c r="Q1936" s="436">
        <v>4.0000000000000001E-3</v>
      </c>
      <c r="R1936" s="437">
        <v>12</v>
      </c>
      <c r="S1936" s="438" t="s">
        <v>2804</v>
      </c>
      <c r="T1936" s="432" t="s">
        <v>366</v>
      </c>
      <c r="U1936" s="432" t="s">
        <v>2</v>
      </c>
      <c r="V1936" s="431" t="s">
        <v>233</v>
      </c>
      <c r="W1936" s="431" t="s">
        <v>234</v>
      </c>
      <c r="X1936" s="395" t="s">
        <v>65</v>
      </c>
      <c r="Y1936" s="395" t="s">
        <v>183</v>
      </c>
      <c r="Z1936" s="528"/>
      <c r="AA1936" s="502"/>
      <c r="AB1936" s="1"/>
      <c r="AC1936" s="1"/>
      <c r="AD1936" s="1"/>
      <c r="AE1936" s="1"/>
      <c r="AF1936" s="1"/>
      <c r="AG1936" s="1"/>
      <c r="AH1936" s="1"/>
      <c r="AI1936" s="1"/>
      <c r="AJ1936" s="1"/>
      <c r="AK1936" s="1"/>
      <c r="AL1936" s="1"/>
      <c r="AM1936" s="1"/>
      <c r="AN1936" s="1"/>
      <c r="AO1936" s="1"/>
      <c r="AP1936" s="1"/>
      <c r="AQ1936" s="1"/>
      <c r="AR1936" s="1"/>
      <c r="AS1936" s="1"/>
      <c r="AT1936" s="1"/>
      <c r="AU1936" s="1"/>
    </row>
    <row r="1937" spans="1:47" s="527" customFormat="1" ht="17.45" customHeight="1" x14ac:dyDescent="0.25">
      <c r="A1937" s="504" t="s">
        <v>2209</v>
      </c>
      <c r="B1937" s="431" t="s">
        <v>33</v>
      </c>
      <c r="C1937" s="431" t="s">
        <v>33</v>
      </c>
      <c r="D1937" s="431" t="s">
        <v>657</v>
      </c>
      <c r="E1937" s="431" t="s">
        <v>2036</v>
      </c>
      <c r="F1937" s="404" t="s">
        <v>17</v>
      </c>
      <c r="G1937" s="404"/>
      <c r="H1937" s="404"/>
      <c r="I1937" s="404"/>
      <c r="J1937" s="432" t="s">
        <v>8017</v>
      </c>
      <c r="K1937" s="432" t="s">
        <v>5780</v>
      </c>
      <c r="L1937" s="433">
        <v>42766</v>
      </c>
      <c r="M1937" s="434" t="s">
        <v>2210</v>
      </c>
      <c r="N1937" s="432" t="s">
        <v>30</v>
      </c>
      <c r="O1937" s="433">
        <v>42766</v>
      </c>
      <c r="P1937" s="435">
        <v>3810</v>
      </c>
      <c r="Q1937" s="436">
        <v>3.81E-3</v>
      </c>
      <c r="R1937" s="437">
        <v>6</v>
      </c>
      <c r="S1937" s="438" t="s">
        <v>2004</v>
      </c>
      <c r="T1937" s="432" t="s">
        <v>366</v>
      </c>
      <c r="U1937" s="432" t="s">
        <v>2</v>
      </c>
      <c r="V1937" s="431" t="s">
        <v>288</v>
      </c>
      <c r="W1937" s="431" t="s">
        <v>718</v>
      </c>
      <c r="X1937" s="395" t="s">
        <v>3537</v>
      </c>
      <c r="Y1937" s="395" t="s">
        <v>6065</v>
      </c>
      <c r="Z1937" s="528"/>
      <c r="AA1937" s="502"/>
      <c r="AB1937" s="1"/>
      <c r="AC1937" s="1"/>
      <c r="AD1937" s="1"/>
      <c r="AE1937" s="1"/>
      <c r="AF1937" s="1"/>
      <c r="AG1937" s="1"/>
      <c r="AH1937" s="1"/>
      <c r="AI1937" s="1"/>
      <c r="AJ1937" s="1"/>
      <c r="AK1937" s="1"/>
      <c r="AL1937" s="1"/>
      <c r="AM1937" s="1"/>
      <c r="AN1937" s="1"/>
      <c r="AO1937" s="1"/>
      <c r="AP1937" s="1"/>
      <c r="AQ1937" s="1"/>
      <c r="AR1937" s="1"/>
      <c r="AS1937" s="1"/>
      <c r="AT1937" s="1"/>
      <c r="AU1937" s="1"/>
    </row>
    <row r="1938" spans="1:47" s="527" customFormat="1" ht="17.45" customHeight="1" x14ac:dyDescent="0.25">
      <c r="A1938" s="501" t="s">
        <v>1546</v>
      </c>
      <c r="B1938" s="407" t="s">
        <v>33</v>
      </c>
      <c r="C1938" s="407" t="s">
        <v>33</v>
      </c>
      <c r="D1938" s="407" t="s">
        <v>1547</v>
      </c>
      <c r="E1938" s="407" t="s">
        <v>1548</v>
      </c>
      <c r="F1938" s="404" t="s">
        <v>17</v>
      </c>
      <c r="G1938" s="404"/>
      <c r="H1938" s="404"/>
      <c r="I1938" s="404"/>
      <c r="J1938" s="141" t="s">
        <v>8014</v>
      </c>
      <c r="K1938" s="152" t="s">
        <v>5780</v>
      </c>
      <c r="L1938" s="415">
        <v>43007</v>
      </c>
      <c r="M1938" s="409" t="s">
        <v>1549</v>
      </c>
      <c r="N1938" s="152" t="s">
        <v>28</v>
      </c>
      <c r="O1938" s="415">
        <v>43007</v>
      </c>
      <c r="P1938" s="411">
        <v>3810</v>
      </c>
      <c r="Q1938" s="412">
        <f t="shared" ref="Q1938:Q1956" si="68">+P1938*0.000001</f>
        <v>3.81E-3</v>
      </c>
      <c r="R1938" s="416">
        <v>12</v>
      </c>
      <c r="S1938" s="417" t="s">
        <v>8595</v>
      </c>
      <c r="T1938" s="152" t="s">
        <v>79</v>
      </c>
      <c r="U1938" s="152" t="s">
        <v>2</v>
      </c>
      <c r="V1938" s="407" t="s">
        <v>288</v>
      </c>
      <c r="W1938" s="407" t="s">
        <v>718</v>
      </c>
      <c r="X1938" s="407" t="s">
        <v>3948</v>
      </c>
      <c r="Y1938" s="407" t="s">
        <v>1550</v>
      </c>
      <c r="Z1938" s="528"/>
      <c r="AA1938" s="502"/>
      <c r="AB1938" s="1"/>
      <c r="AC1938" s="1"/>
      <c r="AD1938" s="1"/>
      <c r="AE1938" s="1"/>
      <c r="AF1938" s="1"/>
      <c r="AG1938" s="1"/>
      <c r="AH1938" s="1"/>
      <c r="AI1938" s="1"/>
      <c r="AJ1938" s="1"/>
      <c r="AK1938" s="1"/>
      <c r="AL1938" s="1"/>
      <c r="AM1938" s="1"/>
      <c r="AN1938" s="1"/>
      <c r="AO1938" s="1"/>
      <c r="AP1938" s="1"/>
      <c r="AQ1938" s="1"/>
      <c r="AR1938" s="1"/>
      <c r="AS1938" s="1"/>
      <c r="AT1938" s="1"/>
      <c r="AU1938" s="1"/>
    </row>
    <row r="1939" spans="1:47" s="527" customFormat="1" ht="17.45" customHeight="1" x14ac:dyDescent="0.25">
      <c r="A1939" s="501" t="s">
        <v>4963</v>
      </c>
      <c r="B1939" s="407" t="s">
        <v>32</v>
      </c>
      <c r="C1939" s="407" t="s">
        <v>487</v>
      </c>
      <c r="D1939" s="407" t="s">
        <v>4788</v>
      </c>
      <c r="E1939" s="407" t="s">
        <v>4964</v>
      </c>
      <c r="F1939" s="404" t="s">
        <v>15</v>
      </c>
      <c r="G1939" s="404"/>
      <c r="H1939" s="404"/>
      <c r="I1939" s="404"/>
      <c r="J1939" s="141" t="s">
        <v>8016</v>
      </c>
      <c r="K1939" s="152" t="s">
        <v>5781</v>
      </c>
      <c r="L1939" s="415">
        <v>42903</v>
      </c>
      <c r="M1939" s="409" t="s">
        <v>4987</v>
      </c>
      <c r="N1939" s="152" t="s">
        <v>30</v>
      </c>
      <c r="O1939" s="415">
        <v>42903</v>
      </c>
      <c r="P1939" s="411">
        <v>3780</v>
      </c>
      <c r="Q1939" s="412">
        <f t="shared" si="68"/>
        <v>3.7799999999999999E-3</v>
      </c>
      <c r="R1939" s="416">
        <v>8</v>
      </c>
      <c r="S1939" s="417" t="s">
        <v>8595</v>
      </c>
      <c r="T1939" s="152" t="s">
        <v>366</v>
      </c>
      <c r="U1939" s="152" t="s">
        <v>2</v>
      </c>
      <c r="V1939" s="407" t="s">
        <v>233</v>
      </c>
      <c r="W1939" s="407" t="s">
        <v>4890</v>
      </c>
      <c r="X1939" s="407" t="s">
        <v>5017</v>
      </c>
      <c r="Y1939" s="407" t="s">
        <v>470</v>
      </c>
      <c r="Z1939" s="528"/>
      <c r="AA1939" s="502"/>
      <c r="AB1939" s="1"/>
      <c r="AC1939" s="1"/>
      <c r="AD1939" s="1"/>
      <c r="AE1939" s="1"/>
      <c r="AF1939" s="1"/>
      <c r="AG1939" s="1"/>
      <c r="AH1939" s="1"/>
      <c r="AI1939" s="1"/>
      <c r="AJ1939" s="1"/>
      <c r="AK1939" s="1"/>
      <c r="AL1939" s="1"/>
      <c r="AM1939" s="1"/>
      <c r="AN1939" s="1"/>
      <c r="AO1939" s="1"/>
      <c r="AP1939" s="1"/>
      <c r="AQ1939" s="1"/>
      <c r="AR1939" s="1"/>
      <c r="AS1939" s="1"/>
      <c r="AT1939" s="1"/>
      <c r="AU1939" s="1"/>
    </row>
    <row r="1940" spans="1:47" s="527" customFormat="1" ht="17.45" customHeight="1" x14ac:dyDescent="0.25">
      <c r="A1940" s="501" t="s">
        <v>6964</v>
      </c>
      <c r="B1940" s="407" t="s">
        <v>4250</v>
      </c>
      <c r="C1940" s="407" t="s">
        <v>4250</v>
      </c>
      <c r="D1940" s="407" t="s">
        <v>8531</v>
      </c>
      <c r="E1940" s="407" t="s">
        <v>6965</v>
      </c>
      <c r="F1940" s="404" t="s">
        <v>17</v>
      </c>
      <c r="G1940" s="404"/>
      <c r="H1940" s="404"/>
      <c r="I1940" s="404"/>
      <c r="J1940" s="141" t="s">
        <v>8015</v>
      </c>
      <c r="K1940" s="141" t="s">
        <v>21</v>
      </c>
      <c r="L1940" s="408">
        <v>43091</v>
      </c>
      <c r="M1940" s="409">
        <v>42893</v>
      </c>
      <c r="N1940" s="141" t="s">
        <v>26</v>
      </c>
      <c r="O1940" s="410">
        <v>43091</v>
      </c>
      <c r="P1940" s="411">
        <v>3772</v>
      </c>
      <c r="Q1940" s="412">
        <f t="shared" si="68"/>
        <v>3.7719999999999997E-3</v>
      </c>
      <c r="R1940" s="413">
        <v>12</v>
      </c>
      <c r="S1940" s="414">
        <v>42903</v>
      </c>
      <c r="T1940" s="141" t="s">
        <v>79</v>
      </c>
      <c r="U1940" s="141" t="s">
        <v>4339</v>
      </c>
      <c r="V1940" s="407" t="s">
        <v>92</v>
      </c>
      <c r="W1940" s="407" t="s">
        <v>4414</v>
      </c>
      <c r="X1940" s="407" t="s">
        <v>8804</v>
      </c>
      <c r="Y1940" s="407"/>
      <c r="Z1940" s="528"/>
      <c r="AA1940" s="502"/>
      <c r="AB1940" s="1"/>
      <c r="AC1940" s="1"/>
      <c r="AD1940" s="1"/>
      <c r="AE1940" s="1"/>
      <c r="AF1940" s="1"/>
      <c r="AG1940" s="1"/>
      <c r="AH1940" s="1"/>
      <c r="AI1940" s="1"/>
      <c r="AJ1940" s="1"/>
      <c r="AK1940" s="1"/>
      <c r="AL1940" s="1"/>
      <c r="AM1940" s="1"/>
      <c r="AN1940" s="1"/>
      <c r="AO1940" s="1"/>
      <c r="AP1940" s="1"/>
      <c r="AQ1940" s="1"/>
      <c r="AR1940" s="1"/>
      <c r="AS1940" s="1"/>
      <c r="AT1940" s="1"/>
      <c r="AU1940" s="1"/>
    </row>
    <row r="1941" spans="1:47" s="527" customFormat="1" ht="17.45" customHeight="1" x14ac:dyDescent="0.25">
      <c r="A1941" s="501" t="s">
        <v>5358</v>
      </c>
      <c r="B1941" s="407" t="s">
        <v>4250</v>
      </c>
      <c r="C1941" s="407" t="s">
        <v>4250</v>
      </c>
      <c r="D1941" s="407" t="s">
        <v>8532</v>
      </c>
      <c r="E1941" s="407" t="s">
        <v>5359</v>
      </c>
      <c r="F1941" s="404" t="s">
        <v>15</v>
      </c>
      <c r="G1941" s="404"/>
      <c r="H1941" s="404"/>
      <c r="I1941" s="404"/>
      <c r="J1941" s="141" t="s">
        <v>8014</v>
      </c>
      <c r="K1941" s="141" t="s">
        <v>25</v>
      </c>
      <c r="L1941" s="408">
        <v>43008</v>
      </c>
      <c r="M1941" s="409">
        <v>42834</v>
      </c>
      <c r="N1941" s="141" t="s">
        <v>26</v>
      </c>
      <c r="O1941" s="410">
        <v>43008</v>
      </c>
      <c r="P1941" s="411">
        <v>3772</v>
      </c>
      <c r="Q1941" s="412">
        <f t="shared" si="68"/>
        <v>3.7719999999999997E-3</v>
      </c>
      <c r="R1941" s="413">
        <v>12</v>
      </c>
      <c r="S1941" s="414">
        <v>42842</v>
      </c>
      <c r="T1941" s="141" t="s">
        <v>79</v>
      </c>
      <c r="U1941" s="141" t="s">
        <v>4339</v>
      </c>
      <c r="V1941" s="407" t="s">
        <v>92</v>
      </c>
      <c r="W1941" s="407" t="s">
        <v>4414</v>
      </c>
      <c r="X1941" s="407" t="s">
        <v>8738</v>
      </c>
      <c r="Y1941" s="407" t="s">
        <v>4416</v>
      </c>
      <c r="Z1941" s="528"/>
      <c r="AA1941" s="502"/>
      <c r="AB1941" s="1"/>
      <c r="AC1941" s="1"/>
      <c r="AD1941" s="1"/>
      <c r="AE1941" s="1"/>
      <c r="AF1941" s="1"/>
      <c r="AG1941" s="1"/>
      <c r="AH1941" s="1"/>
      <c r="AI1941" s="1"/>
      <c r="AJ1941" s="1"/>
      <c r="AK1941" s="1"/>
      <c r="AL1941" s="1"/>
      <c r="AM1941" s="1"/>
      <c r="AN1941" s="1"/>
      <c r="AO1941" s="1"/>
      <c r="AP1941" s="1"/>
      <c r="AQ1941" s="1"/>
      <c r="AR1941" s="1"/>
      <c r="AS1941" s="1"/>
      <c r="AT1941" s="1"/>
      <c r="AU1941" s="1"/>
    </row>
    <row r="1942" spans="1:47" s="527" customFormat="1" ht="17.45" customHeight="1" x14ac:dyDescent="0.25">
      <c r="A1942" s="501" t="s">
        <v>3593</v>
      </c>
      <c r="B1942" s="407" t="s">
        <v>33</v>
      </c>
      <c r="C1942" s="407" t="s">
        <v>33</v>
      </c>
      <c r="D1942" s="407" t="s">
        <v>4734</v>
      </c>
      <c r="E1942" s="407" t="s">
        <v>3594</v>
      </c>
      <c r="F1942" s="404" t="s">
        <v>19</v>
      </c>
      <c r="G1942" s="404"/>
      <c r="H1942" s="404"/>
      <c r="I1942" s="404"/>
      <c r="J1942" s="141" t="s">
        <v>8016</v>
      </c>
      <c r="K1942" s="152" t="s">
        <v>5822</v>
      </c>
      <c r="L1942" s="415">
        <v>42846</v>
      </c>
      <c r="M1942" s="409" t="s">
        <v>3727</v>
      </c>
      <c r="N1942" s="152" t="s">
        <v>30</v>
      </c>
      <c r="O1942" s="415">
        <v>42846</v>
      </c>
      <c r="P1942" s="411">
        <v>3750</v>
      </c>
      <c r="Q1942" s="412">
        <f t="shared" si="68"/>
        <v>3.7499999999999999E-3</v>
      </c>
      <c r="R1942" s="416">
        <v>6</v>
      </c>
      <c r="S1942" s="417" t="s">
        <v>4884</v>
      </c>
      <c r="T1942" s="152" t="s">
        <v>366</v>
      </c>
      <c r="U1942" s="152" t="s">
        <v>2</v>
      </c>
      <c r="V1942" s="407" t="s">
        <v>288</v>
      </c>
      <c r="W1942" s="407" t="s">
        <v>718</v>
      </c>
      <c r="X1942" s="407" t="s">
        <v>3728</v>
      </c>
      <c r="Y1942" s="407" t="s">
        <v>215</v>
      </c>
      <c r="Z1942" s="528"/>
      <c r="AA1942" s="502"/>
      <c r="AB1942" s="1"/>
      <c r="AC1942" s="1"/>
      <c r="AD1942" s="1"/>
      <c r="AE1942" s="1"/>
      <c r="AF1942" s="1"/>
      <c r="AG1942" s="1"/>
      <c r="AH1942" s="1"/>
      <c r="AI1942" s="1"/>
      <c r="AJ1942" s="1"/>
      <c r="AK1942" s="1"/>
      <c r="AL1942" s="1"/>
      <c r="AM1942" s="1"/>
      <c r="AN1942" s="1"/>
      <c r="AO1942" s="1"/>
      <c r="AP1942" s="1"/>
      <c r="AQ1942" s="1"/>
      <c r="AR1942" s="1"/>
      <c r="AS1942" s="1"/>
      <c r="AT1942" s="1"/>
      <c r="AU1942" s="1"/>
    </row>
    <row r="1943" spans="1:47" s="527" customFormat="1" ht="17.45" customHeight="1" x14ac:dyDescent="0.25">
      <c r="A1943" s="506" t="s">
        <v>1635</v>
      </c>
      <c r="B1943" s="444" t="s">
        <v>33</v>
      </c>
      <c r="C1943" s="444" t="s">
        <v>33</v>
      </c>
      <c r="D1943" s="444" t="s">
        <v>347</v>
      </c>
      <c r="E1943" s="444" t="s">
        <v>1636</v>
      </c>
      <c r="F1943" s="404" t="s">
        <v>17</v>
      </c>
      <c r="G1943" s="404" t="s">
        <v>2907</v>
      </c>
      <c r="H1943" s="404" t="str">
        <f>VLOOKUP(A1943,'[1]2017 SalesConnect'!$A:$J,8,0)</f>
        <v>India</v>
      </c>
      <c r="I1943" s="404" t="str">
        <f>VLOOKUP(A1943,'[1]2017 SalesConnect'!$A:$I,9,0)</f>
        <v>Delivery In progress</v>
      </c>
      <c r="J1943" s="152" t="s">
        <v>8017</v>
      </c>
      <c r="K1943" s="445" t="s">
        <v>5780</v>
      </c>
      <c r="L1943" s="446">
        <v>42779</v>
      </c>
      <c r="M1943" s="447" t="s">
        <v>1637</v>
      </c>
      <c r="N1943" s="445" t="s">
        <v>30</v>
      </c>
      <c r="O1943" s="446">
        <v>42779</v>
      </c>
      <c r="P1943" s="448">
        <v>3750</v>
      </c>
      <c r="Q1943" s="449">
        <f t="shared" si="68"/>
        <v>3.7499999999999999E-3</v>
      </c>
      <c r="R1943" s="450">
        <v>6</v>
      </c>
      <c r="S1943" s="451" t="s">
        <v>4795</v>
      </c>
      <c r="T1943" s="450" t="s">
        <v>366</v>
      </c>
      <c r="U1943" s="445" t="s">
        <v>2</v>
      </c>
      <c r="V1943" s="444" t="s">
        <v>288</v>
      </c>
      <c r="W1943" s="444" t="s">
        <v>718</v>
      </c>
      <c r="X1943" s="444" t="s">
        <v>3514</v>
      </c>
      <c r="Y1943" s="444" t="s">
        <v>172</v>
      </c>
      <c r="Z1943" s="528"/>
      <c r="AA1943" s="502"/>
      <c r="AB1943" s="1"/>
      <c r="AC1943" s="1"/>
      <c r="AD1943" s="1"/>
      <c r="AE1943" s="1"/>
      <c r="AF1943" s="1"/>
      <c r="AG1943" s="1"/>
      <c r="AH1943" s="1"/>
      <c r="AI1943" s="1"/>
      <c r="AJ1943" s="1"/>
      <c r="AK1943" s="1"/>
      <c r="AL1943" s="1"/>
      <c r="AM1943" s="1"/>
      <c r="AN1943" s="1"/>
      <c r="AO1943" s="1"/>
      <c r="AP1943" s="1"/>
      <c r="AQ1943" s="1"/>
      <c r="AR1943" s="1"/>
      <c r="AS1943" s="1"/>
      <c r="AT1943" s="1"/>
      <c r="AU1943" s="1"/>
    </row>
    <row r="1944" spans="1:47" s="527" customFormat="1" ht="17.45" customHeight="1" x14ac:dyDescent="0.25">
      <c r="A1944" s="501" t="s">
        <v>1290</v>
      </c>
      <c r="B1944" s="407" t="s">
        <v>33</v>
      </c>
      <c r="C1944" s="407" t="s">
        <v>33</v>
      </c>
      <c r="D1944" s="407" t="s">
        <v>1291</v>
      </c>
      <c r="E1944" s="407" t="s">
        <v>7945</v>
      </c>
      <c r="F1944" s="404" t="s">
        <v>16</v>
      </c>
      <c r="G1944" s="404"/>
      <c r="H1944" s="404"/>
      <c r="I1944" s="404"/>
      <c r="J1944" s="141" t="s">
        <v>8016</v>
      </c>
      <c r="K1944" s="152" t="s">
        <v>23</v>
      </c>
      <c r="L1944" s="415">
        <v>42916</v>
      </c>
      <c r="M1944" s="409" t="s">
        <v>1292</v>
      </c>
      <c r="N1944" s="152" t="s">
        <v>28</v>
      </c>
      <c r="O1944" s="415">
        <v>42919</v>
      </c>
      <c r="P1944" s="411">
        <v>3750</v>
      </c>
      <c r="Q1944" s="412">
        <f t="shared" si="68"/>
        <v>3.7499999999999999E-3</v>
      </c>
      <c r="R1944" s="416">
        <v>6</v>
      </c>
      <c r="S1944" s="417" t="s">
        <v>8094</v>
      </c>
      <c r="T1944" s="152" t="s">
        <v>125</v>
      </c>
      <c r="U1944" s="152" t="s">
        <v>2</v>
      </c>
      <c r="V1944" s="407" t="s">
        <v>288</v>
      </c>
      <c r="W1944" s="407" t="s">
        <v>718</v>
      </c>
      <c r="X1944" s="407" t="s">
        <v>3729</v>
      </c>
      <c r="Y1944" s="407" t="s">
        <v>132</v>
      </c>
      <c r="Z1944" s="528"/>
      <c r="AA1944" s="502"/>
      <c r="AB1944" s="1"/>
      <c r="AC1944" s="1"/>
      <c r="AD1944" s="1"/>
      <c r="AE1944" s="1"/>
      <c r="AF1944" s="1"/>
      <c r="AG1944" s="1"/>
      <c r="AH1944" s="1"/>
      <c r="AI1944" s="1"/>
      <c r="AJ1944" s="1"/>
      <c r="AK1944" s="1"/>
      <c r="AL1944" s="1"/>
      <c r="AM1944" s="1"/>
      <c r="AN1944" s="1"/>
      <c r="AO1944" s="1"/>
      <c r="AP1944" s="1"/>
      <c r="AQ1944" s="1"/>
      <c r="AR1944" s="1"/>
      <c r="AS1944" s="1"/>
      <c r="AT1944" s="1"/>
      <c r="AU1944" s="1"/>
    </row>
    <row r="1945" spans="1:47" s="527" customFormat="1" ht="17.45" customHeight="1" x14ac:dyDescent="0.25">
      <c r="A1945" s="501" t="s">
        <v>4527</v>
      </c>
      <c r="B1945" s="407" t="s">
        <v>33</v>
      </c>
      <c r="C1945" s="407" t="s">
        <v>33</v>
      </c>
      <c r="D1945" s="407" t="s">
        <v>4528</v>
      </c>
      <c r="E1945" s="407" t="s">
        <v>4529</v>
      </c>
      <c r="F1945" s="404" t="s">
        <v>17</v>
      </c>
      <c r="G1945" s="404" t="s">
        <v>2907</v>
      </c>
      <c r="H1945" s="404" t="str">
        <f>VLOOKUP(A1945,'[1]2017 SalesConnect'!$A:$J,8,0)</f>
        <v>India</v>
      </c>
      <c r="I1945" s="404" t="str">
        <f>VLOOKUP(A1945,'[1]2017 SalesConnect'!$A:$I,9,0)</f>
        <v>Delivered and closed.</v>
      </c>
      <c r="J1945" s="141" t="s">
        <v>8016</v>
      </c>
      <c r="K1945" s="152" t="s">
        <v>5780</v>
      </c>
      <c r="L1945" s="415">
        <v>42851</v>
      </c>
      <c r="M1945" s="409" t="s">
        <v>4530</v>
      </c>
      <c r="N1945" s="152" t="s">
        <v>27</v>
      </c>
      <c r="O1945" s="415">
        <v>42851</v>
      </c>
      <c r="P1945" s="411">
        <v>2571</v>
      </c>
      <c r="Q1945" s="412">
        <f t="shared" si="68"/>
        <v>2.5709999999999999E-3</v>
      </c>
      <c r="R1945" s="416">
        <v>3</v>
      </c>
      <c r="S1945" s="417" t="s">
        <v>8595</v>
      </c>
      <c r="T1945" s="152" t="s">
        <v>79</v>
      </c>
      <c r="U1945" s="152" t="s">
        <v>6059</v>
      </c>
      <c r="V1945" s="407" t="s">
        <v>103</v>
      </c>
      <c r="W1945" s="407" t="s">
        <v>4531</v>
      </c>
      <c r="X1945" s="407" t="s">
        <v>4532</v>
      </c>
      <c r="Y1945" s="407" t="s">
        <v>215</v>
      </c>
      <c r="Z1945" s="528"/>
      <c r="AA1945" s="502"/>
      <c r="AB1945" s="1"/>
      <c r="AC1945" s="1"/>
      <c r="AD1945" s="1"/>
      <c r="AE1945" s="1"/>
      <c r="AF1945" s="1"/>
      <c r="AG1945" s="1"/>
      <c r="AH1945" s="1"/>
      <c r="AI1945" s="1"/>
      <c r="AJ1945" s="1"/>
      <c r="AK1945" s="1"/>
      <c r="AL1945" s="1"/>
      <c r="AM1945" s="1"/>
      <c r="AN1945" s="1"/>
      <c r="AO1945" s="1"/>
      <c r="AP1945" s="1"/>
      <c r="AQ1945" s="1"/>
      <c r="AR1945" s="1"/>
      <c r="AS1945" s="1"/>
      <c r="AT1945" s="1"/>
      <c r="AU1945" s="1"/>
    </row>
    <row r="1946" spans="1:47" s="527" customFormat="1" ht="17.45" customHeight="1" x14ac:dyDescent="0.25">
      <c r="A1946" s="501" t="s">
        <v>2816</v>
      </c>
      <c r="B1946" s="407" t="s">
        <v>31</v>
      </c>
      <c r="C1946" s="407" t="s">
        <v>91</v>
      </c>
      <c r="D1946" s="407" t="s">
        <v>2817</v>
      </c>
      <c r="E1946" s="407" t="s">
        <v>2818</v>
      </c>
      <c r="F1946" s="404" t="s">
        <v>17</v>
      </c>
      <c r="G1946" s="404" t="s">
        <v>2907</v>
      </c>
      <c r="H1946" s="404" t="str">
        <f>VLOOKUP(A1946,'[1]2017 SalesConnect'!$A:$J,8,0)</f>
        <v>India</v>
      </c>
      <c r="I1946" s="404" t="str">
        <f>VLOOKUP(A1946,'[1]2017 SalesConnect'!$A:$I,9,0)</f>
        <v xml:space="preserve">Connected with Account team, to develop &amp; deliver test </v>
      </c>
      <c r="J1946" s="141" t="s">
        <v>8016</v>
      </c>
      <c r="K1946" s="152" t="s">
        <v>5780</v>
      </c>
      <c r="L1946" s="415">
        <v>42852</v>
      </c>
      <c r="M1946" s="409" t="s">
        <v>2819</v>
      </c>
      <c r="N1946" s="152" t="s">
        <v>30</v>
      </c>
      <c r="O1946" s="415">
        <v>42852</v>
      </c>
      <c r="P1946" s="411">
        <v>1000</v>
      </c>
      <c r="Q1946" s="412">
        <f t="shared" si="68"/>
        <v>1E-3</v>
      </c>
      <c r="R1946" s="416">
        <v>12</v>
      </c>
      <c r="S1946" s="417" t="s">
        <v>4376</v>
      </c>
      <c r="T1946" s="152" t="s">
        <v>366</v>
      </c>
      <c r="U1946" s="141" t="s">
        <v>4339</v>
      </c>
      <c r="V1946" s="407" t="s">
        <v>84</v>
      </c>
      <c r="W1946" s="407" t="s">
        <v>6051</v>
      </c>
      <c r="X1946" s="407" t="s">
        <v>4537</v>
      </c>
      <c r="Y1946" s="407" t="s">
        <v>6668</v>
      </c>
      <c r="Z1946" s="528"/>
      <c r="AA1946" s="502"/>
      <c r="AB1946" s="1"/>
      <c r="AC1946" s="1"/>
      <c r="AD1946" s="1"/>
      <c r="AE1946" s="1"/>
      <c r="AF1946" s="1"/>
      <c r="AG1946" s="1"/>
      <c r="AH1946" s="1"/>
      <c r="AI1946" s="1"/>
      <c r="AJ1946" s="1"/>
      <c r="AK1946" s="1"/>
      <c r="AL1946" s="1"/>
      <c r="AM1946" s="1"/>
      <c r="AN1946" s="1"/>
      <c r="AO1946" s="1"/>
      <c r="AP1946" s="1"/>
      <c r="AQ1946" s="1"/>
      <c r="AR1946" s="1"/>
      <c r="AS1946" s="1"/>
      <c r="AT1946" s="1"/>
      <c r="AU1946" s="1"/>
    </row>
    <row r="1947" spans="1:47" s="527" customFormat="1" ht="17.45" customHeight="1" x14ac:dyDescent="0.25">
      <c r="A1947" s="501" t="s">
        <v>4754</v>
      </c>
      <c r="B1947" s="407" t="s">
        <v>33</v>
      </c>
      <c r="C1947" s="407" t="s">
        <v>33</v>
      </c>
      <c r="D1947" s="407" t="s">
        <v>1396</v>
      </c>
      <c r="E1947" s="407" t="s">
        <v>4755</v>
      </c>
      <c r="F1947" s="404" t="s">
        <v>19</v>
      </c>
      <c r="G1947" s="404"/>
      <c r="H1947" s="404"/>
      <c r="I1947" s="404"/>
      <c r="J1947" s="141" t="s">
        <v>8016</v>
      </c>
      <c r="K1947" s="152" t="s">
        <v>5784</v>
      </c>
      <c r="L1947" s="415">
        <v>42867</v>
      </c>
      <c r="M1947" s="409" t="s">
        <v>4772</v>
      </c>
      <c r="N1947" s="152" t="s">
        <v>30</v>
      </c>
      <c r="O1947" s="415">
        <v>42870</v>
      </c>
      <c r="P1947" s="411">
        <v>3077</v>
      </c>
      <c r="Q1947" s="412">
        <f t="shared" si="68"/>
        <v>3.0769999999999999E-3</v>
      </c>
      <c r="R1947" s="416">
        <v>3</v>
      </c>
      <c r="S1947" s="417" t="s">
        <v>6419</v>
      </c>
      <c r="T1947" s="152" t="s">
        <v>366</v>
      </c>
      <c r="U1947" s="152" t="s">
        <v>2</v>
      </c>
      <c r="V1947" s="407" t="s">
        <v>1113</v>
      </c>
      <c r="W1947" s="407" t="s">
        <v>1334</v>
      </c>
      <c r="X1947" s="407" t="s">
        <v>8195</v>
      </c>
      <c r="Y1947" s="407" t="s">
        <v>425</v>
      </c>
      <c r="Z1947" s="528"/>
      <c r="AA1947" s="502"/>
      <c r="AB1947" s="1"/>
      <c r="AC1947" s="1"/>
      <c r="AD1947" s="1"/>
      <c r="AE1947" s="1"/>
      <c r="AF1947" s="1"/>
      <c r="AG1947" s="1"/>
      <c r="AH1947" s="1"/>
      <c r="AI1947" s="1"/>
      <c r="AJ1947" s="1"/>
      <c r="AK1947" s="1"/>
      <c r="AL1947" s="1"/>
      <c r="AM1947" s="1"/>
      <c r="AN1947" s="1"/>
      <c r="AO1947" s="1"/>
      <c r="AP1947" s="1"/>
      <c r="AQ1947" s="1"/>
      <c r="AR1947" s="1"/>
      <c r="AS1947" s="1"/>
      <c r="AT1947" s="1"/>
      <c r="AU1947" s="1"/>
    </row>
    <row r="1948" spans="1:47" s="527" customFormat="1" ht="17.45" customHeight="1" x14ac:dyDescent="0.25">
      <c r="A1948" s="501" t="s">
        <v>2347</v>
      </c>
      <c r="B1948" s="407" t="s">
        <v>32</v>
      </c>
      <c r="C1948" s="407" t="s">
        <v>60</v>
      </c>
      <c r="D1948" s="407" t="s">
        <v>2348</v>
      </c>
      <c r="E1948" s="407" t="s">
        <v>2349</v>
      </c>
      <c r="F1948" s="404" t="s">
        <v>19</v>
      </c>
      <c r="G1948" s="404"/>
      <c r="H1948" s="404"/>
      <c r="I1948" s="404"/>
      <c r="J1948" s="141" t="s">
        <v>8016</v>
      </c>
      <c r="K1948" s="152" t="s">
        <v>5782</v>
      </c>
      <c r="L1948" s="415">
        <v>42916</v>
      </c>
      <c r="M1948" s="409" t="s">
        <v>2350</v>
      </c>
      <c r="N1948" s="152" t="s">
        <v>26</v>
      </c>
      <c r="O1948" s="415">
        <v>43054</v>
      </c>
      <c r="P1948" s="411">
        <v>3000</v>
      </c>
      <c r="Q1948" s="412">
        <f t="shared" si="68"/>
        <v>3.0000000000000001E-3</v>
      </c>
      <c r="R1948" s="416">
        <v>1</v>
      </c>
      <c r="S1948" s="417" t="s">
        <v>5018</v>
      </c>
      <c r="T1948" s="152" t="s">
        <v>169</v>
      </c>
      <c r="U1948" s="152" t="s">
        <v>2</v>
      </c>
      <c r="V1948" s="407" t="s">
        <v>288</v>
      </c>
      <c r="W1948" s="407"/>
      <c r="X1948" s="407" t="s">
        <v>4464</v>
      </c>
      <c r="Y1948" s="407"/>
      <c r="Z1948" s="528"/>
      <c r="AA1948" s="502"/>
      <c r="AB1948" s="1"/>
      <c r="AC1948" s="1"/>
      <c r="AD1948" s="1"/>
      <c r="AE1948" s="1"/>
      <c r="AF1948" s="1"/>
      <c r="AG1948" s="1"/>
      <c r="AH1948" s="1"/>
      <c r="AI1948" s="1"/>
      <c r="AJ1948" s="1"/>
      <c r="AK1948" s="1"/>
      <c r="AL1948" s="1"/>
      <c r="AM1948" s="1"/>
      <c r="AN1948" s="1"/>
      <c r="AO1948" s="1"/>
      <c r="AP1948" s="1"/>
      <c r="AQ1948" s="1"/>
      <c r="AR1948" s="1"/>
      <c r="AS1948" s="1"/>
      <c r="AT1948" s="1"/>
      <c r="AU1948" s="1"/>
    </row>
    <row r="1949" spans="1:47" s="527" customFormat="1" ht="17.45" customHeight="1" x14ac:dyDescent="0.25">
      <c r="A1949" s="501" t="s">
        <v>475</v>
      </c>
      <c r="B1949" s="407" t="s">
        <v>31</v>
      </c>
      <c r="C1949" s="407" t="s">
        <v>111</v>
      </c>
      <c r="D1949" s="407" t="s">
        <v>476</v>
      </c>
      <c r="E1949" s="407" t="s">
        <v>477</v>
      </c>
      <c r="F1949" s="404" t="s">
        <v>18</v>
      </c>
      <c r="G1949" s="404" t="s">
        <v>2907</v>
      </c>
      <c r="H1949" s="404" t="str">
        <f>VLOOKUP(A1949,'[1]2017 SalesConnect'!$A:$J,8,0)</f>
        <v>India</v>
      </c>
      <c r="I1949" s="404" t="str">
        <f>VLOOKUP(A1949,'[1]2017 SalesConnect'!$A:$I,9,0)</f>
        <v>Following up on next steps with the local team in the US. No response yet.</v>
      </c>
      <c r="J1949" s="141" t="s">
        <v>8016</v>
      </c>
      <c r="K1949" s="141" t="s">
        <v>4902</v>
      </c>
      <c r="L1949" s="415">
        <v>42885</v>
      </c>
      <c r="M1949" s="409" t="s">
        <v>478</v>
      </c>
      <c r="N1949" s="152" t="s">
        <v>28</v>
      </c>
      <c r="O1949" s="415">
        <v>42885</v>
      </c>
      <c r="P1949" s="411">
        <v>0</v>
      </c>
      <c r="Q1949" s="412">
        <f t="shared" si="68"/>
        <v>0</v>
      </c>
      <c r="R1949" s="416">
        <v>2</v>
      </c>
      <c r="S1949" s="417" t="s">
        <v>7137</v>
      </c>
      <c r="T1949" s="152" t="s">
        <v>79</v>
      </c>
      <c r="U1949" s="152" t="s">
        <v>13</v>
      </c>
      <c r="V1949" s="407" t="s">
        <v>4189</v>
      </c>
      <c r="W1949" s="407" t="s">
        <v>4190</v>
      </c>
      <c r="X1949" s="407" t="s">
        <v>3482</v>
      </c>
      <c r="Y1949" s="407" t="s">
        <v>480</v>
      </c>
      <c r="Z1949" s="528"/>
      <c r="AA1949" s="502"/>
      <c r="AB1949" s="1"/>
      <c r="AC1949" s="1"/>
      <c r="AD1949" s="1"/>
      <c r="AE1949" s="1"/>
      <c r="AF1949" s="1"/>
      <c r="AG1949" s="1"/>
      <c r="AH1949" s="1"/>
      <c r="AI1949" s="1"/>
      <c r="AJ1949" s="1"/>
      <c r="AK1949" s="1"/>
      <c r="AL1949" s="1"/>
      <c r="AM1949" s="1"/>
      <c r="AN1949" s="1"/>
      <c r="AO1949" s="1"/>
      <c r="AP1949" s="1"/>
      <c r="AQ1949" s="1"/>
      <c r="AR1949" s="1"/>
      <c r="AS1949" s="1"/>
      <c r="AT1949" s="1"/>
      <c r="AU1949" s="1"/>
    </row>
    <row r="1950" spans="1:47" s="527" customFormat="1" ht="17.45" customHeight="1" x14ac:dyDescent="0.25">
      <c r="A1950" s="501" t="s">
        <v>4965</v>
      </c>
      <c r="B1950" s="407" t="s">
        <v>32</v>
      </c>
      <c r="C1950" s="407" t="s">
        <v>487</v>
      </c>
      <c r="D1950" s="407" t="s">
        <v>4788</v>
      </c>
      <c r="E1950" s="407" t="s">
        <v>4966</v>
      </c>
      <c r="F1950" s="404" t="s">
        <v>15</v>
      </c>
      <c r="G1950" s="404"/>
      <c r="H1950" s="404"/>
      <c r="I1950" s="404"/>
      <c r="J1950" s="141" t="s">
        <v>8016</v>
      </c>
      <c r="K1950" s="152" t="s">
        <v>5781</v>
      </c>
      <c r="L1950" s="415">
        <v>42896</v>
      </c>
      <c r="M1950" s="409" t="s">
        <v>4988</v>
      </c>
      <c r="N1950" s="152" t="s">
        <v>30</v>
      </c>
      <c r="O1950" s="415">
        <v>42896</v>
      </c>
      <c r="P1950" s="411">
        <v>2520</v>
      </c>
      <c r="Q1950" s="412">
        <f t="shared" si="68"/>
        <v>2.5199999999999997E-3</v>
      </c>
      <c r="R1950" s="416">
        <v>8</v>
      </c>
      <c r="S1950" s="417" t="s">
        <v>8595</v>
      </c>
      <c r="T1950" s="152" t="s">
        <v>366</v>
      </c>
      <c r="U1950" s="152" t="s">
        <v>2</v>
      </c>
      <c r="V1950" s="407" t="s">
        <v>233</v>
      </c>
      <c r="W1950" s="407" t="s">
        <v>4890</v>
      </c>
      <c r="X1950" s="407" t="s">
        <v>5017</v>
      </c>
      <c r="Y1950" s="407" t="s">
        <v>470</v>
      </c>
      <c r="Z1950" s="528"/>
      <c r="AA1950" s="502"/>
      <c r="AB1950" s="1"/>
      <c r="AC1950" s="1"/>
      <c r="AD1950" s="1"/>
      <c r="AE1950" s="1"/>
      <c r="AF1950" s="1"/>
      <c r="AG1950" s="1"/>
      <c r="AH1950" s="1"/>
      <c r="AI1950" s="1"/>
      <c r="AJ1950" s="1"/>
      <c r="AK1950" s="1"/>
      <c r="AL1950" s="1"/>
      <c r="AM1950" s="1"/>
      <c r="AN1950" s="1"/>
      <c r="AO1950" s="1"/>
      <c r="AP1950" s="1"/>
      <c r="AQ1950" s="1"/>
      <c r="AR1950" s="1"/>
      <c r="AS1950" s="1"/>
      <c r="AT1950" s="1"/>
      <c r="AU1950" s="1"/>
    </row>
    <row r="1951" spans="1:47" s="527" customFormat="1" ht="17.45" customHeight="1" x14ac:dyDescent="0.25">
      <c r="A1951" s="501" t="s">
        <v>4410</v>
      </c>
      <c r="B1951" s="407" t="s">
        <v>31</v>
      </c>
      <c r="C1951" s="407" t="s">
        <v>310</v>
      </c>
      <c r="D1951" s="407" t="s">
        <v>7641</v>
      </c>
      <c r="E1951" s="407" t="s">
        <v>4411</v>
      </c>
      <c r="F1951" s="404" t="s">
        <v>18</v>
      </c>
      <c r="G1951" s="404"/>
      <c r="H1951" s="404"/>
      <c r="I1951" s="404"/>
      <c r="J1951" s="141" t="s">
        <v>8015</v>
      </c>
      <c r="K1951" s="141" t="s">
        <v>5779</v>
      </c>
      <c r="L1951" s="408">
        <v>43063</v>
      </c>
      <c r="M1951" s="409">
        <v>42828</v>
      </c>
      <c r="N1951" s="141" t="s">
        <v>28</v>
      </c>
      <c r="O1951" s="410">
        <v>43063</v>
      </c>
      <c r="P1951" s="411">
        <v>250000</v>
      </c>
      <c r="Q1951" s="412">
        <f t="shared" si="68"/>
        <v>0.25</v>
      </c>
      <c r="R1951" s="413">
        <v>12</v>
      </c>
      <c r="S1951" s="414">
        <v>42894</v>
      </c>
      <c r="T1951" s="141" t="s">
        <v>62</v>
      </c>
      <c r="U1951" s="141" t="s">
        <v>4339</v>
      </c>
      <c r="V1951" s="407" t="s">
        <v>92</v>
      </c>
      <c r="W1951" s="407" t="s">
        <v>64</v>
      </c>
      <c r="X1951" s="407" t="s">
        <v>6998</v>
      </c>
      <c r="Y1951" s="407" t="s">
        <v>7041</v>
      </c>
      <c r="Z1951" s="528"/>
      <c r="AA1951" s="502"/>
      <c r="AB1951" s="1"/>
      <c r="AC1951" s="1"/>
      <c r="AD1951" s="1"/>
      <c r="AE1951" s="1"/>
      <c r="AF1951" s="1"/>
      <c r="AG1951" s="1"/>
      <c r="AH1951" s="1"/>
      <c r="AI1951" s="1"/>
      <c r="AJ1951" s="1"/>
      <c r="AK1951" s="1"/>
      <c r="AL1951" s="1"/>
      <c r="AM1951" s="1"/>
      <c r="AN1951" s="1"/>
      <c r="AO1951" s="1"/>
      <c r="AP1951" s="1"/>
      <c r="AQ1951" s="1"/>
      <c r="AR1951" s="1"/>
      <c r="AS1951" s="1"/>
      <c r="AT1951" s="1"/>
      <c r="AU1951" s="1"/>
    </row>
    <row r="1952" spans="1:47" s="527" customFormat="1" ht="17.45" customHeight="1" x14ac:dyDescent="0.25">
      <c r="A1952" s="501" t="s">
        <v>2812</v>
      </c>
      <c r="B1952" s="407" t="s">
        <v>35</v>
      </c>
      <c r="C1952" s="407" t="s">
        <v>510</v>
      </c>
      <c r="D1952" s="407" t="s">
        <v>2813</v>
      </c>
      <c r="E1952" s="407" t="s">
        <v>4758</v>
      </c>
      <c r="F1952" s="404" t="s">
        <v>18</v>
      </c>
      <c r="G1952" s="404"/>
      <c r="H1952" s="404"/>
      <c r="I1952" s="404"/>
      <c r="J1952" s="141" t="s">
        <v>8014</v>
      </c>
      <c r="K1952" s="152" t="s">
        <v>5779</v>
      </c>
      <c r="L1952" s="415">
        <v>42977</v>
      </c>
      <c r="M1952" s="409" t="s">
        <v>2814</v>
      </c>
      <c r="N1952" s="152" t="s">
        <v>28</v>
      </c>
      <c r="O1952" s="415">
        <v>42977</v>
      </c>
      <c r="P1952" s="411">
        <v>2500</v>
      </c>
      <c r="Q1952" s="412">
        <f t="shared" si="68"/>
        <v>2.5000000000000001E-3</v>
      </c>
      <c r="R1952" s="416">
        <v>12</v>
      </c>
      <c r="S1952" s="417" t="s">
        <v>4724</v>
      </c>
      <c r="T1952" s="152" t="s">
        <v>125</v>
      </c>
      <c r="U1952" s="152" t="s">
        <v>2</v>
      </c>
      <c r="V1952" s="407" t="s">
        <v>288</v>
      </c>
      <c r="W1952" s="407" t="s">
        <v>718</v>
      </c>
      <c r="X1952" s="407" t="s">
        <v>3773</v>
      </c>
      <c r="Y1952" s="407" t="s">
        <v>470</v>
      </c>
      <c r="Z1952" s="528"/>
      <c r="AA1952" s="502"/>
      <c r="AB1952" s="1"/>
      <c r="AC1952" s="1"/>
      <c r="AD1952" s="1"/>
      <c r="AE1952" s="1"/>
      <c r="AF1952" s="1"/>
      <c r="AG1952" s="1"/>
      <c r="AH1952" s="1"/>
      <c r="AI1952" s="1"/>
      <c r="AJ1952" s="1"/>
      <c r="AK1952" s="1"/>
      <c r="AL1952" s="1"/>
      <c r="AM1952" s="1"/>
      <c r="AN1952" s="1"/>
      <c r="AO1952" s="1"/>
      <c r="AP1952" s="1"/>
      <c r="AQ1952" s="1"/>
      <c r="AR1952" s="1"/>
      <c r="AS1952" s="1"/>
      <c r="AT1952" s="1"/>
      <c r="AU1952" s="1"/>
    </row>
    <row r="1953" spans="1:47" s="527" customFormat="1" ht="17.45" customHeight="1" x14ac:dyDescent="0.25">
      <c r="A1953" s="501" t="s">
        <v>153</v>
      </c>
      <c r="B1953" s="407" t="s">
        <v>31</v>
      </c>
      <c r="C1953" s="407" t="s">
        <v>73</v>
      </c>
      <c r="D1953" s="407" t="s">
        <v>7603</v>
      </c>
      <c r="E1953" s="407" t="s">
        <v>154</v>
      </c>
      <c r="F1953" s="404" t="s">
        <v>16</v>
      </c>
      <c r="G1953" s="404"/>
      <c r="H1953" s="404"/>
      <c r="I1953" s="404"/>
      <c r="J1953" s="141" t="s">
        <v>8015</v>
      </c>
      <c r="K1953" s="141" t="s">
        <v>23</v>
      </c>
      <c r="L1953" s="408">
        <v>43098</v>
      </c>
      <c r="M1953" s="409">
        <v>42761</v>
      </c>
      <c r="N1953" s="141" t="s">
        <v>27</v>
      </c>
      <c r="O1953" s="410">
        <v>43098</v>
      </c>
      <c r="P1953" s="411">
        <v>3000000</v>
      </c>
      <c r="Q1953" s="412">
        <f t="shared" si="68"/>
        <v>3</v>
      </c>
      <c r="R1953" s="413">
        <v>12</v>
      </c>
      <c r="S1953" s="414">
        <v>42887</v>
      </c>
      <c r="T1953" s="141" t="s">
        <v>62</v>
      </c>
      <c r="U1953" s="141" t="s">
        <v>4339</v>
      </c>
      <c r="V1953" s="407" t="s">
        <v>92</v>
      </c>
      <c r="W1953" s="407" t="s">
        <v>64</v>
      </c>
      <c r="X1953" s="407" t="s">
        <v>6768</v>
      </c>
      <c r="Y1953" s="407"/>
      <c r="Z1953" s="528"/>
      <c r="AA1953" s="502"/>
      <c r="AB1953" s="1"/>
      <c r="AC1953" s="1"/>
      <c r="AD1953" s="1"/>
      <c r="AE1953" s="1"/>
      <c r="AF1953" s="1"/>
      <c r="AG1953" s="1"/>
      <c r="AH1953" s="1"/>
      <c r="AI1953" s="1"/>
      <c r="AJ1953" s="1"/>
      <c r="AK1953" s="1"/>
      <c r="AL1953" s="1"/>
      <c r="AM1953" s="1"/>
      <c r="AN1953" s="1"/>
      <c r="AO1953" s="1"/>
      <c r="AP1953" s="1"/>
      <c r="AQ1953" s="1"/>
      <c r="AR1953" s="1"/>
      <c r="AS1953" s="1"/>
      <c r="AT1953" s="1"/>
      <c r="AU1953" s="1"/>
    </row>
    <row r="1954" spans="1:47" s="527" customFormat="1" ht="17.45" customHeight="1" x14ac:dyDescent="0.25">
      <c r="A1954" s="501" t="s">
        <v>1211</v>
      </c>
      <c r="B1954" s="407" t="s">
        <v>31</v>
      </c>
      <c r="C1954" s="407" t="s">
        <v>310</v>
      </c>
      <c r="D1954" s="407" t="s">
        <v>500</v>
      </c>
      <c r="E1954" s="407" t="s">
        <v>863</v>
      </c>
      <c r="F1954" s="404" t="s">
        <v>18</v>
      </c>
      <c r="G1954" s="404"/>
      <c r="H1954" s="404"/>
      <c r="I1954" s="404"/>
      <c r="J1954" s="141" t="s">
        <v>8014</v>
      </c>
      <c r="K1954" s="152" t="s">
        <v>5779</v>
      </c>
      <c r="L1954" s="415">
        <v>42992</v>
      </c>
      <c r="M1954" s="409" t="s">
        <v>1212</v>
      </c>
      <c r="N1954" s="152" t="s">
        <v>26</v>
      </c>
      <c r="O1954" s="415">
        <v>42992</v>
      </c>
      <c r="P1954" s="411">
        <v>200000</v>
      </c>
      <c r="Q1954" s="412">
        <f t="shared" si="68"/>
        <v>0.19999999999999998</v>
      </c>
      <c r="R1954" s="416">
        <v>12</v>
      </c>
      <c r="S1954" s="417" t="s">
        <v>516</v>
      </c>
      <c r="T1954" s="152" t="s">
        <v>79</v>
      </c>
      <c r="U1954" s="141" t="s">
        <v>4339</v>
      </c>
      <c r="V1954" s="407" t="s">
        <v>84</v>
      </c>
      <c r="W1954" s="407" t="s">
        <v>6051</v>
      </c>
      <c r="X1954" s="407" t="s">
        <v>8701</v>
      </c>
      <c r="Y1954" s="407"/>
      <c r="Z1954" s="528"/>
      <c r="AA1954" s="502"/>
      <c r="AB1954" s="1"/>
      <c r="AC1954" s="1"/>
      <c r="AD1954" s="1"/>
      <c r="AE1954" s="1"/>
      <c r="AF1954" s="1"/>
      <c r="AG1954" s="1"/>
      <c r="AH1954" s="1"/>
      <c r="AI1954" s="1"/>
      <c r="AJ1954" s="1"/>
      <c r="AK1954" s="1"/>
      <c r="AL1954" s="1"/>
      <c r="AM1954" s="1"/>
      <c r="AN1954" s="1"/>
      <c r="AO1954" s="1"/>
      <c r="AP1954" s="1"/>
      <c r="AQ1954" s="1"/>
      <c r="AR1954" s="1"/>
      <c r="AS1954" s="1"/>
      <c r="AT1954" s="1"/>
      <c r="AU1954" s="1"/>
    </row>
    <row r="1955" spans="1:47" s="527" customFormat="1" ht="17.45" customHeight="1" x14ac:dyDescent="0.25">
      <c r="A1955" s="501" t="s">
        <v>2458</v>
      </c>
      <c r="B1955" s="407" t="s">
        <v>32</v>
      </c>
      <c r="C1955" s="407" t="s">
        <v>60</v>
      </c>
      <c r="D1955" s="407" t="s">
        <v>2459</v>
      </c>
      <c r="E1955" s="407" t="s">
        <v>2460</v>
      </c>
      <c r="F1955" s="404" t="s">
        <v>17</v>
      </c>
      <c r="G1955" s="404"/>
      <c r="H1955" s="404"/>
      <c r="I1955" s="404"/>
      <c r="J1955" s="141" t="s">
        <v>8016</v>
      </c>
      <c r="K1955" s="152" t="s">
        <v>21</v>
      </c>
      <c r="L1955" s="415">
        <v>42913</v>
      </c>
      <c r="M1955" s="409" t="s">
        <v>2461</v>
      </c>
      <c r="N1955" s="152" t="s">
        <v>28</v>
      </c>
      <c r="O1955" s="415">
        <v>43007</v>
      </c>
      <c r="P1955" s="411">
        <v>2000</v>
      </c>
      <c r="Q1955" s="412">
        <f t="shared" si="68"/>
        <v>2E-3</v>
      </c>
      <c r="R1955" s="416">
        <v>1</v>
      </c>
      <c r="S1955" s="417" t="s">
        <v>8595</v>
      </c>
      <c r="T1955" s="152" t="s">
        <v>169</v>
      </c>
      <c r="U1955" s="152" t="s">
        <v>2</v>
      </c>
      <c r="V1955" s="407" t="s">
        <v>288</v>
      </c>
      <c r="W1955" s="407" t="s">
        <v>801</v>
      </c>
      <c r="X1955" s="407" t="s">
        <v>65</v>
      </c>
      <c r="Y1955" s="407" t="s">
        <v>688</v>
      </c>
      <c r="Z1955" s="528"/>
      <c r="AA1955" s="502"/>
      <c r="AB1955" s="1"/>
      <c r="AC1955" s="1"/>
      <c r="AD1955" s="1"/>
      <c r="AE1955" s="1"/>
      <c r="AF1955" s="1"/>
      <c r="AG1955" s="1"/>
      <c r="AH1955" s="1"/>
      <c r="AI1955" s="1"/>
      <c r="AJ1955" s="1"/>
      <c r="AK1955" s="1"/>
      <c r="AL1955" s="1"/>
      <c r="AM1955" s="1"/>
      <c r="AN1955" s="1"/>
      <c r="AO1955" s="1"/>
      <c r="AP1955" s="1"/>
      <c r="AQ1955" s="1"/>
      <c r="AR1955" s="1"/>
      <c r="AS1955" s="1"/>
      <c r="AT1955" s="1"/>
      <c r="AU1955" s="1"/>
    </row>
    <row r="1956" spans="1:47" s="527" customFormat="1" ht="17.45" customHeight="1" x14ac:dyDescent="0.25">
      <c r="A1956" s="501" t="s">
        <v>499</v>
      </c>
      <c r="B1956" s="407" t="s">
        <v>31</v>
      </c>
      <c r="C1956" s="407" t="s">
        <v>310</v>
      </c>
      <c r="D1956" s="407" t="s">
        <v>7048</v>
      </c>
      <c r="E1956" s="407" t="s">
        <v>501</v>
      </c>
      <c r="F1956" s="404" t="s">
        <v>18</v>
      </c>
      <c r="G1956" s="404"/>
      <c r="H1956" s="404"/>
      <c r="I1956" s="404"/>
      <c r="J1956" s="141" t="s">
        <v>8014</v>
      </c>
      <c r="K1956" s="141" t="s">
        <v>5779</v>
      </c>
      <c r="L1956" s="408">
        <v>42965</v>
      </c>
      <c r="M1956" s="409">
        <v>42765</v>
      </c>
      <c r="N1956" s="141" t="s">
        <v>28</v>
      </c>
      <c r="O1956" s="410">
        <v>42965</v>
      </c>
      <c r="P1956" s="411">
        <v>450000</v>
      </c>
      <c r="Q1956" s="412">
        <f t="shared" si="68"/>
        <v>0.44999999999999996</v>
      </c>
      <c r="R1956" s="413">
        <v>6</v>
      </c>
      <c r="S1956" s="414">
        <v>42912</v>
      </c>
      <c r="T1956" s="141" t="s">
        <v>62</v>
      </c>
      <c r="U1956" s="141" t="s">
        <v>4339</v>
      </c>
      <c r="V1956" s="407" t="s">
        <v>92</v>
      </c>
      <c r="W1956" s="407" t="s">
        <v>64</v>
      </c>
      <c r="X1956" s="407" t="s">
        <v>6600</v>
      </c>
      <c r="Y1956" s="407" t="s">
        <v>6665</v>
      </c>
      <c r="Z1956" s="528"/>
      <c r="AA1956" s="502"/>
      <c r="AB1956" s="1"/>
      <c r="AC1956" s="1"/>
      <c r="AD1956" s="1"/>
      <c r="AE1956" s="1"/>
      <c r="AF1956" s="1"/>
      <c r="AG1956" s="1"/>
      <c r="AH1956" s="1"/>
      <c r="AI1956" s="1"/>
      <c r="AJ1956" s="1"/>
      <c r="AK1956" s="1"/>
      <c r="AL1956" s="1"/>
      <c r="AM1956" s="1"/>
      <c r="AN1956" s="1"/>
      <c r="AO1956" s="1"/>
      <c r="AP1956" s="1"/>
      <c r="AQ1956" s="1"/>
      <c r="AR1956" s="1"/>
      <c r="AS1956" s="1"/>
      <c r="AT1956" s="1"/>
      <c r="AU1956" s="1"/>
    </row>
    <row r="1957" spans="1:47" s="527" customFormat="1" ht="17.45" customHeight="1" x14ac:dyDescent="0.25">
      <c r="A1957" s="504" t="s">
        <v>2067</v>
      </c>
      <c r="B1957" s="431" t="s">
        <v>32</v>
      </c>
      <c r="C1957" s="431" t="s">
        <v>60</v>
      </c>
      <c r="D1957" s="431" t="s">
        <v>527</v>
      </c>
      <c r="E1957" s="431" t="s">
        <v>2068</v>
      </c>
      <c r="F1957" s="404" t="s">
        <v>16</v>
      </c>
      <c r="G1957" s="404"/>
      <c r="H1957" s="404"/>
      <c r="I1957" s="404"/>
      <c r="J1957" s="432" t="s">
        <v>8017</v>
      </c>
      <c r="K1957" s="432" t="s">
        <v>5783</v>
      </c>
      <c r="L1957" s="433">
        <v>42776</v>
      </c>
      <c r="M1957" s="434" t="s">
        <v>2069</v>
      </c>
      <c r="N1957" s="432" t="s">
        <v>30</v>
      </c>
      <c r="O1957" s="433">
        <v>42813</v>
      </c>
      <c r="P1957" s="435">
        <v>1500</v>
      </c>
      <c r="Q1957" s="436">
        <v>1.5E-3</v>
      </c>
      <c r="R1957" s="437">
        <v>3</v>
      </c>
      <c r="S1957" s="438" t="s">
        <v>70</v>
      </c>
      <c r="T1957" s="432" t="s">
        <v>366</v>
      </c>
      <c r="U1957" s="432" t="s">
        <v>6059</v>
      </c>
      <c r="V1957" s="431" t="s">
        <v>103</v>
      </c>
      <c r="W1957" s="431" t="s">
        <v>2815</v>
      </c>
      <c r="X1957" s="395" t="s">
        <v>65</v>
      </c>
      <c r="Y1957" s="395" t="s">
        <v>105</v>
      </c>
      <c r="Z1957" s="528"/>
      <c r="AA1957" s="502"/>
      <c r="AB1957" s="1"/>
      <c r="AC1957" s="1"/>
      <c r="AD1957" s="1"/>
      <c r="AE1957" s="1"/>
      <c r="AF1957" s="1"/>
      <c r="AG1957" s="1"/>
      <c r="AH1957" s="1"/>
      <c r="AI1957" s="1"/>
      <c r="AJ1957" s="1"/>
      <c r="AK1957" s="1"/>
      <c r="AL1957" s="1"/>
      <c r="AM1957" s="1"/>
      <c r="AN1957" s="1"/>
      <c r="AO1957" s="1"/>
      <c r="AP1957" s="1"/>
      <c r="AQ1957" s="1"/>
      <c r="AR1957" s="1"/>
      <c r="AS1957" s="1"/>
      <c r="AT1957" s="1"/>
      <c r="AU1957" s="1"/>
    </row>
    <row r="1958" spans="1:47" s="527" customFormat="1" ht="17.45" customHeight="1" x14ac:dyDescent="0.25">
      <c r="A1958" s="501" t="s">
        <v>8463</v>
      </c>
      <c r="B1958" s="407" t="s">
        <v>31</v>
      </c>
      <c r="C1958" s="407" t="s">
        <v>310</v>
      </c>
      <c r="D1958" s="407" t="s">
        <v>8464</v>
      </c>
      <c r="E1958" s="407" t="s">
        <v>8465</v>
      </c>
      <c r="F1958" s="404" t="s">
        <v>18</v>
      </c>
      <c r="G1958" s="404"/>
      <c r="H1958" s="404"/>
      <c r="I1958" s="404"/>
      <c r="J1958" s="141" t="s">
        <v>8014</v>
      </c>
      <c r="K1958" s="141" t="s">
        <v>5779</v>
      </c>
      <c r="L1958" s="408">
        <v>43006</v>
      </c>
      <c r="M1958" s="409">
        <v>42838</v>
      </c>
      <c r="N1958" s="141" t="s">
        <v>26</v>
      </c>
      <c r="O1958" s="410">
        <v>42944</v>
      </c>
      <c r="P1958" s="411">
        <v>50000</v>
      </c>
      <c r="Q1958" s="412">
        <f t="shared" ref="Q1958:Q1963" si="69">+P1958*0.000001</f>
        <v>4.9999999999999996E-2</v>
      </c>
      <c r="R1958" s="413">
        <v>12</v>
      </c>
      <c r="S1958" s="414">
        <v>42908</v>
      </c>
      <c r="T1958" s="141" t="s">
        <v>62</v>
      </c>
      <c r="U1958" s="141" t="s">
        <v>4339</v>
      </c>
      <c r="V1958" s="407" t="s">
        <v>92</v>
      </c>
      <c r="W1958" s="407" t="s">
        <v>4414</v>
      </c>
      <c r="X1958" s="407" t="s">
        <v>8767</v>
      </c>
      <c r="Y1958" s="407" t="s">
        <v>4416</v>
      </c>
      <c r="Z1958" s="528"/>
      <c r="AA1958" s="502"/>
      <c r="AB1958" s="1"/>
      <c r="AC1958" s="1"/>
      <c r="AD1958" s="1"/>
      <c r="AE1958" s="1"/>
      <c r="AF1958" s="1"/>
      <c r="AG1958" s="1"/>
      <c r="AH1958" s="1"/>
      <c r="AI1958" s="1"/>
      <c r="AJ1958" s="1"/>
      <c r="AK1958" s="1"/>
      <c r="AL1958" s="1"/>
      <c r="AM1958" s="1"/>
      <c r="AN1958" s="1"/>
      <c r="AO1958" s="1"/>
      <c r="AP1958" s="1"/>
      <c r="AQ1958" s="1"/>
      <c r="AR1958" s="1"/>
      <c r="AS1958" s="1"/>
      <c r="AT1958" s="1"/>
      <c r="AU1958" s="1"/>
    </row>
    <row r="1959" spans="1:47" s="527" customFormat="1" ht="17.45" customHeight="1" x14ac:dyDescent="0.25">
      <c r="A1959" s="501" t="s">
        <v>4533</v>
      </c>
      <c r="B1959" s="407" t="s">
        <v>32</v>
      </c>
      <c r="C1959" s="407" t="s">
        <v>663</v>
      </c>
      <c r="D1959" s="407" t="s">
        <v>4534</v>
      </c>
      <c r="E1959" s="407" t="s">
        <v>1626</v>
      </c>
      <c r="F1959" s="404" t="s">
        <v>17</v>
      </c>
      <c r="G1959" s="404"/>
      <c r="H1959" s="404"/>
      <c r="I1959" s="404"/>
      <c r="J1959" s="141" t="s">
        <v>8016</v>
      </c>
      <c r="K1959" s="152" t="s">
        <v>5780</v>
      </c>
      <c r="L1959" s="415">
        <v>42832</v>
      </c>
      <c r="M1959" s="409" t="s">
        <v>4535</v>
      </c>
      <c r="N1959" s="152" t="s">
        <v>30</v>
      </c>
      <c r="O1959" s="415">
        <v>42832</v>
      </c>
      <c r="P1959" s="411">
        <v>1100</v>
      </c>
      <c r="Q1959" s="412">
        <f t="shared" si="69"/>
        <v>1.0999999999999998E-3</v>
      </c>
      <c r="R1959" s="416">
        <v>12</v>
      </c>
      <c r="S1959" s="417" t="s">
        <v>4724</v>
      </c>
      <c r="T1959" s="152" t="s">
        <v>366</v>
      </c>
      <c r="U1959" s="152" t="s">
        <v>2</v>
      </c>
      <c r="V1959" s="407" t="s">
        <v>288</v>
      </c>
      <c r="W1959" s="407" t="s">
        <v>718</v>
      </c>
      <c r="X1959" s="407" t="s">
        <v>4536</v>
      </c>
      <c r="Y1959" s="407" t="s">
        <v>421</v>
      </c>
      <c r="Z1959" s="528"/>
      <c r="AA1959" s="502"/>
      <c r="AB1959" s="1"/>
      <c r="AC1959" s="1"/>
      <c r="AD1959" s="1"/>
      <c r="AE1959" s="1"/>
      <c r="AF1959" s="1"/>
      <c r="AG1959" s="1"/>
      <c r="AH1959" s="1"/>
      <c r="AI1959" s="1"/>
      <c r="AJ1959" s="1"/>
      <c r="AK1959" s="1"/>
      <c r="AL1959" s="1"/>
      <c r="AM1959" s="1"/>
      <c r="AN1959" s="1"/>
      <c r="AO1959" s="1"/>
      <c r="AP1959" s="1"/>
      <c r="AQ1959" s="1"/>
      <c r="AR1959" s="1"/>
      <c r="AS1959" s="1"/>
      <c r="AT1959" s="1"/>
      <c r="AU1959" s="1"/>
    </row>
    <row r="1960" spans="1:47" s="527" customFormat="1" ht="17.45" customHeight="1" x14ac:dyDescent="0.25">
      <c r="A1960" s="501" t="s">
        <v>4243</v>
      </c>
      <c r="B1960" s="407" t="s">
        <v>31</v>
      </c>
      <c r="C1960" s="407" t="s">
        <v>310</v>
      </c>
      <c r="D1960" s="407" t="s">
        <v>4244</v>
      </c>
      <c r="E1960" s="407" t="s">
        <v>4245</v>
      </c>
      <c r="F1960" s="404" t="s">
        <v>18</v>
      </c>
      <c r="G1960" s="404"/>
      <c r="H1960" s="404"/>
      <c r="I1960" s="404"/>
      <c r="J1960" s="141" t="s">
        <v>8014</v>
      </c>
      <c r="K1960" s="152" t="s">
        <v>5779</v>
      </c>
      <c r="L1960" s="415">
        <v>43008</v>
      </c>
      <c r="M1960" s="409" t="s">
        <v>4269</v>
      </c>
      <c r="N1960" s="152" t="s">
        <v>28</v>
      </c>
      <c r="O1960" s="415">
        <v>43008</v>
      </c>
      <c r="P1960" s="411">
        <v>100000</v>
      </c>
      <c r="Q1960" s="412">
        <f t="shared" si="69"/>
        <v>9.9999999999999992E-2</v>
      </c>
      <c r="R1960" s="416">
        <v>12</v>
      </c>
      <c r="S1960" s="417" t="s">
        <v>4990</v>
      </c>
      <c r="T1960" s="152" t="s">
        <v>62</v>
      </c>
      <c r="U1960" s="141" t="s">
        <v>4339</v>
      </c>
      <c r="V1960" s="407" t="s">
        <v>63</v>
      </c>
      <c r="W1960" s="407" t="s">
        <v>3519</v>
      </c>
      <c r="X1960" s="407" t="s">
        <v>4270</v>
      </c>
      <c r="Y1960" s="407" t="s">
        <v>470</v>
      </c>
      <c r="Z1960" s="528"/>
      <c r="AA1960" s="502"/>
      <c r="AB1960" s="1"/>
      <c r="AC1960" s="1"/>
      <c r="AD1960" s="1"/>
      <c r="AE1960" s="1"/>
      <c r="AF1960" s="1"/>
      <c r="AG1960" s="1"/>
      <c r="AH1960" s="1"/>
      <c r="AI1960" s="1"/>
      <c r="AJ1960" s="1"/>
      <c r="AK1960" s="1"/>
      <c r="AL1960" s="1"/>
      <c r="AM1960" s="1"/>
      <c r="AN1960" s="1"/>
      <c r="AO1960" s="1"/>
      <c r="AP1960" s="1"/>
      <c r="AQ1960" s="1"/>
      <c r="AR1960" s="1"/>
      <c r="AS1960" s="1"/>
      <c r="AT1960" s="1"/>
      <c r="AU1960" s="1"/>
    </row>
    <row r="1961" spans="1:47" s="527" customFormat="1" ht="17.45" customHeight="1" x14ac:dyDescent="0.25">
      <c r="A1961" s="501" t="s">
        <v>6681</v>
      </c>
      <c r="B1961" s="407" t="s">
        <v>31</v>
      </c>
      <c r="C1961" s="407" t="s">
        <v>310</v>
      </c>
      <c r="D1961" s="407" t="s">
        <v>7214</v>
      </c>
      <c r="E1961" s="407" t="s">
        <v>6682</v>
      </c>
      <c r="F1961" s="404" t="s">
        <v>18</v>
      </c>
      <c r="G1961" s="404"/>
      <c r="H1961" s="404"/>
      <c r="I1961" s="404"/>
      <c r="J1961" s="141" t="s">
        <v>8014</v>
      </c>
      <c r="K1961" s="141" t="s">
        <v>5779</v>
      </c>
      <c r="L1961" s="408">
        <v>43006</v>
      </c>
      <c r="M1961" s="409">
        <v>42893</v>
      </c>
      <c r="N1961" s="141" t="s">
        <v>26</v>
      </c>
      <c r="O1961" s="410">
        <v>43006</v>
      </c>
      <c r="P1961" s="411">
        <v>300000</v>
      </c>
      <c r="Q1961" s="412">
        <f t="shared" si="69"/>
        <v>0.3</v>
      </c>
      <c r="R1961" s="413">
        <v>12</v>
      </c>
      <c r="S1961" s="414">
        <v>42895</v>
      </c>
      <c r="T1961" s="141" t="s">
        <v>62</v>
      </c>
      <c r="U1961" s="141" t="s">
        <v>4339</v>
      </c>
      <c r="V1961" s="407" t="s">
        <v>92</v>
      </c>
      <c r="W1961" s="407" t="s">
        <v>4892</v>
      </c>
      <c r="X1961" s="407" t="s">
        <v>6802</v>
      </c>
      <c r="Y1961" s="407" t="s">
        <v>6116</v>
      </c>
      <c r="Z1961" s="528"/>
      <c r="AA1961" s="502"/>
      <c r="AB1961" s="1"/>
      <c r="AC1961" s="1"/>
      <c r="AD1961" s="1"/>
      <c r="AE1961" s="1"/>
      <c r="AF1961" s="1"/>
      <c r="AG1961" s="1"/>
      <c r="AH1961" s="1"/>
      <c r="AI1961" s="1"/>
      <c r="AJ1961" s="1"/>
      <c r="AK1961" s="1"/>
      <c r="AL1961" s="1"/>
      <c r="AM1961" s="1"/>
      <c r="AN1961" s="1"/>
      <c r="AO1961" s="1"/>
      <c r="AP1961" s="1"/>
      <c r="AQ1961" s="1"/>
      <c r="AR1961" s="1"/>
      <c r="AS1961" s="1"/>
      <c r="AT1961" s="1"/>
      <c r="AU1961" s="1"/>
    </row>
    <row r="1962" spans="1:47" s="527" customFormat="1" ht="17.45" customHeight="1" x14ac:dyDescent="0.25">
      <c r="A1962" s="503" t="s">
        <v>8533</v>
      </c>
      <c r="B1962" s="418" t="s">
        <v>32</v>
      </c>
      <c r="C1962" s="418" t="s">
        <v>235</v>
      </c>
      <c r="D1962" s="418" t="s">
        <v>8534</v>
      </c>
      <c r="E1962" s="418" t="s">
        <v>2500</v>
      </c>
      <c r="F1962" s="404" t="s">
        <v>19</v>
      </c>
      <c r="G1962" s="404"/>
      <c r="H1962" s="404"/>
      <c r="I1962" s="404"/>
      <c r="J1962" s="403" t="s">
        <v>8015</v>
      </c>
      <c r="K1962" s="419" t="s">
        <v>5822</v>
      </c>
      <c r="L1962" s="420">
        <v>43100</v>
      </c>
      <c r="M1962" s="421" t="s">
        <v>8589</v>
      </c>
      <c r="N1962" s="419" t="s">
        <v>27</v>
      </c>
      <c r="O1962" s="420">
        <v>43100</v>
      </c>
      <c r="P1962" s="422">
        <v>1000</v>
      </c>
      <c r="Q1962" s="423">
        <f t="shared" si="69"/>
        <v>1E-3</v>
      </c>
      <c r="R1962" s="424">
        <v>12</v>
      </c>
      <c r="S1962" s="425" t="s">
        <v>8589</v>
      </c>
      <c r="T1962" s="419" t="s">
        <v>62</v>
      </c>
      <c r="U1962" s="403" t="s">
        <v>4339</v>
      </c>
      <c r="V1962" s="418" t="s">
        <v>84</v>
      </c>
      <c r="W1962" s="418" t="s">
        <v>316</v>
      </c>
      <c r="X1962" s="407" t="s">
        <v>8805</v>
      </c>
      <c r="Y1962" s="407" t="s">
        <v>82</v>
      </c>
      <c r="Z1962" s="528"/>
      <c r="AA1962" s="502"/>
      <c r="AB1962" s="1"/>
      <c r="AC1962" s="1"/>
      <c r="AD1962" s="1"/>
      <c r="AE1962" s="1"/>
      <c r="AF1962" s="1"/>
      <c r="AG1962" s="1"/>
      <c r="AH1962" s="1"/>
      <c r="AI1962" s="1"/>
      <c r="AJ1962" s="1"/>
      <c r="AK1962" s="1"/>
      <c r="AL1962" s="1"/>
      <c r="AM1962" s="1"/>
      <c r="AN1962" s="1"/>
      <c r="AO1962" s="1"/>
      <c r="AP1962" s="1"/>
      <c r="AQ1962" s="1"/>
      <c r="AR1962" s="1"/>
      <c r="AS1962" s="1"/>
      <c r="AT1962" s="1"/>
      <c r="AU1962" s="1"/>
    </row>
    <row r="1963" spans="1:47" s="527" customFormat="1" ht="17.45" customHeight="1" x14ac:dyDescent="0.25">
      <c r="A1963" s="501" t="s">
        <v>5684</v>
      </c>
      <c r="B1963" s="407" t="s">
        <v>32</v>
      </c>
      <c r="C1963" s="407" t="s">
        <v>832</v>
      </c>
      <c r="D1963" s="407" t="s">
        <v>8535</v>
      </c>
      <c r="E1963" s="407" t="s">
        <v>5685</v>
      </c>
      <c r="F1963" s="404" t="s">
        <v>17</v>
      </c>
      <c r="G1963" s="404"/>
      <c r="H1963" s="404"/>
      <c r="I1963" s="404"/>
      <c r="J1963" s="141" t="s">
        <v>8015</v>
      </c>
      <c r="K1963" s="141" t="s">
        <v>5780</v>
      </c>
      <c r="L1963" s="408">
        <v>43100</v>
      </c>
      <c r="M1963" s="409">
        <v>42860</v>
      </c>
      <c r="N1963" s="141" t="s">
        <v>26</v>
      </c>
      <c r="O1963" s="410">
        <v>43100</v>
      </c>
      <c r="P1963" s="411">
        <v>1000</v>
      </c>
      <c r="Q1963" s="412">
        <f t="shared" si="69"/>
        <v>1E-3</v>
      </c>
      <c r="R1963" s="413">
        <v>12</v>
      </c>
      <c r="S1963" s="414">
        <v>42866</v>
      </c>
      <c r="T1963" s="141" t="s">
        <v>79</v>
      </c>
      <c r="U1963" s="141" t="s">
        <v>12</v>
      </c>
      <c r="V1963" s="407" t="s">
        <v>6098</v>
      </c>
      <c r="W1963" s="407" t="s">
        <v>8599</v>
      </c>
      <c r="X1963" s="407" t="s">
        <v>8806</v>
      </c>
      <c r="Y1963" s="407" t="s">
        <v>6116</v>
      </c>
      <c r="Z1963" s="528"/>
      <c r="AA1963" s="502"/>
      <c r="AB1963" s="1"/>
      <c r="AC1963" s="1"/>
      <c r="AD1963" s="1"/>
      <c r="AE1963" s="1"/>
      <c r="AF1963" s="1"/>
      <c r="AG1963" s="1"/>
      <c r="AH1963" s="1"/>
      <c r="AI1963" s="1"/>
      <c r="AJ1963" s="1"/>
      <c r="AK1963" s="1"/>
      <c r="AL1963" s="1"/>
      <c r="AM1963" s="1"/>
      <c r="AN1963" s="1"/>
      <c r="AO1963" s="1"/>
      <c r="AP1963" s="1"/>
      <c r="AQ1963" s="1"/>
      <c r="AR1963" s="1"/>
      <c r="AS1963" s="1"/>
      <c r="AT1963" s="1"/>
      <c r="AU1963" s="1"/>
    </row>
    <row r="1964" spans="1:47" s="527" customFormat="1" ht="17.45" customHeight="1" x14ac:dyDescent="0.25">
      <c r="A1964" s="504" t="s">
        <v>2248</v>
      </c>
      <c r="B1964" s="431" t="s">
        <v>32</v>
      </c>
      <c r="C1964" s="431" t="s">
        <v>487</v>
      </c>
      <c r="D1964" s="431" t="s">
        <v>2249</v>
      </c>
      <c r="E1964" s="431" t="s">
        <v>2250</v>
      </c>
      <c r="F1964" s="404" t="s">
        <v>19</v>
      </c>
      <c r="G1964" s="404"/>
      <c r="H1964" s="404"/>
      <c r="I1964" s="404"/>
      <c r="J1964" s="432" t="s">
        <v>8017</v>
      </c>
      <c r="K1964" s="432" t="s">
        <v>24</v>
      </c>
      <c r="L1964" s="433">
        <v>42825</v>
      </c>
      <c r="M1964" s="434" t="s">
        <v>2251</v>
      </c>
      <c r="N1964" s="432" t="s">
        <v>30</v>
      </c>
      <c r="O1964" s="433">
        <v>42870</v>
      </c>
      <c r="P1964" s="435">
        <v>1000</v>
      </c>
      <c r="Q1964" s="436">
        <v>1E-3</v>
      </c>
      <c r="R1964" s="437">
        <v>12</v>
      </c>
      <c r="S1964" s="438" t="s">
        <v>5789</v>
      </c>
      <c r="T1964" s="432" t="s">
        <v>366</v>
      </c>
      <c r="U1964" s="432" t="s">
        <v>6059</v>
      </c>
      <c r="V1964" s="431" t="s">
        <v>103</v>
      </c>
      <c r="W1964" s="431" t="s">
        <v>4531</v>
      </c>
      <c r="X1964" s="395" t="s">
        <v>5787</v>
      </c>
      <c r="Y1964" s="395" t="s">
        <v>987</v>
      </c>
      <c r="Z1964" s="528"/>
      <c r="AA1964" s="502"/>
      <c r="AB1964" s="1"/>
      <c r="AC1964" s="1"/>
      <c r="AD1964" s="1"/>
      <c r="AE1964" s="1"/>
      <c r="AF1964" s="1"/>
      <c r="AG1964" s="1"/>
      <c r="AH1964" s="1"/>
      <c r="AI1964" s="1"/>
      <c r="AJ1964" s="1"/>
      <c r="AK1964" s="1"/>
      <c r="AL1964" s="1"/>
      <c r="AM1964" s="1"/>
      <c r="AN1964" s="1"/>
      <c r="AO1964" s="1"/>
      <c r="AP1964" s="1"/>
      <c r="AQ1964" s="1"/>
      <c r="AR1964" s="1"/>
      <c r="AS1964" s="1"/>
      <c r="AT1964" s="1"/>
      <c r="AU1964" s="1"/>
    </row>
    <row r="1965" spans="1:47" s="527" customFormat="1" ht="17.45" customHeight="1" x14ac:dyDescent="0.25">
      <c r="A1965" s="501" t="s">
        <v>6496</v>
      </c>
      <c r="B1965" s="407" t="s">
        <v>32</v>
      </c>
      <c r="C1965" s="407" t="s">
        <v>60</v>
      </c>
      <c r="D1965" s="407" t="s">
        <v>8536</v>
      </c>
      <c r="E1965" s="407" t="s">
        <v>186</v>
      </c>
      <c r="F1965" s="404" t="s">
        <v>19</v>
      </c>
      <c r="G1965" s="404"/>
      <c r="H1965" s="404"/>
      <c r="I1965" s="404"/>
      <c r="J1965" s="141" t="s">
        <v>8014</v>
      </c>
      <c r="K1965" s="141" t="s">
        <v>5782</v>
      </c>
      <c r="L1965" s="408">
        <v>42976</v>
      </c>
      <c r="M1965" s="409">
        <v>42886</v>
      </c>
      <c r="N1965" s="141" t="s">
        <v>26</v>
      </c>
      <c r="O1965" s="410">
        <v>42976</v>
      </c>
      <c r="P1965" s="411">
        <v>1000</v>
      </c>
      <c r="Q1965" s="412">
        <f>+P1965*0.000001</f>
        <v>1E-3</v>
      </c>
      <c r="R1965" s="413">
        <v>12</v>
      </c>
      <c r="S1965" s="414">
        <v>42887</v>
      </c>
      <c r="T1965" s="141" t="s">
        <v>79</v>
      </c>
      <c r="U1965" s="141" t="s">
        <v>4339</v>
      </c>
      <c r="V1965" s="407" t="s">
        <v>92</v>
      </c>
      <c r="W1965" s="407" t="s">
        <v>4414</v>
      </c>
      <c r="X1965" s="407" t="s">
        <v>8807</v>
      </c>
      <c r="Y1965" s="407" t="s">
        <v>6136</v>
      </c>
      <c r="Z1965" s="528"/>
      <c r="AA1965" s="502"/>
      <c r="AB1965" s="1"/>
      <c r="AC1965" s="1"/>
      <c r="AD1965" s="1"/>
      <c r="AE1965" s="1"/>
      <c r="AF1965" s="1"/>
      <c r="AG1965" s="1"/>
      <c r="AH1965" s="1"/>
      <c r="AI1965" s="1"/>
      <c r="AJ1965" s="1"/>
      <c r="AK1965" s="1"/>
      <c r="AL1965" s="1"/>
      <c r="AM1965" s="1"/>
      <c r="AN1965" s="1"/>
      <c r="AO1965" s="1"/>
      <c r="AP1965" s="1"/>
      <c r="AQ1965" s="1"/>
      <c r="AR1965" s="1"/>
      <c r="AS1965" s="1"/>
      <c r="AT1965" s="1"/>
      <c r="AU1965" s="1"/>
    </row>
    <row r="1966" spans="1:47" s="527" customFormat="1" ht="17.45" customHeight="1" x14ac:dyDescent="0.25">
      <c r="A1966" s="501" t="s">
        <v>6497</v>
      </c>
      <c r="B1966" s="407" t="s">
        <v>35</v>
      </c>
      <c r="C1966" s="407" t="s">
        <v>510</v>
      </c>
      <c r="D1966" s="407" t="s">
        <v>511</v>
      </c>
      <c r="E1966" s="407" t="s">
        <v>6498</v>
      </c>
      <c r="F1966" s="404" t="s">
        <v>17</v>
      </c>
      <c r="G1966" s="404"/>
      <c r="H1966" s="404"/>
      <c r="I1966" s="404"/>
      <c r="J1966" s="141" t="s">
        <v>8015</v>
      </c>
      <c r="K1966" s="152" t="s">
        <v>5780</v>
      </c>
      <c r="L1966" s="415">
        <v>43063</v>
      </c>
      <c r="M1966" s="409" t="s">
        <v>8072</v>
      </c>
      <c r="N1966" s="152" t="s">
        <v>26</v>
      </c>
      <c r="O1966" s="415">
        <v>43063</v>
      </c>
      <c r="P1966" s="411">
        <v>800</v>
      </c>
      <c r="Q1966" s="412">
        <f>+P1966*0.000001</f>
        <v>7.9999999999999993E-4</v>
      </c>
      <c r="R1966" s="416">
        <v>12</v>
      </c>
      <c r="S1966" s="417" t="s">
        <v>6612</v>
      </c>
      <c r="T1966" s="152" t="s">
        <v>79</v>
      </c>
      <c r="U1966" s="152" t="s">
        <v>6059</v>
      </c>
      <c r="V1966" s="407" t="s">
        <v>103</v>
      </c>
      <c r="W1966" s="407" t="s">
        <v>8124</v>
      </c>
      <c r="X1966" s="407" t="s">
        <v>8197</v>
      </c>
      <c r="Y1966" s="407" t="s">
        <v>8205</v>
      </c>
      <c r="Z1966" s="528"/>
      <c r="AA1966" s="502"/>
      <c r="AB1966" s="1"/>
      <c r="AC1966" s="1"/>
      <c r="AD1966" s="1"/>
      <c r="AE1966" s="1"/>
      <c r="AF1966" s="1"/>
      <c r="AG1966" s="1"/>
      <c r="AH1966" s="1"/>
      <c r="AI1966" s="1"/>
      <c r="AJ1966" s="1"/>
      <c r="AK1966" s="1"/>
      <c r="AL1966" s="1"/>
      <c r="AM1966" s="1"/>
      <c r="AN1966" s="1"/>
      <c r="AO1966" s="1"/>
      <c r="AP1966" s="1"/>
      <c r="AQ1966" s="1"/>
      <c r="AR1966" s="1"/>
      <c r="AS1966" s="1"/>
      <c r="AT1966" s="1"/>
      <c r="AU1966" s="1"/>
    </row>
    <row r="1967" spans="1:47" s="527" customFormat="1" ht="17.45" customHeight="1" x14ac:dyDescent="0.25">
      <c r="A1967" s="501" t="s">
        <v>2632</v>
      </c>
      <c r="B1967" s="407" t="s">
        <v>36</v>
      </c>
      <c r="C1967" s="407" t="s">
        <v>257</v>
      </c>
      <c r="D1967" s="407" t="s">
        <v>2633</v>
      </c>
      <c r="E1967" s="407" t="s">
        <v>2634</v>
      </c>
      <c r="F1967" s="404" t="s">
        <v>17</v>
      </c>
      <c r="G1967" s="404"/>
      <c r="H1967" s="404"/>
      <c r="I1967" s="404"/>
      <c r="J1967" s="141" t="s">
        <v>8014</v>
      </c>
      <c r="K1967" s="152" t="s">
        <v>5780</v>
      </c>
      <c r="L1967" s="415">
        <v>42944</v>
      </c>
      <c r="M1967" s="409" t="s">
        <v>2635</v>
      </c>
      <c r="N1967" s="152" t="s">
        <v>26</v>
      </c>
      <c r="O1967" s="415">
        <v>42944</v>
      </c>
      <c r="P1967" s="411">
        <v>623</v>
      </c>
      <c r="Q1967" s="412">
        <f>+P1967*0.000001</f>
        <v>6.2299999999999996E-4</v>
      </c>
      <c r="R1967" s="416">
        <v>36</v>
      </c>
      <c r="S1967" s="417" t="s">
        <v>6054</v>
      </c>
      <c r="T1967" s="152" t="s">
        <v>169</v>
      </c>
      <c r="U1967" s="152" t="s">
        <v>6059</v>
      </c>
      <c r="V1967" s="407" t="s">
        <v>103</v>
      </c>
      <c r="W1967" s="407" t="s">
        <v>8124</v>
      </c>
      <c r="X1967" s="407" t="s">
        <v>3558</v>
      </c>
      <c r="Y1967" s="407"/>
      <c r="Z1967" s="528"/>
      <c r="AA1967" s="502"/>
      <c r="AB1967" s="1"/>
      <c r="AC1967" s="1"/>
      <c r="AD1967" s="1"/>
      <c r="AE1967" s="1"/>
      <c r="AF1967" s="1"/>
      <c r="AG1967" s="1"/>
      <c r="AH1967" s="1"/>
      <c r="AI1967" s="1"/>
      <c r="AJ1967" s="1"/>
      <c r="AK1967" s="1"/>
      <c r="AL1967" s="1"/>
      <c r="AM1967" s="1"/>
      <c r="AN1967" s="1"/>
      <c r="AO1967" s="1"/>
      <c r="AP1967" s="1"/>
      <c r="AQ1967" s="1"/>
      <c r="AR1967" s="1"/>
      <c r="AS1967" s="1"/>
      <c r="AT1967" s="1"/>
      <c r="AU1967" s="1"/>
    </row>
    <row r="1968" spans="1:47" s="527" customFormat="1" ht="17.45" customHeight="1" x14ac:dyDescent="0.25">
      <c r="A1968" s="504" t="s">
        <v>2823</v>
      </c>
      <c r="B1968" s="431" t="s">
        <v>33</v>
      </c>
      <c r="C1968" s="431" t="s">
        <v>33</v>
      </c>
      <c r="D1968" s="431" t="s">
        <v>2094</v>
      </c>
      <c r="E1968" s="431" t="s">
        <v>2824</v>
      </c>
      <c r="F1968" s="404" t="s">
        <v>17</v>
      </c>
      <c r="G1968" s="404"/>
      <c r="H1968" s="404"/>
      <c r="I1968" s="404"/>
      <c r="J1968" s="432" t="s">
        <v>8017</v>
      </c>
      <c r="K1968" s="432" t="s">
        <v>5780</v>
      </c>
      <c r="L1968" s="433">
        <v>42825</v>
      </c>
      <c r="M1968" s="434" t="s">
        <v>2825</v>
      </c>
      <c r="N1968" s="432" t="s">
        <v>30</v>
      </c>
      <c r="O1968" s="433">
        <v>42825</v>
      </c>
      <c r="P1968" s="435">
        <v>507</v>
      </c>
      <c r="Q1968" s="436">
        <v>5.0699999999999996E-4</v>
      </c>
      <c r="R1968" s="437">
        <v>12</v>
      </c>
      <c r="S1968" s="438" t="s">
        <v>4796</v>
      </c>
      <c r="T1968" s="432" t="s">
        <v>366</v>
      </c>
      <c r="U1968" s="432" t="s">
        <v>3568</v>
      </c>
      <c r="V1968" s="431" t="s">
        <v>4797</v>
      </c>
      <c r="W1968" s="431" t="s">
        <v>2826</v>
      </c>
      <c r="X1968" s="395" t="s">
        <v>3569</v>
      </c>
      <c r="Y1968" s="395" t="s">
        <v>999</v>
      </c>
      <c r="Z1968" s="528"/>
      <c r="AA1968" s="502"/>
      <c r="AB1968" s="1"/>
      <c r="AC1968" s="1"/>
      <c r="AD1968" s="1"/>
      <c r="AE1968" s="1"/>
      <c r="AF1968" s="1"/>
      <c r="AG1968" s="1"/>
      <c r="AH1968" s="1"/>
      <c r="AI1968" s="1"/>
      <c r="AJ1968" s="1"/>
      <c r="AK1968" s="1"/>
      <c r="AL1968" s="1"/>
      <c r="AM1968" s="1"/>
      <c r="AN1968" s="1"/>
      <c r="AO1968" s="1"/>
      <c r="AP1968" s="1"/>
      <c r="AQ1968" s="1"/>
      <c r="AR1968" s="1"/>
      <c r="AS1968" s="1"/>
      <c r="AT1968" s="1"/>
      <c r="AU1968" s="1"/>
    </row>
    <row r="1969" spans="1:47" s="527" customFormat="1" ht="17.45" customHeight="1" x14ac:dyDescent="0.25">
      <c r="A1969" s="504" t="s">
        <v>2823</v>
      </c>
      <c r="B1969" s="431" t="s">
        <v>33</v>
      </c>
      <c r="C1969" s="431" t="s">
        <v>33</v>
      </c>
      <c r="D1969" s="431" t="s">
        <v>2094</v>
      </c>
      <c r="E1969" s="431" t="s">
        <v>2824</v>
      </c>
      <c r="F1969" s="404" t="s">
        <v>17</v>
      </c>
      <c r="G1969" s="404"/>
      <c r="H1969" s="404"/>
      <c r="I1969" s="404"/>
      <c r="J1969" s="432" t="s">
        <v>8017</v>
      </c>
      <c r="K1969" s="432" t="s">
        <v>5780</v>
      </c>
      <c r="L1969" s="433">
        <v>42825</v>
      </c>
      <c r="M1969" s="434" t="s">
        <v>2825</v>
      </c>
      <c r="N1969" s="432" t="s">
        <v>30</v>
      </c>
      <c r="O1969" s="433">
        <v>42825</v>
      </c>
      <c r="P1969" s="435">
        <v>507</v>
      </c>
      <c r="Q1969" s="436">
        <v>5.0699999999999996E-4</v>
      </c>
      <c r="R1969" s="437">
        <v>12</v>
      </c>
      <c r="S1969" s="438" t="s">
        <v>4798</v>
      </c>
      <c r="T1969" s="432" t="s">
        <v>366</v>
      </c>
      <c r="U1969" s="432" t="s">
        <v>3568</v>
      </c>
      <c r="V1969" s="431" t="s">
        <v>4797</v>
      </c>
      <c r="W1969" s="431" t="s">
        <v>2826</v>
      </c>
      <c r="X1969" s="395" t="s">
        <v>3569</v>
      </c>
      <c r="Y1969" s="395" t="s">
        <v>999</v>
      </c>
      <c r="Z1969" s="528"/>
      <c r="AA1969" s="502"/>
      <c r="AB1969" s="1"/>
      <c r="AC1969" s="1"/>
      <c r="AD1969" s="1"/>
      <c r="AE1969" s="1"/>
      <c r="AF1969" s="1"/>
      <c r="AG1969" s="1"/>
      <c r="AH1969" s="1"/>
      <c r="AI1969" s="1"/>
      <c r="AJ1969" s="1"/>
      <c r="AK1969" s="1"/>
      <c r="AL1969" s="1"/>
      <c r="AM1969" s="1"/>
      <c r="AN1969" s="1"/>
      <c r="AO1969" s="1"/>
      <c r="AP1969" s="1"/>
      <c r="AQ1969" s="1"/>
      <c r="AR1969" s="1"/>
      <c r="AS1969" s="1"/>
      <c r="AT1969" s="1"/>
      <c r="AU1969" s="1"/>
    </row>
    <row r="1970" spans="1:47" s="527" customFormat="1" ht="17.45" customHeight="1" x14ac:dyDescent="0.25">
      <c r="A1970" s="501" t="s">
        <v>475</v>
      </c>
      <c r="B1970" s="407" t="s">
        <v>31</v>
      </c>
      <c r="C1970" s="407" t="s">
        <v>111</v>
      </c>
      <c r="D1970" s="407" t="s">
        <v>476</v>
      </c>
      <c r="E1970" s="407" t="s">
        <v>477</v>
      </c>
      <c r="F1970" s="404" t="s">
        <v>18</v>
      </c>
      <c r="G1970" s="404" t="s">
        <v>2907</v>
      </c>
      <c r="H1970" s="404" t="str">
        <f>VLOOKUP(A1970,'[1]2017 SalesConnect'!$A:$J,8,0)</f>
        <v>India</v>
      </c>
      <c r="I1970" s="404" t="str">
        <f>VLOOKUP(A1970,'[1]2017 SalesConnect'!$A:$I,9,0)</f>
        <v>Following up on next steps with the local team in the US. No response yet.</v>
      </c>
      <c r="J1970" s="141" t="s">
        <v>8016</v>
      </c>
      <c r="K1970" s="141" t="s">
        <v>4902</v>
      </c>
      <c r="L1970" s="415">
        <v>42885</v>
      </c>
      <c r="M1970" s="409" t="s">
        <v>478</v>
      </c>
      <c r="N1970" s="152" t="s">
        <v>28</v>
      </c>
      <c r="O1970" s="415">
        <v>42885</v>
      </c>
      <c r="P1970" s="411">
        <v>0</v>
      </c>
      <c r="Q1970" s="412">
        <f>+P1970*0.000001</f>
        <v>0</v>
      </c>
      <c r="R1970" s="416">
        <v>3</v>
      </c>
      <c r="S1970" s="417" t="s">
        <v>4376</v>
      </c>
      <c r="T1970" s="152" t="s">
        <v>79</v>
      </c>
      <c r="U1970" s="152" t="s">
        <v>13</v>
      </c>
      <c r="V1970" s="407" t="s">
        <v>479</v>
      </c>
      <c r="W1970" s="407" t="s">
        <v>4212</v>
      </c>
      <c r="X1970" s="407" t="s">
        <v>3482</v>
      </c>
      <c r="Y1970" s="407" t="s">
        <v>480</v>
      </c>
      <c r="Z1970" s="528"/>
      <c r="AA1970" s="502"/>
      <c r="AB1970" s="1"/>
      <c r="AC1970" s="1"/>
      <c r="AD1970" s="1"/>
      <c r="AE1970" s="1"/>
      <c r="AF1970" s="1"/>
      <c r="AG1970" s="1"/>
      <c r="AH1970" s="1"/>
      <c r="AI1970" s="1"/>
      <c r="AJ1970" s="1"/>
      <c r="AK1970" s="1"/>
      <c r="AL1970" s="1"/>
      <c r="AM1970" s="1"/>
      <c r="AN1970" s="1"/>
      <c r="AO1970" s="1"/>
      <c r="AP1970" s="1"/>
      <c r="AQ1970" s="1"/>
      <c r="AR1970" s="1"/>
      <c r="AS1970" s="1"/>
      <c r="AT1970" s="1"/>
      <c r="AU1970" s="1"/>
    </row>
    <row r="1971" spans="1:47" s="527" customFormat="1" ht="17.45" customHeight="1" x14ac:dyDescent="0.25">
      <c r="A1971" s="501" t="s">
        <v>5686</v>
      </c>
      <c r="B1971" s="407" t="s">
        <v>32</v>
      </c>
      <c r="C1971" s="407" t="s">
        <v>60</v>
      </c>
      <c r="D1971" s="407" t="s">
        <v>7373</v>
      </c>
      <c r="E1971" s="407" t="s">
        <v>5687</v>
      </c>
      <c r="F1971" s="404" t="s">
        <v>16</v>
      </c>
      <c r="G1971" s="404"/>
      <c r="H1971" s="404"/>
      <c r="I1971" s="404"/>
      <c r="J1971" s="141" t="s">
        <v>8015</v>
      </c>
      <c r="K1971" s="141" t="s">
        <v>5783</v>
      </c>
      <c r="L1971" s="408">
        <v>43056</v>
      </c>
      <c r="M1971" s="409">
        <v>42863</v>
      </c>
      <c r="N1971" s="141" t="s">
        <v>27</v>
      </c>
      <c r="O1971" s="141" t="s">
        <v>8590</v>
      </c>
      <c r="P1971" s="411">
        <v>500</v>
      </c>
      <c r="Q1971" s="412">
        <f>+P1971*0.000001</f>
        <v>5.0000000000000001E-4</v>
      </c>
      <c r="R1971" s="413">
        <v>6</v>
      </c>
      <c r="S1971" s="414">
        <v>42866</v>
      </c>
      <c r="T1971" s="141" t="s">
        <v>79</v>
      </c>
      <c r="U1971" s="141" t="s">
        <v>4339</v>
      </c>
      <c r="V1971" s="407" t="s">
        <v>92</v>
      </c>
      <c r="W1971" s="407" t="s">
        <v>64</v>
      </c>
      <c r="X1971" s="407" t="s">
        <v>6628</v>
      </c>
      <c r="Y1971" s="407"/>
      <c r="Z1971" s="528"/>
      <c r="AA1971" s="502"/>
      <c r="AB1971" s="1"/>
      <c r="AC1971" s="1"/>
      <c r="AD1971" s="1"/>
      <c r="AE1971" s="1"/>
      <c r="AF1971" s="1"/>
      <c r="AG1971" s="1"/>
      <c r="AH1971" s="1"/>
      <c r="AI1971" s="1"/>
      <c r="AJ1971" s="1"/>
      <c r="AK1971" s="1"/>
      <c r="AL1971" s="1"/>
      <c r="AM1971" s="1"/>
      <c r="AN1971" s="1"/>
      <c r="AO1971" s="1"/>
      <c r="AP1971" s="1"/>
      <c r="AQ1971" s="1"/>
      <c r="AR1971" s="1"/>
      <c r="AS1971" s="1"/>
      <c r="AT1971" s="1"/>
      <c r="AU1971" s="1"/>
    </row>
    <row r="1972" spans="1:47" s="527" customFormat="1" ht="17.45" customHeight="1" x14ac:dyDescent="0.25">
      <c r="A1972" s="504" t="s">
        <v>5360</v>
      </c>
      <c r="B1972" s="431" t="s">
        <v>34</v>
      </c>
      <c r="C1972" s="431" t="s">
        <v>6387</v>
      </c>
      <c r="D1972" s="431" t="s">
        <v>1428</v>
      </c>
      <c r="E1972" s="431" t="s">
        <v>5361</v>
      </c>
      <c r="F1972" s="404" t="s">
        <v>17</v>
      </c>
      <c r="G1972" s="404"/>
      <c r="H1972" s="404"/>
      <c r="I1972" s="404"/>
      <c r="J1972" s="432" t="s">
        <v>8014</v>
      </c>
      <c r="K1972" s="432" t="s">
        <v>5780</v>
      </c>
      <c r="L1972" s="433">
        <v>42934</v>
      </c>
      <c r="M1972" s="434" t="s">
        <v>5444</v>
      </c>
      <c r="N1972" s="432" t="s">
        <v>26</v>
      </c>
      <c r="O1972" s="433">
        <v>42993</v>
      </c>
      <c r="P1972" s="452">
        <v>480</v>
      </c>
      <c r="Q1972" s="436">
        <v>4.7999999999999996E-4</v>
      </c>
      <c r="R1972" s="437">
        <v>1</v>
      </c>
      <c r="S1972" s="438" t="s">
        <v>4790</v>
      </c>
      <c r="T1972" s="432" t="s">
        <v>79</v>
      </c>
      <c r="U1972" s="432" t="s">
        <v>8076</v>
      </c>
      <c r="V1972" s="431" t="s">
        <v>80</v>
      </c>
      <c r="W1972" s="431"/>
      <c r="X1972" s="395" t="s">
        <v>5516</v>
      </c>
      <c r="Y1972" s="395" t="s">
        <v>183</v>
      </c>
      <c r="Z1972" s="528"/>
      <c r="AA1972" s="502"/>
      <c r="AB1972" s="1"/>
      <c r="AC1972" s="1"/>
      <c r="AD1972" s="1"/>
      <c r="AE1972" s="1"/>
      <c r="AF1972" s="1"/>
      <c r="AG1972" s="1"/>
      <c r="AH1972" s="1"/>
      <c r="AI1972" s="1"/>
      <c r="AJ1972" s="1"/>
      <c r="AK1972" s="1"/>
      <c r="AL1972" s="1"/>
      <c r="AM1972" s="1"/>
      <c r="AN1972" s="1"/>
      <c r="AO1972" s="1"/>
      <c r="AP1972" s="1"/>
      <c r="AQ1972" s="1"/>
      <c r="AR1972" s="1"/>
      <c r="AS1972" s="1"/>
      <c r="AT1972" s="1"/>
      <c r="AU1972" s="1"/>
    </row>
    <row r="1973" spans="1:47" s="527" customFormat="1" ht="17.45" customHeight="1" x14ac:dyDescent="0.25">
      <c r="A1973" s="501" t="s">
        <v>6317</v>
      </c>
      <c r="B1973" s="407" t="s">
        <v>31</v>
      </c>
      <c r="C1973" s="407" t="s">
        <v>111</v>
      </c>
      <c r="D1973" s="407" t="s">
        <v>6318</v>
      </c>
      <c r="E1973" s="407" t="s">
        <v>1413</v>
      </c>
      <c r="F1973" s="404" t="s">
        <v>18</v>
      </c>
      <c r="G1973" s="404"/>
      <c r="H1973" s="404"/>
      <c r="I1973" s="404"/>
      <c r="J1973" s="141" t="s">
        <v>8015</v>
      </c>
      <c r="K1973" s="152" t="s">
        <v>4902</v>
      </c>
      <c r="L1973" s="415">
        <v>43091</v>
      </c>
      <c r="M1973" s="409" t="s">
        <v>6344</v>
      </c>
      <c r="N1973" s="152" t="s">
        <v>27</v>
      </c>
      <c r="O1973" s="415">
        <v>43091</v>
      </c>
      <c r="P1973" s="411">
        <v>50000</v>
      </c>
      <c r="Q1973" s="412">
        <f t="shared" ref="Q1973:Q2008" si="70">+P1973*0.000001</f>
        <v>4.9999999999999996E-2</v>
      </c>
      <c r="R1973" s="416">
        <v>12</v>
      </c>
      <c r="S1973" s="417" t="s">
        <v>6086</v>
      </c>
      <c r="T1973" s="152" t="s">
        <v>62</v>
      </c>
      <c r="U1973" s="152" t="s">
        <v>2</v>
      </c>
      <c r="V1973" s="407" t="s">
        <v>288</v>
      </c>
      <c r="W1973" s="407" t="s">
        <v>749</v>
      </c>
      <c r="X1973" s="407" t="s">
        <v>3955</v>
      </c>
      <c r="Y1973" s="407" t="s">
        <v>215</v>
      </c>
      <c r="Z1973" s="528"/>
      <c r="AA1973" s="502"/>
      <c r="AB1973" s="1"/>
      <c r="AC1973" s="1"/>
      <c r="AD1973" s="1"/>
      <c r="AE1973" s="1"/>
      <c r="AF1973" s="1"/>
      <c r="AG1973" s="1"/>
      <c r="AH1973" s="1"/>
      <c r="AI1973" s="1"/>
      <c r="AJ1973" s="1"/>
      <c r="AK1973" s="1"/>
      <c r="AL1973" s="1"/>
      <c r="AM1973" s="1"/>
      <c r="AN1973" s="1"/>
      <c r="AO1973" s="1"/>
      <c r="AP1973" s="1"/>
      <c r="AQ1973" s="1"/>
      <c r="AR1973" s="1"/>
      <c r="AS1973" s="1"/>
      <c r="AT1973" s="1"/>
      <c r="AU1973" s="1"/>
    </row>
    <row r="1974" spans="1:47" s="527" customFormat="1" ht="17.45" customHeight="1" x14ac:dyDescent="0.25">
      <c r="A1974" s="501" t="s">
        <v>7835</v>
      </c>
      <c r="B1974" s="407" t="s">
        <v>32</v>
      </c>
      <c r="C1974" s="407" t="s">
        <v>194</v>
      </c>
      <c r="D1974" s="407" t="s">
        <v>1850</v>
      </c>
      <c r="E1974" s="407" t="s">
        <v>186</v>
      </c>
      <c r="F1974" s="404" t="s">
        <v>18</v>
      </c>
      <c r="G1974" s="404"/>
      <c r="H1974" s="404"/>
      <c r="I1974" s="404"/>
      <c r="J1974" s="141" t="s">
        <v>8014</v>
      </c>
      <c r="K1974" s="152" t="s">
        <v>5779</v>
      </c>
      <c r="L1974" s="415">
        <v>43007</v>
      </c>
      <c r="M1974" s="409" t="s">
        <v>8073</v>
      </c>
      <c r="N1974" s="152" t="s">
        <v>26</v>
      </c>
      <c r="O1974" s="415">
        <v>43007</v>
      </c>
      <c r="P1974" s="411">
        <v>388</v>
      </c>
      <c r="Q1974" s="412">
        <f t="shared" si="70"/>
        <v>3.88E-4</v>
      </c>
      <c r="R1974" s="416">
        <v>36</v>
      </c>
      <c r="S1974" s="417" t="s">
        <v>8656</v>
      </c>
      <c r="T1974" s="152" t="s">
        <v>62</v>
      </c>
      <c r="U1974" s="152" t="s">
        <v>2</v>
      </c>
      <c r="V1974" s="407" t="s">
        <v>288</v>
      </c>
      <c r="W1974" s="407"/>
      <c r="X1974" s="407" t="s">
        <v>8198</v>
      </c>
      <c r="Y1974" s="407" t="s">
        <v>7596</v>
      </c>
      <c r="Z1974" s="528"/>
      <c r="AA1974" s="502"/>
      <c r="AB1974" s="1"/>
      <c r="AC1974" s="1"/>
      <c r="AD1974" s="1"/>
      <c r="AE1974" s="1"/>
      <c r="AF1974" s="1"/>
      <c r="AG1974" s="1"/>
      <c r="AH1974" s="1"/>
      <c r="AI1974" s="1"/>
      <c r="AJ1974" s="1"/>
      <c r="AK1974" s="1"/>
      <c r="AL1974" s="1"/>
      <c r="AM1974" s="1"/>
      <c r="AN1974" s="1"/>
      <c r="AO1974" s="1"/>
      <c r="AP1974" s="1"/>
      <c r="AQ1974" s="1"/>
      <c r="AR1974" s="1"/>
      <c r="AS1974" s="1"/>
      <c r="AT1974" s="1"/>
      <c r="AU1974" s="1"/>
    </row>
    <row r="1975" spans="1:47" s="527" customFormat="1" ht="17.45" customHeight="1" x14ac:dyDescent="0.25">
      <c r="A1975" s="501" t="s">
        <v>2829</v>
      </c>
      <c r="B1975" s="407" t="s">
        <v>32</v>
      </c>
      <c r="C1975" s="407" t="s">
        <v>194</v>
      </c>
      <c r="D1975" s="407" t="s">
        <v>2830</v>
      </c>
      <c r="E1975" s="407" t="s">
        <v>2831</v>
      </c>
      <c r="F1975" s="404" t="s">
        <v>16</v>
      </c>
      <c r="G1975" s="404"/>
      <c r="H1975" s="404"/>
      <c r="I1975" s="404"/>
      <c r="J1975" s="141" t="s">
        <v>8014</v>
      </c>
      <c r="K1975" s="152" t="s">
        <v>23</v>
      </c>
      <c r="L1975" s="415">
        <v>43007</v>
      </c>
      <c r="M1975" s="409" t="s">
        <v>2832</v>
      </c>
      <c r="N1975" s="152" t="s">
        <v>27</v>
      </c>
      <c r="O1975" s="415">
        <v>43007</v>
      </c>
      <c r="P1975" s="411">
        <v>300</v>
      </c>
      <c r="Q1975" s="412">
        <f t="shared" si="70"/>
        <v>2.9999999999999997E-4</v>
      </c>
      <c r="R1975" s="416">
        <v>12</v>
      </c>
      <c r="S1975" s="417" t="s">
        <v>5517</v>
      </c>
      <c r="T1975" s="152" t="s">
        <v>62</v>
      </c>
      <c r="U1975" s="141" t="s">
        <v>4339</v>
      </c>
      <c r="V1975" s="407" t="s">
        <v>84</v>
      </c>
      <c r="W1975" s="407" t="s">
        <v>6051</v>
      </c>
      <c r="X1975" s="407" t="s">
        <v>5978</v>
      </c>
      <c r="Y1975" s="407" t="s">
        <v>470</v>
      </c>
      <c r="Z1975" s="528"/>
      <c r="AA1975" s="502"/>
      <c r="AB1975" s="1"/>
      <c r="AC1975" s="1"/>
      <c r="AD1975" s="1"/>
      <c r="AE1975" s="1"/>
      <c r="AF1975" s="1"/>
      <c r="AG1975" s="1"/>
      <c r="AH1975" s="1"/>
      <c r="AI1975" s="1"/>
      <c r="AJ1975" s="1"/>
      <c r="AK1975" s="1"/>
      <c r="AL1975" s="1"/>
      <c r="AM1975" s="1"/>
      <c r="AN1975" s="1"/>
      <c r="AO1975" s="1"/>
      <c r="AP1975" s="1"/>
      <c r="AQ1975" s="1"/>
      <c r="AR1975" s="1"/>
      <c r="AS1975" s="1"/>
      <c r="AT1975" s="1"/>
      <c r="AU1975" s="1"/>
    </row>
    <row r="1976" spans="1:47" s="527" customFormat="1" ht="17.45" customHeight="1" x14ac:dyDescent="0.25">
      <c r="A1976" s="501" t="s">
        <v>5688</v>
      </c>
      <c r="B1976" s="407" t="s">
        <v>32</v>
      </c>
      <c r="C1976" s="407" t="s">
        <v>60</v>
      </c>
      <c r="D1976" s="407" t="s">
        <v>7737</v>
      </c>
      <c r="E1976" s="407" t="s">
        <v>5286</v>
      </c>
      <c r="F1976" s="404" t="s">
        <v>17</v>
      </c>
      <c r="G1976" s="404"/>
      <c r="H1976" s="404"/>
      <c r="I1976" s="404"/>
      <c r="J1976" s="141" t="s">
        <v>8015</v>
      </c>
      <c r="K1976" s="141" t="s">
        <v>21</v>
      </c>
      <c r="L1976" s="408">
        <v>43098</v>
      </c>
      <c r="M1976" s="409">
        <v>42858</v>
      </c>
      <c r="N1976" s="141" t="s">
        <v>27</v>
      </c>
      <c r="O1976" s="410">
        <v>43098</v>
      </c>
      <c r="P1976" s="411">
        <v>250</v>
      </c>
      <c r="Q1976" s="412">
        <f t="shared" si="70"/>
        <v>2.5000000000000001E-4</v>
      </c>
      <c r="R1976" s="413">
        <v>12</v>
      </c>
      <c r="S1976" s="414">
        <v>42859</v>
      </c>
      <c r="T1976" s="141" t="s">
        <v>62</v>
      </c>
      <c r="U1976" s="141" t="s">
        <v>4339</v>
      </c>
      <c r="V1976" s="407" t="s">
        <v>92</v>
      </c>
      <c r="W1976" s="407" t="s">
        <v>4892</v>
      </c>
      <c r="X1976" s="407" t="s">
        <v>6037</v>
      </c>
      <c r="Y1976" s="407"/>
      <c r="Z1976" s="528"/>
      <c r="AA1976" s="502"/>
      <c r="AB1976" s="1"/>
      <c r="AC1976" s="1"/>
      <c r="AD1976" s="1"/>
      <c r="AE1976" s="1"/>
      <c r="AF1976" s="1"/>
      <c r="AG1976" s="1"/>
      <c r="AH1976" s="1"/>
      <c r="AI1976" s="1"/>
      <c r="AJ1976" s="1"/>
      <c r="AK1976" s="1"/>
      <c r="AL1976" s="1"/>
      <c r="AM1976" s="1"/>
      <c r="AN1976" s="1"/>
      <c r="AO1976" s="1"/>
      <c r="AP1976" s="1"/>
      <c r="AQ1976" s="1"/>
      <c r="AR1976" s="1"/>
      <c r="AS1976" s="1"/>
      <c r="AT1976" s="1"/>
      <c r="AU1976" s="1"/>
    </row>
    <row r="1977" spans="1:47" s="527" customFormat="1" ht="17.45" customHeight="1" x14ac:dyDescent="0.25">
      <c r="A1977" s="501" t="s">
        <v>1718</v>
      </c>
      <c r="B1977" s="407" t="s">
        <v>32</v>
      </c>
      <c r="C1977" s="407" t="s">
        <v>60</v>
      </c>
      <c r="D1977" s="407" t="s">
        <v>7506</v>
      </c>
      <c r="E1977" s="407" t="s">
        <v>5926</v>
      </c>
      <c r="F1977" s="404" t="s">
        <v>17</v>
      </c>
      <c r="G1977" s="404"/>
      <c r="H1977" s="404"/>
      <c r="I1977" s="404"/>
      <c r="J1977" s="141" t="s">
        <v>8014</v>
      </c>
      <c r="K1977" s="141" t="s">
        <v>5780</v>
      </c>
      <c r="L1977" s="408">
        <v>43007</v>
      </c>
      <c r="M1977" s="409">
        <v>42671</v>
      </c>
      <c r="N1977" s="141" t="s">
        <v>27</v>
      </c>
      <c r="O1977" s="410">
        <v>43007</v>
      </c>
      <c r="P1977" s="411">
        <v>200</v>
      </c>
      <c r="Q1977" s="412">
        <f t="shared" si="70"/>
        <v>1.9999999999999998E-4</v>
      </c>
      <c r="R1977" s="413">
        <v>12</v>
      </c>
      <c r="S1977" s="414">
        <v>42845</v>
      </c>
      <c r="T1977" s="141" t="s">
        <v>79</v>
      </c>
      <c r="U1977" s="141" t="s">
        <v>4339</v>
      </c>
      <c r="V1977" s="407" t="s">
        <v>92</v>
      </c>
      <c r="W1977" s="407" t="s">
        <v>64</v>
      </c>
      <c r="X1977" s="407" t="s">
        <v>6924</v>
      </c>
      <c r="Y1977" s="407" t="s">
        <v>4218</v>
      </c>
      <c r="Z1977" s="528"/>
      <c r="AA1977" s="502"/>
      <c r="AB1977" s="1"/>
      <c r="AC1977" s="1"/>
      <c r="AD1977" s="1"/>
      <c r="AE1977" s="1"/>
      <c r="AF1977" s="1"/>
      <c r="AG1977" s="1"/>
      <c r="AH1977" s="1"/>
      <c r="AI1977" s="1"/>
      <c r="AJ1977" s="1"/>
      <c r="AK1977" s="1"/>
      <c r="AL1977" s="1"/>
      <c r="AM1977" s="1"/>
      <c r="AN1977" s="1"/>
      <c r="AO1977" s="1"/>
      <c r="AP1977" s="1"/>
      <c r="AQ1977" s="1"/>
      <c r="AR1977" s="1"/>
      <c r="AS1977" s="1"/>
      <c r="AT1977" s="1"/>
      <c r="AU1977" s="1"/>
    </row>
    <row r="1978" spans="1:47" s="527" customFormat="1" ht="17.45" customHeight="1" x14ac:dyDescent="0.25">
      <c r="A1978" s="501" t="s">
        <v>4718</v>
      </c>
      <c r="B1978" s="407" t="s">
        <v>32</v>
      </c>
      <c r="C1978" s="407" t="s">
        <v>194</v>
      </c>
      <c r="D1978" s="407" t="s">
        <v>7738</v>
      </c>
      <c r="E1978" s="407" t="s">
        <v>4719</v>
      </c>
      <c r="F1978" s="404" t="s">
        <v>15</v>
      </c>
      <c r="G1978" s="404"/>
      <c r="H1978" s="404"/>
      <c r="I1978" s="404"/>
      <c r="J1978" s="141" t="s">
        <v>8015</v>
      </c>
      <c r="K1978" s="141" t="s">
        <v>5781</v>
      </c>
      <c r="L1978" s="408">
        <v>43010</v>
      </c>
      <c r="M1978" s="409">
        <v>42831</v>
      </c>
      <c r="N1978" s="141" t="s">
        <v>27</v>
      </c>
      <c r="O1978" s="410">
        <v>43010</v>
      </c>
      <c r="P1978" s="411">
        <v>155</v>
      </c>
      <c r="Q1978" s="412">
        <f t="shared" si="70"/>
        <v>1.55E-4</v>
      </c>
      <c r="R1978" s="413">
        <v>12</v>
      </c>
      <c r="S1978" s="414">
        <v>42838</v>
      </c>
      <c r="T1978" s="141" t="s">
        <v>62</v>
      </c>
      <c r="U1978" s="141" t="s">
        <v>4339</v>
      </c>
      <c r="V1978" s="407" t="s">
        <v>1038</v>
      </c>
      <c r="W1978" s="407" t="s">
        <v>316</v>
      </c>
      <c r="X1978" s="407" t="s">
        <v>6049</v>
      </c>
      <c r="Y1978" s="407" t="s">
        <v>6116</v>
      </c>
      <c r="Z1978" s="528"/>
      <c r="AA1978" s="502"/>
      <c r="AB1978" s="1"/>
      <c r="AC1978" s="1"/>
      <c r="AD1978" s="1"/>
      <c r="AE1978" s="1"/>
      <c r="AF1978" s="1"/>
      <c r="AG1978" s="1"/>
      <c r="AH1978" s="1"/>
      <c r="AI1978" s="1"/>
      <c r="AJ1978" s="1"/>
      <c r="AK1978" s="1"/>
      <c r="AL1978" s="1"/>
      <c r="AM1978" s="1"/>
      <c r="AN1978" s="1"/>
      <c r="AO1978" s="1"/>
      <c r="AP1978" s="1"/>
      <c r="AQ1978" s="1"/>
      <c r="AR1978" s="1"/>
      <c r="AS1978" s="1"/>
      <c r="AT1978" s="1"/>
      <c r="AU1978" s="1"/>
    </row>
    <row r="1979" spans="1:47" s="527" customFormat="1" ht="17.45" customHeight="1" x14ac:dyDescent="0.25">
      <c r="A1979" s="501" t="s">
        <v>2836</v>
      </c>
      <c r="B1979" s="407" t="s">
        <v>32</v>
      </c>
      <c r="C1979" s="407" t="s">
        <v>60</v>
      </c>
      <c r="D1979" s="407" t="s">
        <v>2103</v>
      </c>
      <c r="E1979" s="407" t="s">
        <v>186</v>
      </c>
      <c r="F1979" s="404" t="s">
        <v>16</v>
      </c>
      <c r="G1979" s="404"/>
      <c r="H1979" s="404"/>
      <c r="I1979" s="404"/>
      <c r="J1979" s="141" t="s">
        <v>8015</v>
      </c>
      <c r="K1979" s="152" t="s">
        <v>5783</v>
      </c>
      <c r="L1979" s="415">
        <v>43040</v>
      </c>
      <c r="M1979" s="409" t="s">
        <v>2837</v>
      </c>
      <c r="N1979" s="152" t="s">
        <v>26</v>
      </c>
      <c r="O1979" s="415">
        <v>43040</v>
      </c>
      <c r="P1979" s="411">
        <v>151</v>
      </c>
      <c r="Q1979" s="412">
        <f t="shared" si="70"/>
        <v>1.5099999999999998E-4</v>
      </c>
      <c r="R1979" s="416">
        <v>12</v>
      </c>
      <c r="S1979" s="417" t="s">
        <v>1495</v>
      </c>
      <c r="T1979" s="152" t="s">
        <v>62</v>
      </c>
      <c r="U1979" s="152" t="s">
        <v>2</v>
      </c>
      <c r="V1979" s="407" t="s">
        <v>233</v>
      </c>
      <c r="W1979" s="407" t="s">
        <v>234</v>
      </c>
      <c r="X1979" s="407" t="s">
        <v>65</v>
      </c>
      <c r="Y1979" s="407" t="s">
        <v>6063</v>
      </c>
      <c r="Z1979" s="528"/>
      <c r="AA1979" s="502"/>
      <c r="AB1979" s="1"/>
      <c r="AC1979" s="1"/>
      <c r="AD1979" s="1"/>
      <c r="AE1979" s="1"/>
      <c r="AF1979" s="1"/>
      <c r="AG1979" s="1"/>
      <c r="AH1979" s="1"/>
      <c r="AI1979" s="1"/>
      <c r="AJ1979" s="1"/>
      <c r="AK1979" s="1"/>
      <c r="AL1979" s="1"/>
      <c r="AM1979" s="1"/>
      <c r="AN1979" s="1"/>
      <c r="AO1979" s="1"/>
      <c r="AP1979" s="1"/>
      <c r="AQ1979" s="1"/>
      <c r="AR1979" s="1"/>
      <c r="AS1979" s="1"/>
      <c r="AT1979" s="1"/>
      <c r="AU1979" s="1"/>
    </row>
    <row r="1980" spans="1:47" s="527" customFormat="1" ht="17.45" customHeight="1" x14ac:dyDescent="0.25">
      <c r="A1980" s="501" t="s">
        <v>2838</v>
      </c>
      <c r="B1980" s="407" t="s">
        <v>32</v>
      </c>
      <c r="C1980" s="407" t="s">
        <v>60</v>
      </c>
      <c r="D1980" s="407" t="s">
        <v>2839</v>
      </c>
      <c r="E1980" s="407" t="s">
        <v>2840</v>
      </c>
      <c r="F1980" s="404" t="s">
        <v>16</v>
      </c>
      <c r="G1980" s="404"/>
      <c r="H1980" s="404"/>
      <c r="I1980" s="404"/>
      <c r="J1980" s="141" t="s">
        <v>8014</v>
      </c>
      <c r="K1980" s="152" t="s">
        <v>5783</v>
      </c>
      <c r="L1980" s="415">
        <v>42965</v>
      </c>
      <c r="M1980" s="409" t="s">
        <v>2841</v>
      </c>
      <c r="N1980" s="152" t="s">
        <v>26</v>
      </c>
      <c r="O1980" s="415">
        <v>42965</v>
      </c>
      <c r="P1980" s="411">
        <v>150</v>
      </c>
      <c r="Q1980" s="412">
        <f t="shared" si="70"/>
        <v>1.4999999999999999E-4</v>
      </c>
      <c r="R1980" s="416">
        <v>3</v>
      </c>
      <c r="S1980" s="417" t="s">
        <v>268</v>
      </c>
      <c r="T1980" s="152" t="s">
        <v>79</v>
      </c>
      <c r="U1980" s="141" t="s">
        <v>4339</v>
      </c>
      <c r="V1980" s="407" t="s">
        <v>63</v>
      </c>
      <c r="W1980" s="407"/>
      <c r="X1980" s="407" t="s">
        <v>65</v>
      </c>
      <c r="Y1980" s="407"/>
      <c r="Z1980" s="528"/>
      <c r="AA1980" s="502"/>
      <c r="AB1980" s="1"/>
      <c r="AC1980" s="1"/>
      <c r="AD1980" s="1"/>
      <c r="AE1980" s="1"/>
      <c r="AF1980" s="1"/>
      <c r="AG1980" s="1"/>
      <c r="AH1980" s="1"/>
      <c r="AI1980" s="1"/>
      <c r="AJ1980" s="1"/>
      <c r="AK1980" s="1"/>
      <c r="AL1980" s="1"/>
      <c r="AM1980" s="1"/>
      <c r="AN1980" s="1"/>
      <c r="AO1980" s="1"/>
      <c r="AP1980" s="1"/>
      <c r="AQ1980" s="1"/>
      <c r="AR1980" s="1"/>
      <c r="AS1980" s="1"/>
      <c r="AT1980" s="1"/>
      <c r="AU1980" s="1"/>
    </row>
    <row r="1981" spans="1:47" s="527" customFormat="1" ht="17.45" customHeight="1" x14ac:dyDescent="0.25">
      <c r="A1981" s="501" t="s">
        <v>4805</v>
      </c>
      <c r="B1981" s="407" t="s">
        <v>4250</v>
      </c>
      <c r="C1981" s="407" t="s">
        <v>4250</v>
      </c>
      <c r="D1981" s="407" t="s">
        <v>8400</v>
      </c>
      <c r="E1981" s="407" t="s">
        <v>464</v>
      </c>
      <c r="F1981" s="404" t="s">
        <v>17</v>
      </c>
      <c r="G1981" s="404"/>
      <c r="H1981" s="404"/>
      <c r="I1981" s="404"/>
      <c r="J1981" s="141" t="s">
        <v>8015</v>
      </c>
      <c r="K1981" s="141" t="s">
        <v>5780</v>
      </c>
      <c r="L1981" s="408">
        <v>43081</v>
      </c>
      <c r="M1981" s="409">
        <v>42843</v>
      </c>
      <c r="N1981" s="141" t="s">
        <v>26</v>
      </c>
      <c r="O1981" s="410">
        <v>43081</v>
      </c>
      <c r="P1981" s="411">
        <v>100</v>
      </c>
      <c r="Q1981" s="412">
        <f t="shared" si="70"/>
        <v>9.9999999999999991E-5</v>
      </c>
      <c r="R1981" s="413">
        <v>12</v>
      </c>
      <c r="S1981" s="414">
        <v>42845</v>
      </c>
      <c r="T1981" s="141" t="s">
        <v>62</v>
      </c>
      <c r="U1981" s="141" t="s">
        <v>4339</v>
      </c>
      <c r="V1981" s="407" t="s">
        <v>92</v>
      </c>
      <c r="W1981" s="407" t="s">
        <v>4414</v>
      </c>
      <c r="X1981" s="407" t="s">
        <v>8741</v>
      </c>
      <c r="Y1981" s="407"/>
      <c r="Z1981" s="528"/>
      <c r="AA1981" s="502"/>
      <c r="AB1981" s="1"/>
      <c r="AC1981" s="1"/>
      <c r="AD1981" s="1"/>
      <c r="AE1981" s="1"/>
      <c r="AF1981" s="1"/>
      <c r="AG1981" s="1"/>
      <c r="AH1981" s="1"/>
      <c r="AI1981" s="1"/>
      <c r="AJ1981" s="1"/>
      <c r="AK1981" s="1"/>
      <c r="AL1981" s="1"/>
      <c r="AM1981" s="1"/>
      <c r="AN1981" s="1"/>
      <c r="AO1981" s="1"/>
      <c r="AP1981" s="1"/>
      <c r="AQ1981" s="1"/>
      <c r="AR1981" s="1"/>
      <c r="AS1981" s="1"/>
      <c r="AT1981" s="1"/>
      <c r="AU1981" s="1"/>
    </row>
    <row r="1982" spans="1:47" s="527" customFormat="1" ht="17.45" customHeight="1" x14ac:dyDescent="0.25">
      <c r="A1982" s="501" t="s">
        <v>2842</v>
      </c>
      <c r="B1982" s="407" t="s">
        <v>35</v>
      </c>
      <c r="C1982" s="407" t="s">
        <v>510</v>
      </c>
      <c r="D1982" s="407" t="s">
        <v>2843</v>
      </c>
      <c r="E1982" s="407" t="s">
        <v>186</v>
      </c>
      <c r="F1982" s="404" t="s">
        <v>17</v>
      </c>
      <c r="G1982" s="404"/>
      <c r="H1982" s="404"/>
      <c r="I1982" s="404"/>
      <c r="J1982" s="141" t="s">
        <v>8016</v>
      </c>
      <c r="K1982" s="152" t="s">
        <v>5780</v>
      </c>
      <c r="L1982" s="415">
        <v>42916</v>
      </c>
      <c r="M1982" s="409" t="s">
        <v>2844</v>
      </c>
      <c r="N1982" s="152" t="s">
        <v>26</v>
      </c>
      <c r="O1982" s="415">
        <v>42916</v>
      </c>
      <c r="P1982" s="411">
        <v>100</v>
      </c>
      <c r="Q1982" s="412">
        <f t="shared" si="70"/>
        <v>9.9999999999999991E-5</v>
      </c>
      <c r="R1982" s="416">
        <v>12</v>
      </c>
      <c r="S1982" s="417" t="s">
        <v>6112</v>
      </c>
      <c r="T1982" s="152" t="s">
        <v>79</v>
      </c>
      <c r="U1982" s="152" t="s">
        <v>11</v>
      </c>
      <c r="V1982" s="407" t="s">
        <v>11</v>
      </c>
      <c r="W1982" s="407"/>
      <c r="X1982" s="407" t="s">
        <v>3706</v>
      </c>
      <c r="Y1982" s="407"/>
      <c r="Z1982" s="528"/>
      <c r="AA1982" s="502"/>
      <c r="AB1982" s="1"/>
      <c r="AC1982" s="1"/>
      <c r="AD1982" s="1"/>
      <c r="AE1982" s="1"/>
      <c r="AF1982" s="1"/>
      <c r="AG1982" s="1"/>
      <c r="AH1982" s="1"/>
      <c r="AI1982" s="1"/>
      <c r="AJ1982" s="1"/>
      <c r="AK1982" s="1"/>
      <c r="AL1982" s="1"/>
      <c r="AM1982" s="1"/>
      <c r="AN1982" s="1"/>
      <c r="AO1982" s="1"/>
      <c r="AP1982" s="1"/>
      <c r="AQ1982" s="1"/>
      <c r="AR1982" s="1"/>
      <c r="AS1982" s="1"/>
      <c r="AT1982" s="1"/>
      <c r="AU1982" s="1"/>
    </row>
    <row r="1983" spans="1:47" s="527" customFormat="1" ht="17.45" customHeight="1" x14ac:dyDescent="0.25">
      <c r="A1983" s="501" t="s">
        <v>2845</v>
      </c>
      <c r="B1983" s="407" t="s">
        <v>35</v>
      </c>
      <c r="C1983" s="407" t="s">
        <v>510</v>
      </c>
      <c r="D1983" s="407" t="s">
        <v>2846</v>
      </c>
      <c r="E1983" s="407" t="s">
        <v>2847</v>
      </c>
      <c r="F1983" s="404" t="s">
        <v>17</v>
      </c>
      <c r="G1983" s="404"/>
      <c r="H1983" s="404"/>
      <c r="I1983" s="404"/>
      <c r="J1983" s="141" t="s">
        <v>8015</v>
      </c>
      <c r="K1983" s="152" t="s">
        <v>5780</v>
      </c>
      <c r="L1983" s="415">
        <v>43098</v>
      </c>
      <c r="M1983" s="409" t="s">
        <v>2848</v>
      </c>
      <c r="N1983" s="152" t="s">
        <v>26</v>
      </c>
      <c r="O1983" s="415">
        <v>43098</v>
      </c>
      <c r="P1983" s="411">
        <v>100</v>
      </c>
      <c r="Q1983" s="412">
        <f t="shared" si="70"/>
        <v>9.9999999999999991E-5</v>
      </c>
      <c r="R1983" s="416">
        <v>1</v>
      </c>
      <c r="S1983" s="417" t="s">
        <v>332</v>
      </c>
      <c r="T1983" s="152" t="s">
        <v>62</v>
      </c>
      <c r="U1983" s="152" t="s">
        <v>8</v>
      </c>
      <c r="V1983" s="407" t="s">
        <v>80</v>
      </c>
      <c r="W1983" s="407"/>
      <c r="X1983" s="407" t="s">
        <v>3969</v>
      </c>
      <c r="Y1983" s="407" t="s">
        <v>470</v>
      </c>
      <c r="Z1983" s="528"/>
      <c r="AA1983" s="502"/>
      <c r="AB1983" s="1"/>
      <c r="AC1983" s="1"/>
      <c r="AD1983" s="1"/>
      <c r="AE1983" s="1"/>
      <c r="AF1983" s="1"/>
      <c r="AG1983" s="1"/>
      <c r="AH1983" s="1"/>
      <c r="AI1983" s="1"/>
      <c r="AJ1983" s="1"/>
      <c r="AK1983" s="1"/>
      <c r="AL1983" s="1"/>
      <c r="AM1983" s="1"/>
      <c r="AN1983" s="1"/>
      <c r="AO1983" s="1"/>
      <c r="AP1983" s="1"/>
      <c r="AQ1983" s="1"/>
      <c r="AR1983" s="1"/>
      <c r="AS1983" s="1"/>
      <c r="AT1983" s="1"/>
      <c r="AU1983" s="1"/>
    </row>
    <row r="1984" spans="1:47" s="527" customFormat="1" ht="17.45" customHeight="1" x14ac:dyDescent="0.25">
      <c r="A1984" s="501" t="s">
        <v>5362</v>
      </c>
      <c r="B1984" s="407" t="s">
        <v>35</v>
      </c>
      <c r="C1984" s="407" t="s">
        <v>2985</v>
      </c>
      <c r="D1984" s="407" t="s">
        <v>7507</v>
      </c>
      <c r="E1984" s="407" t="s">
        <v>5363</v>
      </c>
      <c r="F1984" s="404" t="s">
        <v>18</v>
      </c>
      <c r="G1984" s="404"/>
      <c r="H1984" s="404"/>
      <c r="I1984" s="404"/>
      <c r="J1984" s="141" t="s">
        <v>8014</v>
      </c>
      <c r="K1984" s="141" t="s">
        <v>5779</v>
      </c>
      <c r="L1984" s="408">
        <v>42956</v>
      </c>
      <c r="M1984" s="409">
        <v>42852</v>
      </c>
      <c r="N1984" s="141" t="s">
        <v>27</v>
      </c>
      <c r="O1984" s="410">
        <v>42956</v>
      </c>
      <c r="P1984" s="411">
        <v>93</v>
      </c>
      <c r="Q1984" s="412">
        <f t="shared" si="70"/>
        <v>9.2999999999999997E-5</v>
      </c>
      <c r="R1984" s="413">
        <v>12</v>
      </c>
      <c r="S1984" s="414">
        <v>42902</v>
      </c>
      <c r="T1984" s="141" t="s">
        <v>62</v>
      </c>
      <c r="U1984" s="141" t="s">
        <v>4339</v>
      </c>
      <c r="V1984" s="407" t="s">
        <v>92</v>
      </c>
      <c r="W1984" s="407" t="s">
        <v>64</v>
      </c>
      <c r="X1984" s="407" t="s">
        <v>6901</v>
      </c>
      <c r="Y1984" s="407" t="s">
        <v>4429</v>
      </c>
      <c r="Z1984" s="528"/>
      <c r="AA1984" s="502"/>
      <c r="AB1984" s="1"/>
      <c r="AC1984" s="1"/>
      <c r="AD1984" s="1"/>
      <c r="AE1984" s="1"/>
      <c r="AF1984" s="1"/>
      <c r="AG1984" s="1"/>
      <c r="AH1984" s="1"/>
      <c r="AI1984" s="1"/>
      <c r="AJ1984" s="1"/>
      <c r="AK1984" s="1"/>
      <c r="AL1984" s="1"/>
      <c r="AM1984" s="1"/>
      <c r="AN1984" s="1"/>
      <c r="AO1984" s="1"/>
      <c r="AP1984" s="1"/>
      <c r="AQ1984" s="1"/>
      <c r="AR1984" s="1"/>
      <c r="AS1984" s="1"/>
      <c r="AT1984" s="1"/>
      <c r="AU1984" s="1"/>
    </row>
    <row r="1985" spans="1:47" s="527" customFormat="1" ht="17.45" customHeight="1" x14ac:dyDescent="0.25">
      <c r="A1985" s="501" t="s">
        <v>5364</v>
      </c>
      <c r="B1985" s="407" t="s">
        <v>35</v>
      </c>
      <c r="C1985" s="407" t="s">
        <v>2985</v>
      </c>
      <c r="D1985" s="407" t="s">
        <v>7508</v>
      </c>
      <c r="E1985" s="407" t="s">
        <v>5365</v>
      </c>
      <c r="F1985" s="404" t="s">
        <v>18</v>
      </c>
      <c r="G1985" s="404"/>
      <c r="H1985" s="404"/>
      <c r="I1985" s="404"/>
      <c r="J1985" s="141" t="s">
        <v>8014</v>
      </c>
      <c r="K1985" s="141" t="s">
        <v>5779</v>
      </c>
      <c r="L1985" s="408">
        <v>42989</v>
      </c>
      <c r="M1985" s="409">
        <v>42852</v>
      </c>
      <c r="N1985" s="141" t="s">
        <v>26</v>
      </c>
      <c r="O1985" s="410">
        <v>42989</v>
      </c>
      <c r="P1985" s="411">
        <v>93</v>
      </c>
      <c r="Q1985" s="412">
        <f t="shared" si="70"/>
        <v>9.2999999999999997E-5</v>
      </c>
      <c r="R1985" s="413">
        <v>2</v>
      </c>
      <c r="S1985" s="414">
        <v>42859</v>
      </c>
      <c r="T1985" s="141" t="s">
        <v>79</v>
      </c>
      <c r="U1985" s="141" t="s">
        <v>4339</v>
      </c>
      <c r="V1985" s="407" t="s">
        <v>92</v>
      </c>
      <c r="W1985" s="407" t="s">
        <v>64</v>
      </c>
      <c r="X1985" s="407" t="s">
        <v>6901</v>
      </c>
      <c r="Y1985" s="407" t="s">
        <v>4218</v>
      </c>
      <c r="Z1985" s="528"/>
      <c r="AA1985" s="502"/>
      <c r="AB1985" s="1"/>
      <c r="AC1985" s="1"/>
      <c r="AD1985" s="1"/>
      <c r="AE1985" s="1"/>
      <c r="AF1985" s="1"/>
      <c r="AG1985" s="1"/>
      <c r="AH1985" s="1"/>
      <c r="AI1985" s="1"/>
      <c r="AJ1985" s="1"/>
      <c r="AK1985" s="1"/>
      <c r="AL1985" s="1"/>
      <c r="AM1985" s="1"/>
      <c r="AN1985" s="1"/>
      <c r="AO1985" s="1"/>
      <c r="AP1985" s="1"/>
      <c r="AQ1985" s="1"/>
      <c r="AR1985" s="1"/>
      <c r="AS1985" s="1"/>
      <c r="AT1985" s="1"/>
      <c r="AU1985" s="1"/>
    </row>
    <row r="1986" spans="1:47" s="527" customFormat="1" ht="17.45" customHeight="1" x14ac:dyDescent="0.25">
      <c r="A1986" s="501" t="s">
        <v>1700</v>
      </c>
      <c r="B1986" s="407" t="s">
        <v>31</v>
      </c>
      <c r="C1986" s="407" t="s">
        <v>73</v>
      </c>
      <c r="D1986" s="407" t="s">
        <v>1701</v>
      </c>
      <c r="E1986" s="407" t="s">
        <v>1702</v>
      </c>
      <c r="F1986" s="404" t="s">
        <v>16</v>
      </c>
      <c r="G1986" s="404"/>
      <c r="H1986" s="404"/>
      <c r="I1986" s="404"/>
      <c r="J1986" s="141" t="s">
        <v>8014</v>
      </c>
      <c r="K1986" s="152" t="s">
        <v>5783</v>
      </c>
      <c r="L1986" s="415">
        <v>42986</v>
      </c>
      <c r="M1986" s="409" t="s">
        <v>1703</v>
      </c>
      <c r="N1986" s="152" t="s">
        <v>26</v>
      </c>
      <c r="O1986" s="415">
        <v>42986</v>
      </c>
      <c r="P1986" s="411">
        <v>100000</v>
      </c>
      <c r="Q1986" s="412">
        <f t="shared" si="70"/>
        <v>9.9999999999999992E-2</v>
      </c>
      <c r="R1986" s="416">
        <v>1</v>
      </c>
      <c r="S1986" s="417" t="s">
        <v>3521</v>
      </c>
      <c r="T1986" s="152" t="s">
        <v>169</v>
      </c>
      <c r="U1986" s="152" t="s">
        <v>2</v>
      </c>
      <c r="V1986" s="407" t="s">
        <v>179</v>
      </c>
      <c r="W1986" s="407" t="s">
        <v>907</v>
      </c>
      <c r="X1986" s="407" t="s">
        <v>3522</v>
      </c>
      <c r="Y1986" s="407" t="s">
        <v>215</v>
      </c>
      <c r="Z1986" s="528"/>
      <c r="AA1986" s="502"/>
      <c r="AB1986" s="1"/>
      <c r="AC1986" s="1"/>
      <c r="AD1986" s="1"/>
      <c r="AE1986" s="1"/>
      <c r="AF1986" s="1"/>
      <c r="AG1986" s="1"/>
      <c r="AH1986" s="1"/>
      <c r="AI1986" s="1"/>
      <c r="AJ1986" s="1"/>
      <c r="AK1986" s="1"/>
      <c r="AL1986" s="1"/>
      <c r="AM1986" s="1"/>
      <c r="AN1986" s="1"/>
      <c r="AO1986" s="1"/>
      <c r="AP1986" s="1"/>
      <c r="AQ1986" s="1"/>
      <c r="AR1986" s="1"/>
      <c r="AS1986" s="1"/>
      <c r="AT1986" s="1"/>
      <c r="AU1986" s="1"/>
    </row>
    <row r="1987" spans="1:47" s="527" customFormat="1" ht="17.45" customHeight="1" x14ac:dyDescent="0.25">
      <c r="A1987" s="501" t="s">
        <v>2146</v>
      </c>
      <c r="B1987" s="407" t="s">
        <v>31</v>
      </c>
      <c r="C1987" s="407" t="s">
        <v>73</v>
      </c>
      <c r="D1987" s="407" t="s">
        <v>1701</v>
      </c>
      <c r="E1987" s="407" t="s">
        <v>2147</v>
      </c>
      <c r="F1987" s="404" t="s">
        <v>16</v>
      </c>
      <c r="G1987" s="404"/>
      <c r="H1987" s="404"/>
      <c r="I1987" s="404"/>
      <c r="J1987" s="141" t="s">
        <v>8014</v>
      </c>
      <c r="K1987" s="152" t="s">
        <v>5783</v>
      </c>
      <c r="L1987" s="415">
        <v>43000</v>
      </c>
      <c r="M1987" s="409" t="s">
        <v>2148</v>
      </c>
      <c r="N1987" s="152" t="s">
        <v>27</v>
      </c>
      <c r="O1987" s="415">
        <v>43000</v>
      </c>
      <c r="P1987" s="411">
        <v>75000</v>
      </c>
      <c r="Q1987" s="412">
        <f t="shared" si="70"/>
        <v>7.4999999999999997E-2</v>
      </c>
      <c r="R1987" s="416">
        <v>12</v>
      </c>
      <c r="S1987" s="417" t="s">
        <v>8103</v>
      </c>
      <c r="T1987" s="152" t="s">
        <v>169</v>
      </c>
      <c r="U1987" s="152" t="s">
        <v>6059</v>
      </c>
      <c r="V1987" s="407" t="s">
        <v>103</v>
      </c>
      <c r="W1987" s="407" t="s">
        <v>8124</v>
      </c>
      <c r="X1987" s="407" t="s">
        <v>3522</v>
      </c>
      <c r="Y1987" s="407" t="s">
        <v>215</v>
      </c>
      <c r="Z1987" s="528"/>
      <c r="AA1987" s="502"/>
      <c r="AB1987" s="1"/>
      <c r="AC1987" s="1"/>
      <c r="AD1987" s="1"/>
      <c r="AE1987" s="1"/>
      <c r="AF1987" s="1"/>
      <c r="AG1987" s="1"/>
      <c r="AH1987" s="1"/>
      <c r="AI1987" s="1"/>
      <c r="AJ1987" s="1"/>
      <c r="AK1987" s="1"/>
      <c r="AL1987" s="1"/>
      <c r="AM1987" s="1"/>
      <c r="AN1987" s="1"/>
      <c r="AO1987" s="1"/>
      <c r="AP1987" s="1"/>
      <c r="AQ1987" s="1"/>
      <c r="AR1987" s="1"/>
      <c r="AS1987" s="1"/>
      <c r="AT1987" s="1"/>
      <c r="AU1987" s="1"/>
    </row>
    <row r="1988" spans="1:47" s="527" customFormat="1" ht="17.45" customHeight="1" x14ac:dyDescent="0.25">
      <c r="A1988" s="501" t="s">
        <v>2849</v>
      </c>
      <c r="B1988" s="407" t="s">
        <v>4250</v>
      </c>
      <c r="C1988" s="407" t="s">
        <v>4250</v>
      </c>
      <c r="D1988" s="407" t="s">
        <v>2850</v>
      </c>
      <c r="E1988" s="407" t="s">
        <v>2851</v>
      </c>
      <c r="F1988" s="404" t="s">
        <v>17</v>
      </c>
      <c r="G1988" s="404"/>
      <c r="H1988" s="404"/>
      <c r="I1988" s="404"/>
      <c r="J1988" s="141" t="s">
        <v>8016</v>
      </c>
      <c r="K1988" s="152" t="s">
        <v>5780</v>
      </c>
      <c r="L1988" s="415">
        <v>42881</v>
      </c>
      <c r="M1988" s="409" t="s">
        <v>2852</v>
      </c>
      <c r="N1988" s="152" t="s">
        <v>26</v>
      </c>
      <c r="O1988" s="415">
        <v>42881</v>
      </c>
      <c r="P1988" s="411">
        <v>20</v>
      </c>
      <c r="Q1988" s="412">
        <f t="shared" si="70"/>
        <v>1.9999999999999998E-5</v>
      </c>
      <c r="R1988" s="416">
        <v>1</v>
      </c>
      <c r="S1988" s="417" t="s">
        <v>2853</v>
      </c>
      <c r="T1988" s="152" t="s">
        <v>169</v>
      </c>
      <c r="U1988" s="152" t="s">
        <v>2</v>
      </c>
      <c r="V1988" s="407" t="s">
        <v>233</v>
      </c>
      <c r="W1988" s="407" t="s">
        <v>234</v>
      </c>
      <c r="X1988" s="407" t="s">
        <v>3883</v>
      </c>
      <c r="Y1988" s="407"/>
      <c r="Z1988" s="528"/>
      <c r="AA1988" s="502"/>
      <c r="AB1988" s="1"/>
      <c r="AC1988" s="1"/>
      <c r="AD1988" s="1"/>
      <c r="AE1988" s="1"/>
      <c r="AF1988" s="1"/>
      <c r="AG1988" s="1"/>
      <c r="AH1988" s="1"/>
      <c r="AI1988" s="1"/>
      <c r="AJ1988" s="1"/>
      <c r="AK1988" s="1"/>
      <c r="AL1988" s="1"/>
      <c r="AM1988" s="1"/>
      <c r="AN1988" s="1"/>
      <c r="AO1988" s="1"/>
      <c r="AP1988" s="1"/>
      <c r="AQ1988" s="1"/>
      <c r="AR1988" s="1"/>
      <c r="AS1988" s="1"/>
      <c r="AT1988" s="1"/>
      <c r="AU1988" s="1"/>
    </row>
    <row r="1989" spans="1:47" s="527" customFormat="1" ht="17.45" customHeight="1" x14ac:dyDescent="0.25">
      <c r="A1989" s="503" t="s">
        <v>8537</v>
      </c>
      <c r="B1989" s="418" t="s">
        <v>32</v>
      </c>
      <c r="C1989" s="418" t="s">
        <v>194</v>
      </c>
      <c r="D1989" s="418" t="s">
        <v>8538</v>
      </c>
      <c r="E1989" s="418" t="s">
        <v>8539</v>
      </c>
      <c r="F1989" s="404" t="s">
        <v>18</v>
      </c>
      <c r="G1989" s="404"/>
      <c r="H1989" s="404"/>
      <c r="I1989" s="404"/>
      <c r="J1989" s="403" t="s">
        <v>8015</v>
      </c>
      <c r="K1989" s="419" t="s">
        <v>5779</v>
      </c>
      <c r="L1989" s="420">
        <v>43040</v>
      </c>
      <c r="M1989" s="421" t="s">
        <v>8591</v>
      </c>
      <c r="N1989" s="419" t="s">
        <v>26</v>
      </c>
      <c r="O1989" s="420">
        <v>43040</v>
      </c>
      <c r="P1989" s="422">
        <v>10</v>
      </c>
      <c r="Q1989" s="423">
        <f t="shared" si="70"/>
        <v>9.9999999999999991E-6</v>
      </c>
      <c r="R1989" s="424">
        <v>1</v>
      </c>
      <c r="S1989" s="425" t="s">
        <v>8595</v>
      </c>
      <c r="T1989" s="419" t="s">
        <v>79</v>
      </c>
      <c r="U1989" s="403" t="s">
        <v>4339</v>
      </c>
      <c r="V1989" s="418" t="s">
        <v>84</v>
      </c>
      <c r="W1989" s="418" t="s">
        <v>8658</v>
      </c>
      <c r="X1989" s="407" t="s">
        <v>8808</v>
      </c>
      <c r="Y1989" s="407" t="s">
        <v>562</v>
      </c>
      <c r="Z1989" s="528"/>
      <c r="AA1989" s="502"/>
      <c r="AB1989" s="1"/>
      <c r="AC1989" s="1"/>
      <c r="AD1989" s="1"/>
      <c r="AE1989" s="1"/>
      <c r="AF1989" s="1"/>
      <c r="AG1989" s="1"/>
      <c r="AH1989" s="1"/>
      <c r="AI1989" s="1"/>
      <c r="AJ1989" s="1"/>
      <c r="AK1989" s="1"/>
      <c r="AL1989" s="1"/>
      <c r="AM1989" s="1"/>
      <c r="AN1989" s="1"/>
      <c r="AO1989" s="1"/>
      <c r="AP1989" s="1"/>
      <c r="AQ1989" s="1"/>
      <c r="AR1989" s="1"/>
      <c r="AS1989" s="1"/>
      <c r="AT1989" s="1"/>
      <c r="AU1989" s="1"/>
    </row>
    <row r="1990" spans="1:47" s="527" customFormat="1" ht="17.45" customHeight="1" x14ac:dyDescent="0.25">
      <c r="A1990" s="501" t="s">
        <v>2740</v>
      </c>
      <c r="B1990" s="407" t="s">
        <v>31</v>
      </c>
      <c r="C1990" s="407" t="s">
        <v>141</v>
      </c>
      <c r="D1990" s="407" t="s">
        <v>2728</v>
      </c>
      <c r="E1990" s="407" t="s">
        <v>2741</v>
      </c>
      <c r="F1990" s="404" t="s">
        <v>15</v>
      </c>
      <c r="G1990" s="404"/>
      <c r="H1990" s="404"/>
      <c r="I1990" s="404"/>
      <c r="J1990" s="141" t="s">
        <v>8015</v>
      </c>
      <c r="K1990" s="152" t="s">
        <v>5781</v>
      </c>
      <c r="L1990" s="415">
        <v>43024</v>
      </c>
      <c r="M1990" s="409" t="s">
        <v>2742</v>
      </c>
      <c r="N1990" s="152" t="s">
        <v>26</v>
      </c>
      <c r="O1990" s="415">
        <v>43024</v>
      </c>
      <c r="P1990" s="411">
        <v>10000</v>
      </c>
      <c r="Q1990" s="412">
        <f t="shared" si="70"/>
        <v>0.01</v>
      </c>
      <c r="R1990" s="416">
        <v>12</v>
      </c>
      <c r="S1990" s="417" t="s">
        <v>418</v>
      </c>
      <c r="T1990" s="152" t="s">
        <v>79</v>
      </c>
      <c r="U1990" s="152" t="s">
        <v>2</v>
      </c>
      <c r="V1990" s="407" t="s">
        <v>288</v>
      </c>
      <c r="W1990" s="407" t="s">
        <v>289</v>
      </c>
      <c r="X1990" s="407" t="s">
        <v>3876</v>
      </c>
      <c r="Y1990" s="407" t="s">
        <v>6063</v>
      </c>
      <c r="Z1990" s="528"/>
      <c r="AA1990" s="502"/>
      <c r="AB1990" s="1"/>
      <c r="AC1990" s="1"/>
      <c r="AD1990" s="1"/>
      <c r="AE1990" s="1"/>
      <c r="AF1990" s="1"/>
      <c r="AG1990" s="1"/>
      <c r="AH1990" s="1"/>
      <c r="AI1990" s="1"/>
      <c r="AJ1990" s="1"/>
      <c r="AK1990" s="1"/>
      <c r="AL1990" s="1"/>
      <c r="AM1990" s="1"/>
      <c r="AN1990" s="1"/>
      <c r="AO1990" s="1"/>
      <c r="AP1990" s="1"/>
      <c r="AQ1990" s="1"/>
      <c r="AR1990" s="1"/>
      <c r="AS1990" s="1"/>
      <c r="AT1990" s="1"/>
      <c r="AU1990" s="1"/>
    </row>
    <row r="1991" spans="1:47" s="527" customFormat="1" ht="17.45" customHeight="1" x14ac:dyDescent="0.25">
      <c r="A1991" s="501" t="s">
        <v>2727</v>
      </c>
      <c r="B1991" s="407" t="s">
        <v>31</v>
      </c>
      <c r="C1991" s="407" t="s">
        <v>141</v>
      </c>
      <c r="D1991" s="407" t="s">
        <v>2728</v>
      </c>
      <c r="E1991" s="407" t="s">
        <v>2729</v>
      </c>
      <c r="F1991" s="404" t="s">
        <v>15</v>
      </c>
      <c r="G1991" s="404"/>
      <c r="H1991" s="404"/>
      <c r="I1991" s="404"/>
      <c r="J1991" s="141" t="s">
        <v>8015</v>
      </c>
      <c r="K1991" s="152" t="s">
        <v>5781</v>
      </c>
      <c r="L1991" s="415">
        <v>43010</v>
      </c>
      <c r="M1991" s="409" t="s">
        <v>2730</v>
      </c>
      <c r="N1991" s="152" t="s">
        <v>26</v>
      </c>
      <c r="O1991" s="415">
        <v>43010</v>
      </c>
      <c r="P1991" s="411">
        <v>10000</v>
      </c>
      <c r="Q1991" s="412">
        <f t="shared" si="70"/>
        <v>0.01</v>
      </c>
      <c r="R1991" s="416">
        <v>12</v>
      </c>
      <c r="S1991" s="417" t="s">
        <v>717</v>
      </c>
      <c r="T1991" s="152" t="s">
        <v>79</v>
      </c>
      <c r="U1991" s="152" t="s">
        <v>2</v>
      </c>
      <c r="V1991" s="407" t="s">
        <v>288</v>
      </c>
      <c r="W1991" s="407"/>
      <c r="X1991" s="407" t="s">
        <v>3876</v>
      </c>
      <c r="Y1991" s="407"/>
      <c r="Z1991" s="528"/>
      <c r="AA1991" s="502"/>
      <c r="AB1991" s="1"/>
      <c r="AC1991" s="1"/>
      <c r="AD1991" s="1"/>
      <c r="AE1991" s="1"/>
      <c r="AF1991" s="1"/>
      <c r="AG1991" s="1"/>
      <c r="AH1991" s="1"/>
      <c r="AI1991" s="1"/>
      <c r="AJ1991" s="1"/>
      <c r="AK1991" s="1"/>
      <c r="AL1991" s="1"/>
      <c r="AM1991" s="1"/>
      <c r="AN1991" s="1"/>
      <c r="AO1991" s="1"/>
      <c r="AP1991" s="1"/>
      <c r="AQ1991" s="1"/>
      <c r="AR1991" s="1"/>
      <c r="AS1991" s="1"/>
      <c r="AT1991" s="1"/>
      <c r="AU1991" s="1"/>
    </row>
    <row r="1992" spans="1:47" s="527" customFormat="1" ht="17.45" customHeight="1" x14ac:dyDescent="0.25">
      <c r="A1992" s="501" t="s">
        <v>507</v>
      </c>
      <c r="B1992" s="407" t="s">
        <v>31</v>
      </c>
      <c r="C1992" s="407" t="s">
        <v>141</v>
      </c>
      <c r="D1992" s="407" t="s">
        <v>7185</v>
      </c>
      <c r="E1992" s="407" t="s">
        <v>508</v>
      </c>
      <c r="F1992" s="404" t="s">
        <v>15</v>
      </c>
      <c r="G1992" s="404"/>
      <c r="H1992" s="404"/>
      <c r="I1992" s="404"/>
      <c r="J1992" s="141" t="s">
        <v>8014</v>
      </c>
      <c r="K1992" s="141" t="s">
        <v>5781</v>
      </c>
      <c r="L1992" s="408">
        <v>42978</v>
      </c>
      <c r="M1992" s="409">
        <v>42797</v>
      </c>
      <c r="N1992" s="141" t="s">
        <v>26</v>
      </c>
      <c r="O1992" s="410">
        <v>42978</v>
      </c>
      <c r="P1992" s="411">
        <v>500000</v>
      </c>
      <c r="Q1992" s="412">
        <f t="shared" si="70"/>
        <v>0.5</v>
      </c>
      <c r="R1992" s="413">
        <v>6</v>
      </c>
      <c r="S1992" s="414">
        <v>42823</v>
      </c>
      <c r="T1992" s="141" t="s">
        <v>169</v>
      </c>
      <c r="U1992" s="141" t="s">
        <v>4339</v>
      </c>
      <c r="V1992" s="407" t="s">
        <v>92</v>
      </c>
      <c r="W1992" s="407" t="s">
        <v>64</v>
      </c>
      <c r="X1992" s="407" t="s">
        <v>6789</v>
      </c>
      <c r="Y1992" s="407" t="s">
        <v>4218</v>
      </c>
      <c r="Z1992" s="528"/>
      <c r="AA1992" s="502"/>
      <c r="AB1992" s="1"/>
      <c r="AC1992" s="1"/>
      <c r="AD1992" s="1"/>
      <c r="AE1992" s="1"/>
      <c r="AF1992" s="1"/>
      <c r="AG1992" s="1"/>
      <c r="AH1992" s="1"/>
      <c r="AI1992" s="1"/>
      <c r="AJ1992" s="1"/>
      <c r="AK1992" s="1"/>
      <c r="AL1992" s="1"/>
      <c r="AM1992" s="1"/>
      <c r="AN1992" s="1"/>
      <c r="AO1992" s="1"/>
      <c r="AP1992" s="1"/>
      <c r="AQ1992" s="1"/>
      <c r="AR1992" s="1"/>
      <c r="AS1992" s="1"/>
      <c r="AT1992" s="1"/>
      <c r="AU1992" s="1"/>
    </row>
    <row r="1993" spans="1:47" s="527" customFormat="1" ht="17.45" customHeight="1" x14ac:dyDescent="0.25">
      <c r="A1993" s="501" t="s">
        <v>7789</v>
      </c>
      <c r="B1993" s="407" t="s">
        <v>31</v>
      </c>
      <c r="C1993" s="407" t="s">
        <v>73</v>
      </c>
      <c r="D1993" s="407" t="s">
        <v>8334</v>
      </c>
      <c r="E1993" s="407" t="s">
        <v>7947</v>
      </c>
      <c r="F1993" s="404" t="s">
        <v>16</v>
      </c>
      <c r="G1993" s="404"/>
      <c r="H1993" s="404"/>
      <c r="I1993" s="404"/>
      <c r="J1993" s="141" t="s">
        <v>8015</v>
      </c>
      <c r="K1993" s="141" t="s">
        <v>23</v>
      </c>
      <c r="L1993" s="408">
        <v>43084</v>
      </c>
      <c r="M1993" s="409">
        <v>42905</v>
      </c>
      <c r="N1993" s="141" t="s">
        <v>26</v>
      </c>
      <c r="O1993" s="410">
        <v>43084</v>
      </c>
      <c r="P1993" s="411">
        <v>150000</v>
      </c>
      <c r="Q1993" s="412">
        <f t="shared" si="70"/>
        <v>0.15</v>
      </c>
      <c r="R1993" s="413">
        <v>12</v>
      </c>
      <c r="S1993" s="414">
        <v>42908</v>
      </c>
      <c r="T1993" s="141" t="s">
        <v>62</v>
      </c>
      <c r="U1993" s="141" t="s">
        <v>12</v>
      </c>
      <c r="V1993" s="407" t="s">
        <v>6098</v>
      </c>
      <c r="W1993" s="407" t="s">
        <v>8599</v>
      </c>
      <c r="X1993" s="407" t="s">
        <v>8715</v>
      </c>
      <c r="Y1993" s="407" t="s">
        <v>6264</v>
      </c>
      <c r="Z1993" s="528"/>
      <c r="AA1993" s="502"/>
      <c r="AB1993" s="1"/>
      <c r="AC1993" s="1"/>
      <c r="AD1993" s="1"/>
      <c r="AE1993" s="1"/>
      <c r="AF1993" s="1"/>
      <c r="AG1993" s="1"/>
      <c r="AH1993" s="1"/>
      <c r="AI1993" s="1"/>
      <c r="AJ1993" s="1"/>
      <c r="AK1993" s="1"/>
      <c r="AL1993" s="1"/>
      <c r="AM1993" s="1"/>
      <c r="AN1993" s="1"/>
      <c r="AO1993" s="1"/>
      <c r="AP1993" s="1"/>
      <c r="AQ1993" s="1"/>
      <c r="AR1993" s="1"/>
      <c r="AS1993" s="1"/>
      <c r="AT1993" s="1"/>
      <c r="AU1993" s="1"/>
    </row>
    <row r="1994" spans="1:47" s="527" customFormat="1" ht="17.45" customHeight="1" x14ac:dyDescent="0.25">
      <c r="A1994" s="501" t="s">
        <v>6944</v>
      </c>
      <c r="B1994" s="407" t="s">
        <v>31</v>
      </c>
      <c r="C1994" s="407" t="s">
        <v>73</v>
      </c>
      <c r="D1994" s="407" t="s">
        <v>6945</v>
      </c>
      <c r="E1994" s="407" t="s">
        <v>6946</v>
      </c>
      <c r="F1994" s="404" t="s">
        <v>16</v>
      </c>
      <c r="G1994" s="404"/>
      <c r="H1994" s="404"/>
      <c r="I1994" s="404"/>
      <c r="J1994" s="141" t="s">
        <v>8015</v>
      </c>
      <c r="K1994" s="152" t="s">
        <v>23</v>
      </c>
      <c r="L1994" s="415">
        <v>43091</v>
      </c>
      <c r="M1994" s="409" t="s">
        <v>6975</v>
      </c>
      <c r="N1994" s="152" t="s">
        <v>27</v>
      </c>
      <c r="O1994" s="415">
        <v>43145</v>
      </c>
      <c r="P1994" s="411">
        <v>100777</v>
      </c>
      <c r="Q1994" s="412">
        <f t="shared" si="70"/>
        <v>0.10077699999999999</v>
      </c>
      <c r="R1994" s="416">
        <v>12</v>
      </c>
      <c r="S1994" s="417" t="s">
        <v>7758</v>
      </c>
      <c r="T1994" s="152" t="s">
        <v>62</v>
      </c>
      <c r="U1994" s="152" t="s">
        <v>10</v>
      </c>
      <c r="V1994" s="407" t="s">
        <v>164</v>
      </c>
      <c r="W1994" s="407" t="s">
        <v>6796</v>
      </c>
      <c r="X1994" s="407" t="s">
        <v>7759</v>
      </c>
      <c r="Y1994" s="407" t="s">
        <v>7043</v>
      </c>
      <c r="Z1994" s="528"/>
      <c r="AA1994" s="502"/>
      <c r="AB1994" s="1"/>
      <c r="AC1994" s="1"/>
      <c r="AD1994" s="1"/>
      <c r="AE1994" s="1"/>
      <c r="AF1994" s="1"/>
      <c r="AG1994" s="1"/>
      <c r="AH1994" s="1"/>
      <c r="AI1994" s="1"/>
      <c r="AJ1994" s="1"/>
      <c r="AK1994" s="1"/>
      <c r="AL1994" s="1"/>
      <c r="AM1994" s="1"/>
      <c r="AN1994" s="1"/>
      <c r="AO1994" s="1"/>
      <c r="AP1994" s="1"/>
      <c r="AQ1994" s="1"/>
      <c r="AR1994" s="1"/>
      <c r="AS1994" s="1"/>
      <c r="AT1994" s="1"/>
      <c r="AU1994" s="1"/>
    </row>
    <row r="1995" spans="1:47" s="527" customFormat="1" ht="17.45" customHeight="1" x14ac:dyDescent="0.25">
      <c r="A1995" s="501" t="s">
        <v>475</v>
      </c>
      <c r="B1995" s="407" t="s">
        <v>31</v>
      </c>
      <c r="C1995" s="407" t="s">
        <v>111</v>
      </c>
      <c r="D1995" s="407" t="s">
        <v>476</v>
      </c>
      <c r="E1995" s="407" t="s">
        <v>477</v>
      </c>
      <c r="F1995" s="404" t="s">
        <v>18</v>
      </c>
      <c r="G1995" s="404" t="s">
        <v>2907</v>
      </c>
      <c r="H1995" s="404" t="str">
        <f>VLOOKUP(A1995,'[1]2017 SalesConnect'!$A:$J,8,0)</f>
        <v>India</v>
      </c>
      <c r="I1995" s="404" t="str">
        <f>VLOOKUP(A1995,'[1]2017 SalesConnect'!$A:$I,9,0)</f>
        <v>Following up on next steps with the local team in the US. No response yet.</v>
      </c>
      <c r="J1995" s="141" t="s">
        <v>8016</v>
      </c>
      <c r="K1995" s="141" t="s">
        <v>4902</v>
      </c>
      <c r="L1995" s="415">
        <v>42885</v>
      </c>
      <c r="M1995" s="409" t="s">
        <v>478</v>
      </c>
      <c r="N1995" s="152" t="s">
        <v>28</v>
      </c>
      <c r="O1995" s="415">
        <v>42885</v>
      </c>
      <c r="P1995" s="411">
        <v>0</v>
      </c>
      <c r="Q1995" s="412">
        <f t="shared" si="70"/>
        <v>0</v>
      </c>
      <c r="R1995" s="416">
        <v>12</v>
      </c>
      <c r="S1995" s="417" t="s">
        <v>4375</v>
      </c>
      <c r="T1995" s="152" t="s">
        <v>79</v>
      </c>
      <c r="U1995" s="152" t="s">
        <v>13</v>
      </c>
      <c r="V1995" s="407" t="s">
        <v>479</v>
      </c>
      <c r="W1995" s="407" t="s">
        <v>4212</v>
      </c>
      <c r="X1995" s="407" t="s">
        <v>3482</v>
      </c>
      <c r="Y1995" s="407" t="s">
        <v>480</v>
      </c>
      <c r="Z1995" s="528"/>
      <c r="AA1995" s="502"/>
      <c r="AB1995" s="1"/>
      <c r="AC1995" s="1"/>
      <c r="AD1995" s="1"/>
      <c r="AE1995" s="1"/>
      <c r="AF1995" s="1"/>
      <c r="AG1995" s="1"/>
      <c r="AH1995" s="1"/>
      <c r="AI1995" s="1"/>
      <c r="AJ1995" s="1"/>
      <c r="AK1995" s="1"/>
      <c r="AL1995" s="1"/>
      <c r="AM1995" s="1"/>
      <c r="AN1995" s="1"/>
      <c r="AO1995" s="1"/>
      <c r="AP1995" s="1"/>
      <c r="AQ1995" s="1"/>
      <c r="AR1995" s="1"/>
      <c r="AS1995" s="1"/>
      <c r="AT1995" s="1"/>
      <c r="AU1995" s="1"/>
    </row>
    <row r="1996" spans="1:47" s="527" customFormat="1" ht="17.45" customHeight="1" x14ac:dyDescent="0.25">
      <c r="A1996" s="501" t="s">
        <v>5027</v>
      </c>
      <c r="B1996" s="407" t="s">
        <v>31</v>
      </c>
      <c r="C1996" s="407" t="s">
        <v>73</v>
      </c>
      <c r="D1996" s="407" t="s">
        <v>8206</v>
      </c>
      <c r="E1996" s="407" t="s">
        <v>8207</v>
      </c>
      <c r="F1996" s="404" t="s">
        <v>16</v>
      </c>
      <c r="G1996" s="404"/>
      <c r="H1996" s="404"/>
      <c r="I1996" s="404"/>
      <c r="J1996" s="141" t="s">
        <v>8014</v>
      </c>
      <c r="K1996" s="141" t="s">
        <v>23</v>
      </c>
      <c r="L1996" s="408">
        <v>43007</v>
      </c>
      <c r="M1996" s="409">
        <v>42865</v>
      </c>
      <c r="N1996" s="141" t="s">
        <v>26</v>
      </c>
      <c r="O1996" s="410">
        <v>43003</v>
      </c>
      <c r="P1996" s="411">
        <v>12000000</v>
      </c>
      <c r="Q1996" s="412">
        <f t="shared" si="70"/>
        <v>12</v>
      </c>
      <c r="R1996" s="413">
        <v>24</v>
      </c>
      <c r="S1996" s="414">
        <v>42866</v>
      </c>
      <c r="T1996" s="141" t="s">
        <v>62</v>
      </c>
      <c r="U1996" s="141" t="s">
        <v>4339</v>
      </c>
      <c r="V1996" s="407" t="s">
        <v>92</v>
      </c>
      <c r="W1996" s="407" t="s">
        <v>4414</v>
      </c>
      <c r="X1996" s="407" t="s">
        <v>8662</v>
      </c>
      <c r="Y1996" s="407" t="s">
        <v>6116</v>
      </c>
      <c r="Z1996" s="528"/>
      <c r="AA1996" s="502"/>
      <c r="AB1996" s="1"/>
      <c r="AC1996" s="1"/>
      <c r="AD1996" s="1"/>
      <c r="AE1996" s="1"/>
      <c r="AF1996" s="1"/>
      <c r="AG1996" s="1"/>
      <c r="AH1996" s="1"/>
      <c r="AI1996" s="1"/>
      <c r="AJ1996" s="1"/>
      <c r="AK1996" s="1"/>
      <c r="AL1996" s="1"/>
      <c r="AM1996" s="1"/>
      <c r="AN1996" s="1"/>
      <c r="AO1996" s="1"/>
      <c r="AP1996" s="1"/>
      <c r="AQ1996" s="1"/>
      <c r="AR1996" s="1"/>
      <c r="AS1996" s="1"/>
      <c r="AT1996" s="1"/>
      <c r="AU1996" s="1"/>
    </row>
    <row r="1997" spans="1:47" s="527" customFormat="1" ht="17.45" customHeight="1" x14ac:dyDescent="0.25">
      <c r="A1997" s="501" t="s">
        <v>5129</v>
      </c>
      <c r="B1997" s="407" t="s">
        <v>31</v>
      </c>
      <c r="C1997" s="407" t="s">
        <v>73</v>
      </c>
      <c r="D1997" s="407" t="s">
        <v>5028</v>
      </c>
      <c r="E1997" s="407" t="s">
        <v>5130</v>
      </c>
      <c r="F1997" s="404" t="s">
        <v>16</v>
      </c>
      <c r="G1997" s="404"/>
      <c r="H1997" s="404"/>
      <c r="I1997" s="404"/>
      <c r="J1997" s="141" t="s">
        <v>8014</v>
      </c>
      <c r="K1997" s="152" t="s">
        <v>23</v>
      </c>
      <c r="L1997" s="415">
        <v>43008</v>
      </c>
      <c r="M1997" s="409" t="s">
        <v>5393</v>
      </c>
      <c r="N1997" s="152" t="s">
        <v>27</v>
      </c>
      <c r="O1997" s="415">
        <v>43008</v>
      </c>
      <c r="P1997" s="411">
        <v>350000</v>
      </c>
      <c r="Q1997" s="412">
        <f t="shared" si="70"/>
        <v>0.35</v>
      </c>
      <c r="R1997" s="416">
        <v>12</v>
      </c>
      <c r="S1997" s="417" t="s">
        <v>7137</v>
      </c>
      <c r="T1997" s="152" t="s">
        <v>62</v>
      </c>
      <c r="U1997" s="152" t="s">
        <v>2</v>
      </c>
      <c r="V1997" s="407" t="s">
        <v>288</v>
      </c>
      <c r="W1997" s="407" t="s">
        <v>289</v>
      </c>
      <c r="X1997" s="407" t="s">
        <v>5473</v>
      </c>
      <c r="Y1997" s="407" t="s">
        <v>5524</v>
      </c>
      <c r="Z1997" s="528"/>
      <c r="AA1997" s="502"/>
      <c r="AB1997" s="1"/>
      <c r="AC1997" s="1"/>
      <c r="AD1997" s="1"/>
      <c r="AE1997" s="1"/>
      <c r="AF1997" s="1"/>
      <c r="AG1997" s="1"/>
      <c r="AH1997" s="1"/>
      <c r="AI1997" s="1"/>
      <c r="AJ1997" s="1"/>
      <c r="AK1997" s="1"/>
      <c r="AL1997" s="1"/>
      <c r="AM1997" s="1"/>
      <c r="AN1997" s="1"/>
      <c r="AO1997" s="1"/>
      <c r="AP1997" s="1"/>
      <c r="AQ1997" s="1"/>
      <c r="AR1997" s="1"/>
      <c r="AS1997" s="1"/>
      <c r="AT1997" s="1"/>
      <c r="AU1997" s="1"/>
    </row>
    <row r="1998" spans="1:47" s="527" customFormat="1" ht="17.45" customHeight="1" x14ac:dyDescent="0.25">
      <c r="A1998" s="501" t="s">
        <v>5111</v>
      </c>
      <c r="B1998" s="407" t="s">
        <v>31</v>
      </c>
      <c r="C1998" s="407" t="s">
        <v>111</v>
      </c>
      <c r="D1998" s="407" t="s">
        <v>5112</v>
      </c>
      <c r="E1998" s="407" t="s">
        <v>5113</v>
      </c>
      <c r="F1998" s="404" t="s">
        <v>18</v>
      </c>
      <c r="G1998" s="404"/>
      <c r="H1998" s="404"/>
      <c r="I1998" s="404"/>
      <c r="J1998" s="141" t="s">
        <v>8015</v>
      </c>
      <c r="K1998" s="152" t="s">
        <v>5779</v>
      </c>
      <c r="L1998" s="415">
        <v>43084</v>
      </c>
      <c r="M1998" s="409" t="s">
        <v>5388</v>
      </c>
      <c r="N1998" s="152" t="s">
        <v>26</v>
      </c>
      <c r="O1998" s="415">
        <v>43108</v>
      </c>
      <c r="P1998" s="411">
        <v>250000</v>
      </c>
      <c r="Q1998" s="412">
        <f t="shared" si="70"/>
        <v>0.25</v>
      </c>
      <c r="R1998" s="416">
        <v>3</v>
      </c>
      <c r="S1998" s="417" t="s">
        <v>8608</v>
      </c>
      <c r="T1998" s="152" t="s">
        <v>62</v>
      </c>
      <c r="U1998" s="141" t="s">
        <v>4339</v>
      </c>
      <c r="V1998" s="407" t="s">
        <v>84</v>
      </c>
      <c r="W1998" s="407"/>
      <c r="X1998" s="407" t="s">
        <v>5468</v>
      </c>
      <c r="Y1998" s="407" t="s">
        <v>4898</v>
      </c>
      <c r="Z1998" s="528"/>
      <c r="AA1998" s="502"/>
      <c r="AB1998" s="1"/>
      <c r="AC1998" s="1"/>
      <c r="AD1998" s="1"/>
      <c r="AE1998" s="1"/>
      <c r="AF1998" s="1"/>
      <c r="AG1998" s="1"/>
      <c r="AH1998" s="1"/>
      <c r="AI1998" s="1"/>
      <c r="AJ1998" s="1"/>
      <c r="AK1998" s="1"/>
      <c r="AL1998" s="1"/>
      <c r="AM1998" s="1"/>
      <c r="AN1998" s="1"/>
      <c r="AO1998" s="1"/>
      <c r="AP1998" s="1"/>
      <c r="AQ1998" s="1"/>
      <c r="AR1998" s="1"/>
      <c r="AS1998" s="1"/>
      <c r="AT1998" s="1"/>
      <c r="AU1998" s="1"/>
    </row>
    <row r="1999" spans="1:47" s="527" customFormat="1" ht="17.45" customHeight="1" x14ac:dyDescent="0.25">
      <c r="A1999" s="501" t="s">
        <v>5166</v>
      </c>
      <c r="B1999" s="407" t="s">
        <v>31</v>
      </c>
      <c r="C1999" s="407" t="s">
        <v>91</v>
      </c>
      <c r="D1999" s="407" t="s">
        <v>2411</v>
      </c>
      <c r="E1999" s="407" t="s">
        <v>5167</v>
      </c>
      <c r="F1999" s="404" t="s">
        <v>17</v>
      </c>
      <c r="G1999" s="404"/>
      <c r="H1999" s="404"/>
      <c r="I1999" s="404"/>
      <c r="J1999" s="141" t="s">
        <v>8014</v>
      </c>
      <c r="K1999" s="152" t="s">
        <v>5780</v>
      </c>
      <c r="L1999" s="415">
        <v>43007</v>
      </c>
      <c r="M1999" s="409" t="s">
        <v>8030</v>
      </c>
      <c r="N1999" s="152" t="s">
        <v>26</v>
      </c>
      <c r="O1999" s="415">
        <v>43007</v>
      </c>
      <c r="P1999" s="411">
        <v>200000</v>
      </c>
      <c r="Q1999" s="412">
        <f t="shared" si="70"/>
        <v>0.19999999999999998</v>
      </c>
      <c r="R1999" s="416">
        <v>12</v>
      </c>
      <c r="S1999" s="417" t="s">
        <v>4723</v>
      </c>
      <c r="T1999" s="152" t="s">
        <v>79</v>
      </c>
      <c r="U1999" s="152" t="s">
        <v>6059</v>
      </c>
      <c r="V1999" s="407" t="s">
        <v>103</v>
      </c>
      <c r="W1999" s="407" t="s">
        <v>8124</v>
      </c>
      <c r="X1999" s="407" t="s">
        <v>8150</v>
      </c>
      <c r="Y1999" s="407" t="s">
        <v>6128</v>
      </c>
      <c r="Z1999" s="528"/>
      <c r="AA1999" s="502"/>
      <c r="AB1999" s="1"/>
      <c r="AC1999" s="1"/>
      <c r="AD1999" s="1"/>
      <c r="AE1999" s="1"/>
      <c r="AF1999" s="1"/>
      <c r="AG1999" s="1"/>
      <c r="AH1999" s="1"/>
      <c r="AI1999" s="1"/>
      <c r="AJ1999" s="1"/>
      <c r="AK1999" s="1"/>
      <c r="AL1999" s="1"/>
      <c r="AM1999" s="1"/>
      <c r="AN1999" s="1"/>
      <c r="AO1999" s="1"/>
      <c r="AP1999" s="1"/>
      <c r="AQ1999" s="1"/>
      <c r="AR1999" s="1"/>
      <c r="AS1999" s="1"/>
      <c r="AT1999" s="1"/>
      <c r="AU1999" s="1"/>
    </row>
    <row r="2000" spans="1:47" s="527" customFormat="1" ht="17.45" customHeight="1" x14ac:dyDescent="0.25">
      <c r="A2000" s="501" t="s">
        <v>2410</v>
      </c>
      <c r="B2000" s="407" t="s">
        <v>31</v>
      </c>
      <c r="C2000" s="407" t="s">
        <v>91</v>
      </c>
      <c r="D2000" s="407" t="s">
        <v>2411</v>
      </c>
      <c r="E2000" s="407" t="s">
        <v>2412</v>
      </c>
      <c r="F2000" s="404" t="s">
        <v>17</v>
      </c>
      <c r="G2000" s="404"/>
      <c r="H2000" s="404"/>
      <c r="I2000" s="404"/>
      <c r="J2000" s="141" t="s">
        <v>8014</v>
      </c>
      <c r="K2000" s="152" t="s">
        <v>5780</v>
      </c>
      <c r="L2000" s="415">
        <v>42944</v>
      </c>
      <c r="M2000" s="409" t="s">
        <v>2413</v>
      </c>
      <c r="N2000" s="152" t="s">
        <v>27</v>
      </c>
      <c r="O2000" s="415">
        <v>42944</v>
      </c>
      <c r="P2000" s="411">
        <v>35000</v>
      </c>
      <c r="Q2000" s="412">
        <f t="shared" si="70"/>
        <v>3.4999999999999996E-2</v>
      </c>
      <c r="R2000" s="416">
        <v>12</v>
      </c>
      <c r="S2000" s="417" t="s">
        <v>8074</v>
      </c>
      <c r="T2000" s="152" t="s">
        <v>62</v>
      </c>
      <c r="U2000" s="152" t="s">
        <v>2</v>
      </c>
      <c r="V2000" s="407" t="s">
        <v>288</v>
      </c>
      <c r="W2000" s="407" t="s">
        <v>1507</v>
      </c>
      <c r="X2000" s="407" t="s">
        <v>3505</v>
      </c>
      <c r="Y2000" s="407" t="s">
        <v>470</v>
      </c>
      <c r="Z2000" s="528"/>
      <c r="AA2000" s="502"/>
      <c r="AB2000" s="1"/>
      <c r="AC2000" s="1"/>
      <c r="AD2000" s="1"/>
      <c r="AE2000" s="1"/>
      <c r="AF2000" s="1"/>
      <c r="AG2000" s="1"/>
      <c r="AH2000" s="1"/>
      <c r="AI2000" s="1"/>
      <c r="AJ2000" s="1"/>
      <c r="AK2000" s="1"/>
      <c r="AL2000" s="1"/>
      <c r="AM2000" s="1"/>
      <c r="AN2000" s="1"/>
      <c r="AO2000" s="1"/>
      <c r="AP2000" s="1"/>
      <c r="AQ2000" s="1"/>
      <c r="AR2000" s="1"/>
      <c r="AS2000" s="1"/>
      <c r="AT2000" s="1"/>
      <c r="AU2000" s="1"/>
    </row>
    <row r="2001" spans="1:47" s="527" customFormat="1" ht="17.45" customHeight="1" x14ac:dyDescent="0.25">
      <c r="A2001" s="501" t="s">
        <v>5075</v>
      </c>
      <c r="B2001" s="407" t="s">
        <v>31</v>
      </c>
      <c r="C2001" s="407" t="s">
        <v>91</v>
      </c>
      <c r="D2001" s="407" t="s">
        <v>7230</v>
      </c>
      <c r="E2001" s="407" t="s">
        <v>5076</v>
      </c>
      <c r="F2001" s="404" t="s">
        <v>17</v>
      </c>
      <c r="G2001" s="404"/>
      <c r="H2001" s="404"/>
      <c r="I2001" s="404"/>
      <c r="J2001" s="141" t="s">
        <v>8014</v>
      </c>
      <c r="K2001" s="141" t="s">
        <v>5780</v>
      </c>
      <c r="L2001" s="408">
        <v>42930</v>
      </c>
      <c r="M2001" s="409">
        <v>42843</v>
      </c>
      <c r="N2001" s="141" t="s">
        <v>27</v>
      </c>
      <c r="O2001" s="410">
        <v>42933</v>
      </c>
      <c r="P2001" s="411">
        <v>250000</v>
      </c>
      <c r="Q2001" s="412">
        <f t="shared" si="70"/>
        <v>0.25</v>
      </c>
      <c r="R2001" s="413">
        <v>3</v>
      </c>
      <c r="S2001" s="414">
        <v>42891</v>
      </c>
      <c r="T2001" s="141" t="s">
        <v>62</v>
      </c>
      <c r="U2001" s="141" t="s">
        <v>4339</v>
      </c>
      <c r="V2001" s="407" t="s">
        <v>92</v>
      </c>
      <c r="W2001" s="407" t="s">
        <v>64</v>
      </c>
      <c r="X2001" s="407" t="s">
        <v>6774</v>
      </c>
      <c r="Y2001" s="407"/>
      <c r="Z2001" s="528"/>
      <c r="AA2001" s="502"/>
      <c r="AB2001" s="1"/>
      <c r="AC2001" s="1"/>
      <c r="AD2001" s="1"/>
      <c r="AE2001" s="1"/>
      <c r="AF2001" s="1"/>
      <c r="AG2001" s="1"/>
      <c r="AH2001" s="1"/>
      <c r="AI2001" s="1"/>
      <c r="AJ2001" s="1"/>
      <c r="AK2001" s="1"/>
      <c r="AL2001" s="1"/>
      <c r="AM2001" s="1"/>
      <c r="AN2001" s="1"/>
      <c r="AO2001" s="1"/>
      <c r="AP2001" s="1"/>
      <c r="AQ2001" s="1"/>
      <c r="AR2001" s="1"/>
      <c r="AS2001" s="1"/>
      <c r="AT2001" s="1"/>
      <c r="AU2001" s="1"/>
    </row>
    <row r="2002" spans="1:47" s="527" customFormat="1" ht="17.45" customHeight="1" x14ac:dyDescent="0.25">
      <c r="A2002" s="501" t="s">
        <v>4657</v>
      </c>
      <c r="B2002" s="407" t="s">
        <v>31</v>
      </c>
      <c r="C2002" s="407" t="s">
        <v>91</v>
      </c>
      <c r="D2002" s="407" t="s">
        <v>7609</v>
      </c>
      <c r="E2002" s="407" t="s">
        <v>4659</v>
      </c>
      <c r="F2002" s="404" t="s">
        <v>17</v>
      </c>
      <c r="G2002" s="404"/>
      <c r="H2002" s="404"/>
      <c r="I2002" s="404"/>
      <c r="J2002" s="141" t="s">
        <v>8015</v>
      </c>
      <c r="K2002" s="141" t="s">
        <v>5780</v>
      </c>
      <c r="L2002" s="408">
        <v>43084</v>
      </c>
      <c r="M2002" s="409">
        <v>42829</v>
      </c>
      <c r="N2002" s="141" t="s">
        <v>27</v>
      </c>
      <c r="O2002" s="410">
        <v>43084</v>
      </c>
      <c r="P2002" s="411">
        <v>1000000</v>
      </c>
      <c r="Q2002" s="412">
        <f t="shared" si="70"/>
        <v>1</v>
      </c>
      <c r="R2002" s="413">
        <v>12</v>
      </c>
      <c r="S2002" s="414">
        <v>42831</v>
      </c>
      <c r="T2002" s="141" t="s">
        <v>79</v>
      </c>
      <c r="U2002" s="141" t="s">
        <v>12</v>
      </c>
      <c r="V2002" s="407" t="s">
        <v>6098</v>
      </c>
      <c r="W2002" s="407" t="s">
        <v>8125</v>
      </c>
      <c r="X2002" s="407" t="s">
        <v>6988</v>
      </c>
      <c r="Y2002" s="407" t="s">
        <v>6116</v>
      </c>
      <c r="Z2002" s="528"/>
      <c r="AA2002" s="502"/>
      <c r="AB2002" s="1"/>
      <c r="AC2002" s="1"/>
      <c r="AD2002" s="1"/>
      <c r="AE2002" s="1"/>
      <c r="AF2002" s="1"/>
      <c r="AG2002" s="1"/>
      <c r="AH2002" s="1"/>
      <c r="AI2002" s="1"/>
      <c r="AJ2002" s="1"/>
      <c r="AK2002" s="1"/>
      <c r="AL2002" s="1"/>
      <c r="AM2002" s="1"/>
      <c r="AN2002" s="1"/>
      <c r="AO2002" s="1"/>
      <c r="AP2002" s="1"/>
      <c r="AQ2002" s="1"/>
      <c r="AR2002" s="1"/>
      <c r="AS2002" s="1"/>
      <c r="AT2002" s="1"/>
      <c r="AU2002" s="1"/>
    </row>
    <row r="2003" spans="1:47" s="527" customFormat="1" ht="17.45" customHeight="1" x14ac:dyDescent="0.25">
      <c r="A2003" s="501" t="s">
        <v>5660</v>
      </c>
      <c r="B2003" s="407" t="s">
        <v>31</v>
      </c>
      <c r="C2003" s="407" t="s">
        <v>91</v>
      </c>
      <c r="D2003" s="407" t="s">
        <v>4658</v>
      </c>
      <c r="E2003" s="407" t="s">
        <v>5661</v>
      </c>
      <c r="F2003" s="404" t="s">
        <v>17</v>
      </c>
      <c r="G2003" s="404"/>
      <c r="H2003" s="404"/>
      <c r="I2003" s="404"/>
      <c r="J2003" s="141" t="s">
        <v>8015</v>
      </c>
      <c r="K2003" s="152" t="s">
        <v>5780</v>
      </c>
      <c r="L2003" s="415">
        <v>43100</v>
      </c>
      <c r="M2003" s="409" t="s">
        <v>5720</v>
      </c>
      <c r="N2003" s="152" t="s">
        <v>26</v>
      </c>
      <c r="O2003" s="415">
        <v>43100</v>
      </c>
      <c r="P2003" s="411">
        <v>50000</v>
      </c>
      <c r="Q2003" s="412">
        <f t="shared" si="70"/>
        <v>4.9999999999999996E-2</v>
      </c>
      <c r="R2003" s="416">
        <v>1</v>
      </c>
      <c r="S2003" s="417" t="s">
        <v>4790</v>
      </c>
      <c r="T2003" s="152" t="s">
        <v>79</v>
      </c>
      <c r="U2003" s="152" t="s">
        <v>8</v>
      </c>
      <c r="V2003" s="407" t="s">
        <v>80</v>
      </c>
      <c r="W2003" s="407"/>
      <c r="X2003" s="407" t="s">
        <v>5757</v>
      </c>
      <c r="Y2003" s="407" t="s">
        <v>263</v>
      </c>
      <c r="Z2003" s="528"/>
      <c r="AA2003" s="502"/>
      <c r="AB2003" s="1"/>
      <c r="AC2003" s="1"/>
      <c r="AD2003" s="1"/>
      <c r="AE2003" s="1"/>
      <c r="AF2003" s="1"/>
      <c r="AG2003" s="1"/>
      <c r="AH2003" s="1"/>
      <c r="AI2003" s="1"/>
      <c r="AJ2003" s="1"/>
      <c r="AK2003" s="1"/>
      <c r="AL2003" s="1"/>
      <c r="AM2003" s="1"/>
      <c r="AN2003" s="1"/>
      <c r="AO2003" s="1"/>
      <c r="AP2003" s="1"/>
      <c r="AQ2003" s="1"/>
      <c r="AR2003" s="1"/>
      <c r="AS2003" s="1"/>
      <c r="AT2003" s="1"/>
      <c r="AU2003" s="1"/>
    </row>
    <row r="2004" spans="1:47" s="527" customFormat="1" ht="17.45" customHeight="1" x14ac:dyDescent="0.25">
      <c r="A2004" s="501" t="s">
        <v>6441</v>
      </c>
      <c r="B2004" s="407" t="s">
        <v>31</v>
      </c>
      <c r="C2004" s="407" t="s">
        <v>91</v>
      </c>
      <c r="D2004" s="407" t="s">
        <v>7216</v>
      </c>
      <c r="E2004" s="407" t="s">
        <v>6442</v>
      </c>
      <c r="F2004" s="404" t="s">
        <v>17</v>
      </c>
      <c r="G2004" s="404"/>
      <c r="H2004" s="404"/>
      <c r="I2004" s="404"/>
      <c r="J2004" s="141" t="s">
        <v>8014</v>
      </c>
      <c r="K2004" s="141" t="s">
        <v>5780</v>
      </c>
      <c r="L2004" s="408">
        <v>43007</v>
      </c>
      <c r="M2004" s="409">
        <v>42885</v>
      </c>
      <c r="N2004" s="141" t="s">
        <v>26</v>
      </c>
      <c r="O2004" s="410">
        <v>43007</v>
      </c>
      <c r="P2004" s="411">
        <v>300000</v>
      </c>
      <c r="Q2004" s="412">
        <f t="shared" si="70"/>
        <v>0.3</v>
      </c>
      <c r="R2004" s="413">
        <v>3</v>
      </c>
      <c r="S2004" s="414">
        <v>42887</v>
      </c>
      <c r="T2004" s="141" t="s">
        <v>62</v>
      </c>
      <c r="U2004" s="141" t="s">
        <v>4339</v>
      </c>
      <c r="V2004" s="407" t="s">
        <v>92</v>
      </c>
      <c r="W2004" s="407" t="s">
        <v>64</v>
      </c>
      <c r="X2004" s="407" t="s">
        <v>6809</v>
      </c>
      <c r="Y2004" s="407"/>
      <c r="Z2004" s="528"/>
      <c r="AA2004" s="502"/>
      <c r="AB2004" s="1"/>
      <c r="AC2004" s="1"/>
      <c r="AD2004" s="1"/>
      <c r="AE2004" s="1"/>
      <c r="AF2004" s="1"/>
      <c r="AG2004" s="1"/>
      <c r="AH2004" s="1"/>
      <c r="AI2004" s="1"/>
      <c r="AJ2004" s="1"/>
      <c r="AK2004" s="1"/>
      <c r="AL2004" s="1"/>
      <c r="AM2004" s="1"/>
      <c r="AN2004" s="1"/>
      <c r="AO2004" s="1"/>
      <c r="AP2004" s="1"/>
      <c r="AQ2004" s="1"/>
      <c r="AR2004" s="1"/>
      <c r="AS2004" s="1"/>
      <c r="AT2004" s="1"/>
      <c r="AU2004" s="1"/>
    </row>
    <row r="2005" spans="1:47" s="527" customFormat="1" ht="17.45" customHeight="1" x14ac:dyDescent="0.25">
      <c r="A2005" s="501" t="s">
        <v>5131</v>
      </c>
      <c r="B2005" s="407" t="s">
        <v>31</v>
      </c>
      <c r="C2005" s="407" t="s">
        <v>91</v>
      </c>
      <c r="D2005" s="407" t="s">
        <v>5132</v>
      </c>
      <c r="E2005" s="407" t="s">
        <v>5133</v>
      </c>
      <c r="F2005" s="404" t="s">
        <v>17</v>
      </c>
      <c r="G2005" s="404"/>
      <c r="H2005" s="404"/>
      <c r="I2005" s="404"/>
      <c r="J2005" s="141" t="s">
        <v>8014</v>
      </c>
      <c r="K2005" s="152" t="s">
        <v>5780</v>
      </c>
      <c r="L2005" s="415">
        <v>43008</v>
      </c>
      <c r="M2005" s="409" t="s">
        <v>5394</v>
      </c>
      <c r="N2005" s="152" t="s">
        <v>27</v>
      </c>
      <c r="O2005" s="415">
        <v>43008</v>
      </c>
      <c r="P2005" s="411">
        <v>250000</v>
      </c>
      <c r="Q2005" s="412">
        <f t="shared" si="70"/>
        <v>0.25</v>
      </c>
      <c r="R2005" s="416">
        <v>1</v>
      </c>
      <c r="S2005" s="417" t="s">
        <v>4790</v>
      </c>
      <c r="T2005" s="152" t="s">
        <v>62</v>
      </c>
      <c r="U2005" s="141" t="s">
        <v>4339</v>
      </c>
      <c r="V2005" s="407" t="s">
        <v>84</v>
      </c>
      <c r="W2005" s="407" t="s">
        <v>6051</v>
      </c>
      <c r="X2005" s="407" t="s">
        <v>5474</v>
      </c>
      <c r="Y2005" s="407" t="s">
        <v>787</v>
      </c>
      <c r="Z2005" s="528"/>
      <c r="AA2005" s="502"/>
      <c r="AB2005" s="1"/>
      <c r="AC2005" s="1"/>
      <c r="AD2005" s="1"/>
      <c r="AE2005" s="1"/>
      <c r="AF2005" s="1"/>
      <c r="AG2005" s="1"/>
      <c r="AH2005" s="1"/>
      <c r="AI2005" s="1"/>
      <c r="AJ2005" s="1"/>
      <c r="AK2005" s="1"/>
      <c r="AL2005" s="1"/>
      <c r="AM2005" s="1"/>
      <c r="AN2005" s="1"/>
      <c r="AO2005" s="1"/>
      <c r="AP2005" s="1"/>
      <c r="AQ2005" s="1"/>
      <c r="AR2005" s="1"/>
      <c r="AS2005" s="1"/>
      <c r="AT2005" s="1"/>
      <c r="AU2005" s="1"/>
    </row>
    <row r="2006" spans="1:47" s="527" customFormat="1" ht="17.45" customHeight="1" x14ac:dyDescent="0.25">
      <c r="A2006" s="501" t="s">
        <v>1366</v>
      </c>
      <c r="B2006" s="407" t="s">
        <v>31</v>
      </c>
      <c r="C2006" s="407" t="s">
        <v>91</v>
      </c>
      <c r="D2006" s="407" t="s">
        <v>8322</v>
      </c>
      <c r="E2006" s="407" t="s">
        <v>1367</v>
      </c>
      <c r="F2006" s="404" t="s">
        <v>17</v>
      </c>
      <c r="G2006" s="404"/>
      <c r="H2006" s="404"/>
      <c r="I2006" s="404"/>
      <c r="J2006" s="141" t="s">
        <v>8015</v>
      </c>
      <c r="K2006" s="141" t="s">
        <v>5780</v>
      </c>
      <c r="L2006" s="408">
        <v>43056</v>
      </c>
      <c r="M2006" s="409">
        <v>42795</v>
      </c>
      <c r="N2006" s="141" t="s">
        <v>26</v>
      </c>
      <c r="O2006" s="410">
        <v>43066</v>
      </c>
      <c r="P2006" s="411">
        <v>160000</v>
      </c>
      <c r="Q2006" s="412">
        <f t="shared" si="70"/>
        <v>0.16</v>
      </c>
      <c r="R2006" s="413">
        <v>12</v>
      </c>
      <c r="S2006" s="414">
        <v>42796</v>
      </c>
      <c r="T2006" s="141" t="s">
        <v>79</v>
      </c>
      <c r="U2006" s="141" t="s">
        <v>4339</v>
      </c>
      <c r="V2006" s="407" t="s">
        <v>92</v>
      </c>
      <c r="W2006" s="407" t="s">
        <v>4414</v>
      </c>
      <c r="X2006" s="407" t="s">
        <v>8708</v>
      </c>
      <c r="Y2006" s="407"/>
      <c r="Z2006" s="528"/>
      <c r="AA2006" s="502"/>
      <c r="AB2006" s="1"/>
      <c r="AC2006" s="1"/>
      <c r="AD2006" s="1"/>
      <c r="AE2006" s="1"/>
      <c r="AF2006" s="1"/>
      <c r="AG2006" s="1"/>
      <c r="AH2006" s="1"/>
      <c r="AI2006" s="1"/>
      <c r="AJ2006" s="1"/>
      <c r="AK2006" s="1"/>
      <c r="AL2006" s="1"/>
      <c r="AM2006" s="1"/>
      <c r="AN2006" s="1"/>
      <c r="AO2006" s="1"/>
      <c r="AP2006" s="1"/>
      <c r="AQ2006" s="1"/>
      <c r="AR2006" s="1"/>
      <c r="AS2006" s="1"/>
      <c r="AT2006" s="1"/>
      <c r="AU2006" s="1"/>
    </row>
    <row r="2007" spans="1:47" s="527" customFormat="1" ht="17.45" customHeight="1" x14ac:dyDescent="0.25">
      <c r="A2007" s="501" t="s">
        <v>1353</v>
      </c>
      <c r="B2007" s="407" t="s">
        <v>31</v>
      </c>
      <c r="C2007" s="407" t="s">
        <v>78</v>
      </c>
      <c r="D2007" s="407" t="s">
        <v>1354</v>
      </c>
      <c r="E2007" s="407" t="s">
        <v>1355</v>
      </c>
      <c r="F2007" s="404" t="s">
        <v>16</v>
      </c>
      <c r="G2007" s="404"/>
      <c r="H2007" s="404"/>
      <c r="I2007" s="404"/>
      <c r="J2007" s="141" t="s">
        <v>8014</v>
      </c>
      <c r="K2007" s="152" t="s">
        <v>23</v>
      </c>
      <c r="L2007" s="415">
        <v>42974</v>
      </c>
      <c r="M2007" s="409" t="s">
        <v>1356</v>
      </c>
      <c r="N2007" s="152" t="s">
        <v>26</v>
      </c>
      <c r="O2007" s="415">
        <v>42974</v>
      </c>
      <c r="P2007" s="411">
        <v>166668</v>
      </c>
      <c r="Q2007" s="412">
        <f t="shared" si="70"/>
        <v>0.16666799999999998</v>
      </c>
      <c r="R2007" s="416">
        <v>3</v>
      </c>
      <c r="S2007" s="417" t="s">
        <v>3552</v>
      </c>
      <c r="T2007" s="152" t="s">
        <v>79</v>
      </c>
      <c r="U2007" s="141" t="s">
        <v>4339</v>
      </c>
      <c r="V2007" s="407" t="s">
        <v>89</v>
      </c>
      <c r="W2007" s="407" t="s">
        <v>3553</v>
      </c>
      <c r="X2007" s="407" t="s">
        <v>3941</v>
      </c>
      <c r="Y2007" s="407" t="s">
        <v>5528</v>
      </c>
      <c r="Z2007" s="528"/>
      <c r="AA2007" s="502"/>
      <c r="AB2007" s="1"/>
      <c r="AC2007" s="1"/>
      <c r="AD2007" s="1"/>
      <c r="AE2007" s="1"/>
      <c r="AF2007" s="1"/>
      <c r="AG2007" s="1"/>
      <c r="AH2007" s="1"/>
      <c r="AI2007" s="1"/>
      <c r="AJ2007" s="1"/>
      <c r="AK2007" s="1"/>
      <c r="AL2007" s="1"/>
      <c r="AM2007" s="1"/>
      <c r="AN2007" s="1"/>
      <c r="AO2007" s="1"/>
      <c r="AP2007" s="1"/>
      <c r="AQ2007" s="1"/>
      <c r="AR2007" s="1"/>
      <c r="AS2007" s="1"/>
      <c r="AT2007" s="1"/>
      <c r="AU2007" s="1"/>
    </row>
    <row r="2008" spans="1:47" s="527" customFormat="1" ht="17.45" customHeight="1" x14ac:dyDescent="0.25">
      <c r="A2008" s="501" t="s">
        <v>4311</v>
      </c>
      <c r="B2008" s="407" t="s">
        <v>31</v>
      </c>
      <c r="C2008" s="407" t="s">
        <v>141</v>
      </c>
      <c r="D2008" s="407" t="s">
        <v>7675</v>
      </c>
      <c r="E2008" s="407" t="s">
        <v>4312</v>
      </c>
      <c r="F2008" s="404" t="s">
        <v>19</v>
      </c>
      <c r="G2008" s="404"/>
      <c r="H2008" s="404"/>
      <c r="I2008" s="404"/>
      <c r="J2008" s="141" t="s">
        <v>8015</v>
      </c>
      <c r="K2008" s="141" t="s">
        <v>5782</v>
      </c>
      <c r="L2008" s="408">
        <v>43098</v>
      </c>
      <c r="M2008" s="409">
        <v>42804</v>
      </c>
      <c r="N2008" s="141" t="s">
        <v>26</v>
      </c>
      <c r="O2008" s="410">
        <v>43098</v>
      </c>
      <c r="P2008" s="411">
        <v>120000</v>
      </c>
      <c r="Q2008" s="412">
        <f t="shared" si="70"/>
        <v>0.12</v>
      </c>
      <c r="R2008" s="413">
        <v>12</v>
      </c>
      <c r="S2008" s="414">
        <v>42824</v>
      </c>
      <c r="T2008" s="141" t="s">
        <v>79</v>
      </c>
      <c r="U2008" s="141" t="s">
        <v>4339</v>
      </c>
      <c r="V2008" s="407" t="s">
        <v>92</v>
      </c>
      <c r="W2008" s="407" t="s">
        <v>64</v>
      </c>
      <c r="X2008" s="407" t="s">
        <v>4355</v>
      </c>
      <c r="Y2008" s="407"/>
      <c r="Z2008" s="528"/>
      <c r="AA2008" s="502"/>
      <c r="AB2008" s="1"/>
      <c r="AC2008" s="1"/>
      <c r="AD2008" s="1"/>
      <c r="AE2008" s="1"/>
      <c r="AF2008" s="1"/>
      <c r="AG2008" s="1"/>
      <c r="AH2008" s="1"/>
      <c r="AI2008" s="1"/>
      <c r="AJ2008" s="1"/>
      <c r="AK2008" s="1"/>
      <c r="AL2008" s="1"/>
      <c r="AM2008" s="1"/>
      <c r="AN2008" s="1"/>
      <c r="AO2008" s="1"/>
      <c r="AP2008" s="1"/>
      <c r="AQ2008" s="1"/>
      <c r="AR2008" s="1"/>
      <c r="AS2008" s="1"/>
      <c r="AT2008" s="1"/>
      <c r="AU2008" s="1"/>
    </row>
    <row r="2009" spans="1:47" s="527" customFormat="1" ht="17.45" customHeight="1" x14ac:dyDescent="0.25">
      <c r="A2009" s="501" t="s">
        <v>2904</v>
      </c>
      <c r="B2009" s="407" t="s">
        <v>31</v>
      </c>
      <c r="C2009" s="407" t="s">
        <v>141</v>
      </c>
      <c r="D2009" s="407" t="s">
        <v>2905</v>
      </c>
      <c r="E2009" s="407" t="s">
        <v>186</v>
      </c>
      <c r="F2009" s="404" t="s">
        <v>19</v>
      </c>
      <c r="G2009" s="404"/>
      <c r="H2009" s="404"/>
      <c r="I2009" s="404"/>
      <c r="J2009" s="141" t="s">
        <v>8015</v>
      </c>
      <c r="K2009" s="152" t="s">
        <v>5782</v>
      </c>
      <c r="L2009" s="415">
        <v>43098</v>
      </c>
      <c r="M2009" s="409" t="s">
        <v>2906</v>
      </c>
      <c r="N2009" s="152" t="s">
        <v>26</v>
      </c>
      <c r="O2009" s="152"/>
      <c r="P2009" s="411"/>
      <c r="Q2009" s="412"/>
      <c r="R2009" s="475"/>
      <c r="S2009" s="476"/>
      <c r="T2009" s="477"/>
      <c r="U2009" s="478"/>
      <c r="V2009" s="478"/>
      <c r="W2009" s="478"/>
      <c r="X2009" s="407" t="s">
        <v>4028</v>
      </c>
      <c r="Y2009" s="407" t="s">
        <v>421</v>
      </c>
      <c r="Z2009" s="528"/>
      <c r="AA2009" s="502"/>
      <c r="AB2009" s="1"/>
      <c r="AC2009" s="1"/>
      <c r="AD2009" s="1"/>
      <c r="AE2009" s="1"/>
      <c r="AF2009" s="1"/>
      <c r="AG2009" s="1"/>
      <c r="AH2009" s="1"/>
      <c r="AI2009" s="1"/>
      <c r="AJ2009" s="1"/>
      <c r="AK2009" s="1"/>
      <c r="AL2009" s="1"/>
      <c r="AM2009" s="1"/>
      <c r="AN2009" s="1"/>
      <c r="AO2009" s="1"/>
      <c r="AP2009" s="1"/>
      <c r="AQ2009" s="1"/>
      <c r="AR2009" s="1"/>
      <c r="AS2009" s="1"/>
      <c r="AT2009" s="1"/>
      <c r="AU2009" s="1"/>
    </row>
    <row r="2010" spans="1:47" s="527" customFormat="1" ht="17.45" customHeight="1" x14ac:dyDescent="0.25">
      <c r="A2010" s="503" t="s">
        <v>8231</v>
      </c>
      <c r="B2010" s="418" t="s">
        <v>31</v>
      </c>
      <c r="C2010" s="418" t="s">
        <v>141</v>
      </c>
      <c r="D2010" s="418" t="s">
        <v>8232</v>
      </c>
      <c r="E2010" s="418" t="s">
        <v>5093</v>
      </c>
      <c r="F2010" s="404" t="s">
        <v>15</v>
      </c>
      <c r="G2010" s="404"/>
      <c r="H2010" s="404"/>
      <c r="I2010" s="404"/>
      <c r="J2010" s="403" t="s">
        <v>8014</v>
      </c>
      <c r="K2010" s="403" t="s">
        <v>25</v>
      </c>
      <c r="L2010" s="427">
        <v>43007</v>
      </c>
      <c r="M2010" s="421">
        <v>42913</v>
      </c>
      <c r="N2010" s="403" t="s">
        <v>26</v>
      </c>
      <c r="O2010" s="428">
        <v>43007</v>
      </c>
      <c r="P2010" s="422">
        <v>1000000</v>
      </c>
      <c r="Q2010" s="423">
        <f t="shared" ref="Q2010:Q2019" si="71">+P2010*0.000001</f>
        <v>1</v>
      </c>
      <c r="R2010" s="429">
        <v>36</v>
      </c>
      <c r="S2010" s="430">
        <v>42913</v>
      </c>
      <c r="T2010" s="403" t="s">
        <v>62</v>
      </c>
      <c r="U2010" s="403" t="s">
        <v>12</v>
      </c>
      <c r="V2010" s="418" t="s">
        <v>6098</v>
      </c>
      <c r="W2010" s="418" t="s">
        <v>8599</v>
      </c>
      <c r="X2010" s="407" t="s">
        <v>8670</v>
      </c>
      <c r="Y2010" s="407" t="s">
        <v>6264</v>
      </c>
      <c r="Z2010" s="528"/>
      <c r="AA2010" s="502"/>
      <c r="AB2010" s="1"/>
      <c r="AC2010" s="1"/>
      <c r="AD2010" s="1"/>
      <c r="AE2010" s="1"/>
      <c r="AF2010" s="1"/>
      <c r="AG2010" s="1"/>
      <c r="AH2010" s="1"/>
      <c r="AI2010" s="1"/>
      <c r="AJ2010" s="1"/>
      <c r="AK2010" s="1"/>
      <c r="AL2010" s="1"/>
      <c r="AM2010" s="1"/>
      <c r="AN2010" s="1"/>
      <c r="AO2010" s="1"/>
      <c r="AP2010" s="1"/>
      <c r="AQ2010" s="1"/>
      <c r="AR2010" s="1"/>
      <c r="AS2010" s="1"/>
      <c r="AT2010" s="1"/>
      <c r="AU2010" s="1"/>
    </row>
    <row r="2011" spans="1:47" s="527" customFormat="1" ht="17.45" customHeight="1" x14ac:dyDescent="0.25">
      <c r="A2011" s="501" t="s">
        <v>7439</v>
      </c>
      <c r="B2011" s="407" t="s">
        <v>31</v>
      </c>
      <c r="C2011" s="407" t="s">
        <v>73</v>
      </c>
      <c r="D2011" s="407" t="s">
        <v>4449</v>
      </c>
      <c r="E2011" s="407" t="s">
        <v>7440</v>
      </c>
      <c r="F2011" s="404" t="s">
        <v>16</v>
      </c>
      <c r="G2011" s="404"/>
      <c r="H2011" s="404"/>
      <c r="I2011" s="404"/>
      <c r="J2011" s="141" t="s">
        <v>8014</v>
      </c>
      <c r="K2011" s="152" t="s">
        <v>5783</v>
      </c>
      <c r="L2011" s="415">
        <v>43006</v>
      </c>
      <c r="M2011" s="409" t="s">
        <v>7536</v>
      </c>
      <c r="N2011" s="152" t="s">
        <v>27</v>
      </c>
      <c r="O2011" s="415">
        <v>43006</v>
      </c>
      <c r="P2011" s="411">
        <v>50000</v>
      </c>
      <c r="Q2011" s="412">
        <f t="shared" si="71"/>
        <v>4.9999999999999996E-2</v>
      </c>
      <c r="R2011" s="416">
        <v>12</v>
      </c>
      <c r="S2011" s="417" t="s">
        <v>7137</v>
      </c>
      <c r="T2011" s="152" t="s">
        <v>62</v>
      </c>
      <c r="U2011" s="152" t="s">
        <v>2</v>
      </c>
      <c r="V2011" s="407" t="s">
        <v>288</v>
      </c>
      <c r="W2011" s="407" t="s">
        <v>718</v>
      </c>
      <c r="X2011" s="407" t="s">
        <v>5511</v>
      </c>
      <c r="Y2011" s="407" t="s">
        <v>215</v>
      </c>
      <c r="Z2011" s="528"/>
      <c r="AA2011" s="502"/>
      <c r="AB2011" s="1"/>
      <c r="AC2011" s="1"/>
      <c r="AD2011" s="1"/>
      <c r="AE2011" s="1"/>
      <c r="AF2011" s="1"/>
      <c r="AG2011" s="1"/>
      <c r="AH2011" s="1"/>
      <c r="AI2011" s="1"/>
      <c r="AJ2011" s="1"/>
      <c r="AK2011" s="1"/>
      <c r="AL2011" s="1"/>
      <c r="AM2011" s="1"/>
      <c r="AN2011" s="1"/>
      <c r="AO2011" s="1"/>
      <c r="AP2011" s="1"/>
      <c r="AQ2011" s="1"/>
      <c r="AR2011" s="1"/>
      <c r="AS2011" s="1"/>
      <c r="AT2011" s="1"/>
      <c r="AU2011" s="1"/>
    </row>
    <row r="2012" spans="1:47" s="527" customFormat="1" ht="17.45" customHeight="1" x14ac:dyDescent="0.25">
      <c r="A2012" s="501" t="s">
        <v>4097</v>
      </c>
      <c r="B2012" s="407" t="s">
        <v>32</v>
      </c>
      <c r="C2012" s="407" t="s">
        <v>194</v>
      </c>
      <c r="D2012" s="407" t="s">
        <v>4098</v>
      </c>
      <c r="E2012" s="407" t="s">
        <v>7963</v>
      </c>
      <c r="F2012" s="404" t="s">
        <v>17</v>
      </c>
      <c r="G2012" s="404"/>
      <c r="H2012" s="404"/>
      <c r="I2012" s="404"/>
      <c r="J2012" s="141" t="s">
        <v>8014</v>
      </c>
      <c r="K2012" s="152" t="s">
        <v>21</v>
      </c>
      <c r="L2012" s="415">
        <v>42986</v>
      </c>
      <c r="M2012" s="409" t="s">
        <v>4187</v>
      </c>
      <c r="N2012" s="152" t="s">
        <v>27</v>
      </c>
      <c r="O2012" s="415">
        <v>42986</v>
      </c>
      <c r="P2012" s="411">
        <v>0</v>
      </c>
      <c r="Q2012" s="412">
        <f t="shared" si="71"/>
        <v>0</v>
      </c>
      <c r="R2012" s="416">
        <v>12</v>
      </c>
      <c r="S2012" s="417" t="s">
        <v>4649</v>
      </c>
      <c r="T2012" s="152" t="s">
        <v>79</v>
      </c>
      <c r="U2012" s="152" t="s">
        <v>12</v>
      </c>
      <c r="V2012" s="407" t="s">
        <v>6098</v>
      </c>
      <c r="W2012" s="407" t="s">
        <v>4650</v>
      </c>
      <c r="X2012" s="407" t="s">
        <v>3757</v>
      </c>
      <c r="Y2012" s="407" t="s">
        <v>105</v>
      </c>
      <c r="Z2012" s="528"/>
      <c r="AA2012" s="502"/>
      <c r="AB2012" s="1"/>
      <c r="AC2012" s="1"/>
      <c r="AD2012" s="1"/>
      <c r="AE2012" s="1"/>
      <c r="AF2012" s="1"/>
      <c r="AG2012" s="1"/>
      <c r="AH2012" s="1"/>
      <c r="AI2012" s="1"/>
      <c r="AJ2012" s="1"/>
      <c r="AK2012" s="1"/>
      <c r="AL2012" s="1"/>
      <c r="AM2012" s="1"/>
      <c r="AN2012" s="1"/>
      <c r="AO2012" s="1"/>
      <c r="AP2012" s="1"/>
      <c r="AQ2012" s="1"/>
      <c r="AR2012" s="1"/>
      <c r="AS2012" s="1"/>
      <c r="AT2012" s="1"/>
      <c r="AU2012" s="1"/>
    </row>
    <row r="2013" spans="1:47" s="527" customFormat="1" ht="17.45" customHeight="1" x14ac:dyDescent="0.25">
      <c r="A2013" s="501" t="s">
        <v>5353</v>
      </c>
      <c r="B2013" s="407" t="s">
        <v>32</v>
      </c>
      <c r="C2013" s="407" t="s">
        <v>194</v>
      </c>
      <c r="D2013" s="407" t="s">
        <v>6493</v>
      </c>
      <c r="E2013" s="407" t="s">
        <v>5354</v>
      </c>
      <c r="F2013" s="404" t="s">
        <v>16</v>
      </c>
      <c r="G2013" s="404"/>
      <c r="H2013" s="404"/>
      <c r="I2013" s="404"/>
      <c r="J2013" s="141" t="s">
        <v>8014</v>
      </c>
      <c r="K2013" s="152" t="s">
        <v>5783</v>
      </c>
      <c r="L2013" s="415">
        <v>42978</v>
      </c>
      <c r="M2013" s="409" t="s">
        <v>6515</v>
      </c>
      <c r="N2013" s="152" t="s">
        <v>27</v>
      </c>
      <c r="O2013" s="415">
        <v>42978</v>
      </c>
      <c r="P2013" s="411">
        <v>0</v>
      </c>
      <c r="Q2013" s="412">
        <f t="shared" si="71"/>
        <v>0</v>
      </c>
      <c r="R2013" s="416">
        <v>12</v>
      </c>
      <c r="S2013" s="417" t="s">
        <v>7137</v>
      </c>
      <c r="T2013" s="152" t="s">
        <v>79</v>
      </c>
      <c r="U2013" s="141" t="s">
        <v>4339</v>
      </c>
      <c r="V2013" s="407" t="s">
        <v>63</v>
      </c>
      <c r="W2013" s="407" t="s">
        <v>64</v>
      </c>
      <c r="X2013" s="407" t="s">
        <v>6541</v>
      </c>
      <c r="Y2013" s="407" t="s">
        <v>66</v>
      </c>
      <c r="Z2013" s="528"/>
      <c r="AA2013" s="502"/>
      <c r="AB2013" s="1"/>
      <c r="AC2013" s="1"/>
      <c r="AD2013" s="1"/>
      <c r="AE2013" s="1"/>
      <c r="AF2013" s="1"/>
      <c r="AG2013" s="1"/>
      <c r="AH2013" s="1"/>
      <c r="AI2013" s="1"/>
      <c r="AJ2013" s="1"/>
      <c r="AK2013" s="1"/>
      <c r="AL2013" s="1"/>
      <c r="AM2013" s="1"/>
      <c r="AN2013" s="1"/>
      <c r="AO2013" s="1"/>
      <c r="AP2013" s="1"/>
      <c r="AQ2013" s="1"/>
      <c r="AR2013" s="1"/>
      <c r="AS2013" s="1"/>
      <c r="AT2013" s="1"/>
      <c r="AU2013" s="1"/>
    </row>
    <row r="2014" spans="1:47" s="527" customFormat="1" ht="17.45" customHeight="1" x14ac:dyDescent="0.25">
      <c r="A2014" s="501" t="s">
        <v>2136</v>
      </c>
      <c r="B2014" s="407" t="s">
        <v>32</v>
      </c>
      <c r="C2014" s="407" t="s">
        <v>194</v>
      </c>
      <c r="D2014" s="407" t="s">
        <v>2137</v>
      </c>
      <c r="E2014" s="407" t="s">
        <v>2007</v>
      </c>
      <c r="F2014" s="404" t="s">
        <v>19</v>
      </c>
      <c r="G2014" s="404"/>
      <c r="H2014" s="404"/>
      <c r="I2014" s="404"/>
      <c r="J2014" s="141" t="s">
        <v>8016</v>
      </c>
      <c r="K2014" s="152" t="s">
        <v>5782</v>
      </c>
      <c r="L2014" s="415">
        <v>42916</v>
      </c>
      <c r="M2014" s="409" t="s">
        <v>2138</v>
      </c>
      <c r="N2014" s="152" t="s">
        <v>26</v>
      </c>
      <c r="O2014" s="415">
        <v>42916</v>
      </c>
      <c r="P2014" s="411">
        <v>0</v>
      </c>
      <c r="Q2014" s="412">
        <f t="shared" si="71"/>
        <v>0</v>
      </c>
      <c r="R2014" s="416">
        <v>12</v>
      </c>
      <c r="S2014" s="417" t="s">
        <v>2860</v>
      </c>
      <c r="T2014" s="152" t="s">
        <v>79</v>
      </c>
      <c r="U2014" s="152" t="s">
        <v>2</v>
      </c>
      <c r="V2014" s="407" t="s">
        <v>233</v>
      </c>
      <c r="W2014" s="407"/>
      <c r="X2014" s="407" t="s">
        <v>3803</v>
      </c>
      <c r="Y2014" s="407" t="s">
        <v>183</v>
      </c>
      <c r="Z2014" s="528"/>
      <c r="AA2014" s="502"/>
      <c r="AB2014" s="1"/>
      <c r="AC2014" s="1"/>
      <c r="AD2014" s="1"/>
      <c r="AE2014" s="1"/>
      <c r="AF2014" s="1"/>
      <c r="AG2014" s="1"/>
      <c r="AH2014" s="1"/>
      <c r="AI2014" s="1"/>
      <c r="AJ2014" s="1"/>
      <c r="AK2014" s="1"/>
      <c r="AL2014" s="1"/>
      <c r="AM2014" s="1"/>
      <c r="AN2014" s="1"/>
      <c r="AO2014" s="1"/>
      <c r="AP2014" s="1"/>
      <c r="AQ2014" s="1"/>
      <c r="AR2014" s="1"/>
      <c r="AS2014" s="1"/>
      <c r="AT2014" s="1"/>
      <c r="AU2014" s="1"/>
    </row>
    <row r="2015" spans="1:47" s="527" customFormat="1" ht="17.45" customHeight="1" x14ac:dyDescent="0.25">
      <c r="A2015" s="501" t="s">
        <v>2808</v>
      </c>
      <c r="B2015" s="407" t="s">
        <v>32</v>
      </c>
      <c r="C2015" s="407" t="s">
        <v>235</v>
      </c>
      <c r="D2015" s="407" t="s">
        <v>2809</v>
      </c>
      <c r="E2015" s="407" t="s">
        <v>2810</v>
      </c>
      <c r="F2015" s="404" t="s">
        <v>15</v>
      </c>
      <c r="G2015" s="404"/>
      <c r="H2015" s="404"/>
      <c r="I2015" s="404"/>
      <c r="J2015" s="141" t="s">
        <v>8016</v>
      </c>
      <c r="K2015" s="152" t="s">
        <v>5781</v>
      </c>
      <c r="L2015" s="415">
        <v>42869</v>
      </c>
      <c r="M2015" s="409" t="s">
        <v>2811</v>
      </c>
      <c r="N2015" s="152" t="s">
        <v>28</v>
      </c>
      <c r="O2015" s="415">
        <v>42869</v>
      </c>
      <c r="P2015" s="411">
        <v>0</v>
      </c>
      <c r="Q2015" s="412">
        <f t="shared" si="71"/>
        <v>0</v>
      </c>
      <c r="R2015" s="416">
        <v>1</v>
      </c>
      <c r="S2015" s="417" t="s">
        <v>6418</v>
      </c>
      <c r="T2015" s="152" t="s">
        <v>79</v>
      </c>
      <c r="U2015" s="141" t="s">
        <v>4339</v>
      </c>
      <c r="V2015" s="407" t="s">
        <v>63</v>
      </c>
      <c r="W2015" s="407" t="s">
        <v>64</v>
      </c>
      <c r="X2015" s="407" t="s">
        <v>3879</v>
      </c>
      <c r="Y2015" s="407" t="s">
        <v>105</v>
      </c>
      <c r="Z2015" s="528"/>
      <c r="AA2015" s="502"/>
      <c r="AB2015" s="1"/>
      <c r="AC2015" s="1"/>
      <c r="AD2015" s="1"/>
      <c r="AE2015" s="1"/>
      <c r="AF2015" s="1"/>
      <c r="AG2015" s="1"/>
      <c r="AH2015" s="1"/>
      <c r="AI2015" s="1"/>
      <c r="AJ2015" s="1"/>
      <c r="AK2015" s="1"/>
      <c r="AL2015" s="1"/>
      <c r="AM2015" s="1"/>
      <c r="AN2015" s="1"/>
      <c r="AO2015" s="1"/>
      <c r="AP2015" s="1"/>
      <c r="AQ2015" s="1"/>
      <c r="AR2015" s="1"/>
      <c r="AS2015" s="1"/>
      <c r="AT2015" s="1"/>
      <c r="AU2015" s="1"/>
    </row>
    <row r="2016" spans="1:47" s="527" customFormat="1" ht="17.45" customHeight="1" x14ac:dyDescent="0.25">
      <c r="A2016" s="501" t="s">
        <v>1886</v>
      </c>
      <c r="B2016" s="407" t="s">
        <v>32</v>
      </c>
      <c r="C2016" s="407" t="s">
        <v>663</v>
      </c>
      <c r="D2016" s="407" t="s">
        <v>1122</v>
      </c>
      <c r="E2016" s="407" t="s">
        <v>1887</v>
      </c>
      <c r="F2016" s="404" t="s">
        <v>18</v>
      </c>
      <c r="G2016" s="404"/>
      <c r="H2016" s="404"/>
      <c r="I2016" s="404"/>
      <c r="J2016" s="141" t="s">
        <v>8016</v>
      </c>
      <c r="K2016" s="152" t="s">
        <v>5779</v>
      </c>
      <c r="L2016" s="415">
        <v>42913</v>
      </c>
      <c r="M2016" s="409" t="s">
        <v>1888</v>
      </c>
      <c r="N2016" s="152" t="s">
        <v>28</v>
      </c>
      <c r="O2016" s="415">
        <v>42913</v>
      </c>
      <c r="P2016" s="411">
        <v>0</v>
      </c>
      <c r="Q2016" s="412">
        <f t="shared" si="71"/>
        <v>0</v>
      </c>
      <c r="R2016" s="416">
        <v>12</v>
      </c>
      <c r="S2016" s="417" t="s">
        <v>7137</v>
      </c>
      <c r="T2016" s="152" t="s">
        <v>79</v>
      </c>
      <c r="U2016" s="152" t="s">
        <v>2</v>
      </c>
      <c r="V2016" s="407" t="s">
        <v>288</v>
      </c>
      <c r="W2016" s="407" t="s">
        <v>1889</v>
      </c>
      <c r="X2016" s="407" t="s">
        <v>6105</v>
      </c>
      <c r="Y2016" s="407" t="s">
        <v>1836</v>
      </c>
      <c r="Z2016" s="528"/>
      <c r="AA2016" s="502"/>
      <c r="AB2016" s="1"/>
      <c r="AC2016" s="1"/>
      <c r="AD2016" s="1"/>
      <c r="AE2016" s="1"/>
      <c r="AF2016" s="1"/>
      <c r="AG2016" s="1"/>
      <c r="AH2016" s="1"/>
      <c r="AI2016" s="1"/>
      <c r="AJ2016" s="1"/>
      <c r="AK2016" s="1"/>
      <c r="AL2016" s="1"/>
      <c r="AM2016" s="1"/>
      <c r="AN2016" s="1"/>
      <c r="AO2016" s="1"/>
      <c r="AP2016" s="1"/>
      <c r="AQ2016" s="1"/>
      <c r="AR2016" s="1"/>
      <c r="AS2016" s="1"/>
      <c r="AT2016" s="1"/>
      <c r="AU2016" s="1"/>
    </row>
    <row r="2017" spans="1:47" s="527" customFormat="1" ht="17.45" customHeight="1" x14ac:dyDescent="0.25">
      <c r="A2017" s="501" t="s">
        <v>2690</v>
      </c>
      <c r="B2017" s="407" t="s">
        <v>32</v>
      </c>
      <c r="C2017" s="407" t="s">
        <v>663</v>
      </c>
      <c r="D2017" s="407" t="s">
        <v>2691</v>
      </c>
      <c r="E2017" s="407" t="s">
        <v>2692</v>
      </c>
      <c r="F2017" s="404" t="s">
        <v>19</v>
      </c>
      <c r="G2017" s="404"/>
      <c r="H2017" s="404"/>
      <c r="I2017" s="404"/>
      <c r="J2017" s="141" t="s">
        <v>8016</v>
      </c>
      <c r="K2017" s="152" t="s">
        <v>5782</v>
      </c>
      <c r="L2017" s="415">
        <v>42916</v>
      </c>
      <c r="M2017" s="409" t="s">
        <v>2693</v>
      </c>
      <c r="N2017" s="152" t="s">
        <v>85</v>
      </c>
      <c r="O2017" s="415">
        <v>42916</v>
      </c>
      <c r="P2017" s="411">
        <v>0</v>
      </c>
      <c r="Q2017" s="412">
        <f t="shared" si="71"/>
        <v>0</v>
      </c>
      <c r="R2017" s="416">
        <v>1</v>
      </c>
      <c r="S2017" s="417" t="s">
        <v>1068</v>
      </c>
      <c r="T2017" s="152" t="s">
        <v>79</v>
      </c>
      <c r="U2017" s="152" t="s">
        <v>2</v>
      </c>
      <c r="V2017" s="407" t="s">
        <v>589</v>
      </c>
      <c r="W2017" s="407"/>
      <c r="X2017" s="407" t="s">
        <v>3559</v>
      </c>
      <c r="Y2017" s="407"/>
      <c r="Z2017" s="528"/>
      <c r="AA2017" s="502"/>
      <c r="AB2017" s="1"/>
      <c r="AC2017" s="1"/>
      <c r="AD2017" s="1"/>
      <c r="AE2017" s="1"/>
      <c r="AF2017" s="1"/>
      <c r="AG2017" s="1"/>
      <c r="AH2017" s="1"/>
      <c r="AI2017" s="1"/>
      <c r="AJ2017" s="1"/>
      <c r="AK2017" s="1"/>
      <c r="AL2017" s="1"/>
      <c r="AM2017" s="1"/>
      <c r="AN2017" s="1"/>
      <c r="AO2017" s="1"/>
      <c r="AP2017" s="1"/>
      <c r="AQ2017" s="1"/>
      <c r="AR2017" s="1"/>
      <c r="AS2017" s="1"/>
      <c r="AT2017" s="1"/>
      <c r="AU2017" s="1"/>
    </row>
    <row r="2018" spans="1:47" s="527" customFormat="1" ht="17.45" customHeight="1" x14ac:dyDescent="0.25">
      <c r="A2018" s="501" t="s">
        <v>1070</v>
      </c>
      <c r="B2018" s="407" t="s">
        <v>4250</v>
      </c>
      <c r="C2018" s="407" t="s">
        <v>4250</v>
      </c>
      <c r="D2018" s="407" t="s">
        <v>130</v>
      </c>
      <c r="E2018" s="407" t="s">
        <v>1071</v>
      </c>
      <c r="F2018" s="404" t="s">
        <v>17</v>
      </c>
      <c r="G2018" s="404" t="s">
        <v>2907</v>
      </c>
      <c r="H2018" s="404" t="str">
        <f>VLOOKUP(A2018,'[1]2017 SalesConnect'!$A:$J,8,0)</f>
        <v>India</v>
      </c>
      <c r="I2018" s="404" t="str">
        <f>VLOOKUP(A2018,'[1]2017 SalesConnect'!$A:$I,9,0)</f>
        <v>Won, Staffing in Progress</v>
      </c>
      <c r="J2018" s="141" t="s">
        <v>8016</v>
      </c>
      <c r="K2018" s="152" t="s">
        <v>5780</v>
      </c>
      <c r="L2018" s="415">
        <v>42870</v>
      </c>
      <c r="M2018" s="409" t="s">
        <v>1072</v>
      </c>
      <c r="N2018" s="152" t="s">
        <v>30</v>
      </c>
      <c r="O2018" s="415">
        <v>42870</v>
      </c>
      <c r="P2018" s="411">
        <v>0</v>
      </c>
      <c r="Q2018" s="412">
        <f t="shared" si="71"/>
        <v>0</v>
      </c>
      <c r="R2018" s="416">
        <v>12</v>
      </c>
      <c r="S2018" s="417" t="s">
        <v>4993</v>
      </c>
      <c r="T2018" s="152" t="s">
        <v>79</v>
      </c>
      <c r="U2018" s="152" t="s">
        <v>231</v>
      </c>
      <c r="V2018" s="407" t="s">
        <v>231</v>
      </c>
      <c r="W2018" s="407" t="s">
        <v>2177</v>
      </c>
      <c r="X2018" s="407" t="s">
        <v>3703</v>
      </c>
      <c r="Y2018" s="407" t="s">
        <v>132</v>
      </c>
      <c r="Z2018" s="528"/>
      <c r="AA2018" s="502"/>
      <c r="AB2018" s="1"/>
      <c r="AC2018" s="1"/>
      <c r="AD2018" s="1"/>
      <c r="AE2018" s="1"/>
      <c r="AF2018" s="1"/>
      <c r="AG2018" s="1"/>
      <c r="AH2018" s="1"/>
      <c r="AI2018" s="1"/>
      <c r="AJ2018" s="1"/>
      <c r="AK2018" s="1"/>
      <c r="AL2018" s="1"/>
      <c r="AM2018" s="1"/>
      <c r="AN2018" s="1"/>
      <c r="AO2018" s="1"/>
      <c r="AP2018" s="1"/>
      <c r="AQ2018" s="1"/>
      <c r="AR2018" s="1"/>
      <c r="AS2018" s="1"/>
      <c r="AT2018" s="1"/>
      <c r="AU2018" s="1"/>
    </row>
    <row r="2019" spans="1:47" s="527" customFormat="1" ht="17.45" customHeight="1" x14ac:dyDescent="0.25">
      <c r="A2019" s="501" t="s">
        <v>2877</v>
      </c>
      <c r="B2019" s="407" t="s">
        <v>4250</v>
      </c>
      <c r="C2019" s="407" t="s">
        <v>4250</v>
      </c>
      <c r="D2019" s="407" t="s">
        <v>2878</v>
      </c>
      <c r="E2019" s="407" t="s">
        <v>2879</v>
      </c>
      <c r="F2019" s="404" t="s">
        <v>15</v>
      </c>
      <c r="G2019" s="404"/>
      <c r="H2019" s="404"/>
      <c r="I2019" s="404"/>
      <c r="J2019" s="141" t="s">
        <v>8014</v>
      </c>
      <c r="K2019" s="152" t="s">
        <v>5781</v>
      </c>
      <c r="L2019" s="415">
        <v>43008</v>
      </c>
      <c r="M2019" s="409" t="s">
        <v>2880</v>
      </c>
      <c r="N2019" s="152" t="s">
        <v>76</v>
      </c>
      <c r="O2019" s="415">
        <v>43008</v>
      </c>
      <c r="P2019" s="411">
        <v>0</v>
      </c>
      <c r="Q2019" s="412">
        <f t="shared" si="71"/>
        <v>0</v>
      </c>
      <c r="R2019" s="416">
        <v>12</v>
      </c>
      <c r="S2019" s="417" t="s">
        <v>516</v>
      </c>
      <c r="T2019" s="152" t="s">
        <v>79</v>
      </c>
      <c r="U2019" s="141" t="s">
        <v>4339</v>
      </c>
      <c r="V2019" s="407" t="s">
        <v>63</v>
      </c>
      <c r="W2019" s="407" t="s">
        <v>64</v>
      </c>
      <c r="X2019" s="407" t="s">
        <v>3971</v>
      </c>
      <c r="Y2019" s="407" t="s">
        <v>105</v>
      </c>
      <c r="Z2019" s="528"/>
      <c r="AA2019" s="502"/>
      <c r="AB2019" s="1"/>
      <c r="AC2019" s="1"/>
      <c r="AD2019" s="1"/>
      <c r="AE2019" s="1"/>
      <c r="AF2019" s="1"/>
      <c r="AG2019" s="1"/>
      <c r="AH2019" s="1"/>
      <c r="AI2019" s="1"/>
      <c r="AJ2019" s="1"/>
      <c r="AK2019" s="1"/>
      <c r="AL2019" s="1"/>
      <c r="AM2019" s="1"/>
      <c r="AN2019" s="1"/>
      <c r="AO2019" s="1"/>
      <c r="AP2019" s="1"/>
      <c r="AQ2019" s="1"/>
      <c r="AR2019" s="1"/>
      <c r="AS2019" s="1"/>
      <c r="AT2019" s="1"/>
      <c r="AU2019" s="1"/>
    </row>
    <row r="2020" spans="1:47" s="527" customFormat="1" ht="17.45" customHeight="1" x14ac:dyDescent="0.25">
      <c r="A2020" s="504" t="s">
        <v>362</v>
      </c>
      <c r="B2020" s="431" t="s">
        <v>4250</v>
      </c>
      <c r="C2020" s="431" t="s">
        <v>4250</v>
      </c>
      <c r="D2020" s="431" t="s">
        <v>363</v>
      </c>
      <c r="E2020" s="431" t="s">
        <v>364</v>
      </c>
      <c r="F2020" s="404" t="s">
        <v>18</v>
      </c>
      <c r="G2020" s="404" t="s">
        <v>2907</v>
      </c>
      <c r="H2020" s="404" t="str">
        <f>VLOOKUP(A2020,'[1]2017 SalesConnect'!$A:$J,8,0)</f>
        <v>India</v>
      </c>
      <c r="I2020" s="404" t="str">
        <f>VLOOKUP(A2020,'[1]2017 SalesConnect'!$A:$I,9,0)</f>
        <v>We are engaged. Ram engaged , likely to travel</v>
      </c>
      <c r="J2020" s="432" t="s">
        <v>8017</v>
      </c>
      <c r="K2020" s="432" t="s">
        <v>5779</v>
      </c>
      <c r="L2020" s="433">
        <v>42823</v>
      </c>
      <c r="M2020" s="434" t="s">
        <v>365</v>
      </c>
      <c r="N2020" s="432" t="s">
        <v>30</v>
      </c>
      <c r="O2020" s="433">
        <v>42823</v>
      </c>
      <c r="P2020" s="435">
        <v>0</v>
      </c>
      <c r="Q2020" s="436">
        <v>0</v>
      </c>
      <c r="R2020" s="437">
        <v>3</v>
      </c>
      <c r="S2020" s="438" t="s">
        <v>70</v>
      </c>
      <c r="T2020" s="432" t="s">
        <v>79</v>
      </c>
      <c r="U2020" s="432" t="s">
        <v>4339</v>
      </c>
      <c r="V2020" s="431" t="s">
        <v>63</v>
      </c>
      <c r="W2020" s="431" t="s">
        <v>2856</v>
      </c>
      <c r="X2020" s="395" t="s">
        <v>3480</v>
      </c>
      <c r="Y2020" s="395" t="s">
        <v>6067</v>
      </c>
      <c r="Z2020" s="528"/>
      <c r="AA2020" s="502"/>
      <c r="AB2020" s="1"/>
      <c r="AC2020" s="1"/>
      <c r="AD2020" s="1"/>
      <c r="AE2020" s="1"/>
      <c r="AF2020" s="1"/>
      <c r="AG2020" s="1"/>
      <c r="AH2020" s="1"/>
      <c r="AI2020" s="1"/>
      <c r="AJ2020" s="1"/>
      <c r="AK2020" s="1"/>
      <c r="AL2020" s="1"/>
      <c r="AM2020" s="1"/>
      <c r="AN2020" s="1"/>
      <c r="AO2020" s="1"/>
      <c r="AP2020" s="1"/>
      <c r="AQ2020" s="1"/>
      <c r="AR2020" s="1"/>
      <c r="AS2020" s="1"/>
      <c r="AT2020" s="1"/>
      <c r="AU2020" s="1"/>
    </row>
    <row r="2021" spans="1:47" s="527" customFormat="1" ht="17.45" customHeight="1" x14ac:dyDescent="0.25">
      <c r="A2021" s="501" t="s">
        <v>540</v>
      </c>
      <c r="B2021" s="407" t="s">
        <v>35</v>
      </c>
      <c r="C2021" s="407" t="s">
        <v>227</v>
      </c>
      <c r="D2021" s="407" t="s">
        <v>541</v>
      </c>
      <c r="E2021" s="407" t="s">
        <v>4396</v>
      </c>
      <c r="F2021" s="404" t="s">
        <v>17</v>
      </c>
      <c r="G2021" s="404"/>
      <c r="H2021" s="404"/>
      <c r="I2021" s="404"/>
      <c r="J2021" s="141" t="s">
        <v>8014</v>
      </c>
      <c r="K2021" s="152" t="s">
        <v>5780</v>
      </c>
      <c r="L2021" s="415">
        <v>43000</v>
      </c>
      <c r="M2021" s="409" t="s">
        <v>542</v>
      </c>
      <c r="N2021" s="152" t="s">
        <v>28</v>
      </c>
      <c r="O2021" s="415">
        <v>43000</v>
      </c>
      <c r="P2021" s="411">
        <v>0</v>
      </c>
      <c r="Q2021" s="412">
        <f t="shared" ref="Q2021:Q2062" si="72">+P2021*0.000001</f>
        <v>0</v>
      </c>
      <c r="R2021" s="416">
        <v>1</v>
      </c>
      <c r="S2021" s="417" t="s">
        <v>6419</v>
      </c>
      <c r="T2021" s="152" t="s">
        <v>79</v>
      </c>
      <c r="U2021" s="152" t="s">
        <v>8</v>
      </c>
      <c r="V2021" s="407" t="s">
        <v>686</v>
      </c>
      <c r="W2021" s="407" t="s">
        <v>695</v>
      </c>
      <c r="X2021" s="407" t="s">
        <v>3670</v>
      </c>
      <c r="Y2021" s="407" t="s">
        <v>421</v>
      </c>
      <c r="Z2021" s="528"/>
      <c r="AA2021" s="502"/>
      <c r="AB2021" s="1"/>
      <c r="AC2021" s="1"/>
      <c r="AD2021" s="1"/>
      <c r="AE2021" s="1"/>
      <c r="AF2021" s="1"/>
      <c r="AG2021" s="1"/>
      <c r="AH2021" s="1"/>
      <c r="AI2021" s="1"/>
      <c r="AJ2021" s="1"/>
      <c r="AK2021" s="1"/>
      <c r="AL2021" s="1"/>
      <c r="AM2021" s="1"/>
      <c r="AN2021" s="1"/>
      <c r="AO2021" s="1"/>
      <c r="AP2021" s="1"/>
      <c r="AQ2021" s="1"/>
      <c r="AR2021" s="1"/>
      <c r="AS2021" s="1"/>
      <c r="AT2021" s="1"/>
      <c r="AU2021" s="1"/>
    </row>
    <row r="2022" spans="1:47" s="527" customFormat="1" ht="17.45" customHeight="1" x14ac:dyDescent="0.25">
      <c r="A2022" s="501" t="s">
        <v>540</v>
      </c>
      <c r="B2022" s="407" t="s">
        <v>35</v>
      </c>
      <c r="C2022" s="407" t="s">
        <v>227</v>
      </c>
      <c r="D2022" s="407" t="s">
        <v>541</v>
      </c>
      <c r="E2022" s="407" t="s">
        <v>4396</v>
      </c>
      <c r="F2022" s="404" t="s">
        <v>17</v>
      </c>
      <c r="G2022" s="404"/>
      <c r="H2022" s="404"/>
      <c r="I2022" s="404"/>
      <c r="J2022" s="141" t="s">
        <v>8014</v>
      </c>
      <c r="K2022" s="152" t="s">
        <v>5780</v>
      </c>
      <c r="L2022" s="415">
        <v>43000</v>
      </c>
      <c r="M2022" s="409" t="s">
        <v>542</v>
      </c>
      <c r="N2022" s="152" t="s">
        <v>28</v>
      </c>
      <c r="O2022" s="415">
        <v>43000</v>
      </c>
      <c r="P2022" s="411">
        <v>0</v>
      </c>
      <c r="Q2022" s="412">
        <f t="shared" si="72"/>
        <v>0</v>
      </c>
      <c r="R2022" s="416">
        <v>1</v>
      </c>
      <c r="S2022" s="417" t="s">
        <v>8123</v>
      </c>
      <c r="T2022" s="152" t="s">
        <v>79</v>
      </c>
      <c r="U2022" s="152" t="s">
        <v>8</v>
      </c>
      <c r="V2022" s="407" t="s">
        <v>543</v>
      </c>
      <c r="W2022" s="407" t="s">
        <v>4161</v>
      </c>
      <c r="X2022" s="407" t="s">
        <v>3670</v>
      </c>
      <c r="Y2022" s="407" t="s">
        <v>421</v>
      </c>
      <c r="Z2022" s="528"/>
      <c r="AA2022" s="502"/>
      <c r="AB2022" s="1"/>
      <c r="AC2022" s="1"/>
      <c r="AD2022" s="1"/>
      <c r="AE2022" s="1"/>
      <c r="AF2022" s="1"/>
      <c r="AG2022" s="1"/>
      <c r="AH2022" s="1"/>
      <c r="AI2022" s="1"/>
      <c r="AJ2022" s="1"/>
      <c r="AK2022" s="1"/>
      <c r="AL2022" s="1"/>
      <c r="AM2022" s="1"/>
      <c r="AN2022" s="1"/>
      <c r="AO2022" s="1"/>
      <c r="AP2022" s="1"/>
      <c r="AQ2022" s="1"/>
      <c r="AR2022" s="1"/>
      <c r="AS2022" s="1"/>
      <c r="AT2022" s="1"/>
      <c r="AU2022" s="1"/>
    </row>
    <row r="2023" spans="1:47" s="527" customFormat="1" ht="17.45" customHeight="1" x14ac:dyDescent="0.25">
      <c r="A2023" s="501" t="s">
        <v>4839</v>
      </c>
      <c r="B2023" s="407" t="s">
        <v>35</v>
      </c>
      <c r="C2023" s="407" t="s">
        <v>227</v>
      </c>
      <c r="D2023" s="407" t="s">
        <v>4840</v>
      </c>
      <c r="E2023" s="407" t="s">
        <v>4841</v>
      </c>
      <c r="F2023" s="404" t="s">
        <v>17</v>
      </c>
      <c r="G2023" s="404"/>
      <c r="H2023" s="404"/>
      <c r="I2023" s="404"/>
      <c r="J2023" s="141" t="s">
        <v>8014</v>
      </c>
      <c r="K2023" s="152" t="s">
        <v>5780</v>
      </c>
      <c r="L2023" s="415">
        <v>43008</v>
      </c>
      <c r="M2023" s="409" t="s">
        <v>4873</v>
      </c>
      <c r="N2023" s="152" t="s">
        <v>27</v>
      </c>
      <c r="O2023" s="415">
        <v>43008</v>
      </c>
      <c r="P2023" s="411">
        <v>0</v>
      </c>
      <c r="Q2023" s="412">
        <f t="shared" si="72"/>
        <v>0</v>
      </c>
      <c r="R2023" s="416">
        <v>1</v>
      </c>
      <c r="S2023" s="417" t="s">
        <v>6419</v>
      </c>
      <c r="T2023" s="152" t="s">
        <v>79</v>
      </c>
      <c r="U2023" s="152" t="s">
        <v>8</v>
      </c>
      <c r="V2023" s="407" t="s">
        <v>543</v>
      </c>
      <c r="W2023" s="407" t="s">
        <v>4192</v>
      </c>
      <c r="X2023" s="407" t="s">
        <v>4885</v>
      </c>
      <c r="Y2023" s="407" t="s">
        <v>183</v>
      </c>
      <c r="Z2023" s="528"/>
      <c r="AA2023" s="502"/>
      <c r="AB2023" s="1"/>
      <c r="AC2023" s="1"/>
      <c r="AD2023" s="1"/>
      <c r="AE2023" s="1"/>
      <c r="AF2023" s="1"/>
      <c r="AG2023" s="1"/>
      <c r="AH2023" s="1"/>
      <c r="AI2023" s="1"/>
      <c r="AJ2023" s="1"/>
      <c r="AK2023" s="1"/>
      <c r="AL2023" s="1"/>
      <c r="AM2023" s="1"/>
      <c r="AN2023" s="1"/>
      <c r="AO2023" s="1"/>
      <c r="AP2023" s="1"/>
      <c r="AQ2023" s="1"/>
      <c r="AR2023" s="1"/>
      <c r="AS2023" s="1"/>
      <c r="AT2023" s="1"/>
      <c r="AU2023" s="1"/>
    </row>
    <row r="2024" spans="1:47" s="527" customFormat="1" ht="17.45" customHeight="1" x14ac:dyDescent="0.25">
      <c r="A2024" s="501" t="s">
        <v>2868</v>
      </c>
      <c r="B2024" s="407" t="s">
        <v>35</v>
      </c>
      <c r="C2024" s="407" t="s">
        <v>227</v>
      </c>
      <c r="D2024" s="407" t="s">
        <v>2869</v>
      </c>
      <c r="E2024" s="407" t="s">
        <v>2870</v>
      </c>
      <c r="F2024" s="404" t="s">
        <v>17</v>
      </c>
      <c r="G2024" s="404"/>
      <c r="H2024" s="404"/>
      <c r="I2024" s="404"/>
      <c r="J2024" s="141" t="s">
        <v>8014</v>
      </c>
      <c r="K2024" s="152" t="s">
        <v>5780</v>
      </c>
      <c r="L2024" s="415">
        <v>43007</v>
      </c>
      <c r="M2024" s="409" t="s">
        <v>2871</v>
      </c>
      <c r="N2024" s="152" t="s">
        <v>85</v>
      </c>
      <c r="O2024" s="415">
        <v>43007</v>
      </c>
      <c r="P2024" s="411">
        <v>0</v>
      </c>
      <c r="Q2024" s="412">
        <f t="shared" si="72"/>
        <v>0</v>
      </c>
      <c r="R2024" s="416">
        <v>1</v>
      </c>
      <c r="S2024" s="417" t="s">
        <v>2871</v>
      </c>
      <c r="T2024" s="152" t="s">
        <v>62</v>
      </c>
      <c r="U2024" s="152" t="s">
        <v>8</v>
      </c>
      <c r="V2024" s="407" t="s">
        <v>80</v>
      </c>
      <c r="W2024" s="407"/>
      <c r="X2024" s="407" t="s">
        <v>3970</v>
      </c>
      <c r="Y2024" s="407"/>
      <c r="Z2024" s="528"/>
      <c r="AA2024" s="502"/>
      <c r="AB2024" s="1"/>
      <c r="AC2024" s="1"/>
      <c r="AD2024" s="1"/>
      <c r="AE2024" s="1"/>
      <c r="AF2024" s="1"/>
      <c r="AG2024" s="1"/>
      <c r="AH2024" s="1"/>
      <c r="AI2024" s="1"/>
      <c r="AJ2024" s="1"/>
      <c r="AK2024" s="1"/>
      <c r="AL2024" s="1"/>
      <c r="AM2024" s="1"/>
      <c r="AN2024" s="1"/>
      <c r="AO2024" s="1"/>
      <c r="AP2024" s="1"/>
      <c r="AQ2024" s="1"/>
      <c r="AR2024" s="1"/>
      <c r="AS2024" s="1"/>
      <c r="AT2024" s="1"/>
      <c r="AU2024" s="1"/>
    </row>
    <row r="2025" spans="1:47" s="527" customFormat="1" ht="17.45" customHeight="1" x14ac:dyDescent="0.25">
      <c r="A2025" s="501" t="s">
        <v>2585</v>
      </c>
      <c r="B2025" s="407" t="s">
        <v>35</v>
      </c>
      <c r="C2025" s="407" t="s">
        <v>227</v>
      </c>
      <c r="D2025" s="407" t="s">
        <v>852</v>
      </c>
      <c r="E2025" s="407" t="s">
        <v>2586</v>
      </c>
      <c r="F2025" s="404" t="s">
        <v>17</v>
      </c>
      <c r="G2025" s="404"/>
      <c r="H2025" s="404"/>
      <c r="I2025" s="404"/>
      <c r="J2025" s="141" t="s">
        <v>8014</v>
      </c>
      <c r="K2025" s="152" t="s">
        <v>5780</v>
      </c>
      <c r="L2025" s="415">
        <v>43007</v>
      </c>
      <c r="M2025" s="409" t="s">
        <v>2587</v>
      </c>
      <c r="N2025" s="152" t="s">
        <v>27</v>
      </c>
      <c r="O2025" s="415">
        <v>43007</v>
      </c>
      <c r="P2025" s="411">
        <v>0</v>
      </c>
      <c r="Q2025" s="412">
        <f t="shared" si="72"/>
        <v>0</v>
      </c>
      <c r="R2025" s="416">
        <v>2</v>
      </c>
      <c r="S2025" s="417" t="s">
        <v>8074</v>
      </c>
      <c r="T2025" s="152" t="s">
        <v>79</v>
      </c>
      <c r="U2025" s="141" t="s">
        <v>4339</v>
      </c>
      <c r="V2025" s="407" t="s">
        <v>84</v>
      </c>
      <c r="W2025" s="407" t="s">
        <v>316</v>
      </c>
      <c r="X2025" s="407" t="s">
        <v>3670</v>
      </c>
      <c r="Y2025" s="407" t="s">
        <v>421</v>
      </c>
      <c r="Z2025" s="528"/>
      <c r="AA2025" s="502"/>
      <c r="AB2025" s="1"/>
      <c r="AC2025" s="1"/>
      <c r="AD2025" s="1"/>
      <c r="AE2025" s="1"/>
      <c r="AF2025" s="1"/>
      <c r="AG2025" s="1"/>
      <c r="AH2025" s="1"/>
      <c r="AI2025" s="1"/>
      <c r="AJ2025" s="1"/>
      <c r="AK2025" s="1"/>
      <c r="AL2025" s="1"/>
      <c r="AM2025" s="1"/>
      <c r="AN2025" s="1"/>
      <c r="AO2025" s="1"/>
      <c r="AP2025" s="1"/>
      <c r="AQ2025" s="1"/>
      <c r="AR2025" s="1"/>
      <c r="AS2025" s="1"/>
      <c r="AT2025" s="1"/>
      <c r="AU2025" s="1"/>
    </row>
    <row r="2026" spans="1:47" s="527" customFormat="1" ht="17.45" customHeight="1" x14ac:dyDescent="0.25">
      <c r="A2026" s="501" t="s">
        <v>5158</v>
      </c>
      <c r="B2026" s="407" t="s">
        <v>35</v>
      </c>
      <c r="C2026" s="407" t="s">
        <v>227</v>
      </c>
      <c r="D2026" s="407" t="s">
        <v>5159</v>
      </c>
      <c r="E2026" s="407" t="s">
        <v>5160</v>
      </c>
      <c r="F2026" s="404" t="s">
        <v>16</v>
      </c>
      <c r="G2026" s="404"/>
      <c r="H2026" s="404"/>
      <c r="I2026" s="404"/>
      <c r="J2026" s="141" t="s">
        <v>8014</v>
      </c>
      <c r="K2026" s="152" t="s">
        <v>23</v>
      </c>
      <c r="L2026" s="415">
        <v>43000</v>
      </c>
      <c r="M2026" s="409" t="s">
        <v>5400</v>
      </c>
      <c r="N2026" s="152" t="s">
        <v>28</v>
      </c>
      <c r="O2026" s="415">
        <v>43000</v>
      </c>
      <c r="P2026" s="411">
        <v>0</v>
      </c>
      <c r="Q2026" s="412">
        <f t="shared" si="72"/>
        <v>0</v>
      </c>
      <c r="R2026" s="416">
        <v>12</v>
      </c>
      <c r="S2026" s="417" t="s">
        <v>8595</v>
      </c>
      <c r="T2026" s="152" t="s">
        <v>79</v>
      </c>
      <c r="U2026" s="141" t="s">
        <v>4339</v>
      </c>
      <c r="V2026" s="407" t="s">
        <v>63</v>
      </c>
      <c r="W2026" s="407" t="s">
        <v>4403</v>
      </c>
      <c r="X2026" s="407" t="s">
        <v>4897</v>
      </c>
      <c r="Y2026" s="407" t="s">
        <v>225</v>
      </c>
      <c r="Z2026" s="528"/>
      <c r="AA2026" s="502"/>
      <c r="AB2026" s="1"/>
      <c r="AC2026" s="1"/>
      <c r="AD2026" s="1"/>
      <c r="AE2026" s="1"/>
      <c r="AF2026" s="1"/>
      <c r="AG2026" s="1"/>
      <c r="AH2026" s="1"/>
      <c r="AI2026" s="1"/>
      <c r="AJ2026" s="1"/>
      <c r="AK2026" s="1"/>
      <c r="AL2026" s="1"/>
      <c r="AM2026" s="1"/>
      <c r="AN2026" s="1"/>
      <c r="AO2026" s="1"/>
      <c r="AP2026" s="1"/>
      <c r="AQ2026" s="1"/>
      <c r="AR2026" s="1"/>
      <c r="AS2026" s="1"/>
      <c r="AT2026" s="1"/>
      <c r="AU2026" s="1"/>
    </row>
    <row r="2027" spans="1:47" s="527" customFormat="1" ht="17.45" customHeight="1" x14ac:dyDescent="0.25">
      <c r="A2027" s="501" t="s">
        <v>1137</v>
      </c>
      <c r="B2027" s="407" t="s">
        <v>35</v>
      </c>
      <c r="C2027" s="407" t="s">
        <v>227</v>
      </c>
      <c r="D2027" s="407" t="s">
        <v>1138</v>
      </c>
      <c r="E2027" s="407" t="s">
        <v>1139</v>
      </c>
      <c r="F2027" s="404" t="s">
        <v>17</v>
      </c>
      <c r="G2027" s="404"/>
      <c r="H2027" s="404"/>
      <c r="I2027" s="404"/>
      <c r="J2027" s="141" t="s">
        <v>8016</v>
      </c>
      <c r="K2027" s="152" t="s">
        <v>5780</v>
      </c>
      <c r="L2027" s="415">
        <v>42916</v>
      </c>
      <c r="M2027" s="409" t="s">
        <v>1140</v>
      </c>
      <c r="N2027" s="152" t="s">
        <v>28</v>
      </c>
      <c r="O2027" s="415">
        <v>43005</v>
      </c>
      <c r="P2027" s="411">
        <v>0</v>
      </c>
      <c r="Q2027" s="412">
        <f t="shared" si="72"/>
        <v>0</v>
      </c>
      <c r="R2027" s="416">
        <v>12</v>
      </c>
      <c r="S2027" s="417" t="s">
        <v>6086</v>
      </c>
      <c r="T2027" s="152" t="s">
        <v>79</v>
      </c>
      <c r="U2027" s="152" t="s">
        <v>2</v>
      </c>
      <c r="V2027" s="407" t="s">
        <v>288</v>
      </c>
      <c r="W2027" s="407" t="s">
        <v>718</v>
      </c>
      <c r="X2027" s="407" t="s">
        <v>3713</v>
      </c>
      <c r="Y2027" s="407" t="s">
        <v>132</v>
      </c>
      <c r="Z2027" s="528"/>
      <c r="AA2027" s="502"/>
      <c r="AB2027" s="1"/>
      <c r="AC2027" s="1"/>
      <c r="AD2027" s="1"/>
      <c r="AE2027" s="1"/>
      <c r="AF2027" s="1"/>
      <c r="AG2027" s="1"/>
      <c r="AH2027" s="1"/>
      <c r="AI2027" s="1"/>
      <c r="AJ2027" s="1"/>
      <c r="AK2027" s="1"/>
      <c r="AL2027" s="1"/>
      <c r="AM2027" s="1"/>
      <c r="AN2027" s="1"/>
      <c r="AO2027" s="1"/>
      <c r="AP2027" s="1"/>
      <c r="AQ2027" s="1"/>
      <c r="AR2027" s="1"/>
      <c r="AS2027" s="1"/>
      <c r="AT2027" s="1"/>
      <c r="AU2027" s="1"/>
    </row>
    <row r="2028" spans="1:47" s="527" customFormat="1" ht="17.45" customHeight="1" x14ac:dyDescent="0.25">
      <c r="A2028" s="501" t="s">
        <v>3895</v>
      </c>
      <c r="B2028" s="407" t="s">
        <v>33</v>
      </c>
      <c r="C2028" s="407" t="s">
        <v>33</v>
      </c>
      <c r="D2028" s="407" t="s">
        <v>1552</v>
      </c>
      <c r="E2028" s="407" t="s">
        <v>3896</v>
      </c>
      <c r="F2028" s="404" t="s">
        <v>17</v>
      </c>
      <c r="G2028" s="404"/>
      <c r="H2028" s="404"/>
      <c r="I2028" s="404"/>
      <c r="J2028" s="141" t="s">
        <v>8014</v>
      </c>
      <c r="K2028" s="152" t="s">
        <v>21</v>
      </c>
      <c r="L2028" s="415">
        <v>43007</v>
      </c>
      <c r="M2028" s="409" t="s">
        <v>3939</v>
      </c>
      <c r="N2028" s="152" t="s">
        <v>28</v>
      </c>
      <c r="O2028" s="415">
        <v>43007</v>
      </c>
      <c r="P2028" s="411">
        <v>0</v>
      </c>
      <c r="Q2028" s="412">
        <f t="shared" si="72"/>
        <v>0</v>
      </c>
      <c r="R2028" s="416">
        <v>6</v>
      </c>
      <c r="S2028" s="417" t="s">
        <v>495</v>
      </c>
      <c r="T2028" s="152" t="s">
        <v>79</v>
      </c>
      <c r="U2028" s="152" t="s">
        <v>2</v>
      </c>
      <c r="V2028" s="407" t="s">
        <v>288</v>
      </c>
      <c r="W2028" s="407" t="s">
        <v>718</v>
      </c>
      <c r="X2028" s="407" t="s">
        <v>3940</v>
      </c>
      <c r="Y2028" s="407" t="s">
        <v>4279</v>
      </c>
      <c r="Z2028" s="528"/>
      <c r="AA2028" s="502"/>
      <c r="AB2028" s="1"/>
      <c r="AC2028" s="1"/>
      <c r="AD2028" s="1"/>
      <c r="AE2028" s="1"/>
      <c r="AF2028" s="1"/>
      <c r="AG2028" s="1"/>
      <c r="AH2028" s="1"/>
      <c r="AI2028" s="1"/>
      <c r="AJ2028" s="1"/>
      <c r="AK2028" s="1"/>
      <c r="AL2028" s="1"/>
      <c r="AM2028" s="1"/>
      <c r="AN2028" s="1"/>
      <c r="AO2028" s="1"/>
      <c r="AP2028" s="1"/>
      <c r="AQ2028" s="1"/>
      <c r="AR2028" s="1"/>
      <c r="AS2028" s="1"/>
      <c r="AT2028" s="1"/>
      <c r="AU2028" s="1"/>
    </row>
    <row r="2029" spans="1:47" s="527" customFormat="1" ht="17.45" customHeight="1" x14ac:dyDescent="0.25">
      <c r="A2029" s="501" t="s">
        <v>3895</v>
      </c>
      <c r="B2029" s="407" t="s">
        <v>33</v>
      </c>
      <c r="C2029" s="407" t="s">
        <v>33</v>
      </c>
      <c r="D2029" s="407" t="s">
        <v>1552</v>
      </c>
      <c r="E2029" s="407" t="s">
        <v>3896</v>
      </c>
      <c r="F2029" s="404" t="s">
        <v>17</v>
      </c>
      <c r="G2029" s="404"/>
      <c r="H2029" s="404"/>
      <c r="I2029" s="404"/>
      <c r="J2029" s="141" t="s">
        <v>8014</v>
      </c>
      <c r="K2029" s="152" t="s">
        <v>21</v>
      </c>
      <c r="L2029" s="415">
        <v>43007</v>
      </c>
      <c r="M2029" s="409" t="s">
        <v>3939</v>
      </c>
      <c r="N2029" s="152" t="s">
        <v>28</v>
      </c>
      <c r="O2029" s="415">
        <v>43007</v>
      </c>
      <c r="P2029" s="411">
        <v>0</v>
      </c>
      <c r="Q2029" s="412">
        <f t="shared" si="72"/>
        <v>0</v>
      </c>
      <c r="R2029" s="416">
        <v>12</v>
      </c>
      <c r="S2029" s="417" t="s">
        <v>1443</v>
      </c>
      <c r="T2029" s="152" t="s">
        <v>79</v>
      </c>
      <c r="U2029" s="152" t="s">
        <v>2</v>
      </c>
      <c r="V2029" s="407" t="s">
        <v>233</v>
      </c>
      <c r="W2029" s="407" t="s">
        <v>234</v>
      </c>
      <c r="X2029" s="407" t="s">
        <v>3940</v>
      </c>
      <c r="Y2029" s="407" t="s">
        <v>4279</v>
      </c>
      <c r="Z2029" s="528"/>
      <c r="AA2029" s="502"/>
      <c r="AB2029" s="1"/>
      <c r="AC2029" s="1"/>
      <c r="AD2029" s="1"/>
      <c r="AE2029" s="1"/>
      <c r="AF2029" s="1"/>
      <c r="AG2029" s="1"/>
      <c r="AH2029" s="1"/>
      <c r="AI2029" s="1"/>
      <c r="AJ2029" s="1"/>
      <c r="AK2029" s="1"/>
      <c r="AL2029" s="1"/>
      <c r="AM2029" s="1"/>
      <c r="AN2029" s="1"/>
      <c r="AO2029" s="1"/>
      <c r="AP2029" s="1"/>
      <c r="AQ2029" s="1"/>
      <c r="AR2029" s="1"/>
      <c r="AS2029" s="1"/>
      <c r="AT2029" s="1"/>
      <c r="AU2029" s="1"/>
    </row>
    <row r="2030" spans="1:47" s="527" customFormat="1" ht="17.45" customHeight="1" x14ac:dyDescent="0.25">
      <c r="A2030" s="503" t="s">
        <v>8544</v>
      </c>
      <c r="B2030" s="418" t="s">
        <v>32</v>
      </c>
      <c r="C2030" s="418" t="s">
        <v>832</v>
      </c>
      <c r="D2030" s="418" t="s">
        <v>8545</v>
      </c>
      <c r="E2030" s="418" t="s">
        <v>8516</v>
      </c>
      <c r="F2030" s="404" t="s">
        <v>15</v>
      </c>
      <c r="G2030" s="404"/>
      <c r="H2030" s="404"/>
      <c r="I2030" s="404"/>
      <c r="J2030" s="403" t="s">
        <v>8015</v>
      </c>
      <c r="K2030" s="419" t="s">
        <v>25</v>
      </c>
      <c r="L2030" s="420">
        <v>43100</v>
      </c>
      <c r="M2030" s="421" t="s">
        <v>8592</v>
      </c>
      <c r="N2030" s="419" t="s">
        <v>76</v>
      </c>
      <c r="O2030" s="420">
        <v>43100</v>
      </c>
      <c r="P2030" s="422">
        <v>0</v>
      </c>
      <c r="Q2030" s="423">
        <f t="shared" si="72"/>
        <v>0</v>
      </c>
      <c r="R2030" s="424">
        <v>12</v>
      </c>
      <c r="S2030" s="425" t="s">
        <v>8595</v>
      </c>
      <c r="T2030" s="419" t="s">
        <v>79</v>
      </c>
      <c r="U2030" s="419" t="s">
        <v>12</v>
      </c>
      <c r="V2030" s="418" t="s">
        <v>6098</v>
      </c>
      <c r="W2030" s="418" t="s">
        <v>8126</v>
      </c>
      <c r="X2030" s="407" t="s">
        <v>8810</v>
      </c>
      <c r="Y2030" s="407" t="s">
        <v>470</v>
      </c>
      <c r="Z2030" s="528"/>
      <c r="AA2030" s="502"/>
      <c r="AB2030" s="1"/>
      <c r="AC2030" s="1"/>
      <c r="AD2030" s="1"/>
      <c r="AE2030" s="1"/>
      <c r="AF2030" s="1"/>
      <c r="AG2030" s="1"/>
      <c r="AH2030" s="1"/>
      <c r="AI2030" s="1"/>
      <c r="AJ2030" s="1"/>
      <c r="AK2030" s="1"/>
      <c r="AL2030" s="1"/>
      <c r="AM2030" s="1"/>
      <c r="AN2030" s="1"/>
      <c r="AO2030" s="1"/>
      <c r="AP2030" s="1"/>
      <c r="AQ2030" s="1"/>
      <c r="AR2030" s="1"/>
      <c r="AS2030" s="1"/>
      <c r="AT2030" s="1"/>
      <c r="AU2030" s="1"/>
    </row>
    <row r="2031" spans="1:47" s="527" customFormat="1" ht="17.45" customHeight="1" x14ac:dyDescent="0.25">
      <c r="A2031" s="503" t="s">
        <v>8544</v>
      </c>
      <c r="B2031" s="418" t="s">
        <v>32</v>
      </c>
      <c r="C2031" s="418" t="s">
        <v>832</v>
      </c>
      <c r="D2031" s="418" t="s">
        <v>8545</v>
      </c>
      <c r="E2031" s="418" t="s">
        <v>8516</v>
      </c>
      <c r="F2031" s="404" t="s">
        <v>15</v>
      </c>
      <c r="G2031" s="404"/>
      <c r="H2031" s="404"/>
      <c r="I2031" s="404"/>
      <c r="J2031" s="403" t="s">
        <v>8015</v>
      </c>
      <c r="K2031" s="419" t="s">
        <v>25</v>
      </c>
      <c r="L2031" s="420">
        <v>43100</v>
      </c>
      <c r="M2031" s="421" t="s">
        <v>8592</v>
      </c>
      <c r="N2031" s="419" t="s">
        <v>76</v>
      </c>
      <c r="O2031" s="420">
        <v>43100</v>
      </c>
      <c r="P2031" s="422">
        <v>0</v>
      </c>
      <c r="Q2031" s="423">
        <f t="shared" si="72"/>
        <v>0</v>
      </c>
      <c r="R2031" s="424">
        <v>12</v>
      </c>
      <c r="S2031" s="425" t="s">
        <v>8595</v>
      </c>
      <c r="T2031" s="419" t="s">
        <v>79</v>
      </c>
      <c r="U2031" s="419" t="s">
        <v>231</v>
      </c>
      <c r="V2031" s="418" t="s">
        <v>3495</v>
      </c>
      <c r="W2031" s="418" t="s">
        <v>8659</v>
      </c>
      <c r="X2031" s="407" t="s">
        <v>8810</v>
      </c>
      <c r="Y2031" s="407" t="s">
        <v>470</v>
      </c>
      <c r="Z2031" s="528"/>
      <c r="AA2031" s="502"/>
      <c r="AB2031" s="1"/>
      <c r="AC2031" s="1"/>
      <c r="AD2031" s="1"/>
      <c r="AE2031" s="1"/>
      <c r="AF2031" s="1"/>
      <c r="AG2031" s="1"/>
      <c r="AH2031" s="1"/>
      <c r="AI2031" s="1"/>
      <c r="AJ2031" s="1"/>
      <c r="AK2031" s="1"/>
      <c r="AL2031" s="1"/>
      <c r="AM2031" s="1"/>
      <c r="AN2031" s="1"/>
      <c r="AO2031" s="1"/>
      <c r="AP2031" s="1"/>
      <c r="AQ2031" s="1"/>
      <c r="AR2031" s="1"/>
      <c r="AS2031" s="1"/>
      <c r="AT2031" s="1"/>
      <c r="AU2031" s="1"/>
    </row>
    <row r="2032" spans="1:47" s="527" customFormat="1" ht="17.45" customHeight="1" x14ac:dyDescent="0.25">
      <c r="A2032" s="501" t="s">
        <v>5367</v>
      </c>
      <c r="B2032" s="407" t="s">
        <v>32</v>
      </c>
      <c r="C2032" s="407" t="s">
        <v>832</v>
      </c>
      <c r="D2032" s="407" t="s">
        <v>7511</v>
      </c>
      <c r="E2032" s="407" t="s">
        <v>5368</v>
      </c>
      <c r="F2032" s="404" t="s">
        <v>18</v>
      </c>
      <c r="G2032" s="404"/>
      <c r="H2032" s="404"/>
      <c r="I2032" s="404"/>
      <c r="J2032" s="141" t="s">
        <v>8014</v>
      </c>
      <c r="K2032" s="141" t="s">
        <v>5779</v>
      </c>
      <c r="L2032" s="408">
        <v>42930</v>
      </c>
      <c r="M2032" s="409">
        <v>42851</v>
      </c>
      <c r="N2032" s="141" t="s">
        <v>26</v>
      </c>
      <c r="O2032" s="410">
        <v>42930</v>
      </c>
      <c r="P2032" s="411">
        <v>0</v>
      </c>
      <c r="Q2032" s="412">
        <f t="shared" si="72"/>
        <v>0</v>
      </c>
      <c r="R2032" s="413">
        <v>48</v>
      </c>
      <c r="S2032" s="414">
        <v>42852</v>
      </c>
      <c r="T2032" s="141" t="s">
        <v>79</v>
      </c>
      <c r="U2032" s="141" t="s">
        <v>4339</v>
      </c>
      <c r="V2032" s="407" t="s">
        <v>92</v>
      </c>
      <c r="W2032" s="407" t="s">
        <v>4414</v>
      </c>
      <c r="X2032" s="407" t="s">
        <v>6925</v>
      </c>
      <c r="Y2032" s="407" t="s">
        <v>4218</v>
      </c>
      <c r="Z2032" s="528"/>
      <c r="AA2032" s="502"/>
      <c r="AB2032" s="1"/>
      <c r="AC2032" s="1"/>
      <c r="AD2032" s="1"/>
      <c r="AE2032" s="1"/>
      <c r="AF2032" s="1"/>
      <c r="AG2032" s="1"/>
      <c r="AH2032" s="1"/>
      <c r="AI2032" s="1"/>
      <c r="AJ2032" s="1"/>
      <c r="AK2032" s="1"/>
      <c r="AL2032" s="1"/>
      <c r="AM2032" s="1"/>
      <c r="AN2032" s="1"/>
      <c r="AO2032" s="1"/>
      <c r="AP2032" s="1"/>
      <c r="AQ2032" s="1"/>
      <c r="AR2032" s="1"/>
      <c r="AS2032" s="1"/>
      <c r="AT2032" s="1"/>
      <c r="AU2032" s="1"/>
    </row>
    <row r="2033" spans="1:47" s="527" customFormat="1" ht="17.45" customHeight="1" x14ac:dyDescent="0.25">
      <c r="A2033" s="503" t="s">
        <v>8544</v>
      </c>
      <c r="B2033" s="418" t="s">
        <v>32</v>
      </c>
      <c r="C2033" s="418" t="s">
        <v>832</v>
      </c>
      <c r="D2033" s="418" t="s">
        <v>8545</v>
      </c>
      <c r="E2033" s="418" t="s">
        <v>8516</v>
      </c>
      <c r="F2033" s="404" t="s">
        <v>15</v>
      </c>
      <c r="G2033" s="404"/>
      <c r="H2033" s="404"/>
      <c r="I2033" s="404"/>
      <c r="J2033" s="403" t="s">
        <v>8015</v>
      </c>
      <c r="K2033" s="419" t="s">
        <v>25</v>
      </c>
      <c r="L2033" s="420">
        <v>43100</v>
      </c>
      <c r="M2033" s="421" t="s">
        <v>8592</v>
      </c>
      <c r="N2033" s="419" t="s">
        <v>76</v>
      </c>
      <c r="O2033" s="420">
        <v>43100</v>
      </c>
      <c r="P2033" s="422">
        <v>0</v>
      </c>
      <c r="Q2033" s="423">
        <f t="shared" si="72"/>
        <v>0</v>
      </c>
      <c r="R2033" s="424">
        <v>12</v>
      </c>
      <c r="S2033" s="425" t="s">
        <v>8595</v>
      </c>
      <c r="T2033" s="419" t="s">
        <v>79</v>
      </c>
      <c r="U2033" s="403" t="s">
        <v>4339</v>
      </c>
      <c r="V2033" s="418" t="s">
        <v>63</v>
      </c>
      <c r="W2033" s="418" t="s">
        <v>64</v>
      </c>
      <c r="X2033" s="407" t="s">
        <v>8810</v>
      </c>
      <c r="Y2033" s="407" t="s">
        <v>470</v>
      </c>
      <c r="Z2033" s="528"/>
      <c r="AA2033" s="502"/>
      <c r="AB2033" s="1"/>
      <c r="AC2033" s="1"/>
      <c r="AD2033" s="1"/>
      <c r="AE2033" s="1"/>
      <c r="AF2033" s="1"/>
      <c r="AG2033" s="1"/>
      <c r="AH2033" s="1"/>
      <c r="AI2033" s="1"/>
      <c r="AJ2033" s="1"/>
      <c r="AK2033" s="1"/>
      <c r="AL2033" s="1"/>
      <c r="AM2033" s="1"/>
      <c r="AN2033" s="1"/>
      <c r="AO2033" s="1"/>
      <c r="AP2033" s="1"/>
      <c r="AQ2033" s="1"/>
      <c r="AR2033" s="1"/>
      <c r="AS2033" s="1"/>
      <c r="AT2033" s="1"/>
      <c r="AU2033" s="1"/>
    </row>
    <row r="2034" spans="1:47" s="527" customFormat="1" ht="17.45" customHeight="1" x14ac:dyDescent="0.25">
      <c r="A2034" s="501" t="s">
        <v>1787</v>
      </c>
      <c r="B2034" s="407" t="s">
        <v>35</v>
      </c>
      <c r="C2034" s="407" t="s">
        <v>4069</v>
      </c>
      <c r="D2034" s="407" t="s">
        <v>1357</v>
      </c>
      <c r="E2034" s="407" t="s">
        <v>1788</v>
      </c>
      <c r="F2034" s="404" t="s">
        <v>4069</v>
      </c>
      <c r="G2034" s="404"/>
      <c r="H2034" s="404"/>
      <c r="I2034" s="404"/>
      <c r="J2034" s="141" t="s">
        <v>8014</v>
      </c>
      <c r="K2034" s="152" t="s">
        <v>5780</v>
      </c>
      <c r="L2034" s="415">
        <v>42944</v>
      </c>
      <c r="M2034" s="409" t="s">
        <v>1789</v>
      </c>
      <c r="N2034" s="152" t="s">
        <v>27</v>
      </c>
      <c r="O2034" s="415">
        <v>42944</v>
      </c>
      <c r="P2034" s="411">
        <v>0</v>
      </c>
      <c r="Q2034" s="412">
        <f t="shared" si="72"/>
        <v>0</v>
      </c>
      <c r="R2034" s="416">
        <v>1</v>
      </c>
      <c r="S2034" s="417" t="s">
        <v>5487</v>
      </c>
      <c r="T2034" s="152" t="s">
        <v>62</v>
      </c>
      <c r="U2034" s="152" t="s">
        <v>8</v>
      </c>
      <c r="V2034" s="407" t="s">
        <v>80</v>
      </c>
      <c r="W2034" s="407" t="s">
        <v>81</v>
      </c>
      <c r="X2034" s="407" t="s">
        <v>3497</v>
      </c>
      <c r="Y2034" s="407" t="s">
        <v>263</v>
      </c>
      <c r="Z2034" s="528"/>
      <c r="AA2034" s="502"/>
      <c r="AB2034" s="1"/>
      <c r="AC2034" s="1"/>
      <c r="AD2034" s="1"/>
      <c r="AE2034" s="1"/>
      <c r="AF2034" s="1"/>
      <c r="AG2034" s="1"/>
      <c r="AH2034" s="1"/>
      <c r="AI2034" s="1"/>
      <c r="AJ2034" s="1"/>
      <c r="AK2034" s="1"/>
      <c r="AL2034" s="1"/>
      <c r="AM2034" s="1"/>
      <c r="AN2034" s="1"/>
      <c r="AO2034" s="1"/>
      <c r="AP2034" s="1"/>
      <c r="AQ2034" s="1"/>
      <c r="AR2034" s="1"/>
      <c r="AS2034" s="1"/>
      <c r="AT2034" s="1"/>
      <c r="AU2034" s="1"/>
    </row>
    <row r="2035" spans="1:47" s="527" customFormat="1" ht="17.45" customHeight="1" x14ac:dyDescent="0.25">
      <c r="A2035" s="501" t="s">
        <v>1640</v>
      </c>
      <c r="B2035" s="407" t="s">
        <v>35</v>
      </c>
      <c r="C2035" s="407" t="s">
        <v>4069</v>
      </c>
      <c r="D2035" s="407" t="s">
        <v>7513</v>
      </c>
      <c r="E2035" s="407" t="s">
        <v>1642</v>
      </c>
      <c r="F2035" s="404" t="s">
        <v>4069</v>
      </c>
      <c r="G2035" s="404" t="s">
        <v>2907</v>
      </c>
      <c r="H2035" s="404" t="str">
        <f>VLOOKUP(A2035,'[1]2017 SalesConnect'!$A:$J,8,0)</f>
        <v>India</v>
      </c>
      <c r="I2035" s="404" t="str">
        <f>VLOOKUP(A2035,'[1]2017 SalesConnect'!$A:$I,9,0)</f>
        <v>Involved in discussions and workshops to finalize the use case. Potential to start in late Q2</v>
      </c>
      <c r="J2035" s="141" t="s">
        <v>8014</v>
      </c>
      <c r="K2035" s="141" t="s">
        <v>5780</v>
      </c>
      <c r="L2035" s="408">
        <v>42944</v>
      </c>
      <c r="M2035" s="409">
        <v>42716</v>
      </c>
      <c r="N2035" s="141" t="s">
        <v>27</v>
      </c>
      <c r="O2035" s="410">
        <v>42944</v>
      </c>
      <c r="P2035" s="411">
        <v>0</v>
      </c>
      <c r="Q2035" s="412">
        <f t="shared" si="72"/>
        <v>0</v>
      </c>
      <c r="R2035" s="413">
        <v>12</v>
      </c>
      <c r="S2035" s="414">
        <v>42908</v>
      </c>
      <c r="T2035" s="141" t="s">
        <v>79</v>
      </c>
      <c r="U2035" s="141" t="s">
        <v>4339</v>
      </c>
      <c r="V2035" s="407" t="s">
        <v>92</v>
      </c>
      <c r="W2035" s="407" t="s">
        <v>64</v>
      </c>
      <c r="X2035" s="407" t="s">
        <v>6615</v>
      </c>
      <c r="Y2035" s="407"/>
      <c r="Z2035" s="528"/>
      <c r="AA2035" s="502"/>
      <c r="AB2035" s="1"/>
      <c r="AC2035" s="1"/>
      <c r="AD2035" s="1"/>
      <c r="AE2035" s="1"/>
      <c r="AF2035" s="1"/>
      <c r="AG2035" s="1"/>
      <c r="AH2035" s="1"/>
      <c r="AI2035" s="1"/>
      <c r="AJ2035" s="1"/>
      <c r="AK2035" s="1"/>
      <c r="AL2035" s="1"/>
      <c r="AM2035" s="1"/>
      <c r="AN2035" s="1"/>
      <c r="AO2035" s="1"/>
      <c r="AP2035" s="1"/>
      <c r="AQ2035" s="1"/>
      <c r="AR2035" s="1"/>
      <c r="AS2035" s="1"/>
      <c r="AT2035" s="1"/>
      <c r="AU2035" s="1"/>
    </row>
    <row r="2036" spans="1:47" s="527" customFormat="1" ht="17.45" customHeight="1" x14ac:dyDescent="0.25">
      <c r="A2036" s="501" t="s">
        <v>471</v>
      </c>
      <c r="B2036" s="407" t="s">
        <v>35</v>
      </c>
      <c r="C2036" s="407" t="s">
        <v>4069</v>
      </c>
      <c r="D2036" s="407" t="s">
        <v>472</v>
      </c>
      <c r="E2036" s="407" t="s">
        <v>473</v>
      </c>
      <c r="F2036" s="404" t="s">
        <v>4069</v>
      </c>
      <c r="G2036" s="404" t="s">
        <v>2907</v>
      </c>
      <c r="H2036" s="404" t="str">
        <f>VLOOKUP(A2036,'[1]2017 SalesConnect'!$A:$J,8,0)</f>
        <v>India</v>
      </c>
      <c r="I2036" s="404" t="str">
        <f>VLOOKUP(A2036,'[1]2017 SalesConnect'!$A:$I,9,0)</f>
        <v>Proposal in deal board, stuck due to IP issues, may not sign in Apr</v>
      </c>
      <c r="J2036" s="141" t="s">
        <v>8014</v>
      </c>
      <c r="K2036" s="152" t="s">
        <v>5822</v>
      </c>
      <c r="L2036" s="415">
        <v>42937</v>
      </c>
      <c r="M2036" s="409" t="s">
        <v>474</v>
      </c>
      <c r="N2036" s="152" t="s">
        <v>28</v>
      </c>
      <c r="O2036" s="415">
        <v>42937</v>
      </c>
      <c r="P2036" s="411">
        <v>0</v>
      </c>
      <c r="Q2036" s="412">
        <f t="shared" si="72"/>
        <v>0</v>
      </c>
      <c r="R2036" s="416">
        <v>12</v>
      </c>
      <c r="S2036" s="417" t="s">
        <v>8595</v>
      </c>
      <c r="T2036" s="152" t="s">
        <v>79</v>
      </c>
      <c r="U2036" s="141" t="s">
        <v>4339</v>
      </c>
      <c r="V2036" s="407" t="s">
        <v>84</v>
      </c>
      <c r="W2036" s="407" t="s">
        <v>4829</v>
      </c>
      <c r="X2036" s="407" t="s">
        <v>3500</v>
      </c>
      <c r="Y2036" s="407" t="s">
        <v>6139</v>
      </c>
      <c r="Z2036" s="528"/>
      <c r="AA2036" s="502"/>
      <c r="AB2036" s="1"/>
      <c r="AC2036" s="1"/>
      <c r="AD2036" s="1"/>
      <c r="AE2036" s="1"/>
      <c r="AF2036" s="1"/>
      <c r="AG2036" s="1"/>
      <c r="AH2036" s="1"/>
      <c r="AI2036" s="1"/>
      <c r="AJ2036" s="1"/>
      <c r="AK2036" s="1"/>
      <c r="AL2036" s="1"/>
      <c r="AM2036" s="1"/>
      <c r="AN2036" s="1"/>
      <c r="AO2036" s="1"/>
      <c r="AP2036" s="1"/>
      <c r="AQ2036" s="1"/>
      <c r="AR2036" s="1"/>
      <c r="AS2036" s="1"/>
      <c r="AT2036" s="1"/>
      <c r="AU2036" s="1"/>
    </row>
    <row r="2037" spans="1:47" s="527" customFormat="1" ht="17.45" customHeight="1" x14ac:dyDescent="0.25">
      <c r="A2037" s="501" t="s">
        <v>1687</v>
      </c>
      <c r="B2037" s="407" t="s">
        <v>34</v>
      </c>
      <c r="C2037" s="407" t="s">
        <v>6387</v>
      </c>
      <c r="D2037" s="407" t="s">
        <v>1688</v>
      </c>
      <c r="E2037" s="407" t="s">
        <v>1689</v>
      </c>
      <c r="F2037" s="404" t="s">
        <v>17</v>
      </c>
      <c r="G2037" s="404"/>
      <c r="H2037" s="404"/>
      <c r="I2037" s="404"/>
      <c r="J2037" s="141" t="s">
        <v>8016</v>
      </c>
      <c r="K2037" s="152" t="s">
        <v>21</v>
      </c>
      <c r="L2037" s="415">
        <v>42916</v>
      </c>
      <c r="M2037" s="409" t="s">
        <v>1690</v>
      </c>
      <c r="N2037" s="152" t="s">
        <v>30</v>
      </c>
      <c r="O2037" s="415">
        <v>42916</v>
      </c>
      <c r="P2037" s="411">
        <v>0</v>
      </c>
      <c r="Q2037" s="412">
        <f t="shared" si="72"/>
        <v>0</v>
      </c>
      <c r="R2037" s="416">
        <v>1</v>
      </c>
      <c r="S2037" s="417" t="s">
        <v>2854</v>
      </c>
      <c r="T2037" s="152" t="s">
        <v>79</v>
      </c>
      <c r="U2037" s="152" t="s">
        <v>6</v>
      </c>
      <c r="V2037" s="407" t="s">
        <v>6</v>
      </c>
      <c r="W2037" s="407" t="s">
        <v>2855</v>
      </c>
      <c r="X2037" s="407" t="s">
        <v>3785</v>
      </c>
      <c r="Y2037" s="407" t="s">
        <v>1692</v>
      </c>
      <c r="Z2037" s="528"/>
      <c r="AA2037" s="502"/>
      <c r="AB2037" s="1"/>
      <c r="AC2037" s="1"/>
      <c r="AD2037" s="1"/>
      <c r="AE2037" s="1"/>
      <c r="AF2037" s="1"/>
      <c r="AG2037" s="1"/>
      <c r="AH2037" s="1"/>
      <c r="AI2037" s="1"/>
      <c r="AJ2037" s="1"/>
      <c r="AK2037" s="1"/>
      <c r="AL2037" s="1"/>
      <c r="AM2037" s="1"/>
      <c r="AN2037" s="1"/>
      <c r="AO2037" s="1"/>
      <c r="AP2037" s="1"/>
      <c r="AQ2037" s="1"/>
      <c r="AR2037" s="1"/>
      <c r="AS2037" s="1"/>
      <c r="AT2037" s="1"/>
      <c r="AU2037" s="1"/>
    </row>
    <row r="2038" spans="1:47" s="527" customFormat="1" ht="17.45" customHeight="1" x14ac:dyDescent="0.25">
      <c r="A2038" s="501" t="s">
        <v>1095</v>
      </c>
      <c r="B2038" s="407" t="s">
        <v>34</v>
      </c>
      <c r="C2038" s="407" t="s">
        <v>6387</v>
      </c>
      <c r="D2038" s="407" t="s">
        <v>1096</v>
      </c>
      <c r="E2038" s="407" t="s">
        <v>1097</v>
      </c>
      <c r="F2038" s="404" t="s">
        <v>15</v>
      </c>
      <c r="G2038" s="404"/>
      <c r="H2038" s="404"/>
      <c r="I2038" s="404"/>
      <c r="J2038" s="141" t="s">
        <v>8016</v>
      </c>
      <c r="K2038" s="152" t="s">
        <v>5781</v>
      </c>
      <c r="L2038" s="415">
        <v>42916</v>
      </c>
      <c r="M2038" s="409" t="s">
        <v>1098</v>
      </c>
      <c r="N2038" s="152" t="s">
        <v>28</v>
      </c>
      <c r="O2038" s="415">
        <v>42916</v>
      </c>
      <c r="P2038" s="411">
        <v>0</v>
      </c>
      <c r="Q2038" s="412">
        <f t="shared" si="72"/>
        <v>0</v>
      </c>
      <c r="R2038" s="416">
        <v>1</v>
      </c>
      <c r="S2038" s="417" t="s">
        <v>5021</v>
      </c>
      <c r="T2038" s="152" t="s">
        <v>79</v>
      </c>
      <c r="U2038" s="152" t="s">
        <v>8</v>
      </c>
      <c r="V2038" s="407" t="s">
        <v>80</v>
      </c>
      <c r="W2038" s="407" t="s">
        <v>1691</v>
      </c>
      <c r="X2038" s="407" t="s">
        <v>3492</v>
      </c>
      <c r="Y2038" s="407" t="s">
        <v>1099</v>
      </c>
      <c r="Z2038" s="528"/>
      <c r="AA2038" s="502"/>
      <c r="AB2038" s="1"/>
      <c r="AC2038" s="1"/>
      <c r="AD2038" s="1"/>
      <c r="AE2038" s="1"/>
      <c r="AF2038" s="1"/>
      <c r="AG2038" s="1"/>
      <c r="AH2038" s="1"/>
      <c r="AI2038" s="1"/>
      <c r="AJ2038" s="1"/>
      <c r="AK2038" s="1"/>
      <c r="AL2038" s="1"/>
      <c r="AM2038" s="1"/>
      <c r="AN2038" s="1"/>
      <c r="AO2038" s="1"/>
      <c r="AP2038" s="1"/>
      <c r="AQ2038" s="1"/>
      <c r="AR2038" s="1"/>
      <c r="AS2038" s="1"/>
      <c r="AT2038" s="1"/>
      <c r="AU2038" s="1"/>
    </row>
    <row r="2039" spans="1:47" s="527" customFormat="1" ht="17.45" customHeight="1" x14ac:dyDescent="0.25">
      <c r="A2039" s="503" t="s">
        <v>8314</v>
      </c>
      <c r="B2039" s="418" t="s">
        <v>34</v>
      </c>
      <c r="C2039" s="418" t="s">
        <v>6387</v>
      </c>
      <c r="D2039" s="418" t="s">
        <v>8315</v>
      </c>
      <c r="E2039" s="418" t="s">
        <v>8316</v>
      </c>
      <c r="F2039" s="404" t="s">
        <v>18</v>
      </c>
      <c r="G2039" s="404"/>
      <c r="H2039" s="404"/>
      <c r="I2039" s="404"/>
      <c r="J2039" s="403" t="s">
        <v>8016</v>
      </c>
      <c r="K2039" s="403" t="s">
        <v>5779</v>
      </c>
      <c r="L2039" s="427">
        <v>42916</v>
      </c>
      <c r="M2039" s="421">
        <v>42571</v>
      </c>
      <c r="N2039" s="403" t="s">
        <v>30</v>
      </c>
      <c r="O2039" s="428">
        <v>42916</v>
      </c>
      <c r="P2039" s="422">
        <v>0</v>
      </c>
      <c r="Q2039" s="423">
        <f t="shared" si="72"/>
        <v>0</v>
      </c>
      <c r="R2039" s="429">
        <v>12</v>
      </c>
      <c r="S2039" s="430">
        <v>42909</v>
      </c>
      <c r="T2039" s="403" t="s">
        <v>169</v>
      </c>
      <c r="U2039" s="403" t="s">
        <v>4339</v>
      </c>
      <c r="V2039" s="418" t="s">
        <v>92</v>
      </c>
      <c r="W2039" s="418" t="s">
        <v>64</v>
      </c>
      <c r="X2039" s="407" t="s">
        <v>8706</v>
      </c>
      <c r="Y2039" s="407" t="s">
        <v>4041</v>
      </c>
      <c r="Z2039" s="528"/>
      <c r="AA2039" s="502"/>
      <c r="AB2039" s="1"/>
      <c r="AC2039" s="1"/>
      <c r="AD2039" s="1"/>
      <c r="AE2039" s="1"/>
      <c r="AF2039" s="1"/>
      <c r="AG2039" s="1"/>
      <c r="AH2039" s="1"/>
      <c r="AI2039" s="1"/>
      <c r="AJ2039" s="1"/>
      <c r="AK2039" s="1"/>
      <c r="AL2039" s="1"/>
      <c r="AM2039" s="1"/>
      <c r="AN2039" s="1"/>
      <c r="AO2039" s="1"/>
      <c r="AP2039" s="1"/>
      <c r="AQ2039" s="1"/>
      <c r="AR2039" s="1"/>
      <c r="AS2039" s="1"/>
      <c r="AT2039" s="1"/>
      <c r="AU2039" s="1"/>
    </row>
    <row r="2040" spans="1:47" s="527" customFormat="1" ht="17.45" customHeight="1" x14ac:dyDescent="0.25">
      <c r="A2040" s="501" t="s">
        <v>8233</v>
      </c>
      <c r="B2040" s="407" t="s">
        <v>34</v>
      </c>
      <c r="C2040" s="407" t="s">
        <v>6387</v>
      </c>
      <c r="D2040" s="407" t="s">
        <v>8470</v>
      </c>
      <c r="E2040" s="407" t="s">
        <v>8235</v>
      </c>
      <c r="F2040" s="404" t="s">
        <v>17</v>
      </c>
      <c r="G2040" s="404"/>
      <c r="H2040" s="404"/>
      <c r="I2040" s="404"/>
      <c r="J2040" s="141" t="s">
        <v>8014</v>
      </c>
      <c r="K2040" s="152" t="s">
        <v>5780</v>
      </c>
      <c r="L2040" s="415">
        <v>42947</v>
      </c>
      <c r="M2040" s="409" t="s">
        <v>8579</v>
      </c>
      <c r="N2040" s="152" t="s">
        <v>27</v>
      </c>
      <c r="O2040" s="415">
        <v>42947</v>
      </c>
      <c r="P2040" s="411">
        <v>0</v>
      </c>
      <c r="Q2040" s="412">
        <f t="shared" si="72"/>
        <v>0</v>
      </c>
      <c r="R2040" s="416">
        <v>12</v>
      </c>
      <c r="S2040" s="417" t="s">
        <v>8595</v>
      </c>
      <c r="T2040" s="152" t="s">
        <v>79</v>
      </c>
      <c r="U2040" s="141" t="s">
        <v>4339</v>
      </c>
      <c r="V2040" s="407" t="s">
        <v>84</v>
      </c>
      <c r="W2040" s="407" t="s">
        <v>8660</v>
      </c>
      <c r="X2040" s="407" t="s">
        <v>8666</v>
      </c>
      <c r="Y2040" s="407" t="s">
        <v>132</v>
      </c>
      <c r="Z2040" s="528"/>
      <c r="AA2040" s="502"/>
      <c r="AB2040" s="1"/>
      <c r="AC2040" s="1"/>
      <c r="AD2040" s="1"/>
      <c r="AE2040" s="1"/>
      <c r="AF2040" s="1"/>
      <c r="AG2040" s="1"/>
      <c r="AH2040" s="1"/>
      <c r="AI2040" s="1"/>
      <c r="AJ2040" s="1"/>
      <c r="AK2040" s="1"/>
      <c r="AL2040" s="1"/>
      <c r="AM2040" s="1"/>
      <c r="AN2040" s="1"/>
      <c r="AO2040" s="1"/>
      <c r="AP2040" s="1"/>
      <c r="AQ2040" s="1"/>
      <c r="AR2040" s="1"/>
      <c r="AS2040" s="1"/>
      <c r="AT2040" s="1"/>
      <c r="AU2040" s="1"/>
    </row>
    <row r="2041" spans="1:47" s="527" customFormat="1" ht="17.45" customHeight="1" x14ac:dyDescent="0.25">
      <c r="A2041" s="501" t="s">
        <v>8221</v>
      </c>
      <c r="B2041" s="407" t="s">
        <v>32</v>
      </c>
      <c r="C2041" s="407" t="s">
        <v>487</v>
      </c>
      <c r="D2041" s="407" t="s">
        <v>4788</v>
      </c>
      <c r="E2041" s="407" t="s">
        <v>8222</v>
      </c>
      <c r="F2041" s="404" t="s">
        <v>15</v>
      </c>
      <c r="G2041" s="404"/>
      <c r="H2041" s="404"/>
      <c r="I2041" s="404"/>
      <c r="J2041" s="141" t="s">
        <v>8015</v>
      </c>
      <c r="K2041" s="152" t="s">
        <v>5781</v>
      </c>
      <c r="L2041" s="415">
        <v>43091</v>
      </c>
      <c r="M2041" s="409" t="s">
        <v>8549</v>
      </c>
      <c r="N2041" s="152" t="s">
        <v>27</v>
      </c>
      <c r="O2041" s="415">
        <v>43091</v>
      </c>
      <c r="P2041" s="411">
        <v>0</v>
      </c>
      <c r="Q2041" s="412">
        <f t="shared" si="72"/>
        <v>0</v>
      </c>
      <c r="R2041" s="416">
        <v>12</v>
      </c>
      <c r="S2041" s="417" t="s">
        <v>8595</v>
      </c>
      <c r="T2041" s="152" t="s">
        <v>62</v>
      </c>
      <c r="U2041" s="141" t="s">
        <v>4339</v>
      </c>
      <c r="V2041" s="407" t="s">
        <v>63</v>
      </c>
      <c r="W2041" s="407" t="s">
        <v>71</v>
      </c>
      <c r="X2041" s="407" t="s">
        <v>8668</v>
      </c>
      <c r="Y2041" s="407" t="s">
        <v>393</v>
      </c>
      <c r="Z2041" s="528"/>
      <c r="AA2041" s="502"/>
      <c r="AB2041" s="1"/>
      <c r="AC2041" s="1"/>
      <c r="AD2041" s="1"/>
      <c r="AE2041" s="1"/>
      <c r="AF2041" s="1"/>
      <c r="AG2041" s="1"/>
      <c r="AH2041" s="1"/>
      <c r="AI2041" s="1"/>
      <c r="AJ2041" s="1"/>
      <c r="AK2041" s="1"/>
      <c r="AL2041" s="1"/>
      <c r="AM2041" s="1"/>
      <c r="AN2041" s="1"/>
      <c r="AO2041" s="1"/>
      <c r="AP2041" s="1"/>
      <c r="AQ2041" s="1"/>
      <c r="AR2041" s="1"/>
      <c r="AS2041" s="1"/>
      <c r="AT2041" s="1"/>
      <c r="AU2041" s="1"/>
    </row>
    <row r="2042" spans="1:47" s="527" customFormat="1" ht="17.45" customHeight="1" x14ac:dyDescent="0.25">
      <c r="A2042" s="501" t="s">
        <v>3652</v>
      </c>
      <c r="B2042" s="407" t="s">
        <v>32</v>
      </c>
      <c r="C2042" s="407" t="s">
        <v>60</v>
      </c>
      <c r="D2042" s="407" t="s">
        <v>3653</v>
      </c>
      <c r="E2042" s="407" t="s">
        <v>3654</v>
      </c>
      <c r="F2042" s="404" t="s">
        <v>19</v>
      </c>
      <c r="G2042" s="404"/>
      <c r="H2042" s="404"/>
      <c r="I2042" s="404"/>
      <c r="J2042" s="141" t="s">
        <v>8014</v>
      </c>
      <c r="K2042" s="152" t="s">
        <v>5782</v>
      </c>
      <c r="L2042" s="415">
        <v>42999</v>
      </c>
      <c r="M2042" s="409" t="s">
        <v>3871</v>
      </c>
      <c r="N2042" s="152" t="s">
        <v>27</v>
      </c>
      <c r="O2042" s="415">
        <v>42999</v>
      </c>
      <c r="P2042" s="411">
        <v>0</v>
      </c>
      <c r="Q2042" s="412">
        <f t="shared" si="72"/>
        <v>0</v>
      </c>
      <c r="R2042" s="416">
        <v>12</v>
      </c>
      <c r="S2042" s="417" t="s">
        <v>6612</v>
      </c>
      <c r="T2042" s="152" t="s">
        <v>79</v>
      </c>
      <c r="U2042" s="141" t="s">
        <v>4339</v>
      </c>
      <c r="V2042" s="407" t="s">
        <v>63</v>
      </c>
      <c r="W2042" s="407" t="s">
        <v>64</v>
      </c>
      <c r="X2042" s="407" t="s">
        <v>65</v>
      </c>
      <c r="Y2042" s="407" t="s">
        <v>421</v>
      </c>
      <c r="Z2042" s="528"/>
      <c r="AA2042" s="502"/>
      <c r="AB2042" s="1"/>
      <c r="AC2042" s="1"/>
      <c r="AD2042" s="1"/>
      <c r="AE2042" s="1"/>
      <c r="AF2042" s="1"/>
      <c r="AG2042" s="1"/>
      <c r="AH2042" s="1"/>
      <c r="AI2042" s="1"/>
      <c r="AJ2042" s="1"/>
      <c r="AK2042" s="1"/>
      <c r="AL2042" s="1"/>
      <c r="AM2042" s="1"/>
      <c r="AN2042" s="1"/>
      <c r="AO2042" s="1"/>
      <c r="AP2042" s="1"/>
      <c r="AQ2042" s="1"/>
      <c r="AR2042" s="1"/>
      <c r="AS2042" s="1"/>
      <c r="AT2042" s="1"/>
      <c r="AU2042" s="1"/>
    </row>
    <row r="2043" spans="1:47" s="527" customFormat="1" ht="17.45" customHeight="1" x14ac:dyDescent="0.25">
      <c r="A2043" s="501" t="s">
        <v>389</v>
      </c>
      <c r="B2043" s="407" t="s">
        <v>32</v>
      </c>
      <c r="C2043" s="407" t="s">
        <v>60</v>
      </c>
      <c r="D2043" s="407" t="s">
        <v>390</v>
      </c>
      <c r="E2043" s="407" t="s">
        <v>391</v>
      </c>
      <c r="F2043" s="404" t="s">
        <v>15</v>
      </c>
      <c r="G2043" s="404"/>
      <c r="H2043" s="404"/>
      <c r="I2043" s="404"/>
      <c r="J2043" s="141" t="s">
        <v>8014</v>
      </c>
      <c r="K2043" s="152" t="s">
        <v>5781</v>
      </c>
      <c r="L2043" s="415">
        <v>42983</v>
      </c>
      <c r="M2043" s="409" t="s">
        <v>392</v>
      </c>
      <c r="N2043" s="152" t="s">
        <v>28</v>
      </c>
      <c r="O2043" s="415">
        <v>42983</v>
      </c>
      <c r="P2043" s="411">
        <v>0</v>
      </c>
      <c r="Q2043" s="412">
        <f t="shared" si="72"/>
        <v>0</v>
      </c>
      <c r="R2043" s="416">
        <v>12</v>
      </c>
      <c r="S2043" s="417" t="s">
        <v>6593</v>
      </c>
      <c r="T2043" s="152" t="s">
        <v>79</v>
      </c>
      <c r="U2043" s="141" t="s">
        <v>4339</v>
      </c>
      <c r="V2043" s="407" t="s">
        <v>84</v>
      </c>
      <c r="W2043" s="407" t="s">
        <v>3533</v>
      </c>
      <c r="X2043" s="407" t="s">
        <v>65</v>
      </c>
      <c r="Y2043" s="407" t="s">
        <v>393</v>
      </c>
      <c r="Z2043" s="528"/>
      <c r="AA2043" s="502"/>
      <c r="AB2043" s="1"/>
      <c r="AC2043" s="1"/>
      <c r="AD2043" s="1"/>
      <c r="AE2043" s="1"/>
      <c r="AF2043" s="1"/>
      <c r="AG2043" s="1"/>
      <c r="AH2043" s="1"/>
      <c r="AI2043" s="1"/>
      <c r="AJ2043" s="1"/>
      <c r="AK2043" s="1"/>
      <c r="AL2043" s="1"/>
      <c r="AM2043" s="1"/>
      <c r="AN2043" s="1"/>
      <c r="AO2043" s="1"/>
      <c r="AP2043" s="1"/>
      <c r="AQ2043" s="1"/>
      <c r="AR2043" s="1"/>
      <c r="AS2043" s="1"/>
      <c r="AT2043" s="1"/>
      <c r="AU2043" s="1"/>
    </row>
    <row r="2044" spans="1:47" s="527" customFormat="1" ht="17.45" customHeight="1" x14ac:dyDescent="0.25">
      <c r="A2044" s="501" t="s">
        <v>2749</v>
      </c>
      <c r="B2044" s="407" t="s">
        <v>32</v>
      </c>
      <c r="C2044" s="407" t="s">
        <v>60</v>
      </c>
      <c r="D2044" s="407" t="s">
        <v>1001</v>
      </c>
      <c r="E2044" s="407" t="s">
        <v>2750</v>
      </c>
      <c r="F2044" s="404" t="s">
        <v>17</v>
      </c>
      <c r="G2044" s="404"/>
      <c r="H2044" s="404"/>
      <c r="I2044" s="404"/>
      <c r="J2044" s="141" t="s">
        <v>8016</v>
      </c>
      <c r="K2044" s="152" t="s">
        <v>5780</v>
      </c>
      <c r="L2044" s="415">
        <v>42912</v>
      </c>
      <c r="M2044" s="409" t="s">
        <v>2751</v>
      </c>
      <c r="N2044" s="152" t="s">
        <v>27</v>
      </c>
      <c r="O2044" s="415">
        <v>42912</v>
      </c>
      <c r="P2044" s="411">
        <v>0</v>
      </c>
      <c r="Q2044" s="412">
        <f t="shared" si="72"/>
        <v>0</v>
      </c>
      <c r="R2044" s="416">
        <v>12</v>
      </c>
      <c r="S2044" s="417" t="s">
        <v>8661</v>
      </c>
      <c r="T2044" s="152" t="s">
        <v>79</v>
      </c>
      <c r="U2044" s="152" t="s">
        <v>2</v>
      </c>
      <c r="V2044" s="407" t="s">
        <v>288</v>
      </c>
      <c r="W2044" s="407" t="s">
        <v>801</v>
      </c>
      <c r="X2044" s="407" t="s">
        <v>65</v>
      </c>
      <c r="Y2044" s="407" t="s">
        <v>828</v>
      </c>
      <c r="Z2044" s="528"/>
      <c r="AA2044" s="502"/>
      <c r="AB2044" s="1"/>
      <c r="AC2044" s="1"/>
      <c r="AD2044" s="1"/>
      <c r="AE2044" s="1"/>
      <c r="AF2044" s="1"/>
      <c r="AG2044" s="1"/>
      <c r="AH2044" s="1"/>
      <c r="AI2044" s="1"/>
      <c r="AJ2044" s="1"/>
      <c r="AK2044" s="1"/>
      <c r="AL2044" s="1"/>
      <c r="AM2044" s="1"/>
      <c r="AN2044" s="1"/>
      <c r="AO2044" s="1"/>
      <c r="AP2044" s="1"/>
      <c r="AQ2044" s="1"/>
      <c r="AR2044" s="1"/>
      <c r="AS2044" s="1"/>
      <c r="AT2044" s="1"/>
      <c r="AU2044" s="1"/>
    </row>
    <row r="2045" spans="1:47" s="527" customFormat="1" ht="17.45" customHeight="1" x14ac:dyDescent="0.25">
      <c r="A2045" s="501" t="s">
        <v>1819</v>
      </c>
      <c r="B2045" s="407" t="s">
        <v>32</v>
      </c>
      <c r="C2045" s="407" t="s">
        <v>60</v>
      </c>
      <c r="D2045" s="407" t="s">
        <v>1820</v>
      </c>
      <c r="E2045" s="407" t="s">
        <v>1821</v>
      </c>
      <c r="F2045" s="404" t="s">
        <v>19</v>
      </c>
      <c r="G2045" s="404"/>
      <c r="H2045" s="404"/>
      <c r="I2045" s="404"/>
      <c r="J2045" s="141" t="s">
        <v>8014</v>
      </c>
      <c r="K2045" s="152" t="s">
        <v>5784</v>
      </c>
      <c r="L2045" s="415">
        <v>43007</v>
      </c>
      <c r="M2045" s="409" t="s">
        <v>1822</v>
      </c>
      <c r="N2045" s="152" t="s">
        <v>27</v>
      </c>
      <c r="O2045" s="415">
        <v>43007</v>
      </c>
      <c r="P2045" s="411">
        <v>0</v>
      </c>
      <c r="Q2045" s="412">
        <f t="shared" si="72"/>
        <v>0</v>
      </c>
      <c r="R2045" s="416">
        <v>3</v>
      </c>
      <c r="S2045" s="417" t="s">
        <v>7139</v>
      </c>
      <c r="T2045" s="152" t="s">
        <v>79</v>
      </c>
      <c r="U2045" s="152" t="s">
        <v>2</v>
      </c>
      <c r="V2045" s="407" t="s">
        <v>233</v>
      </c>
      <c r="W2045" s="407" t="s">
        <v>234</v>
      </c>
      <c r="X2045" s="407" t="s">
        <v>65</v>
      </c>
      <c r="Y2045" s="407" t="s">
        <v>6063</v>
      </c>
      <c r="Z2045" s="528"/>
      <c r="AA2045" s="502"/>
      <c r="AB2045" s="1"/>
      <c r="AC2045" s="1"/>
      <c r="AD2045" s="1"/>
      <c r="AE2045" s="1"/>
      <c r="AF2045" s="1"/>
      <c r="AG2045" s="1"/>
      <c r="AH2045" s="1"/>
      <c r="AI2045" s="1"/>
      <c r="AJ2045" s="1"/>
      <c r="AK2045" s="1"/>
      <c r="AL2045" s="1"/>
      <c r="AM2045" s="1"/>
      <c r="AN2045" s="1"/>
      <c r="AO2045" s="1"/>
      <c r="AP2045" s="1"/>
      <c r="AQ2045" s="1"/>
      <c r="AR2045" s="1"/>
      <c r="AS2045" s="1"/>
      <c r="AT2045" s="1"/>
      <c r="AU2045" s="1"/>
    </row>
    <row r="2046" spans="1:47" s="527" customFormat="1" ht="17.45" customHeight="1" x14ac:dyDescent="0.25">
      <c r="A2046" s="501" t="s">
        <v>5547</v>
      </c>
      <c r="B2046" s="407" t="s">
        <v>32</v>
      </c>
      <c r="C2046" s="407" t="s">
        <v>60</v>
      </c>
      <c r="D2046" s="407" t="s">
        <v>5548</v>
      </c>
      <c r="E2046" s="407" t="s">
        <v>5549</v>
      </c>
      <c r="F2046" s="404" t="s">
        <v>17</v>
      </c>
      <c r="G2046" s="404"/>
      <c r="H2046" s="404"/>
      <c r="I2046" s="404"/>
      <c r="J2046" s="141" t="s">
        <v>8015</v>
      </c>
      <c r="K2046" s="152" t="s">
        <v>21</v>
      </c>
      <c r="L2046" s="415">
        <v>43025</v>
      </c>
      <c r="M2046" s="409" t="s">
        <v>5693</v>
      </c>
      <c r="N2046" s="152" t="s">
        <v>26</v>
      </c>
      <c r="O2046" s="415">
        <v>43025</v>
      </c>
      <c r="P2046" s="411">
        <v>0</v>
      </c>
      <c r="Q2046" s="412">
        <f t="shared" si="72"/>
        <v>0</v>
      </c>
      <c r="R2046" s="416">
        <v>1</v>
      </c>
      <c r="S2046" s="417" t="s">
        <v>4993</v>
      </c>
      <c r="T2046" s="152" t="s">
        <v>79</v>
      </c>
      <c r="U2046" s="152" t="s">
        <v>2</v>
      </c>
      <c r="V2046" s="407" t="s">
        <v>288</v>
      </c>
      <c r="W2046" s="407"/>
      <c r="X2046" s="407" t="s">
        <v>65</v>
      </c>
      <c r="Y2046" s="407" t="s">
        <v>105</v>
      </c>
      <c r="Z2046" s="528"/>
      <c r="AA2046" s="502"/>
      <c r="AB2046" s="1"/>
      <c r="AC2046" s="1"/>
      <c r="AD2046" s="1"/>
      <c r="AE2046" s="1"/>
      <c r="AF2046" s="1"/>
      <c r="AG2046" s="1"/>
      <c r="AH2046" s="1"/>
      <c r="AI2046" s="1"/>
      <c r="AJ2046" s="1"/>
      <c r="AK2046" s="1"/>
      <c r="AL2046" s="1"/>
      <c r="AM2046" s="1"/>
      <c r="AN2046" s="1"/>
      <c r="AO2046" s="1"/>
      <c r="AP2046" s="1"/>
      <c r="AQ2046" s="1"/>
      <c r="AR2046" s="1"/>
      <c r="AS2046" s="1"/>
      <c r="AT2046" s="1"/>
      <c r="AU2046" s="1"/>
    </row>
    <row r="2047" spans="1:47" s="527" customFormat="1" ht="17.45" customHeight="1" x14ac:dyDescent="0.25">
      <c r="A2047" s="501" t="s">
        <v>5063</v>
      </c>
      <c r="B2047" s="407" t="s">
        <v>31</v>
      </c>
      <c r="C2047" s="407" t="s">
        <v>73</v>
      </c>
      <c r="D2047" s="407" t="s">
        <v>7184</v>
      </c>
      <c r="E2047" s="407" t="s">
        <v>5064</v>
      </c>
      <c r="F2047" s="404" t="s">
        <v>16</v>
      </c>
      <c r="G2047" s="404"/>
      <c r="H2047" s="404"/>
      <c r="I2047" s="404"/>
      <c r="J2047" s="141" t="s">
        <v>8014</v>
      </c>
      <c r="K2047" s="141" t="s">
        <v>5783</v>
      </c>
      <c r="L2047" s="408">
        <v>42972</v>
      </c>
      <c r="M2047" s="409">
        <v>42839</v>
      </c>
      <c r="N2047" s="141" t="s">
        <v>26</v>
      </c>
      <c r="O2047" s="410">
        <v>42972</v>
      </c>
      <c r="P2047" s="411">
        <v>500000</v>
      </c>
      <c r="Q2047" s="412">
        <f t="shared" si="72"/>
        <v>0.5</v>
      </c>
      <c r="R2047" s="413">
        <v>12</v>
      </c>
      <c r="S2047" s="414">
        <v>42845</v>
      </c>
      <c r="T2047" s="141" t="s">
        <v>79</v>
      </c>
      <c r="U2047" s="141" t="s">
        <v>12</v>
      </c>
      <c r="V2047" s="407" t="s">
        <v>6098</v>
      </c>
      <c r="W2047" s="407" t="s">
        <v>8125</v>
      </c>
      <c r="X2047" s="407" t="s">
        <v>6788</v>
      </c>
      <c r="Y2047" s="407" t="s">
        <v>6266</v>
      </c>
      <c r="Z2047" s="528"/>
      <c r="AA2047" s="502"/>
      <c r="AB2047" s="1"/>
      <c r="AC2047" s="1"/>
      <c r="AD2047" s="1"/>
      <c r="AE2047" s="1"/>
      <c r="AF2047" s="1"/>
      <c r="AG2047" s="1"/>
      <c r="AH2047" s="1"/>
      <c r="AI2047" s="1"/>
      <c r="AJ2047" s="1"/>
      <c r="AK2047" s="1"/>
      <c r="AL2047" s="1"/>
      <c r="AM2047" s="1"/>
      <c r="AN2047" s="1"/>
      <c r="AO2047" s="1"/>
      <c r="AP2047" s="1"/>
      <c r="AQ2047" s="1"/>
      <c r="AR2047" s="1"/>
      <c r="AS2047" s="1"/>
      <c r="AT2047" s="1"/>
      <c r="AU2047" s="1"/>
    </row>
    <row r="2048" spans="1:47" s="527" customFormat="1" ht="17.45" customHeight="1" x14ac:dyDescent="0.25">
      <c r="A2048" s="501" t="s">
        <v>6698</v>
      </c>
      <c r="B2048" s="407" t="s">
        <v>31</v>
      </c>
      <c r="C2048" s="407" t="s">
        <v>73</v>
      </c>
      <c r="D2048" s="407" t="s">
        <v>6699</v>
      </c>
      <c r="E2048" s="407" t="s">
        <v>1403</v>
      </c>
      <c r="F2048" s="404" t="s">
        <v>16</v>
      </c>
      <c r="G2048" s="404"/>
      <c r="H2048" s="404"/>
      <c r="I2048" s="404"/>
      <c r="J2048" s="141" t="s">
        <v>8014</v>
      </c>
      <c r="K2048" s="152" t="s">
        <v>5783</v>
      </c>
      <c r="L2048" s="415">
        <v>42978</v>
      </c>
      <c r="M2048" s="409" t="s">
        <v>6751</v>
      </c>
      <c r="N2048" s="152" t="s">
        <v>26</v>
      </c>
      <c r="O2048" s="415">
        <v>42978</v>
      </c>
      <c r="P2048" s="411">
        <v>100000</v>
      </c>
      <c r="Q2048" s="412">
        <f t="shared" si="72"/>
        <v>9.9999999999999992E-2</v>
      </c>
      <c r="R2048" s="416">
        <v>12</v>
      </c>
      <c r="S2048" s="417" t="s">
        <v>6593</v>
      </c>
      <c r="T2048" s="152" t="s">
        <v>79</v>
      </c>
      <c r="U2048" s="152" t="s">
        <v>2</v>
      </c>
      <c r="V2048" s="407" t="s">
        <v>288</v>
      </c>
      <c r="W2048" s="407" t="s">
        <v>1196</v>
      </c>
      <c r="X2048" s="407" t="s">
        <v>5452</v>
      </c>
      <c r="Y2048" s="407" t="s">
        <v>5520</v>
      </c>
      <c r="Z2048" s="528"/>
      <c r="AA2048" s="502"/>
      <c r="AB2048" s="1"/>
      <c r="AC2048" s="1"/>
      <c r="AD2048" s="1"/>
      <c r="AE2048" s="1"/>
      <c r="AF2048" s="1"/>
      <c r="AG2048" s="1"/>
      <c r="AH2048" s="1"/>
      <c r="AI2048" s="1"/>
      <c r="AJ2048" s="1"/>
      <c r="AK2048" s="1"/>
      <c r="AL2048" s="1"/>
      <c r="AM2048" s="1"/>
      <c r="AN2048" s="1"/>
      <c r="AO2048" s="1"/>
      <c r="AP2048" s="1"/>
      <c r="AQ2048" s="1"/>
      <c r="AR2048" s="1"/>
      <c r="AS2048" s="1"/>
      <c r="AT2048" s="1"/>
      <c r="AU2048" s="1"/>
    </row>
    <row r="2049" spans="1:47" s="527" customFormat="1" ht="17.45" customHeight="1" x14ac:dyDescent="0.25">
      <c r="A2049" s="501" t="s">
        <v>4505</v>
      </c>
      <c r="B2049" s="407" t="s">
        <v>36</v>
      </c>
      <c r="C2049" s="407" t="s">
        <v>257</v>
      </c>
      <c r="D2049" s="407" t="s">
        <v>4506</v>
      </c>
      <c r="E2049" s="407" t="s">
        <v>4507</v>
      </c>
      <c r="F2049" s="404" t="s">
        <v>15</v>
      </c>
      <c r="G2049" s="404"/>
      <c r="H2049" s="404"/>
      <c r="I2049" s="404"/>
      <c r="J2049" s="141" t="s">
        <v>8016</v>
      </c>
      <c r="K2049" s="152" t="s">
        <v>5781</v>
      </c>
      <c r="L2049" s="415">
        <v>42851</v>
      </c>
      <c r="M2049" s="409" t="s">
        <v>4508</v>
      </c>
      <c r="N2049" s="152" t="s">
        <v>30</v>
      </c>
      <c r="O2049" s="415">
        <v>42851</v>
      </c>
      <c r="P2049" s="411">
        <v>0</v>
      </c>
      <c r="Q2049" s="412">
        <f t="shared" si="72"/>
        <v>0</v>
      </c>
      <c r="R2049" s="416">
        <v>2</v>
      </c>
      <c r="S2049" s="417" t="s">
        <v>6113</v>
      </c>
      <c r="T2049" s="152" t="s">
        <v>79</v>
      </c>
      <c r="U2049" s="152" t="s">
        <v>2</v>
      </c>
      <c r="V2049" s="407" t="s">
        <v>233</v>
      </c>
      <c r="W2049" s="407" t="s">
        <v>234</v>
      </c>
      <c r="X2049" s="407" t="s">
        <v>4509</v>
      </c>
      <c r="Y2049" s="407" t="s">
        <v>470</v>
      </c>
      <c r="Z2049" s="528"/>
      <c r="AA2049" s="502"/>
      <c r="AB2049" s="1"/>
      <c r="AC2049" s="1"/>
      <c r="AD2049" s="1"/>
      <c r="AE2049" s="1"/>
      <c r="AF2049" s="1"/>
      <c r="AG2049" s="1"/>
      <c r="AH2049" s="1"/>
      <c r="AI2049" s="1"/>
      <c r="AJ2049" s="1"/>
      <c r="AK2049" s="1"/>
      <c r="AL2049" s="1"/>
      <c r="AM2049" s="1"/>
      <c r="AN2049" s="1"/>
      <c r="AO2049" s="1"/>
      <c r="AP2049" s="1"/>
      <c r="AQ2049" s="1"/>
      <c r="AR2049" s="1"/>
      <c r="AS2049" s="1"/>
      <c r="AT2049" s="1"/>
      <c r="AU2049" s="1"/>
    </row>
    <row r="2050" spans="1:47" s="527" customFormat="1" ht="17.45" customHeight="1" x14ac:dyDescent="0.25">
      <c r="A2050" s="501" t="s">
        <v>184</v>
      </c>
      <c r="B2050" s="407" t="s">
        <v>32</v>
      </c>
      <c r="C2050" s="407" t="s">
        <v>101</v>
      </c>
      <c r="D2050" s="407" t="s">
        <v>185</v>
      </c>
      <c r="E2050" s="407" t="s">
        <v>186</v>
      </c>
      <c r="F2050" s="404" t="s">
        <v>17</v>
      </c>
      <c r="G2050" s="404" t="s">
        <v>2907</v>
      </c>
      <c r="H2050" s="404" t="str">
        <f>VLOOKUP(A2050,'[1]2017 SalesConnect'!$A:$J,8,0)</f>
        <v>India</v>
      </c>
      <c r="I2050" s="404" t="str">
        <f>VLOOKUP(A2050,'[1]2017 SalesConnect'!$A:$I,9,0)</f>
        <v>Signing in progress</v>
      </c>
      <c r="J2050" s="141" t="s">
        <v>8016</v>
      </c>
      <c r="K2050" s="152" t="s">
        <v>5780</v>
      </c>
      <c r="L2050" s="415">
        <v>42902</v>
      </c>
      <c r="M2050" s="409" t="s">
        <v>187</v>
      </c>
      <c r="N2050" s="152" t="s">
        <v>30</v>
      </c>
      <c r="O2050" s="415">
        <v>42902</v>
      </c>
      <c r="P2050" s="411">
        <v>0</v>
      </c>
      <c r="Q2050" s="412">
        <f t="shared" si="72"/>
        <v>0</v>
      </c>
      <c r="R2050" s="416">
        <v>12</v>
      </c>
      <c r="S2050" s="417" t="s">
        <v>8603</v>
      </c>
      <c r="T2050" s="152" t="s">
        <v>366</v>
      </c>
      <c r="U2050" s="152" t="s">
        <v>2</v>
      </c>
      <c r="V2050" s="407" t="s">
        <v>1078</v>
      </c>
      <c r="W2050" s="407" t="s">
        <v>4997</v>
      </c>
      <c r="X2050" s="407" t="s">
        <v>3478</v>
      </c>
      <c r="Y2050" s="407" t="s">
        <v>105</v>
      </c>
      <c r="Z2050" s="528"/>
      <c r="AA2050" s="502"/>
      <c r="AB2050" s="1"/>
      <c r="AC2050" s="1"/>
      <c r="AD2050" s="1"/>
      <c r="AE2050" s="1"/>
      <c r="AF2050" s="1"/>
      <c r="AG2050" s="1"/>
      <c r="AH2050" s="1"/>
      <c r="AI2050" s="1"/>
      <c r="AJ2050" s="1"/>
      <c r="AK2050" s="1"/>
      <c r="AL2050" s="1"/>
      <c r="AM2050" s="1"/>
      <c r="AN2050" s="1"/>
      <c r="AO2050" s="1"/>
      <c r="AP2050" s="1"/>
      <c r="AQ2050" s="1"/>
      <c r="AR2050" s="1"/>
      <c r="AS2050" s="1"/>
      <c r="AT2050" s="1"/>
      <c r="AU2050" s="1"/>
    </row>
    <row r="2051" spans="1:47" s="527" customFormat="1" ht="17.45" customHeight="1" x14ac:dyDescent="0.25">
      <c r="A2051" s="501" t="s">
        <v>2439</v>
      </c>
      <c r="B2051" s="407" t="s">
        <v>35</v>
      </c>
      <c r="C2051" s="407" t="s">
        <v>510</v>
      </c>
      <c r="D2051" s="407" t="s">
        <v>2440</v>
      </c>
      <c r="E2051" s="407" t="s">
        <v>2441</v>
      </c>
      <c r="F2051" s="404" t="s">
        <v>17</v>
      </c>
      <c r="G2051" s="404"/>
      <c r="H2051" s="404"/>
      <c r="I2051" s="404"/>
      <c r="J2051" s="141" t="s">
        <v>8015</v>
      </c>
      <c r="K2051" s="152" t="s">
        <v>21</v>
      </c>
      <c r="L2051" s="415">
        <v>43098</v>
      </c>
      <c r="M2051" s="409" t="s">
        <v>2442</v>
      </c>
      <c r="N2051" s="152" t="s">
        <v>26</v>
      </c>
      <c r="O2051" s="415">
        <v>43098</v>
      </c>
      <c r="P2051" s="411">
        <v>0</v>
      </c>
      <c r="Q2051" s="412">
        <f t="shared" si="72"/>
        <v>0</v>
      </c>
      <c r="R2051" s="416">
        <v>12</v>
      </c>
      <c r="S2051" s="417" t="s">
        <v>2864</v>
      </c>
      <c r="T2051" s="152" t="s">
        <v>79</v>
      </c>
      <c r="U2051" s="152" t="s">
        <v>3524</v>
      </c>
      <c r="V2051" s="407" t="s">
        <v>465</v>
      </c>
      <c r="W2051" s="407"/>
      <c r="X2051" s="407" t="s">
        <v>5760</v>
      </c>
      <c r="Y2051" s="407"/>
      <c r="Z2051" s="528"/>
      <c r="AA2051" s="502"/>
      <c r="AB2051" s="1"/>
      <c r="AC2051" s="1"/>
      <c r="AD2051" s="1"/>
      <c r="AE2051" s="1"/>
      <c r="AF2051" s="1"/>
      <c r="AG2051" s="1"/>
      <c r="AH2051" s="1"/>
      <c r="AI2051" s="1"/>
      <c r="AJ2051" s="1"/>
      <c r="AK2051" s="1"/>
      <c r="AL2051" s="1"/>
      <c r="AM2051" s="1"/>
      <c r="AN2051" s="1"/>
      <c r="AO2051" s="1"/>
      <c r="AP2051" s="1"/>
      <c r="AQ2051" s="1"/>
      <c r="AR2051" s="1"/>
      <c r="AS2051" s="1"/>
      <c r="AT2051" s="1"/>
      <c r="AU2051" s="1"/>
    </row>
    <row r="2052" spans="1:47" s="527" customFormat="1" ht="17.45" customHeight="1" x14ac:dyDescent="0.25">
      <c r="A2052" s="501" t="s">
        <v>6969</v>
      </c>
      <c r="B2052" s="407" t="s">
        <v>35</v>
      </c>
      <c r="C2052" s="407" t="s">
        <v>510</v>
      </c>
      <c r="D2052" s="407" t="s">
        <v>7739</v>
      </c>
      <c r="E2052" s="407" t="s">
        <v>186</v>
      </c>
      <c r="F2052" s="404" t="s">
        <v>19</v>
      </c>
      <c r="G2052" s="404"/>
      <c r="H2052" s="404"/>
      <c r="I2052" s="404"/>
      <c r="J2052" s="141" t="s">
        <v>8015</v>
      </c>
      <c r="K2052" s="141" t="s">
        <v>5822</v>
      </c>
      <c r="L2052" s="408">
        <v>43097</v>
      </c>
      <c r="M2052" s="409">
        <v>42888</v>
      </c>
      <c r="N2052" s="141" t="s">
        <v>27</v>
      </c>
      <c r="O2052" s="410">
        <v>43097</v>
      </c>
      <c r="P2052" s="411">
        <v>0</v>
      </c>
      <c r="Q2052" s="412">
        <f t="shared" si="72"/>
        <v>0</v>
      </c>
      <c r="R2052" s="413">
        <v>12</v>
      </c>
      <c r="S2052" s="414">
        <v>42894</v>
      </c>
      <c r="T2052" s="141" t="s">
        <v>79</v>
      </c>
      <c r="U2052" s="141" t="s">
        <v>4339</v>
      </c>
      <c r="V2052" s="407" t="s">
        <v>92</v>
      </c>
      <c r="W2052" s="407" t="s">
        <v>4892</v>
      </c>
      <c r="X2052" s="407" t="s">
        <v>4521</v>
      </c>
      <c r="Y2052" s="407"/>
      <c r="Z2052" s="528"/>
      <c r="AA2052" s="502"/>
      <c r="AB2052" s="1"/>
      <c r="AC2052" s="1"/>
      <c r="AD2052" s="1"/>
      <c r="AE2052" s="1"/>
      <c r="AF2052" s="1"/>
      <c r="AG2052" s="1"/>
      <c r="AH2052" s="1"/>
      <c r="AI2052" s="1"/>
      <c r="AJ2052" s="1"/>
      <c r="AK2052" s="1"/>
      <c r="AL2052" s="1"/>
      <c r="AM2052" s="1"/>
      <c r="AN2052" s="1"/>
      <c r="AO2052" s="1"/>
      <c r="AP2052" s="1"/>
      <c r="AQ2052" s="1"/>
      <c r="AR2052" s="1"/>
      <c r="AS2052" s="1"/>
      <c r="AT2052" s="1"/>
      <c r="AU2052" s="1"/>
    </row>
    <row r="2053" spans="1:47" s="527" customFormat="1" ht="17.45" customHeight="1" x14ac:dyDescent="0.25">
      <c r="A2053" s="501" t="s">
        <v>4895</v>
      </c>
      <c r="B2053" s="407" t="s">
        <v>35</v>
      </c>
      <c r="C2053" s="407" t="s">
        <v>510</v>
      </c>
      <c r="D2053" s="407" t="s">
        <v>4920</v>
      </c>
      <c r="E2053" s="407" t="s">
        <v>7118</v>
      </c>
      <c r="F2053" s="404" t="s">
        <v>19</v>
      </c>
      <c r="G2053" s="404"/>
      <c r="H2053" s="404"/>
      <c r="I2053" s="404"/>
      <c r="J2053" s="141" t="s">
        <v>8016</v>
      </c>
      <c r="K2053" s="152" t="s">
        <v>5822</v>
      </c>
      <c r="L2053" s="415">
        <v>42872</v>
      </c>
      <c r="M2053" s="409" t="s">
        <v>4896</v>
      </c>
      <c r="N2053" s="152" t="s">
        <v>2776</v>
      </c>
      <c r="O2053" s="415">
        <v>42940</v>
      </c>
      <c r="P2053" s="411">
        <v>0</v>
      </c>
      <c r="Q2053" s="412">
        <f t="shared" si="72"/>
        <v>0</v>
      </c>
      <c r="R2053" s="416">
        <v>6</v>
      </c>
      <c r="S2053" s="417" t="s">
        <v>8074</v>
      </c>
      <c r="T2053" s="152" t="s">
        <v>79</v>
      </c>
      <c r="U2053" s="152" t="s">
        <v>2</v>
      </c>
      <c r="V2053" s="407" t="s">
        <v>288</v>
      </c>
      <c r="W2053" s="407" t="s">
        <v>749</v>
      </c>
      <c r="X2053" s="407" t="s">
        <v>3800</v>
      </c>
      <c r="Y2053" s="407" t="s">
        <v>470</v>
      </c>
      <c r="Z2053" s="528"/>
      <c r="AA2053" s="502"/>
      <c r="AB2053" s="1"/>
      <c r="AC2053" s="1"/>
      <c r="AD2053" s="1"/>
      <c r="AE2053" s="1"/>
      <c r="AF2053" s="1"/>
      <c r="AG2053" s="1"/>
      <c r="AH2053" s="1"/>
      <c r="AI2053" s="1"/>
      <c r="AJ2053" s="1"/>
      <c r="AK2053" s="1"/>
      <c r="AL2053" s="1"/>
      <c r="AM2053" s="1"/>
      <c r="AN2053" s="1"/>
      <c r="AO2053" s="1"/>
      <c r="AP2053" s="1"/>
      <c r="AQ2053" s="1"/>
      <c r="AR2053" s="1"/>
      <c r="AS2053" s="1"/>
      <c r="AT2053" s="1"/>
      <c r="AU2053" s="1"/>
    </row>
    <row r="2054" spans="1:47" s="527" customFormat="1" ht="17.45" customHeight="1" x14ac:dyDescent="0.25">
      <c r="A2054" s="501" t="s">
        <v>4895</v>
      </c>
      <c r="B2054" s="407" t="s">
        <v>35</v>
      </c>
      <c r="C2054" s="407" t="s">
        <v>510</v>
      </c>
      <c r="D2054" s="407" t="s">
        <v>4920</v>
      </c>
      <c r="E2054" s="407" t="s">
        <v>7118</v>
      </c>
      <c r="F2054" s="404" t="s">
        <v>19</v>
      </c>
      <c r="G2054" s="404"/>
      <c r="H2054" s="404"/>
      <c r="I2054" s="404"/>
      <c r="J2054" s="141" t="s">
        <v>8016</v>
      </c>
      <c r="K2054" s="152" t="s">
        <v>5822</v>
      </c>
      <c r="L2054" s="415">
        <v>42872</v>
      </c>
      <c r="M2054" s="409" t="s">
        <v>4896</v>
      </c>
      <c r="N2054" s="152" t="s">
        <v>2776</v>
      </c>
      <c r="O2054" s="415">
        <v>42940</v>
      </c>
      <c r="P2054" s="411">
        <v>0</v>
      </c>
      <c r="Q2054" s="412">
        <f t="shared" si="72"/>
        <v>0</v>
      </c>
      <c r="R2054" s="416">
        <v>3</v>
      </c>
      <c r="S2054" s="417" t="s">
        <v>8074</v>
      </c>
      <c r="T2054" s="152" t="s">
        <v>79</v>
      </c>
      <c r="U2054" s="152" t="s">
        <v>2</v>
      </c>
      <c r="V2054" s="407" t="s">
        <v>288</v>
      </c>
      <c r="W2054" s="407" t="s">
        <v>4517</v>
      </c>
      <c r="X2054" s="407" t="s">
        <v>3800</v>
      </c>
      <c r="Y2054" s="407" t="s">
        <v>470</v>
      </c>
      <c r="Z2054" s="528"/>
      <c r="AA2054" s="502"/>
      <c r="AB2054" s="1"/>
      <c r="AC2054" s="1"/>
      <c r="AD2054" s="1"/>
      <c r="AE2054" s="1"/>
      <c r="AF2054" s="1"/>
      <c r="AG2054" s="1"/>
      <c r="AH2054" s="1"/>
      <c r="AI2054" s="1"/>
      <c r="AJ2054" s="1"/>
      <c r="AK2054" s="1"/>
      <c r="AL2054" s="1"/>
      <c r="AM2054" s="1"/>
      <c r="AN2054" s="1"/>
      <c r="AO2054" s="1"/>
      <c r="AP2054" s="1"/>
      <c r="AQ2054" s="1"/>
      <c r="AR2054" s="1"/>
      <c r="AS2054" s="1"/>
      <c r="AT2054" s="1"/>
      <c r="AU2054" s="1"/>
    </row>
    <row r="2055" spans="1:47" s="527" customFormat="1" ht="17.45" customHeight="1" x14ac:dyDescent="0.25">
      <c r="A2055" s="501" t="s">
        <v>2594</v>
      </c>
      <c r="B2055" s="407" t="s">
        <v>35</v>
      </c>
      <c r="C2055" s="407" t="s">
        <v>510</v>
      </c>
      <c r="D2055" s="407" t="s">
        <v>2595</v>
      </c>
      <c r="E2055" s="407" t="s">
        <v>5809</v>
      </c>
      <c r="F2055" s="404" t="s">
        <v>18</v>
      </c>
      <c r="G2055" s="404"/>
      <c r="H2055" s="404"/>
      <c r="I2055" s="404"/>
      <c r="J2055" s="141" t="s">
        <v>8014</v>
      </c>
      <c r="K2055" s="152" t="s">
        <v>5779</v>
      </c>
      <c r="L2055" s="415">
        <v>42993</v>
      </c>
      <c r="M2055" s="409" t="s">
        <v>2596</v>
      </c>
      <c r="N2055" s="152" t="s">
        <v>28</v>
      </c>
      <c r="O2055" s="415">
        <v>42993</v>
      </c>
      <c r="P2055" s="411">
        <v>0</v>
      </c>
      <c r="Q2055" s="412">
        <f t="shared" si="72"/>
        <v>0</v>
      </c>
      <c r="R2055" s="416">
        <v>12</v>
      </c>
      <c r="S2055" s="417" t="s">
        <v>6593</v>
      </c>
      <c r="T2055" s="152" t="s">
        <v>79</v>
      </c>
      <c r="U2055" s="152" t="s">
        <v>2</v>
      </c>
      <c r="V2055" s="407" t="s">
        <v>288</v>
      </c>
      <c r="W2055" s="407" t="s">
        <v>718</v>
      </c>
      <c r="X2055" s="407" t="s">
        <v>3845</v>
      </c>
      <c r="Y2055" s="407" t="s">
        <v>215</v>
      </c>
      <c r="Z2055" s="528"/>
      <c r="AA2055" s="502"/>
      <c r="AB2055" s="1"/>
      <c r="AC2055" s="1"/>
      <c r="AD2055" s="1"/>
      <c r="AE2055" s="1"/>
      <c r="AF2055" s="1"/>
      <c r="AG2055" s="1"/>
      <c r="AH2055" s="1"/>
      <c r="AI2055" s="1"/>
      <c r="AJ2055" s="1"/>
      <c r="AK2055" s="1"/>
      <c r="AL2055" s="1"/>
      <c r="AM2055" s="1"/>
      <c r="AN2055" s="1"/>
      <c r="AO2055" s="1"/>
      <c r="AP2055" s="1"/>
      <c r="AQ2055" s="1"/>
      <c r="AR2055" s="1"/>
      <c r="AS2055" s="1"/>
      <c r="AT2055" s="1"/>
      <c r="AU2055" s="1"/>
    </row>
    <row r="2056" spans="1:47" s="527" customFormat="1" ht="17.45" customHeight="1" x14ac:dyDescent="0.25">
      <c r="A2056" s="501" t="s">
        <v>2594</v>
      </c>
      <c r="B2056" s="407" t="s">
        <v>35</v>
      </c>
      <c r="C2056" s="407" t="s">
        <v>510</v>
      </c>
      <c r="D2056" s="407" t="s">
        <v>2595</v>
      </c>
      <c r="E2056" s="407" t="s">
        <v>5809</v>
      </c>
      <c r="F2056" s="404" t="s">
        <v>18</v>
      </c>
      <c r="G2056" s="404"/>
      <c r="H2056" s="404"/>
      <c r="I2056" s="404"/>
      <c r="J2056" s="141" t="s">
        <v>8014</v>
      </c>
      <c r="K2056" s="152" t="s">
        <v>5779</v>
      </c>
      <c r="L2056" s="415">
        <v>42993</v>
      </c>
      <c r="M2056" s="409" t="s">
        <v>2596</v>
      </c>
      <c r="N2056" s="152" t="s">
        <v>28</v>
      </c>
      <c r="O2056" s="415">
        <v>42993</v>
      </c>
      <c r="P2056" s="411">
        <v>0</v>
      </c>
      <c r="Q2056" s="412">
        <f t="shared" si="72"/>
        <v>0</v>
      </c>
      <c r="R2056" s="416">
        <v>12</v>
      </c>
      <c r="S2056" s="417" t="s">
        <v>6593</v>
      </c>
      <c r="T2056" s="152" t="s">
        <v>79</v>
      </c>
      <c r="U2056" s="152" t="s">
        <v>2</v>
      </c>
      <c r="V2056" s="407" t="s">
        <v>288</v>
      </c>
      <c r="W2056" s="407" t="s">
        <v>718</v>
      </c>
      <c r="X2056" s="407" t="s">
        <v>3845</v>
      </c>
      <c r="Y2056" s="407" t="s">
        <v>215</v>
      </c>
      <c r="Z2056" s="528"/>
      <c r="AA2056" s="502"/>
      <c r="AB2056" s="1"/>
      <c r="AC2056" s="1"/>
      <c r="AD2056" s="1"/>
      <c r="AE2056" s="1"/>
      <c r="AF2056" s="1"/>
      <c r="AG2056" s="1"/>
      <c r="AH2056" s="1"/>
      <c r="AI2056" s="1"/>
      <c r="AJ2056" s="1"/>
      <c r="AK2056" s="1"/>
      <c r="AL2056" s="1"/>
      <c r="AM2056" s="1"/>
      <c r="AN2056" s="1"/>
      <c r="AO2056" s="1"/>
      <c r="AP2056" s="1"/>
      <c r="AQ2056" s="1"/>
      <c r="AR2056" s="1"/>
      <c r="AS2056" s="1"/>
      <c r="AT2056" s="1"/>
      <c r="AU2056" s="1"/>
    </row>
    <row r="2057" spans="1:47" s="527" customFormat="1" ht="17.45" customHeight="1" x14ac:dyDescent="0.25">
      <c r="A2057" s="501" t="s">
        <v>2875</v>
      </c>
      <c r="B2057" s="407" t="s">
        <v>35</v>
      </c>
      <c r="C2057" s="407" t="s">
        <v>2985</v>
      </c>
      <c r="D2057" s="407" t="s">
        <v>7512</v>
      </c>
      <c r="E2057" s="407" t="s">
        <v>2876</v>
      </c>
      <c r="F2057" s="404" t="s">
        <v>17</v>
      </c>
      <c r="G2057" s="404" t="s">
        <v>2907</v>
      </c>
      <c r="H2057" s="404" t="str">
        <f>VLOOKUP(A2057,'[1]2017 SalesConnect'!$A:$J,8,0)</f>
        <v>India</v>
      </c>
      <c r="I2057" s="404" t="str">
        <f>VLOOKUP(A2057,'[1]2017 SalesConnect'!$A:$I,9,0)</f>
        <v>Place Holder</v>
      </c>
      <c r="J2057" s="141" t="s">
        <v>8014</v>
      </c>
      <c r="K2057" s="141" t="s">
        <v>5780</v>
      </c>
      <c r="L2057" s="408">
        <v>42944</v>
      </c>
      <c r="M2057" s="409">
        <v>42807</v>
      </c>
      <c r="N2057" s="141" t="s">
        <v>27</v>
      </c>
      <c r="O2057" s="410">
        <v>42944</v>
      </c>
      <c r="P2057" s="411">
        <v>0</v>
      </c>
      <c r="Q2057" s="412">
        <f t="shared" si="72"/>
        <v>0</v>
      </c>
      <c r="R2057" s="413">
        <v>3</v>
      </c>
      <c r="S2057" s="414">
        <v>42807</v>
      </c>
      <c r="T2057" s="141" t="s">
        <v>62</v>
      </c>
      <c r="U2057" s="141" t="s">
        <v>4339</v>
      </c>
      <c r="V2057" s="407" t="s">
        <v>92</v>
      </c>
      <c r="W2057" s="407" t="s">
        <v>64</v>
      </c>
      <c r="X2057" s="407" t="s">
        <v>4278</v>
      </c>
      <c r="Y2057" s="407"/>
      <c r="Z2057" s="528"/>
      <c r="AA2057" s="502"/>
      <c r="AB2057" s="1"/>
      <c r="AC2057" s="1"/>
      <c r="AD2057" s="1"/>
      <c r="AE2057" s="1"/>
      <c r="AF2057" s="1"/>
      <c r="AG2057" s="1"/>
      <c r="AH2057" s="1"/>
      <c r="AI2057" s="1"/>
      <c r="AJ2057" s="1"/>
      <c r="AK2057" s="1"/>
      <c r="AL2057" s="1"/>
      <c r="AM2057" s="1"/>
      <c r="AN2057" s="1"/>
      <c r="AO2057" s="1"/>
      <c r="AP2057" s="1"/>
      <c r="AQ2057" s="1"/>
      <c r="AR2057" s="1"/>
      <c r="AS2057" s="1"/>
      <c r="AT2057" s="1"/>
      <c r="AU2057" s="1"/>
    </row>
    <row r="2058" spans="1:47" s="527" customFormat="1" ht="17.45" customHeight="1" x14ac:dyDescent="0.25">
      <c r="A2058" s="501" t="s">
        <v>2865</v>
      </c>
      <c r="B2058" s="407" t="s">
        <v>35</v>
      </c>
      <c r="C2058" s="407" t="s">
        <v>2985</v>
      </c>
      <c r="D2058" s="407" t="s">
        <v>7512</v>
      </c>
      <c r="E2058" s="407" t="s">
        <v>4648</v>
      </c>
      <c r="F2058" s="404" t="s">
        <v>17</v>
      </c>
      <c r="G2058" s="404" t="s">
        <v>2907</v>
      </c>
      <c r="H2058" s="404" t="str">
        <f>VLOOKUP(A2058,'[1]2017 SalesConnect'!$A:$J,8,0)</f>
        <v>India</v>
      </c>
      <c r="I2058" s="404" t="str">
        <f>VLOOKUP(A2058,'[1]2017 SalesConnect'!$A:$I,9,0)</f>
        <v>Place Holder</v>
      </c>
      <c r="J2058" s="141" t="s">
        <v>8014</v>
      </c>
      <c r="K2058" s="141" t="s">
        <v>5780</v>
      </c>
      <c r="L2058" s="408">
        <v>42944</v>
      </c>
      <c r="M2058" s="409">
        <v>42807</v>
      </c>
      <c r="N2058" s="141" t="s">
        <v>27</v>
      </c>
      <c r="O2058" s="410">
        <v>42944</v>
      </c>
      <c r="P2058" s="411">
        <v>0</v>
      </c>
      <c r="Q2058" s="412">
        <f t="shared" si="72"/>
        <v>0</v>
      </c>
      <c r="R2058" s="413">
        <v>3</v>
      </c>
      <c r="S2058" s="414">
        <v>42832</v>
      </c>
      <c r="T2058" s="141" t="s">
        <v>62</v>
      </c>
      <c r="U2058" s="141" t="s">
        <v>4339</v>
      </c>
      <c r="V2058" s="407" t="s">
        <v>92</v>
      </c>
      <c r="W2058" s="407" t="s">
        <v>64</v>
      </c>
      <c r="X2058" s="407" t="s">
        <v>4278</v>
      </c>
      <c r="Y2058" s="407"/>
      <c r="Z2058" s="528"/>
      <c r="AA2058" s="502"/>
      <c r="AB2058" s="1"/>
      <c r="AC2058" s="1"/>
      <c r="AD2058" s="1"/>
      <c r="AE2058" s="1"/>
      <c r="AF2058" s="1"/>
      <c r="AG2058" s="1"/>
      <c r="AH2058" s="1"/>
      <c r="AI2058" s="1"/>
      <c r="AJ2058" s="1"/>
      <c r="AK2058" s="1"/>
      <c r="AL2058" s="1"/>
      <c r="AM2058" s="1"/>
      <c r="AN2058" s="1"/>
      <c r="AO2058" s="1"/>
      <c r="AP2058" s="1"/>
      <c r="AQ2058" s="1"/>
      <c r="AR2058" s="1"/>
      <c r="AS2058" s="1"/>
      <c r="AT2058" s="1"/>
      <c r="AU2058" s="1"/>
    </row>
    <row r="2059" spans="1:47" s="527" customFormat="1" ht="17.45" customHeight="1" x14ac:dyDescent="0.25">
      <c r="A2059" s="501" t="s">
        <v>2881</v>
      </c>
      <c r="B2059" s="407" t="s">
        <v>35</v>
      </c>
      <c r="C2059" s="407" t="s">
        <v>2985</v>
      </c>
      <c r="D2059" s="407" t="s">
        <v>7512</v>
      </c>
      <c r="E2059" s="407" t="s">
        <v>2882</v>
      </c>
      <c r="F2059" s="404" t="s">
        <v>17</v>
      </c>
      <c r="G2059" s="404" t="s">
        <v>2907</v>
      </c>
      <c r="H2059" s="404" t="str">
        <f>VLOOKUP(A2059,'[1]2017 SalesConnect'!$A:$J,8,0)</f>
        <v>India</v>
      </c>
      <c r="I2059" s="404" t="str">
        <f>VLOOKUP(A2059,'[1]2017 SalesConnect'!$A:$I,9,0)</f>
        <v>Initial discussion on Supply Chain Usecase</v>
      </c>
      <c r="J2059" s="141" t="s">
        <v>8014</v>
      </c>
      <c r="K2059" s="141" t="s">
        <v>5780</v>
      </c>
      <c r="L2059" s="408">
        <v>42944</v>
      </c>
      <c r="M2059" s="409">
        <v>42766</v>
      </c>
      <c r="N2059" s="141" t="s">
        <v>26</v>
      </c>
      <c r="O2059" s="410">
        <v>42944</v>
      </c>
      <c r="P2059" s="411">
        <v>0</v>
      </c>
      <c r="Q2059" s="412">
        <f t="shared" si="72"/>
        <v>0</v>
      </c>
      <c r="R2059" s="413">
        <v>3</v>
      </c>
      <c r="S2059" s="414">
        <v>42768</v>
      </c>
      <c r="T2059" s="141" t="s">
        <v>62</v>
      </c>
      <c r="U2059" s="141" t="s">
        <v>4339</v>
      </c>
      <c r="V2059" s="407" t="s">
        <v>92</v>
      </c>
      <c r="W2059" s="407" t="s">
        <v>64</v>
      </c>
      <c r="X2059" s="407" t="s">
        <v>4278</v>
      </c>
      <c r="Y2059" s="407" t="s">
        <v>4416</v>
      </c>
      <c r="Z2059" s="528"/>
      <c r="AA2059" s="502"/>
      <c r="AB2059" s="1"/>
      <c r="AC2059" s="1"/>
      <c r="AD2059" s="1"/>
      <c r="AE2059" s="1"/>
      <c r="AF2059" s="1"/>
      <c r="AG2059" s="1"/>
      <c r="AH2059" s="1"/>
      <c r="AI2059" s="1"/>
      <c r="AJ2059" s="1"/>
      <c r="AK2059" s="1"/>
      <c r="AL2059" s="1"/>
      <c r="AM2059" s="1"/>
      <c r="AN2059" s="1"/>
      <c r="AO2059" s="1"/>
      <c r="AP2059" s="1"/>
      <c r="AQ2059" s="1"/>
      <c r="AR2059" s="1"/>
      <c r="AS2059" s="1"/>
      <c r="AT2059" s="1"/>
      <c r="AU2059" s="1"/>
    </row>
    <row r="2060" spans="1:47" s="527" customFormat="1" ht="17.45" customHeight="1" x14ac:dyDescent="0.25">
      <c r="A2060" s="501" t="s">
        <v>4258</v>
      </c>
      <c r="B2060" s="407" t="s">
        <v>35</v>
      </c>
      <c r="C2060" s="407" t="s">
        <v>2985</v>
      </c>
      <c r="D2060" s="407" t="s">
        <v>7512</v>
      </c>
      <c r="E2060" s="407" t="s">
        <v>4259</v>
      </c>
      <c r="F2060" s="404" t="s">
        <v>17</v>
      </c>
      <c r="G2060" s="404" t="s">
        <v>2907</v>
      </c>
      <c r="H2060" s="404" t="str">
        <f>VLOOKUP(A2060,'[1]2017 SalesConnect'!$A:$J,8,0)</f>
        <v>India</v>
      </c>
      <c r="I2060" s="404" t="str">
        <f>VLOOKUP(A2060,'[1]2017 SalesConnect'!$A:$I,9,0)</f>
        <v>Place Holder</v>
      </c>
      <c r="J2060" s="141" t="s">
        <v>8014</v>
      </c>
      <c r="K2060" s="141" t="s">
        <v>5780</v>
      </c>
      <c r="L2060" s="408">
        <v>42944</v>
      </c>
      <c r="M2060" s="409">
        <v>42766</v>
      </c>
      <c r="N2060" s="141" t="s">
        <v>26</v>
      </c>
      <c r="O2060" s="410">
        <v>42944</v>
      </c>
      <c r="P2060" s="411">
        <v>0</v>
      </c>
      <c r="Q2060" s="412">
        <f t="shared" si="72"/>
        <v>0</v>
      </c>
      <c r="R2060" s="413">
        <v>3</v>
      </c>
      <c r="S2060" s="414">
        <v>42768</v>
      </c>
      <c r="T2060" s="141" t="s">
        <v>62</v>
      </c>
      <c r="U2060" s="141" t="s">
        <v>4339</v>
      </c>
      <c r="V2060" s="407" t="s">
        <v>92</v>
      </c>
      <c r="W2060" s="407" t="s">
        <v>64</v>
      </c>
      <c r="X2060" s="407" t="s">
        <v>4278</v>
      </c>
      <c r="Y2060" s="407" t="s">
        <v>4416</v>
      </c>
      <c r="Z2060" s="528"/>
      <c r="AA2060" s="502"/>
      <c r="AB2060" s="1"/>
      <c r="AC2060" s="1"/>
      <c r="AD2060" s="1"/>
      <c r="AE2060" s="1"/>
      <c r="AF2060" s="1"/>
      <c r="AG2060" s="1"/>
      <c r="AH2060" s="1"/>
      <c r="AI2060" s="1"/>
      <c r="AJ2060" s="1"/>
      <c r="AK2060" s="1"/>
      <c r="AL2060" s="1"/>
      <c r="AM2060" s="1"/>
      <c r="AN2060" s="1"/>
      <c r="AO2060" s="1"/>
      <c r="AP2060" s="1"/>
      <c r="AQ2060" s="1"/>
      <c r="AR2060" s="1"/>
      <c r="AS2060" s="1"/>
      <c r="AT2060" s="1"/>
      <c r="AU2060" s="1"/>
    </row>
    <row r="2061" spans="1:47" s="527" customFormat="1" ht="17.45" customHeight="1" x14ac:dyDescent="0.25">
      <c r="A2061" s="501" t="s">
        <v>2872</v>
      </c>
      <c r="B2061" s="407" t="s">
        <v>35</v>
      </c>
      <c r="C2061" s="407" t="s">
        <v>2985</v>
      </c>
      <c r="D2061" s="407" t="s">
        <v>7512</v>
      </c>
      <c r="E2061" s="407" t="s">
        <v>2873</v>
      </c>
      <c r="F2061" s="404" t="s">
        <v>17</v>
      </c>
      <c r="G2061" s="404" t="s">
        <v>2907</v>
      </c>
      <c r="H2061" s="404" t="str">
        <f>VLOOKUP(A2061,'[1]2017 SalesConnect'!$A:$J,8,0)</f>
        <v>India</v>
      </c>
      <c r="I2061" s="404" t="str">
        <f>VLOOKUP(A2061,'[1]2017 SalesConnect'!$A:$I,9,0)</f>
        <v>Place Holder</v>
      </c>
      <c r="J2061" s="141" t="s">
        <v>8014</v>
      </c>
      <c r="K2061" s="141" t="s">
        <v>5780</v>
      </c>
      <c r="L2061" s="408">
        <v>42944</v>
      </c>
      <c r="M2061" s="409">
        <v>42766</v>
      </c>
      <c r="N2061" s="141" t="s">
        <v>26</v>
      </c>
      <c r="O2061" s="410">
        <v>42944</v>
      </c>
      <c r="P2061" s="411">
        <v>0</v>
      </c>
      <c r="Q2061" s="412">
        <f t="shared" si="72"/>
        <v>0</v>
      </c>
      <c r="R2061" s="413">
        <v>3</v>
      </c>
      <c r="S2061" s="414">
        <v>42768</v>
      </c>
      <c r="T2061" s="141" t="s">
        <v>62</v>
      </c>
      <c r="U2061" s="141" t="s">
        <v>4339</v>
      </c>
      <c r="V2061" s="407" t="s">
        <v>92</v>
      </c>
      <c r="W2061" s="407" t="s">
        <v>64</v>
      </c>
      <c r="X2061" s="407" t="s">
        <v>4278</v>
      </c>
      <c r="Y2061" s="407" t="s">
        <v>4416</v>
      </c>
      <c r="Z2061" s="528"/>
      <c r="AA2061" s="502"/>
      <c r="AB2061" s="1"/>
      <c r="AC2061" s="1"/>
      <c r="AD2061" s="1"/>
      <c r="AE2061" s="1"/>
      <c r="AF2061" s="1"/>
      <c r="AG2061" s="1"/>
      <c r="AH2061" s="1"/>
      <c r="AI2061" s="1"/>
      <c r="AJ2061" s="1"/>
      <c r="AK2061" s="1"/>
      <c r="AL2061" s="1"/>
      <c r="AM2061" s="1"/>
      <c r="AN2061" s="1"/>
      <c r="AO2061" s="1"/>
      <c r="AP2061" s="1"/>
      <c r="AQ2061" s="1"/>
      <c r="AR2061" s="1"/>
      <c r="AS2061" s="1"/>
      <c r="AT2061" s="1"/>
      <c r="AU2061" s="1"/>
    </row>
    <row r="2062" spans="1:47" s="527" customFormat="1" ht="17.45" customHeight="1" x14ac:dyDescent="0.25">
      <c r="A2062" s="501" t="s">
        <v>2866</v>
      </c>
      <c r="B2062" s="407" t="s">
        <v>35</v>
      </c>
      <c r="C2062" s="407" t="s">
        <v>2985</v>
      </c>
      <c r="D2062" s="407" t="s">
        <v>7512</v>
      </c>
      <c r="E2062" s="407" t="s">
        <v>2867</v>
      </c>
      <c r="F2062" s="404" t="s">
        <v>17</v>
      </c>
      <c r="G2062" s="404" t="s">
        <v>2907</v>
      </c>
      <c r="H2062" s="404" t="str">
        <f>VLOOKUP(A2062,'[1]2017 SalesConnect'!$A:$J,8,0)</f>
        <v>India</v>
      </c>
      <c r="I2062" s="404" t="str">
        <f>VLOOKUP(A2062,'[1]2017 SalesConnect'!$A:$I,9,0)</f>
        <v>Place Holder</v>
      </c>
      <c r="J2062" s="141" t="s">
        <v>8014</v>
      </c>
      <c r="K2062" s="141" t="s">
        <v>5780</v>
      </c>
      <c r="L2062" s="408">
        <v>42944</v>
      </c>
      <c r="M2062" s="409">
        <v>42766</v>
      </c>
      <c r="N2062" s="141" t="s">
        <v>26</v>
      </c>
      <c r="O2062" s="410">
        <v>42944</v>
      </c>
      <c r="P2062" s="411">
        <v>0</v>
      </c>
      <c r="Q2062" s="412">
        <f t="shared" si="72"/>
        <v>0</v>
      </c>
      <c r="R2062" s="413">
        <v>3</v>
      </c>
      <c r="S2062" s="414">
        <v>42768</v>
      </c>
      <c r="T2062" s="141" t="s">
        <v>62</v>
      </c>
      <c r="U2062" s="141" t="s">
        <v>4339</v>
      </c>
      <c r="V2062" s="407" t="s">
        <v>92</v>
      </c>
      <c r="W2062" s="407" t="s">
        <v>64</v>
      </c>
      <c r="X2062" s="407" t="s">
        <v>4278</v>
      </c>
      <c r="Y2062" s="407" t="s">
        <v>4416</v>
      </c>
      <c r="Z2062" s="528"/>
      <c r="AA2062" s="502"/>
      <c r="AB2062" s="1"/>
      <c r="AC2062" s="1"/>
      <c r="AD2062" s="1"/>
      <c r="AE2062" s="1"/>
      <c r="AF2062" s="1"/>
      <c r="AG2062" s="1"/>
      <c r="AH2062" s="1"/>
      <c r="AI2062" s="1"/>
      <c r="AJ2062" s="1"/>
      <c r="AK2062" s="1"/>
      <c r="AL2062" s="1"/>
      <c r="AM2062" s="1"/>
      <c r="AN2062" s="1"/>
      <c r="AO2062" s="1"/>
      <c r="AP2062" s="1"/>
      <c r="AQ2062" s="1"/>
      <c r="AR2062" s="1"/>
      <c r="AS2062" s="1"/>
      <c r="AT2062" s="1"/>
      <c r="AU2062" s="1"/>
    </row>
    <row r="2063" spans="1:47" s="527" customFormat="1" ht="17.45" customHeight="1" x14ac:dyDescent="0.25">
      <c r="A2063" s="501" t="s">
        <v>2857</v>
      </c>
      <c r="B2063" s="407" t="s">
        <v>35</v>
      </c>
      <c r="C2063" s="407" t="s">
        <v>2985</v>
      </c>
      <c r="D2063" s="407" t="s">
        <v>1039</v>
      </c>
      <c r="E2063" s="407" t="s">
        <v>2858</v>
      </c>
      <c r="F2063" s="404" t="s">
        <v>17</v>
      </c>
      <c r="G2063" s="404"/>
      <c r="H2063" s="404"/>
      <c r="I2063" s="404"/>
      <c r="J2063" s="141" t="s">
        <v>8014</v>
      </c>
      <c r="K2063" s="152" t="s">
        <v>5780</v>
      </c>
      <c r="L2063" s="415">
        <v>42993</v>
      </c>
      <c r="M2063" s="409" t="s">
        <v>2859</v>
      </c>
      <c r="N2063" s="152" t="s">
        <v>27</v>
      </c>
      <c r="O2063" s="415">
        <v>42993</v>
      </c>
      <c r="P2063" s="411">
        <v>0</v>
      </c>
      <c r="Q2063" s="412">
        <f t="shared" ref="Q2063:Q2064" si="73">+P2063*0.000001</f>
        <v>0</v>
      </c>
      <c r="R2063" s="416">
        <v>12</v>
      </c>
      <c r="S2063" s="417" t="s">
        <v>516</v>
      </c>
      <c r="T2063" s="152" t="s">
        <v>169</v>
      </c>
      <c r="U2063" s="152" t="s">
        <v>2</v>
      </c>
      <c r="V2063" s="407" t="s">
        <v>233</v>
      </c>
      <c r="W2063" s="407" t="s">
        <v>234</v>
      </c>
      <c r="X2063" s="407" t="s">
        <v>5518</v>
      </c>
      <c r="Y2063" s="407" t="s">
        <v>421</v>
      </c>
      <c r="Z2063" s="528"/>
      <c r="AA2063" s="502"/>
      <c r="AB2063" s="1"/>
      <c r="AC2063" s="1"/>
      <c r="AD2063" s="1"/>
      <c r="AE2063" s="1"/>
      <c r="AF2063" s="1"/>
      <c r="AG2063" s="1"/>
      <c r="AH2063" s="1"/>
      <c r="AI2063" s="1"/>
      <c r="AJ2063" s="1"/>
      <c r="AK2063" s="1"/>
      <c r="AL2063" s="1"/>
      <c r="AM2063" s="1"/>
      <c r="AN2063" s="1"/>
      <c r="AO2063" s="1"/>
      <c r="AP2063" s="1"/>
      <c r="AQ2063" s="1"/>
      <c r="AR2063" s="1"/>
      <c r="AS2063" s="1"/>
      <c r="AT2063" s="1"/>
      <c r="AU2063" s="1"/>
    </row>
    <row r="2064" spans="1:47" s="527" customFormat="1" ht="17.45" customHeight="1" x14ac:dyDescent="0.25">
      <c r="A2064" s="501" t="s">
        <v>6193</v>
      </c>
      <c r="B2064" s="407" t="s">
        <v>31</v>
      </c>
      <c r="C2064" s="407" t="s">
        <v>73</v>
      </c>
      <c r="D2064" s="407" t="s">
        <v>6194</v>
      </c>
      <c r="E2064" s="407" t="s">
        <v>186</v>
      </c>
      <c r="F2064" s="404" t="s">
        <v>16</v>
      </c>
      <c r="G2064" s="404"/>
      <c r="H2064" s="404"/>
      <c r="I2064" s="404"/>
      <c r="J2064" s="141" t="s">
        <v>8014</v>
      </c>
      <c r="K2064" s="152" t="s">
        <v>5783</v>
      </c>
      <c r="L2064" s="415">
        <v>42968</v>
      </c>
      <c r="M2064" s="409" t="s">
        <v>6229</v>
      </c>
      <c r="N2064" s="152" t="s">
        <v>85</v>
      </c>
      <c r="O2064" s="415">
        <v>42968</v>
      </c>
      <c r="P2064" s="411">
        <v>100000</v>
      </c>
      <c r="Q2064" s="412">
        <f t="shared" si="73"/>
        <v>9.9999999999999992E-2</v>
      </c>
      <c r="R2064" s="416">
        <v>12</v>
      </c>
      <c r="S2064" s="417" t="s">
        <v>6086</v>
      </c>
      <c r="T2064" s="152" t="s">
        <v>79</v>
      </c>
      <c r="U2064" s="152" t="s">
        <v>2</v>
      </c>
      <c r="V2064" s="407" t="s">
        <v>288</v>
      </c>
      <c r="W2064" s="407"/>
      <c r="X2064" s="407" t="s">
        <v>6251</v>
      </c>
      <c r="Y2064" s="407"/>
      <c r="Z2064" s="528"/>
      <c r="AA2064" s="502"/>
      <c r="AB2064" s="1"/>
      <c r="AC2064" s="1"/>
      <c r="AD2064" s="1"/>
      <c r="AE2064" s="1"/>
      <c r="AF2064" s="1"/>
      <c r="AG2064" s="1"/>
      <c r="AH2064" s="1"/>
      <c r="AI2064" s="1"/>
      <c r="AJ2064" s="1"/>
      <c r="AK2064" s="1"/>
      <c r="AL2064" s="1"/>
      <c r="AM2064" s="1"/>
      <c r="AN2064" s="1"/>
      <c r="AO2064" s="1"/>
      <c r="AP2064" s="1"/>
      <c r="AQ2064" s="1"/>
      <c r="AR2064" s="1"/>
      <c r="AS2064" s="1"/>
      <c r="AT2064" s="1"/>
      <c r="AU2064" s="1"/>
    </row>
    <row r="2065" spans="1:47" s="527" customFormat="1" ht="17.45" customHeight="1" x14ac:dyDescent="0.25">
      <c r="A2065" s="501" t="s">
        <v>2884</v>
      </c>
      <c r="B2065" s="407" t="s">
        <v>32</v>
      </c>
      <c r="C2065" s="407" t="s">
        <v>194</v>
      </c>
      <c r="D2065" s="407" t="s">
        <v>2885</v>
      </c>
      <c r="E2065" s="407" t="s">
        <v>1466</v>
      </c>
      <c r="F2065" s="404" t="s">
        <v>16</v>
      </c>
      <c r="G2065" s="404"/>
      <c r="H2065" s="404"/>
      <c r="I2065" s="404"/>
      <c r="J2065" s="141" t="s">
        <v>8016</v>
      </c>
      <c r="K2065" s="152" t="s">
        <v>23</v>
      </c>
      <c r="L2065" s="415">
        <v>42880</v>
      </c>
      <c r="M2065" s="409" t="s">
        <v>2886</v>
      </c>
      <c r="N2065" s="152" t="s">
        <v>26</v>
      </c>
      <c r="O2065" s="415"/>
      <c r="P2065" s="411"/>
      <c r="Q2065" s="412"/>
      <c r="R2065" s="475"/>
      <c r="S2065" s="476"/>
      <c r="T2065" s="477"/>
      <c r="U2065" s="478"/>
      <c r="V2065" s="478"/>
      <c r="W2065" s="478"/>
      <c r="X2065" s="407" t="s">
        <v>3884</v>
      </c>
      <c r="Y2065" s="407" t="s">
        <v>105</v>
      </c>
      <c r="Z2065" s="528"/>
      <c r="AA2065" s="502"/>
      <c r="AB2065" s="1"/>
      <c r="AC2065" s="1"/>
      <c r="AD2065" s="1"/>
      <c r="AE2065" s="1"/>
      <c r="AF2065" s="1"/>
      <c r="AG2065" s="1"/>
      <c r="AH2065" s="1"/>
      <c r="AI2065" s="1"/>
      <c r="AJ2065" s="1"/>
      <c r="AK2065" s="1"/>
      <c r="AL2065" s="1"/>
      <c r="AM2065" s="1"/>
      <c r="AN2065" s="1"/>
      <c r="AO2065" s="1"/>
      <c r="AP2065" s="1"/>
      <c r="AQ2065" s="1"/>
      <c r="AR2065" s="1"/>
      <c r="AS2065" s="1"/>
      <c r="AT2065" s="1"/>
      <c r="AU2065" s="1"/>
    </row>
    <row r="2066" spans="1:47" s="527" customFormat="1" ht="17.45" customHeight="1" x14ac:dyDescent="0.25">
      <c r="A2066" s="501" t="s">
        <v>2895</v>
      </c>
      <c r="B2066" s="407" t="s">
        <v>32</v>
      </c>
      <c r="C2066" s="407" t="s">
        <v>194</v>
      </c>
      <c r="D2066" s="407" t="s">
        <v>2896</v>
      </c>
      <c r="E2066" s="407" t="s">
        <v>2897</v>
      </c>
      <c r="F2066" s="404" t="s">
        <v>16</v>
      </c>
      <c r="G2066" s="404"/>
      <c r="H2066" s="404"/>
      <c r="I2066" s="404"/>
      <c r="J2066" s="141" t="s">
        <v>8014</v>
      </c>
      <c r="K2066" s="152" t="s">
        <v>23</v>
      </c>
      <c r="L2066" s="415">
        <v>43008</v>
      </c>
      <c r="M2066" s="409" t="s">
        <v>2898</v>
      </c>
      <c r="N2066" s="152" t="s">
        <v>85</v>
      </c>
      <c r="O2066" s="152"/>
      <c r="P2066" s="411"/>
      <c r="Q2066" s="412"/>
      <c r="R2066" s="475"/>
      <c r="S2066" s="476"/>
      <c r="T2066" s="477"/>
      <c r="U2066" s="478"/>
      <c r="V2066" s="478"/>
      <c r="W2066" s="478"/>
      <c r="X2066" s="407" t="s">
        <v>3973</v>
      </c>
      <c r="Y2066" s="407"/>
      <c r="Z2066" s="528"/>
      <c r="AA2066" s="502"/>
      <c r="AB2066" s="1"/>
      <c r="AC2066" s="1"/>
      <c r="AD2066" s="1"/>
      <c r="AE2066" s="1"/>
      <c r="AF2066" s="1"/>
      <c r="AG2066" s="1"/>
      <c r="AH2066" s="1"/>
      <c r="AI2066" s="1"/>
      <c r="AJ2066" s="1"/>
      <c r="AK2066" s="1"/>
      <c r="AL2066" s="1"/>
      <c r="AM2066" s="1"/>
      <c r="AN2066" s="1"/>
      <c r="AO2066" s="1"/>
      <c r="AP2066" s="1"/>
      <c r="AQ2066" s="1"/>
      <c r="AR2066" s="1"/>
      <c r="AS2066" s="1"/>
      <c r="AT2066" s="1"/>
      <c r="AU2066" s="1"/>
    </row>
    <row r="2067" spans="1:47" s="527" customFormat="1" ht="17.45" customHeight="1" x14ac:dyDescent="0.25">
      <c r="A2067" s="501" t="s">
        <v>5371</v>
      </c>
      <c r="B2067" s="407" t="s">
        <v>32</v>
      </c>
      <c r="C2067" s="407" t="s">
        <v>60</v>
      </c>
      <c r="D2067" s="407" t="s">
        <v>5372</v>
      </c>
      <c r="E2067" s="407" t="s">
        <v>5373</v>
      </c>
      <c r="F2067" s="404" t="s">
        <v>17</v>
      </c>
      <c r="G2067" s="404"/>
      <c r="H2067" s="404"/>
      <c r="I2067" s="404"/>
      <c r="J2067" s="141" t="s">
        <v>8014</v>
      </c>
      <c r="K2067" s="152" t="s">
        <v>5780</v>
      </c>
      <c r="L2067" s="415">
        <v>42970</v>
      </c>
      <c r="M2067" s="409" t="s">
        <v>5445</v>
      </c>
      <c r="N2067" s="152" t="s">
        <v>26</v>
      </c>
      <c r="O2067" s="152"/>
      <c r="P2067" s="411"/>
      <c r="Q2067" s="412"/>
      <c r="R2067" s="475"/>
      <c r="S2067" s="476"/>
      <c r="T2067" s="477"/>
      <c r="U2067" s="478"/>
      <c r="V2067" s="478"/>
      <c r="W2067" s="478"/>
      <c r="X2067" s="407" t="s">
        <v>65</v>
      </c>
      <c r="Y2067" s="407"/>
      <c r="Z2067" s="528"/>
      <c r="AA2067" s="502"/>
      <c r="AB2067" s="1"/>
      <c r="AC2067" s="1"/>
      <c r="AD2067" s="1"/>
      <c r="AE2067" s="1"/>
      <c r="AF2067" s="1"/>
      <c r="AG2067" s="1"/>
      <c r="AH2067" s="1"/>
      <c r="AI2067" s="1"/>
      <c r="AJ2067" s="1"/>
      <c r="AK2067" s="1"/>
      <c r="AL2067" s="1"/>
      <c r="AM2067" s="1"/>
      <c r="AN2067" s="1"/>
      <c r="AO2067" s="1"/>
      <c r="AP2067" s="1"/>
      <c r="AQ2067" s="1"/>
      <c r="AR2067" s="1"/>
      <c r="AS2067" s="1"/>
      <c r="AT2067" s="1"/>
      <c r="AU2067" s="1"/>
    </row>
    <row r="2068" spans="1:47" s="527" customFormat="1" ht="17.45" customHeight="1" x14ac:dyDescent="0.25">
      <c r="A2068" s="501" t="s">
        <v>955</v>
      </c>
      <c r="B2068" s="407" t="s">
        <v>31</v>
      </c>
      <c r="C2068" s="407" t="s">
        <v>73</v>
      </c>
      <c r="D2068" s="407" t="s">
        <v>7248</v>
      </c>
      <c r="E2068" s="407" t="s">
        <v>956</v>
      </c>
      <c r="F2068" s="404" t="s">
        <v>16</v>
      </c>
      <c r="G2068" s="404"/>
      <c r="H2068" s="404"/>
      <c r="I2068" s="404"/>
      <c r="J2068" s="141" t="s">
        <v>8014</v>
      </c>
      <c r="K2068" s="141" t="s">
        <v>5783</v>
      </c>
      <c r="L2068" s="408">
        <v>43000</v>
      </c>
      <c r="M2068" s="409">
        <v>42788</v>
      </c>
      <c r="N2068" s="141" t="s">
        <v>27</v>
      </c>
      <c r="O2068" s="410">
        <v>43000</v>
      </c>
      <c r="P2068" s="411">
        <v>250000</v>
      </c>
      <c r="Q2068" s="412">
        <f>+P2068*0.000001</f>
        <v>0.25</v>
      </c>
      <c r="R2068" s="413">
        <v>12</v>
      </c>
      <c r="S2068" s="414">
        <v>42880</v>
      </c>
      <c r="T2068" s="141" t="s">
        <v>62</v>
      </c>
      <c r="U2068" s="141" t="s">
        <v>4339</v>
      </c>
      <c r="V2068" s="407" t="s">
        <v>92</v>
      </c>
      <c r="W2068" s="407" t="s">
        <v>64</v>
      </c>
      <c r="X2068" s="407" t="s">
        <v>5831</v>
      </c>
      <c r="Y2068" s="407" t="s">
        <v>4218</v>
      </c>
      <c r="Z2068" s="528"/>
      <c r="AA2068" s="502"/>
      <c r="AB2068" s="1"/>
      <c r="AC2068" s="1"/>
      <c r="AD2068" s="1"/>
      <c r="AE2068" s="1"/>
      <c r="AF2068" s="1"/>
      <c r="AG2068" s="1"/>
      <c r="AH2068" s="1"/>
      <c r="AI2068" s="1"/>
      <c r="AJ2068" s="1"/>
      <c r="AK2068" s="1"/>
      <c r="AL2068" s="1"/>
      <c r="AM2068" s="1"/>
      <c r="AN2068" s="1"/>
      <c r="AO2068" s="1"/>
      <c r="AP2068" s="1"/>
      <c r="AQ2068" s="1"/>
      <c r="AR2068" s="1"/>
      <c r="AS2068" s="1"/>
      <c r="AT2068" s="1"/>
      <c r="AU2068" s="1"/>
    </row>
    <row r="2069" spans="1:47" s="527" customFormat="1" ht="17.45" customHeight="1" x14ac:dyDescent="0.25">
      <c r="A2069" s="501" t="s">
        <v>2887</v>
      </c>
      <c r="B2069" s="407" t="s">
        <v>35</v>
      </c>
      <c r="C2069" s="407" t="s">
        <v>510</v>
      </c>
      <c r="D2069" s="407" t="s">
        <v>2888</v>
      </c>
      <c r="E2069" s="407" t="s">
        <v>2889</v>
      </c>
      <c r="F2069" s="404" t="s">
        <v>19</v>
      </c>
      <c r="G2069" s="404"/>
      <c r="H2069" s="404"/>
      <c r="I2069" s="404"/>
      <c r="J2069" s="141" t="s">
        <v>8016</v>
      </c>
      <c r="K2069" s="152" t="s">
        <v>5785</v>
      </c>
      <c r="L2069" s="415">
        <v>42854</v>
      </c>
      <c r="M2069" s="409" t="s">
        <v>2890</v>
      </c>
      <c r="N2069" s="152" t="s">
        <v>26</v>
      </c>
      <c r="O2069" s="415"/>
      <c r="P2069" s="411"/>
      <c r="Q2069" s="412"/>
      <c r="R2069" s="475"/>
      <c r="S2069" s="476"/>
      <c r="T2069" s="477"/>
      <c r="U2069" s="478"/>
      <c r="V2069" s="478"/>
      <c r="W2069" s="478"/>
      <c r="X2069" s="407" t="s">
        <v>6428</v>
      </c>
      <c r="Y2069" s="407" t="s">
        <v>183</v>
      </c>
      <c r="Z2069" s="528"/>
      <c r="AA2069" s="502"/>
      <c r="AB2069" s="1"/>
      <c r="AC2069" s="1"/>
      <c r="AD2069" s="1"/>
      <c r="AE2069" s="1"/>
      <c r="AF2069" s="1"/>
      <c r="AG2069" s="1"/>
      <c r="AH2069" s="1"/>
      <c r="AI2069" s="1"/>
      <c r="AJ2069" s="1"/>
      <c r="AK2069" s="1"/>
      <c r="AL2069" s="1"/>
      <c r="AM2069" s="1"/>
      <c r="AN2069" s="1"/>
      <c r="AO2069" s="1"/>
      <c r="AP2069" s="1"/>
      <c r="AQ2069" s="1"/>
      <c r="AR2069" s="1"/>
      <c r="AS2069" s="1"/>
      <c r="AT2069" s="1"/>
      <c r="AU2069" s="1"/>
    </row>
    <row r="2070" spans="1:47" s="527" customFormat="1" ht="17.45" customHeight="1" thickBot="1" x14ac:dyDescent="0.3">
      <c r="A2070" s="510" t="s">
        <v>4151</v>
      </c>
      <c r="B2070" s="511" t="s">
        <v>35</v>
      </c>
      <c r="C2070" s="511" t="s">
        <v>2985</v>
      </c>
      <c r="D2070" s="511" t="s">
        <v>5820</v>
      </c>
      <c r="E2070" s="511" t="s">
        <v>5821</v>
      </c>
      <c r="F2070" s="404" t="s">
        <v>19</v>
      </c>
      <c r="G2070" s="512"/>
      <c r="H2070" s="512"/>
      <c r="I2070" s="512"/>
      <c r="J2070" s="513" t="s">
        <v>8016</v>
      </c>
      <c r="K2070" s="514" t="s">
        <v>5782</v>
      </c>
      <c r="L2070" s="515">
        <v>42916</v>
      </c>
      <c r="M2070" s="516" t="s">
        <v>4213</v>
      </c>
      <c r="N2070" s="514" t="s">
        <v>26</v>
      </c>
      <c r="O2070" s="514"/>
      <c r="P2070" s="517"/>
      <c r="Q2070" s="518"/>
      <c r="R2070" s="519"/>
      <c r="S2070" s="520"/>
      <c r="T2070" s="521"/>
      <c r="U2070" s="522"/>
      <c r="V2070" s="522"/>
      <c r="W2070" s="522"/>
      <c r="X2070" s="511" t="s">
        <v>4214</v>
      </c>
      <c r="Y2070" s="523"/>
      <c r="Z2070" s="524"/>
      <c r="AA2070" s="525"/>
      <c r="AB2070" s="1"/>
      <c r="AC2070" s="1"/>
      <c r="AD2070" s="1"/>
      <c r="AE2070" s="1"/>
      <c r="AF2070" s="1"/>
      <c r="AG2070" s="1"/>
      <c r="AH2070" s="1"/>
      <c r="AI2070" s="1"/>
      <c r="AJ2070" s="1"/>
      <c r="AK2070" s="1"/>
      <c r="AL2070" s="1"/>
      <c r="AM2070" s="1"/>
      <c r="AN2070" s="1"/>
      <c r="AO2070" s="1"/>
      <c r="AP2070" s="1"/>
      <c r="AQ2070" s="1"/>
      <c r="AR2070" s="1"/>
      <c r="AS2070" s="1"/>
      <c r="AT2070" s="1"/>
      <c r="AU2070" s="1"/>
    </row>
  </sheetData>
  <conditionalFormatting sqref="A1:A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workbookViewId="0">
      <selection activeCell="C12" sqref="C12:C84"/>
    </sheetView>
  </sheetViews>
  <sheetFormatPr defaultRowHeight="15" x14ac:dyDescent="0.25"/>
  <cols>
    <col min="1" max="1" width="13.140625" bestFit="1" customWidth="1"/>
    <col min="2" max="2" width="27.5703125" bestFit="1" customWidth="1"/>
  </cols>
  <sheetData>
    <row r="1" spans="1:3" ht="60" x14ac:dyDescent="0.25">
      <c r="A1" s="92" t="s">
        <v>39</v>
      </c>
      <c r="B1" s="94" t="s">
        <v>0</v>
      </c>
      <c r="C1" s="359" t="s">
        <v>4374</v>
      </c>
    </row>
    <row r="2" spans="1:3" x14ac:dyDescent="0.25">
      <c r="A2" s="398" t="s">
        <v>59</v>
      </c>
      <c r="B2" s="114" t="s">
        <v>27</v>
      </c>
      <c r="C2" s="396">
        <v>35</v>
      </c>
    </row>
    <row r="3" spans="1:3" x14ac:dyDescent="0.25">
      <c r="A3" s="398" t="s">
        <v>72</v>
      </c>
      <c r="B3" s="114" t="s">
        <v>76</v>
      </c>
      <c r="C3" s="396">
        <v>15</v>
      </c>
    </row>
    <row r="4" spans="1:3" x14ac:dyDescent="0.25">
      <c r="A4" s="398" t="s">
        <v>67</v>
      </c>
      <c r="B4" s="114" t="s">
        <v>27</v>
      </c>
      <c r="C4" s="396">
        <v>15</v>
      </c>
    </row>
    <row r="5" spans="1:3" x14ac:dyDescent="0.25">
      <c r="A5" s="398" t="s">
        <v>98</v>
      </c>
      <c r="B5" s="114" t="s">
        <v>27</v>
      </c>
      <c r="C5" s="396">
        <v>5</v>
      </c>
    </row>
    <row r="6" spans="1:3" x14ac:dyDescent="0.25">
      <c r="A6" s="398" t="s">
        <v>110</v>
      </c>
      <c r="B6" s="114" t="s">
        <v>26</v>
      </c>
      <c r="C6" s="396">
        <v>5</v>
      </c>
    </row>
    <row r="7" spans="1:3" x14ac:dyDescent="0.25">
      <c r="A7" s="398" t="s">
        <v>118</v>
      </c>
      <c r="B7" s="114" t="s">
        <v>26</v>
      </c>
      <c r="C7" s="396">
        <v>5</v>
      </c>
    </row>
    <row r="8" spans="1:3" x14ac:dyDescent="0.25">
      <c r="A8" s="398" t="s">
        <v>123</v>
      </c>
      <c r="B8" s="114" t="s">
        <v>27</v>
      </c>
      <c r="C8" s="396">
        <v>5</v>
      </c>
    </row>
    <row r="9" spans="1:3" x14ac:dyDescent="0.25">
      <c r="A9" s="398" t="s">
        <v>129</v>
      </c>
      <c r="B9" s="114" t="s">
        <v>26</v>
      </c>
      <c r="C9" s="396">
        <v>4.201225</v>
      </c>
    </row>
    <row r="10" spans="1:3" x14ac:dyDescent="0.25">
      <c r="A10" s="398" t="s">
        <v>133</v>
      </c>
      <c r="B10" s="114" t="s">
        <v>26</v>
      </c>
      <c r="C10" s="396">
        <v>4</v>
      </c>
    </row>
    <row r="11" spans="1:3" x14ac:dyDescent="0.25">
      <c r="A11" s="399" t="s">
        <v>4283</v>
      </c>
      <c r="B11" s="399" t="s">
        <v>27</v>
      </c>
      <c r="C11" s="396">
        <v>4</v>
      </c>
    </row>
    <row r="12" spans="1:3" x14ac:dyDescent="0.25">
      <c r="A12" s="398" t="s">
        <v>140</v>
      </c>
      <c r="B12" s="114" t="s">
        <v>28</v>
      </c>
      <c r="C12" s="396">
        <v>3.5</v>
      </c>
    </row>
    <row r="13" spans="1:3" x14ac:dyDescent="0.25">
      <c r="A13" s="398" t="s">
        <v>151</v>
      </c>
      <c r="B13" s="114" t="s">
        <v>26</v>
      </c>
      <c r="C13" s="396">
        <v>3.150919</v>
      </c>
    </row>
    <row r="14" spans="1:3" x14ac:dyDescent="0.25">
      <c r="A14" s="398" t="s">
        <v>170</v>
      </c>
      <c r="B14" s="114" t="s">
        <v>27</v>
      </c>
      <c r="C14" s="396">
        <v>2.5</v>
      </c>
    </row>
    <row r="15" spans="1:3" x14ac:dyDescent="0.25">
      <c r="A15" s="398" t="s">
        <v>3885</v>
      </c>
      <c r="B15" s="114" t="s">
        <v>27</v>
      </c>
      <c r="C15" s="396">
        <v>2.5</v>
      </c>
    </row>
    <row r="16" spans="1:3" x14ac:dyDescent="0.25">
      <c r="A16" s="398" t="s">
        <v>173</v>
      </c>
      <c r="B16" s="114" t="s">
        <v>27</v>
      </c>
      <c r="C16" s="396">
        <v>2.5</v>
      </c>
    </row>
    <row r="17" spans="1:3" x14ac:dyDescent="0.25">
      <c r="A17" s="398" t="s">
        <v>4222</v>
      </c>
      <c r="B17" s="114" t="s">
        <v>27</v>
      </c>
      <c r="C17" s="396">
        <v>2.5</v>
      </c>
    </row>
    <row r="18" spans="1:3" x14ac:dyDescent="0.25">
      <c r="A18" s="398" t="s">
        <v>188</v>
      </c>
      <c r="B18" s="114" t="s">
        <v>27</v>
      </c>
      <c r="C18" s="396">
        <v>2.4</v>
      </c>
    </row>
    <row r="19" spans="1:3" x14ac:dyDescent="0.25">
      <c r="A19" s="398" t="s">
        <v>184</v>
      </c>
      <c r="B19" s="114" t="s">
        <v>28</v>
      </c>
      <c r="C19" s="396">
        <v>2.1</v>
      </c>
    </row>
    <row r="20" spans="1:3" x14ac:dyDescent="0.25">
      <c r="A20" s="398" t="s">
        <v>4044</v>
      </c>
      <c r="B20" s="114" t="s">
        <v>26</v>
      </c>
      <c r="C20" s="396">
        <v>2</v>
      </c>
    </row>
    <row r="21" spans="1:3" x14ac:dyDescent="0.25">
      <c r="A21" s="398" t="s">
        <v>205</v>
      </c>
      <c r="B21" s="114" t="s">
        <v>28</v>
      </c>
      <c r="C21" s="396">
        <v>2</v>
      </c>
    </row>
    <row r="22" spans="1:3" x14ac:dyDescent="0.25">
      <c r="A22" s="399" t="s">
        <v>90</v>
      </c>
      <c r="B22" s="399" t="s">
        <v>27</v>
      </c>
      <c r="C22" s="396">
        <v>2</v>
      </c>
    </row>
    <row r="23" spans="1:3" x14ac:dyDescent="0.25">
      <c r="A23" s="398" t="s">
        <v>222</v>
      </c>
      <c r="B23" s="114" t="s">
        <v>26</v>
      </c>
      <c r="C23" s="396">
        <v>2</v>
      </c>
    </row>
    <row r="24" spans="1:3" x14ac:dyDescent="0.25">
      <c r="A24" s="398" t="s">
        <v>216</v>
      </c>
      <c r="B24" s="114" t="s">
        <v>27</v>
      </c>
      <c r="C24" s="396">
        <v>2</v>
      </c>
    </row>
    <row r="25" spans="1:3" x14ac:dyDescent="0.25">
      <c r="A25" s="398" t="s">
        <v>249</v>
      </c>
      <c r="B25" s="114" t="s">
        <v>26</v>
      </c>
      <c r="C25" s="396">
        <v>2</v>
      </c>
    </row>
    <row r="26" spans="1:3" x14ac:dyDescent="0.25">
      <c r="A26" s="398" t="s">
        <v>253</v>
      </c>
      <c r="B26" s="114" t="s">
        <v>26</v>
      </c>
      <c r="C26" s="396">
        <v>2</v>
      </c>
    </row>
    <row r="27" spans="1:3" x14ac:dyDescent="0.25">
      <c r="A27" s="398" t="s">
        <v>275</v>
      </c>
      <c r="B27" s="114" t="s">
        <v>27</v>
      </c>
      <c r="C27" s="396">
        <v>1.5</v>
      </c>
    </row>
    <row r="28" spans="1:3" x14ac:dyDescent="0.25">
      <c r="A28" s="398" t="s">
        <v>140</v>
      </c>
      <c r="B28" s="114" t="s">
        <v>28</v>
      </c>
      <c r="C28" s="396">
        <v>1.25</v>
      </c>
    </row>
    <row r="29" spans="1:3" x14ac:dyDescent="0.25">
      <c r="A29" s="398" t="s">
        <v>282</v>
      </c>
      <c r="B29" s="114" t="s">
        <v>26</v>
      </c>
      <c r="C29" s="396">
        <v>1.2130620000000001</v>
      </c>
    </row>
    <row r="30" spans="1:3" x14ac:dyDescent="0.25">
      <c r="A30" s="400" t="s">
        <v>4540</v>
      </c>
      <c r="B30" s="397" t="s">
        <v>85</v>
      </c>
      <c r="C30" s="396">
        <v>1</v>
      </c>
    </row>
    <row r="31" spans="1:3" x14ac:dyDescent="0.25">
      <c r="A31" s="398" t="s">
        <v>346</v>
      </c>
      <c r="B31" s="114" t="s">
        <v>27</v>
      </c>
      <c r="C31" s="396">
        <v>0.95238</v>
      </c>
    </row>
    <row r="32" spans="1:3" x14ac:dyDescent="0.25">
      <c r="A32" s="398" t="s">
        <v>351</v>
      </c>
      <c r="B32" s="114" t="s">
        <v>26</v>
      </c>
      <c r="C32" s="396">
        <v>0.95238</v>
      </c>
    </row>
    <row r="33" spans="1:3" x14ac:dyDescent="0.25">
      <c r="A33" s="398" t="s">
        <v>373</v>
      </c>
      <c r="B33" s="114" t="s">
        <v>26</v>
      </c>
      <c r="C33" s="396">
        <v>0.81904699999999997</v>
      </c>
    </row>
    <row r="34" spans="1:3" x14ac:dyDescent="0.25">
      <c r="A34" s="398" t="s">
        <v>394</v>
      </c>
      <c r="B34" s="114" t="s">
        <v>27</v>
      </c>
      <c r="C34" s="396">
        <v>0.75</v>
      </c>
    </row>
    <row r="35" spans="1:3" x14ac:dyDescent="0.25">
      <c r="A35" s="398" t="s">
        <v>513</v>
      </c>
      <c r="B35" s="114" t="s">
        <v>27</v>
      </c>
      <c r="C35" s="396">
        <v>0.7</v>
      </c>
    </row>
    <row r="36" spans="1:3" x14ac:dyDescent="0.25">
      <c r="A36" s="398" t="s">
        <v>424</v>
      </c>
      <c r="B36" s="114" t="s">
        <v>27</v>
      </c>
      <c r="C36" s="396">
        <v>0.66666599999999998</v>
      </c>
    </row>
    <row r="37" spans="1:3" x14ac:dyDescent="0.25">
      <c r="A37" s="398" t="s">
        <v>427</v>
      </c>
      <c r="B37" s="114" t="s">
        <v>27</v>
      </c>
      <c r="C37" s="396">
        <v>0.65</v>
      </c>
    </row>
    <row r="38" spans="1:3" x14ac:dyDescent="0.25">
      <c r="A38" s="398" t="s">
        <v>509</v>
      </c>
      <c r="B38" s="114" t="s">
        <v>28</v>
      </c>
      <c r="C38" s="396">
        <v>0.6</v>
      </c>
    </row>
    <row r="39" spans="1:3" x14ac:dyDescent="0.25">
      <c r="A39" s="398" t="s">
        <v>2225</v>
      </c>
      <c r="B39" s="114" t="s">
        <v>27</v>
      </c>
      <c r="C39" s="396">
        <v>0.58204599999999995</v>
      </c>
    </row>
    <row r="40" spans="1:3" x14ac:dyDescent="0.25">
      <c r="A40" s="398" t="s">
        <v>606</v>
      </c>
      <c r="B40" s="114" t="s">
        <v>26</v>
      </c>
      <c r="C40" s="396">
        <v>0.5</v>
      </c>
    </row>
    <row r="41" spans="1:3" x14ac:dyDescent="0.25">
      <c r="A41" s="398" t="s">
        <v>609</v>
      </c>
      <c r="B41" s="114" t="s">
        <v>27</v>
      </c>
      <c r="C41" s="396">
        <v>0.5</v>
      </c>
    </row>
    <row r="42" spans="1:3" x14ac:dyDescent="0.25">
      <c r="A42" s="398" t="s">
        <v>467</v>
      </c>
      <c r="B42" s="114" t="s">
        <v>27</v>
      </c>
      <c r="C42" s="396">
        <v>0.49987500000000001</v>
      </c>
    </row>
    <row r="43" spans="1:3" x14ac:dyDescent="0.25">
      <c r="A43" s="398" t="s">
        <v>664</v>
      </c>
      <c r="B43" s="114" t="s">
        <v>26</v>
      </c>
      <c r="C43" s="396">
        <v>0.45</v>
      </c>
    </row>
    <row r="44" spans="1:3" x14ac:dyDescent="0.25">
      <c r="A44" s="398" t="s">
        <v>4295</v>
      </c>
      <c r="B44" s="114" t="s">
        <v>27</v>
      </c>
      <c r="C44" s="396">
        <v>0.45</v>
      </c>
    </row>
    <row r="45" spans="1:3" x14ac:dyDescent="0.25">
      <c r="A45" s="399" t="s">
        <v>684</v>
      </c>
      <c r="B45" s="399" t="s">
        <v>29</v>
      </c>
      <c r="C45" s="396">
        <v>0.441</v>
      </c>
    </row>
    <row r="46" spans="1:3" x14ac:dyDescent="0.25">
      <c r="A46" s="398" t="s">
        <v>689</v>
      </c>
      <c r="B46" s="114" t="s">
        <v>27</v>
      </c>
      <c r="C46" s="396">
        <v>0.4</v>
      </c>
    </row>
    <row r="47" spans="1:3" x14ac:dyDescent="0.25">
      <c r="A47" s="398" t="s">
        <v>788</v>
      </c>
      <c r="B47" s="114" t="s">
        <v>27</v>
      </c>
      <c r="C47" s="396">
        <v>0.3</v>
      </c>
    </row>
    <row r="48" spans="1:3" x14ac:dyDescent="0.25">
      <c r="A48" s="398" t="s">
        <v>1055</v>
      </c>
      <c r="B48" s="114" t="s">
        <v>29</v>
      </c>
      <c r="C48" s="396">
        <v>0.27900000000000003</v>
      </c>
    </row>
    <row r="49" spans="1:3" x14ac:dyDescent="0.25">
      <c r="A49" s="398" t="s">
        <v>991</v>
      </c>
      <c r="B49" s="114" t="s">
        <v>27</v>
      </c>
      <c r="C49" s="396">
        <v>0.25</v>
      </c>
    </row>
    <row r="50" spans="1:3" x14ac:dyDescent="0.25">
      <c r="A50" s="398" t="s">
        <v>933</v>
      </c>
      <c r="B50" s="114" t="s">
        <v>28</v>
      </c>
      <c r="C50" s="396">
        <v>0.25</v>
      </c>
    </row>
    <row r="51" spans="1:3" x14ac:dyDescent="0.25">
      <c r="A51" s="398" t="s">
        <v>475</v>
      </c>
      <c r="B51" s="114" t="s">
        <v>28</v>
      </c>
      <c r="C51" s="396">
        <v>0.23749999999999999</v>
      </c>
    </row>
    <row r="52" spans="1:3" x14ac:dyDescent="0.25">
      <c r="A52" s="398" t="s">
        <v>1070</v>
      </c>
      <c r="B52" s="114" t="s">
        <v>28</v>
      </c>
      <c r="C52" s="396">
        <v>0.22750200000000001</v>
      </c>
    </row>
    <row r="53" spans="1:3" x14ac:dyDescent="0.25">
      <c r="A53" s="398" t="s">
        <v>471</v>
      </c>
      <c r="B53" s="114" t="s">
        <v>28</v>
      </c>
      <c r="C53" s="396">
        <v>0.22</v>
      </c>
    </row>
    <row r="54" spans="1:3" x14ac:dyDescent="0.25">
      <c r="A54" s="398" t="s">
        <v>1079</v>
      </c>
      <c r="B54" s="114" t="s">
        <v>28</v>
      </c>
      <c r="C54" s="396">
        <v>0.20000100000000001</v>
      </c>
    </row>
    <row r="55" spans="1:3" x14ac:dyDescent="0.25">
      <c r="A55" s="398" t="s">
        <v>1100</v>
      </c>
      <c r="B55" s="114" t="s">
        <v>26</v>
      </c>
      <c r="C55" s="396">
        <v>0.2</v>
      </c>
    </row>
    <row r="56" spans="1:3" x14ac:dyDescent="0.25">
      <c r="A56" s="398" t="s">
        <v>1110</v>
      </c>
      <c r="B56" s="114" t="s">
        <v>27</v>
      </c>
      <c r="C56" s="396">
        <v>0.2</v>
      </c>
    </row>
    <row r="57" spans="1:3" x14ac:dyDescent="0.25">
      <c r="A57" s="398" t="s">
        <v>1108</v>
      </c>
      <c r="B57" s="114" t="s">
        <v>27</v>
      </c>
      <c r="C57" s="396">
        <v>0.2</v>
      </c>
    </row>
    <row r="58" spans="1:3" x14ac:dyDescent="0.25">
      <c r="A58" s="398" t="s">
        <v>1184</v>
      </c>
      <c r="B58" s="114" t="s">
        <v>27</v>
      </c>
      <c r="C58" s="396">
        <v>0.2</v>
      </c>
    </row>
    <row r="59" spans="1:3" x14ac:dyDescent="0.25">
      <c r="A59" s="398" t="s">
        <v>1182</v>
      </c>
      <c r="B59" s="114" t="s">
        <v>28</v>
      </c>
      <c r="C59" s="396">
        <v>0.2</v>
      </c>
    </row>
    <row r="60" spans="1:3" x14ac:dyDescent="0.25">
      <c r="A60" s="398" t="s">
        <v>1219</v>
      </c>
      <c r="B60" s="114" t="s">
        <v>26</v>
      </c>
      <c r="C60" s="396">
        <v>0.2</v>
      </c>
    </row>
    <row r="61" spans="1:3" x14ac:dyDescent="0.25">
      <c r="A61" s="398" t="s">
        <v>1126</v>
      </c>
      <c r="B61" s="114" t="s">
        <v>26</v>
      </c>
      <c r="C61" s="396">
        <v>0.2</v>
      </c>
    </row>
    <row r="62" spans="1:3" x14ac:dyDescent="0.25">
      <c r="A62" s="398" t="s">
        <v>1238</v>
      </c>
      <c r="B62" s="114" t="s">
        <v>85</v>
      </c>
      <c r="C62" s="396">
        <v>0.2</v>
      </c>
    </row>
    <row r="63" spans="1:3" x14ac:dyDescent="0.25">
      <c r="A63" s="398" t="s">
        <v>3598</v>
      </c>
      <c r="B63" s="114" t="s">
        <v>27</v>
      </c>
      <c r="C63" s="396">
        <v>0.15</v>
      </c>
    </row>
    <row r="64" spans="1:3" x14ac:dyDescent="0.25">
      <c r="A64" s="398" t="s">
        <v>1502</v>
      </c>
      <c r="B64" s="114" t="s">
        <v>27</v>
      </c>
      <c r="C64" s="396">
        <v>0.15</v>
      </c>
    </row>
    <row r="65" spans="1:3" x14ac:dyDescent="0.25">
      <c r="A65" s="398" t="s">
        <v>475</v>
      </c>
      <c r="B65" s="114" t="s">
        <v>28</v>
      </c>
      <c r="C65" s="396">
        <v>0.11874999999999999</v>
      </c>
    </row>
    <row r="66" spans="1:3" x14ac:dyDescent="0.25">
      <c r="A66" s="398" t="s">
        <v>1640</v>
      </c>
      <c r="B66" s="114" t="s">
        <v>26</v>
      </c>
      <c r="C66" s="396">
        <v>0.111111</v>
      </c>
    </row>
    <row r="67" spans="1:3" x14ac:dyDescent="0.25">
      <c r="A67" s="398" t="s">
        <v>1638</v>
      </c>
      <c r="B67" s="114" t="s">
        <v>28</v>
      </c>
      <c r="C67" s="396">
        <v>0.111111</v>
      </c>
    </row>
    <row r="68" spans="1:3" x14ac:dyDescent="0.25">
      <c r="A68" s="398" t="s">
        <v>4105</v>
      </c>
      <c r="B68" s="114" t="s">
        <v>26</v>
      </c>
      <c r="C68" s="396">
        <v>0.1</v>
      </c>
    </row>
    <row r="69" spans="1:3" x14ac:dyDescent="0.25">
      <c r="A69" s="398" t="s">
        <v>1775</v>
      </c>
      <c r="B69" s="114" t="s">
        <v>27</v>
      </c>
      <c r="C69" s="396">
        <v>0.1</v>
      </c>
    </row>
    <row r="70" spans="1:3" x14ac:dyDescent="0.25">
      <c r="A70" s="398" t="s">
        <v>1719</v>
      </c>
      <c r="B70" s="114" t="s">
        <v>28</v>
      </c>
      <c r="C70" s="396">
        <v>0.1</v>
      </c>
    </row>
    <row r="71" spans="1:3" x14ac:dyDescent="0.25">
      <c r="A71" s="398" t="s">
        <v>1746</v>
      </c>
      <c r="B71" s="114" t="s">
        <v>26</v>
      </c>
      <c r="C71" s="396">
        <v>0.1</v>
      </c>
    </row>
    <row r="72" spans="1:3" x14ac:dyDescent="0.25">
      <c r="A72" s="398" t="s">
        <v>1783</v>
      </c>
      <c r="B72" s="114" t="s">
        <v>26</v>
      </c>
      <c r="C72" s="396">
        <v>0.1</v>
      </c>
    </row>
    <row r="73" spans="1:3" x14ac:dyDescent="0.25">
      <c r="A73" s="398" t="s">
        <v>1964</v>
      </c>
      <c r="B73" s="114" t="s">
        <v>27</v>
      </c>
      <c r="C73" s="396">
        <v>0.1</v>
      </c>
    </row>
    <row r="74" spans="1:3" x14ac:dyDescent="0.25">
      <c r="A74" s="398" t="s">
        <v>2899</v>
      </c>
      <c r="B74" s="114" t="s">
        <v>26</v>
      </c>
      <c r="C74" s="396">
        <v>0.1</v>
      </c>
    </row>
    <row r="75" spans="1:3" x14ac:dyDescent="0.25">
      <c r="A75" s="400" t="s">
        <v>4603</v>
      </c>
      <c r="B75" s="397" t="s">
        <v>27</v>
      </c>
      <c r="C75" s="396">
        <v>0.1</v>
      </c>
    </row>
    <row r="76" spans="1:3" x14ac:dyDescent="0.25">
      <c r="A76" s="398" t="s">
        <v>3616</v>
      </c>
      <c r="B76" s="114" t="s">
        <v>76</v>
      </c>
      <c r="C76" s="396">
        <v>9.5238000000000003E-2</v>
      </c>
    </row>
    <row r="77" spans="1:3" x14ac:dyDescent="0.25">
      <c r="A77" s="398" t="s">
        <v>2023</v>
      </c>
      <c r="B77" s="114" t="s">
        <v>26</v>
      </c>
      <c r="C77" s="396">
        <v>9.5238000000000003E-2</v>
      </c>
    </row>
    <row r="78" spans="1:3" x14ac:dyDescent="0.25">
      <c r="A78" s="398" t="s">
        <v>3625</v>
      </c>
      <c r="B78" s="114" t="s">
        <v>26</v>
      </c>
      <c r="C78" s="396">
        <v>5.2999999999999999E-2</v>
      </c>
    </row>
    <row r="79" spans="1:3" x14ac:dyDescent="0.25">
      <c r="A79" s="398" t="s">
        <v>367</v>
      </c>
      <c r="B79" s="114" t="s">
        <v>26</v>
      </c>
      <c r="C79" s="396">
        <v>0.05</v>
      </c>
    </row>
    <row r="80" spans="1:3" x14ac:dyDescent="0.25">
      <c r="A80" s="398" t="s">
        <v>2376</v>
      </c>
      <c r="B80" s="114" t="s">
        <v>27</v>
      </c>
      <c r="C80" s="396">
        <v>0.05</v>
      </c>
    </row>
    <row r="81" spans="1:3" x14ac:dyDescent="0.25">
      <c r="A81" s="398" t="s">
        <v>2539</v>
      </c>
      <c r="B81" s="114" t="s">
        <v>26</v>
      </c>
      <c r="C81" s="396">
        <v>2.2221999999999999E-2</v>
      </c>
    </row>
    <row r="82" spans="1:3" x14ac:dyDescent="0.25">
      <c r="A82" s="398" t="s">
        <v>471</v>
      </c>
      <c r="B82" s="114" t="s">
        <v>28</v>
      </c>
      <c r="C82" s="396">
        <v>2.1999999999999999E-5</v>
      </c>
    </row>
    <row r="83" spans="1:3" x14ac:dyDescent="0.25">
      <c r="A83" s="398" t="s">
        <v>1640</v>
      </c>
      <c r="B83" s="114" t="s">
        <v>26</v>
      </c>
      <c r="C83" s="396">
        <v>0</v>
      </c>
    </row>
    <row r="84" spans="1:3" x14ac:dyDescent="0.25">
      <c r="A84" s="399" t="s">
        <v>684</v>
      </c>
      <c r="B84" s="399" t="s">
        <v>29</v>
      </c>
      <c r="C84" s="396">
        <v>0</v>
      </c>
    </row>
    <row r="85" spans="1:3" x14ac:dyDescent="0.25">
      <c r="A85" s="398" t="s">
        <v>2865</v>
      </c>
      <c r="B85" s="114" t="s">
        <v>27</v>
      </c>
      <c r="C85" s="396">
        <v>0</v>
      </c>
    </row>
    <row r="86" spans="1:3" x14ac:dyDescent="0.25">
      <c r="A86" s="398" t="s">
        <v>2866</v>
      </c>
      <c r="B86" s="114" t="s">
        <v>26</v>
      </c>
      <c r="C86" s="396">
        <v>0</v>
      </c>
    </row>
    <row r="87" spans="1:3" x14ac:dyDescent="0.25">
      <c r="A87" s="398" t="s">
        <v>2872</v>
      </c>
      <c r="B87" s="114" t="s">
        <v>26</v>
      </c>
      <c r="C87" s="396">
        <v>0</v>
      </c>
    </row>
    <row r="88" spans="1:3" x14ac:dyDescent="0.25">
      <c r="A88" s="398" t="s">
        <v>2875</v>
      </c>
      <c r="B88" s="114" t="s">
        <v>27</v>
      </c>
      <c r="C88" s="396">
        <v>0</v>
      </c>
    </row>
    <row r="89" spans="1:3" x14ac:dyDescent="0.25">
      <c r="A89" s="399" t="s">
        <v>4258</v>
      </c>
      <c r="B89" s="399" t="s">
        <v>26</v>
      </c>
      <c r="C89" s="396">
        <v>0</v>
      </c>
    </row>
    <row r="90" spans="1:3" x14ac:dyDescent="0.25">
      <c r="A90" s="398" t="s">
        <v>2881</v>
      </c>
      <c r="B90" s="114" t="s">
        <v>26</v>
      </c>
      <c r="C90" s="396">
        <v>0</v>
      </c>
    </row>
  </sheetData>
  <autoFilter ref="A1:C90"/>
  <conditionalFormatting sqref="A1:A90">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pageSetUpPr fitToPage="1"/>
  </sheetPr>
  <dimension ref="A1:AS1678"/>
  <sheetViews>
    <sheetView showGridLines="0" tabSelected="1" zoomScale="80" zoomScaleNormal="80" workbookViewId="0">
      <pane ySplit="1" topLeftCell="A2" activePane="bottomLeft" state="frozen"/>
      <selection pane="bottomLeft" activeCell="A2" sqref="A2:XFD2"/>
    </sheetView>
  </sheetViews>
  <sheetFormatPr defaultColWidth="8.7109375" defaultRowHeight="15" x14ac:dyDescent="0.25"/>
  <cols>
    <col min="1" max="1" width="14" style="1" customWidth="1"/>
    <col min="2" max="2" width="15.28515625" style="60" customWidth="1"/>
    <col min="3" max="3" width="9.42578125" style="60" customWidth="1"/>
    <col min="4" max="4" width="37.42578125" style="1" customWidth="1"/>
    <col min="5" max="5" width="33" style="7" customWidth="1"/>
    <col min="6" max="6" width="15.42578125" style="62" customWidth="1"/>
    <col min="7" max="7" width="17.7109375" style="62" customWidth="1"/>
    <col min="8" max="8" width="11.42578125" style="62" customWidth="1"/>
    <col min="9" max="9" width="17.7109375" style="62" customWidth="1"/>
    <col min="10" max="10" width="11.42578125" style="61" customWidth="1"/>
    <col min="11" max="11" width="11" style="61" customWidth="1"/>
    <col min="12" max="12" width="12.28515625" style="3" customWidth="1"/>
    <col min="13" max="13" width="11" style="2" customWidth="1"/>
    <col min="14" max="14" width="11" style="4" customWidth="1"/>
    <col min="15" max="15" width="11" style="360" customWidth="1"/>
    <col min="16" max="16" width="11" style="4" customWidth="1"/>
    <col min="17" max="17" width="10.5703125" style="61" customWidth="1"/>
    <col min="18" max="18" width="9.7109375" style="58" customWidth="1"/>
    <col min="19" max="19" width="25.7109375" style="57" customWidth="1"/>
    <col min="20" max="20" width="17" style="57" customWidth="1"/>
    <col min="21" max="21" width="11.5703125" style="57" customWidth="1"/>
    <col min="22" max="22" width="26.7109375" style="1" customWidth="1"/>
    <col min="23" max="23" width="71.5703125" style="59" customWidth="1"/>
    <col min="24" max="24" width="25.28515625" style="1" customWidth="1"/>
    <col min="25" max="45" width="8.7109375" style="1"/>
  </cols>
  <sheetData>
    <row r="1" spans="1:45" s="90" customFormat="1" ht="45" x14ac:dyDescent="0.25">
      <c r="A1" s="92" t="s">
        <v>39</v>
      </c>
      <c r="B1" s="93" t="s">
        <v>40</v>
      </c>
      <c r="C1" s="93" t="s">
        <v>41</v>
      </c>
      <c r="D1" s="92" t="s">
        <v>42</v>
      </c>
      <c r="E1" s="92" t="s">
        <v>43</v>
      </c>
      <c r="F1" s="219" t="s">
        <v>38</v>
      </c>
      <c r="G1" s="95" t="s">
        <v>44</v>
      </c>
      <c r="H1" s="219" t="s">
        <v>46</v>
      </c>
      <c r="I1" s="94" t="s">
        <v>5</v>
      </c>
      <c r="J1" s="96" t="s">
        <v>47</v>
      </c>
      <c r="K1" s="96" t="s">
        <v>48</v>
      </c>
      <c r="L1" s="94" t="s">
        <v>0</v>
      </c>
      <c r="M1" s="97" t="s">
        <v>49</v>
      </c>
      <c r="N1" s="98" t="s">
        <v>50</v>
      </c>
      <c r="O1" s="359" t="s">
        <v>4374</v>
      </c>
      <c r="P1" s="98" t="s">
        <v>51</v>
      </c>
      <c r="Q1" s="96" t="s">
        <v>52</v>
      </c>
      <c r="R1" s="99" t="s">
        <v>53</v>
      </c>
      <c r="S1" s="100" t="s">
        <v>14</v>
      </c>
      <c r="T1" s="89" t="s">
        <v>54</v>
      </c>
      <c r="U1" s="89" t="s">
        <v>55</v>
      </c>
      <c r="V1" s="88" t="s">
        <v>56</v>
      </c>
      <c r="W1" s="89" t="s">
        <v>57</v>
      </c>
      <c r="X1" s="88" t="s">
        <v>58</v>
      </c>
      <c r="Y1" s="90" t="s">
        <v>4720</v>
      </c>
    </row>
    <row r="2" spans="1:45" s="529" customFormat="1" x14ac:dyDescent="0.25">
      <c r="A2" s="262" t="s">
        <v>2485</v>
      </c>
      <c r="B2" s="188" t="s">
        <v>32</v>
      </c>
      <c r="C2" s="188" t="s">
        <v>832</v>
      </c>
      <c r="D2" s="188" t="s">
        <v>2486</v>
      </c>
      <c r="E2" s="188" t="s">
        <v>2487</v>
      </c>
      <c r="F2" s="62" t="s">
        <v>19</v>
      </c>
      <c r="G2" s="62" t="str">
        <f>_xlfn.IFNA(VLOOKUP($A2,'[2]Engaged Deals'!$A:$J,2,FALSE),"No")</f>
        <v>No</v>
      </c>
      <c r="H2" s="62" t="s">
        <v>37</v>
      </c>
      <c r="I2" s="188" t="s">
        <v>22</v>
      </c>
      <c r="J2" s="220">
        <v>43096</v>
      </c>
      <c r="K2" s="221" t="s">
        <v>2488</v>
      </c>
      <c r="L2" s="188" t="s">
        <v>26</v>
      </c>
      <c r="M2" s="222">
        <v>43096</v>
      </c>
      <c r="N2" s="223">
        <v>30000</v>
      </c>
      <c r="O2" s="360">
        <f t="shared" ref="O2" si="0">N2/1000000</f>
        <v>0.03</v>
      </c>
      <c r="P2" s="263">
        <v>12</v>
      </c>
      <c r="Q2" s="222" t="s">
        <v>287</v>
      </c>
      <c r="R2" s="224" t="s">
        <v>79</v>
      </c>
      <c r="S2" s="188" t="s">
        <v>2</v>
      </c>
      <c r="T2" s="188" t="s">
        <v>288</v>
      </c>
      <c r="U2" s="188" t="s">
        <v>718</v>
      </c>
      <c r="V2" s="188" t="s">
        <v>4024</v>
      </c>
      <c r="W2" s="188"/>
      <c r="X2" s="1"/>
      <c r="Y2" s="361" t="s">
        <v>4416</v>
      </c>
      <c r="Z2" s="1"/>
      <c r="AA2" s="1"/>
      <c r="AB2" s="1"/>
      <c r="AC2" s="1"/>
      <c r="AD2" s="1"/>
      <c r="AE2" s="1"/>
      <c r="AF2" s="1"/>
      <c r="AG2" s="1"/>
      <c r="AH2" s="1"/>
      <c r="AI2" s="1"/>
      <c r="AJ2" s="1"/>
      <c r="AK2" s="1"/>
      <c r="AL2" s="1"/>
      <c r="AM2" s="1"/>
      <c r="AN2" s="1"/>
      <c r="AO2" s="1"/>
      <c r="AP2" s="1"/>
      <c r="AQ2" s="1"/>
      <c r="AR2" s="1"/>
      <c r="AS2" s="1"/>
    </row>
    <row r="3" spans="1:45" x14ac:dyDescent="0.25">
      <c r="A3" s="260"/>
      <c r="B3" s="70"/>
      <c r="C3" s="70"/>
      <c r="D3" s="70"/>
      <c r="E3" s="70"/>
      <c r="I3" s="73"/>
      <c r="J3" s="71"/>
      <c r="K3" s="163"/>
      <c r="L3" s="70"/>
      <c r="M3" s="225"/>
      <c r="N3" s="156"/>
      <c r="P3" s="261"/>
      <c r="Q3" s="225"/>
      <c r="R3" s="75"/>
      <c r="S3" s="70"/>
      <c r="T3" s="70"/>
      <c r="U3" s="70"/>
      <c r="V3" s="70"/>
      <c r="W3" s="70"/>
      <c r="Y3" s="361"/>
    </row>
    <row r="4" spans="1:45" x14ac:dyDescent="0.25">
      <c r="A4" s="260"/>
      <c r="B4" s="70"/>
      <c r="C4" s="70"/>
      <c r="D4" s="70"/>
      <c r="E4" s="70"/>
      <c r="I4" s="70"/>
      <c r="J4" s="71"/>
      <c r="K4" s="163"/>
      <c r="L4" s="70"/>
      <c r="M4" s="225"/>
      <c r="N4" s="156"/>
      <c r="P4" s="261"/>
      <c r="Q4" s="225"/>
      <c r="R4" s="75"/>
      <c r="S4" s="70"/>
      <c r="T4" s="70"/>
      <c r="U4" s="70"/>
      <c r="V4" s="70"/>
      <c r="W4" s="70"/>
      <c r="Y4" s="361"/>
    </row>
    <row r="5" spans="1:45" x14ac:dyDescent="0.25">
      <c r="A5" s="262"/>
      <c r="B5" s="188"/>
      <c r="C5" s="188"/>
      <c r="D5" s="188"/>
      <c r="E5" s="188"/>
      <c r="I5" s="188"/>
      <c r="J5" s="220"/>
      <c r="K5" s="221"/>
      <c r="L5" s="188"/>
      <c r="M5" s="220"/>
      <c r="N5" s="223"/>
      <c r="P5" s="263"/>
      <c r="Q5" s="222"/>
      <c r="R5" s="224"/>
      <c r="S5" s="188"/>
      <c r="T5" s="188"/>
      <c r="U5" s="188"/>
      <c r="V5" s="188"/>
      <c r="W5" s="188"/>
      <c r="Y5" s="361"/>
    </row>
    <row r="6" spans="1:45" x14ac:dyDescent="0.25">
      <c r="A6" s="260"/>
      <c r="B6" s="70"/>
      <c r="C6" s="70"/>
      <c r="D6" s="70"/>
      <c r="E6" s="70"/>
      <c r="I6" s="70"/>
      <c r="J6" s="71"/>
      <c r="K6" s="163"/>
      <c r="L6" s="70"/>
      <c r="M6" s="225"/>
      <c r="N6" s="156"/>
      <c r="P6" s="261"/>
      <c r="Q6" s="225"/>
      <c r="R6" s="75"/>
      <c r="S6" s="70"/>
      <c r="T6" s="70"/>
      <c r="U6" s="70"/>
      <c r="V6" s="70"/>
      <c r="W6" s="70"/>
      <c r="Y6" s="361"/>
    </row>
    <row r="7" spans="1:45" x14ac:dyDescent="0.25">
      <c r="A7" s="102"/>
      <c r="B7" s="102"/>
      <c r="C7" s="102"/>
      <c r="D7" s="102"/>
      <c r="E7" s="102"/>
      <c r="I7" s="102"/>
      <c r="J7" s="81"/>
      <c r="K7" s="82"/>
      <c r="L7" s="102"/>
      <c r="M7" s="154"/>
      <c r="N7" s="155"/>
      <c r="P7" s="83"/>
      <c r="Q7" s="154"/>
      <c r="R7" s="102"/>
      <c r="S7" s="102"/>
      <c r="T7" s="102"/>
      <c r="U7" s="102"/>
      <c r="V7" s="102"/>
      <c r="W7" s="102"/>
      <c r="Y7" s="361"/>
    </row>
    <row r="8" spans="1:45" x14ac:dyDescent="0.25">
      <c r="A8" s="102"/>
      <c r="B8" s="102"/>
      <c r="C8" s="102"/>
      <c r="D8" s="102"/>
      <c r="E8" s="102"/>
      <c r="I8" s="102"/>
      <c r="J8" s="81"/>
      <c r="K8" s="82"/>
      <c r="L8" s="102"/>
      <c r="M8" s="154"/>
      <c r="N8" s="155"/>
      <c r="P8" s="83"/>
      <c r="Q8" s="154"/>
      <c r="R8" s="102"/>
      <c r="S8" s="102"/>
      <c r="T8" s="102"/>
      <c r="U8" s="102"/>
      <c r="V8" s="102"/>
      <c r="W8" s="102"/>
      <c r="Y8" s="361"/>
    </row>
    <row r="9" spans="1:45" x14ac:dyDescent="0.25">
      <c r="A9" s="260"/>
      <c r="B9" s="70"/>
      <c r="C9" s="70"/>
      <c r="D9" s="70"/>
      <c r="E9" s="70"/>
      <c r="I9" s="70"/>
      <c r="J9" s="71"/>
      <c r="K9" s="163"/>
      <c r="L9" s="70"/>
      <c r="M9" s="225"/>
      <c r="N9" s="156"/>
      <c r="P9" s="261"/>
      <c r="Q9" s="225"/>
      <c r="R9" s="75"/>
      <c r="S9" s="70"/>
      <c r="T9" s="70"/>
      <c r="U9" s="70"/>
      <c r="V9" s="70"/>
      <c r="W9" s="70"/>
      <c r="Y9" s="361"/>
    </row>
    <row r="10" spans="1:45" x14ac:dyDescent="0.25">
      <c r="A10" s="262"/>
      <c r="B10" s="188"/>
      <c r="C10" s="188"/>
      <c r="D10" s="188"/>
      <c r="E10" s="188"/>
      <c r="I10" s="188"/>
      <c r="J10" s="220"/>
      <c r="K10" s="221"/>
      <c r="L10" s="188"/>
      <c r="M10" s="220"/>
      <c r="N10" s="223"/>
      <c r="P10" s="263"/>
      <c r="Q10" s="222"/>
      <c r="R10" s="224"/>
      <c r="S10" s="188"/>
      <c r="T10" s="188"/>
      <c r="U10" s="188"/>
      <c r="V10" s="188"/>
      <c r="W10" s="188"/>
      <c r="Y10" s="361"/>
    </row>
    <row r="11" spans="1:45" x14ac:dyDescent="0.25">
      <c r="A11" s="262"/>
      <c r="B11" s="188"/>
      <c r="C11" s="188"/>
      <c r="D11" s="188"/>
      <c r="E11" s="188"/>
      <c r="I11" s="188"/>
      <c r="J11" s="220"/>
      <c r="K11" s="221"/>
      <c r="L11" s="188"/>
      <c r="M11" s="220"/>
      <c r="N11" s="223"/>
      <c r="P11" s="263"/>
      <c r="Q11" s="222"/>
      <c r="R11" s="224"/>
      <c r="S11" s="188"/>
      <c r="T11" s="188"/>
      <c r="U11" s="188"/>
      <c r="V11" s="188"/>
      <c r="W11" s="188"/>
      <c r="Y11" s="361"/>
    </row>
    <row r="12" spans="1:45" x14ac:dyDescent="0.25">
      <c r="A12" s="70"/>
      <c r="B12" s="70"/>
      <c r="C12" s="70"/>
      <c r="D12" s="70"/>
      <c r="E12" s="70"/>
      <c r="I12" s="70"/>
      <c r="J12" s="71"/>
      <c r="K12" s="163"/>
      <c r="L12" s="70"/>
      <c r="M12" s="225"/>
      <c r="N12" s="156"/>
      <c r="P12" s="75"/>
      <c r="Q12" s="225"/>
      <c r="R12" s="70"/>
      <c r="S12" s="70"/>
      <c r="T12" s="70"/>
      <c r="U12" s="70"/>
      <c r="V12" s="70"/>
      <c r="W12" s="70"/>
      <c r="Y12" s="361"/>
    </row>
    <row r="13" spans="1:45" x14ac:dyDescent="0.25">
      <c r="A13" s="262"/>
      <c r="B13" s="188"/>
      <c r="C13" s="188"/>
      <c r="D13" s="188"/>
      <c r="E13" s="188"/>
      <c r="I13" s="188"/>
      <c r="J13" s="220"/>
      <c r="K13" s="221"/>
      <c r="L13" s="188"/>
      <c r="M13" s="220"/>
      <c r="N13" s="223"/>
      <c r="P13" s="263"/>
      <c r="Q13" s="222"/>
      <c r="R13" s="224"/>
      <c r="S13" s="188"/>
      <c r="T13" s="188"/>
      <c r="U13" s="188"/>
      <c r="V13" s="188"/>
      <c r="W13" s="188"/>
      <c r="Y13" s="361"/>
    </row>
    <row r="14" spans="1:45" x14ac:dyDescent="0.25">
      <c r="A14" s="260"/>
      <c r="B14" s="70"/>
      <c r="C14" s="70"/>
      <c r="D14" s="70"/>
      <c r="E14" s="70"/>
      <c r="I14" s="70"/>
      <c r="J14" s="71"/>
      <c r="K14" s="163"/>
      <c r="L14" s="70"/>
      <c r="M14" s="225"/>
      <c r="N14" s="156"/>
      <c r="P14" s="261"/>
      <c r="Q14" s="225"/>
      <c r="R14" s="75"/>
      <c r="S14" s="70"/>
      <c r="T14" s="70"/>
      <c r="U14" s="70"/>
      <c r="V14" s="70"/>
      <c r="W14" s="70"/>
      <c r="Y14" s="361"/>
    </row>
    <row r="15" spans="1:45" x14ac:dyDescent="0.25">
      <c r="A15" s="102"/>
      <c r="B15" s="102"/>
      <c r="C15" s="102"/>
      <c r="D15" s="102"/>
      <c r="E15" s="102"/>
      <c r="I15" s="102"/>
      <c r="J15" s="81"/>
      <c r="K15" s="82"/>
      <c r="L15" s="102"/>
      <c r="M15" s="154"/>
      <c r="N15" s="155"/>
      <c r="P15" s="83"/>
      <c r="Q15" s="154"/>
      <c r="R15" s="102"/>
      <c r="S15" s="102"/>
      <c r="T15" s="102"/>
      <c r="U15" s="102"/>
      <c r="V15" s="102"/>
      <c r="W15" s="102"/>
      <c r="Y15" s="361"/>
    </row>
    <row r="16" spans="1:45" x14ac:dyDescent="0.25">
      <c r="A16" s="265"/>
      <c r="B16" s="255"/>
      <c r="C16" s="255"/>
      <c r="D16" s="255"/>
      <c r="E16" s="255"/>
      <c r="I16" s="255"/>
      <c r="J16" s="256"/>
      <c r="K16" s="257"/>
      <c r="L16" s="255"/>
      <c r="M16" s="256"/>
      <c r="N16" s="258"/>
      <c r="P16" s="267"/>
      <c r="Q16" s="266"/>
      <c r="R16" s="259"/>
      <c r="S16" s="255"/>
      <c r="T16" s="255"/>
      <c r="U16" s="255"/>
      <c r="V16" s="188"/>
      <c r="W16" s="188"/>
      <c r="Y16" s="361"/>
    </row>
    <row r="17" spans="1:25" x14ac:dyDescent="0.25">
      <c r="A17" s="260"/>
      <c r="B17" s="70"/>
      <c r="C17" s="70"/>
      <c r="D17" s="70"/>
      <c r="E17" s="70"/>
      <c r="I17" s="70"/>
      <c r="J17" s="71"/>
      <c r="K17" s="163"/>
      <c r="L17" s="70"/>
      <c r="M17" s="225"/>
      <c r="N17" s="156"/>
      <c r="P17" s="261"/>
      <c r="Q17" s="225"/>
      <c r="R17" s="75"/>
      <c r="S17" s="70"/>
      <c r="T17" s="70"/>
      <c r="U17" s="70"/>
      <c r="V17" s="70"/>
      <c r="W17" s="70"/>
      <c r="Y17" s="361"/>
    </row>
    <row r="18" spans="1:25" x14ac:dyDescent="0.25">
      <c r="A18" s="260"/>
      <c r="B18" s="70"/>
      <c r="C18" s="70"/>
      <c r="D18" s="70"/>
      <c r="E18" s="70"/>
      <c r="I18" s="70"/>
      <c r="J18" s="71"/>
      <c r="K18" s="163"/>
      <c r="L18" s="70"/>
      <c r="M18" s="225"/>
      <c r="N18" s="156"/>
      <c r="P18" s="261"/>
      <c r="Q18" s="225"/>
      <c r="R18" s="75"/>
      <c r="S18" s="70"/>
      <c r="T18" s="70"/>
      <c r="U18" s="70"/>
      <c r="V18" s="70"/>
      <c r="W18" s="70"/>
      <c r="Y18" s="361"/>
    </row>
    <row r="19" spans="1:25" x14ac:dyDescent="0.25">
      <c r="A19" s="70"/>
      <c r="B19" s="70"/>
      <c r="C19" s="70"/>
      <c r="D19" s="70"/>
      <c r="E19" s="70"/>
      <c r="I19" s="70"/>
      <c r="J19" s="71"/>
      <c r="K19" s="163"/>
      <c r="L19" s="70"/>
      <c r="M19" s="225"/>
      <c r="N19" s="156"/>
      <c r="P19" s="75"/>
      <c r="Q19" s="225"/>
      <c r="R19" s="70"/>
      <c r="S19" s="70"/>
      <c r="T19" s="70"/>
      <c r="U19" s="70"/>
      <c r="V19" s="70"/>
      <c r="W19" s="70"/>
      <c r="Y19" s="361"/>
    </row>
    <row r="20" spans="1:25" x14ac:dyDescent="0.25">
      <c r="A20" s="260"/>
      <c r="B20" s="70"/>
      <c r="C20" s="70"/>
      <c r="D20" s="70"/>
      <c r="E20" s="70"/>
      <c r="I20" s="70"/>
      <c r="J20" s="71"/>
      <c r="K20" s="163"/>
      <c r="L20" s="70"/>
      <c r="M20" s="225"/>
      <c r="N20" s="156"/>
      <c r="P20" s="261"/>
      <c r="Q20" s="225"/>
      <c r="R20" s="75"/>
      <c r="S20" s="70"/>
      <c r="T20" s="70"/>
      <c r="U20" s="70"/>
      <c r="V20" s="70"/>
      <c r="W20" s="70"/>
      <c r="Y20" s="361"/>
    </row>
    <row r="21" spans="1:25" x14ac:dyDescent="0.25">
      <c r="A21" s="115"/>
      <c r="B21" s="115"/>
      <c r="C21" s="115"/>
      <c r="D21" s="115"/>
      <c r="E21" s="115"/>
      <c r="I21" s="115"/>
      <c r="J21" s="116"/>
      <c r="K21" s="184"/>
      <c r="L21" s="115"/>
      <c r="M21" s="184"/>
      <c r="N21" s="117"/>
      <c r="P21" s="264"/>
      <c r="Q21" s="116"/>
      <c r="R21" s="191"/>
      <c r="S21" s="188"/>
      <c r="T21" s="115"/>
      <c r="U21" s="115"/>
      <c r="V21" s="115"/>
      <c r="W21" s="115"/>
      <c r="Y21" s="361"/>
    </row>
    <row r="22" spans="1:25" x14ac:dyDescent="0.25">
      <c r="A22" s="262"/>
      <c r="B22" s="188"/>
      <c r="C22" s="188"/>
      <c r="D22" s="188"/>
      <c r="E22" s="188"/>
      <c r="I22" s="188"/>
      <c r="J22" s="220"/>
      <c r="K22" s="221"/>
      <c r="L22" s="188"/>
      <c r="M22" s="222"/>
      <c r="N22" s="223"/>
      <c r="P22" s="263"/>
      <c r="Q22" s="222"/>
      <c r="R22" s="224"/>
      <c r="S22" s="188"/>
      <c r="T22" s="188"/>
      <c r="U22" s="188"/>
      <c r="V22" s="188"/>
      <c r="W22" s="188"/>
      <c r="Y22" s="361"/>
    </row>
    <row r="23" spans="1:25" x14ac:dyDescent="0.25">
      <c r="A23" s="262"/>
      <c r="B23" s="188"/>
      <c r="C23" s="188"/>
      <c r="D23" s="188"/>
      <c r="E23" s="188"/>
      <c r="I23" s="188"/>
      <c r="J23" s="220"/>
      <c r="K23" s="221"/>
      <c r="L23" s="188"/>
      <c r="M23" s="222"/>
      <c r="N23" s="223"/>
      <c r="P23" s="263"/>
      <c r="Q23" s="222"/>
      <c r="R23" s="224"/>
      <c r="S23" s="188"/>
      <c r="T23" s="188"/>
      <c r="U23" s="188"/>
      <c r="V23" s="188"/>
      <c r="W23" s="188"/>
      <c r="Y23" s="361"/>
    </row>
    <row r="24" spans="1:25" x14ac:dyDescent="0.25">
      <c r="A24" s="262"/>
      <c r="B24" s="188"/>
      <c r="C24" s="188"/>
      <c r="D24" s="188"/>
      <c r="E24" s="188"/>
      <c r="I24" s="188"/>
      <c r="J24" s="220"/>
      <c r="K24" s="221"/>
      <c r="L24" s="188"/>
      <c r="M24" s="220"/>
      <c r="N24" s="223"/>
      <c r="P24" s="263"/>
      <c r="Q24" s="222"/>
      <c r="R24" s="224"/>
      <c r="S24" s="188"/>
      <c r="T24" s="188"/>
      <c r="U24" s="188"/>
      <c r="V24" s="188"/>
      <c r="W24" s="188"/>
      <c r="Y24" s="361"/>
    </row>
    <row r="25" spans="1:25" x14ac:dyDescent="0.25">
      <c r="A25" s="260"/>
      <c r="B25" s="70"/>
      <c r="C25" s="70"/>
      <c r="D25" s="70"/>
      <c r="E25" s="70"/>
      <c r="I25" s="70"/>
      <c r="J25" s="71"/>
      <c r="K25" s="163"/>
      <c r="L25" s="70"/>
      <c r="M25" s="225"/>
      <c r="N25" s="156"/>
      <c r="P25" s="261"/>
      <c r="Q25" s="225"/>
      <c r="R25" s="75"/>
      <c r="S25" s="70"/>
      <c r="T25" s="70"/>
      <c r="U25" s="70"/>
      <c r="V25" s="70"/>
      <c r="W25" s="70"/>
      <c r="Y25" s="361"/>
    </row>
    <row r="26" spans="1:25" x14ac:dyDescent="0.25">
      <c r="A26" s="260"/>
      <c r="B26" s="70"/>
      <c r="C26" s="70"/>
      <c r="D26" s="70"/>
      <c r="E26" s="70"/>
      <c r="I26" s="70"/>
      <c r="J26" s="71"/>
      <c r="K26" s="163"/>
      <c r="L26" s="70"/>
      <c r="M26" s="225"/>
      <c r="N26" s="156"/>
      <c r="P26" s="261"/>
      <c r="Q26" s="225"/>
      <c r="R26" s="75"/>
      <c r="S26" s="70"/>
      <c r="T26" s="70"/>
      <c r="U26" s="70"/>
      <c r="V26" s="70"/>
      <c r="W26" s="70"/>
      <c r="Y26" s="361"/>
    </row>
    <row r="27" spans="1:25" x14ac:dyDescent="0.25">
      <c r="A27" s="260"/>
      <c r="B27" s="70"/>
      <c r="C27" s="70"/>
      <c r="D27" s="70"/>
      <c r="E27" s="70"/>
      <c r="I27" s="70"/>
      <c r="J27" s="71"/>
      <c r="K27" s="163"/>
      <c r="L27" s="70"/>
      <c r="M27" s="225"/>
      <c r="N27" s="156"/>
      <c r="P27" s="261"/>
      <c r="Q27" s="225"/>
      <c r="R27" s="75"/>
      <c r="S27" s="70"/>
      <c r="T27" s="70"/>
      <c r="U27" s="70"/>
      <c r="V27" s="70"/>
      <c r="W27" s="70"/>
      <c r="Y27" s="361"/>
    </row>
    <row r="28" spans="1:25" x14ac:dyDescent="0.25">
      <c r="A28" s="260"/>
      <c r="B28" s="70"/>
      <c r="C28" s="70"/>
      <c r="D28" s="70"/>
      <c r="E28" s="70"/>
      <c r="I28" s="70"/>
      <c r="J28" s="71"/>
      <c r="K28" s="163"/>
      <c r="L28" s="70"/>
      <c r="M28" s="225"/>
      <c r="N28" s="156"/>
      <c r="P28" s="261"/>
      <c r="Q28" s="225"/>
      <c r="R28" s="75"/>
      <c r="S28" s="70"/>
      <c r="T28" s="70"/>
      <c r="U28" s="70"/>
      <c r="V28" s="70"/>
      <c r="W28" s="70"/>
      <c r="Y28" s="361"/>
    </row>
    <row r="29" spans="1:25" x14ac:dyDescent="0.25">
      <c r="A29" s="70"/>
      <c r="B29" s="70"/>
      <c r="C29" s="70"/>
      <c r="D29" s="70"/>
      <c r="E29" s="70"/>
      <c r="I29" s="70"/>
      <c r="J29" s="71"/>
      <c r="K29" s="163"/>
      <c r="L29" s="70"/>
      <c r="M29" s="225"/>
      <c r="N29" s="156"/>
      <c r="P29" s="75"/>
      <c r="Q29" s="225"/>
      <c r="R29" s="70"/>
      <c r="S29" s="70"/>
      <c r="T29" s="70"/>
      <c r="U29" s="70"/>
      <c r="V29" s="70"/>
      <c r="W29" s="70"/>
      <c r="Y29" s="361"/>
    </row>
    <row r="30" spans="1:25" x14ac:dyDescent="0.25">
      <c r="A30" s="262"/>
      <c r="B30" s="188"/>
      <c r="C30" s="188"/>
      <c r="D30" s="188"/>
      <c r="E30" s="188"/>
      <c r="I30" s="188"/>
      <c r="J30" s="220"/>
      <c r="K30" s="221"/>
      <c r="L30" s="188"/>
      <c r="M30" s="220"/>
      <c r="N30" s="223"/>
      <c r="P30" s="263"/>
      <c r="Q30" s="222"/>
      <c r="R30" s="224"/>
      <c r="S30" s="188"/>
      <c r="T30" s="188"/>
      <c r="U30" s="188"/>
      <c r="V30" s="188"/>
      <c r="W30" s="188"/>
      <c r="Y30" s="361"/>
    </row>
    <row r="31" spans="1:25" x14ac:dyDescent="0.25">
      <c r="A31" s="262"/>
      <c r="B31" s="188"/>
      <c r="C31" s="188"/>
      <c r="D31" s="188"/>
      <c r="E31" s="188"/>
      <c r="I31" s="188"/>
      <c r="J31" s="220"/>
      <c r="K31" s="221"/>
      <c r="L31" s="188"/>
      <c r="M31" s="220"/>
      <c r="N31" s="223"/>
      <c r="P31" s="263"/>
      <c r="Q31" s="222"/>
      <c r="R31" s="224"/>
      <c r="S31" s="188"/>
      <c r="T31" s="188"/>
      <c r="U31" s="188"/>
      <c r="V31" s="188"/>
      <c r="W31" s="188"/>
      <c r="Y31" s="361"/>
    </row>
    <row r="32" spans="1:25" x14ac:dyDescent="0.25">
      <c r="A32" s="260"/>
      <c r="B32" s="70"/>
      <c r="C32" s="70"/>
      <c r="D32" s="70"/>
      <c r="E32" s="70"/>
      <c r="I32" s="70"/>
      <c r="J32" s="71"/>
      <c r="K32" s="163"/>
      <c r="L32" s="70"/>
      <c r="M32" s="225"/>
      <c r="N32" s="156"/>
      <c r="P32" s="261"/>
      <c r="Q32" s="225"/>
      <c r="R32" s="75"/>
      <c r="S32" s="70"/>
      <c r="T32" s="70"/>
      <c r="U32" s="70"/>
      <c r="V32" s="70"/>
      <c r="W32" s="70"/>
      <c r="Y32" s="361"/>
    </row>
    <row r="33" spans="1:25" x14ac:dyDescent="0.25">
      <c r="A33" s="102"/>
      <c r="B33" s="102"/>
      <c r="C33" s="102"/>
      <c r="D33" s="102"/>
      <c r="E33" s="102"/>
      <c r="I33" s="102"/>
      <c r="J33" s="81"/>
      <c r="K33" s="82"/>
      <c r="L33" s="102"/>
      <c r="M33" s="154"/>
      <c r="N33" s="155"/>
      <c r="P33" s="83"/>
      <c r="Q33" s="154"/>
      <c r="R33" s="102"/>
      <c r="S33" s="102"/>
      <c r="T33" s="102"/>
      <c r="U33" s="102"/>
      <c r="V33" s="102"/>
      <c r="W33" s="102"/>
      <c r="Y33" s="361"/>
    </row>
    <row r="34" spans="1:25" x14ac:dyDescent="0.25">
      <c r="A34" s="260"/>
      <c r="B34" s="70"/>
      <c r="C34" s="70"/>
      <c r="D34" s="70"/>
      <c r="E34" s="70"/>
      <c r="I34" s="70"/>
      <c r="J34" s="71"/>
      <c r="K34" s="163"/>
      <c r="L34" s="70"/>
      <c r="M34" s="225"/>
      <c r="N34" s="156"/>
      <c r="P34" s="261"/>
      <c r="Q34" s="225"/>
      <c r="R34" s="75"/>
      <c r="S34" s="70"/>
      <c r="T34" s="70"/>
      <c r="U34" s="70"/>
      <c r="V34" s="70"/>
      <c r="W34" s="70"/>
      <c r="Y34" s="361"/>
    </row>
    <row r="35" spans="1:25" x14ac:dyDescent="0.25">
      <c r="A35" s="260"/>
      <c r="B35" s="70"/>
      <c r="C35" s="70"/>
      <c r="D35" s="70"/>
      <c r="E35" s="70"/>
      <c r="I35" s="70"/>
      <c r="J35" s="71"/>
      <c r="K35" s="163"/>
      <c r="L35" s="70"/>
      <c r="M35" s="225"/>
      <c r="N35" s="156"/>
      <c r="P35" s="261"/>
      <c r="Q35" s="225"/>
      <c r="R35" s="75"/>
      <c r="S35" s="70"/>
      <c r="T35" s="70"/>
      <c r="U35" s="70"/>
      <c r="V35" s="70"/>
      <c r="W35" s="70"/>
      <c r="Y35" s="361"/>
    </row>
    <row r="36" spans="1:25" x14ac:dyDescent="0.25">
      <c r="A36" s="260"/>
      <c r="B36" s="70"/>
      <c r="C36" s="70"/>
      <c r="D36" s="70"/>
      <c r="E36" s="70"/>
      <c r="I36" s="70"/>
      <c r="J36" s="71"/>
      <c r="K36" s="163"/>
      <c r="L36" s="70"/>
      <c r="M36" s="225"/>
      <c r="N36" s="156"/>
      <c r="P36" s="261"/>
      <c r="Q36" s="225"/>
      <c r="R36" s="75"/>
      <c r="S36" s="70"/>
      <c r="T36" s="70"/>
      <c r="U36" s="70"/>
      <c r="V36" s="70"/>
      <c r="W36" s="70"/>
      <c r="Y36" s="361"/>
    </row>
    <row r="37" spans="1:25" x14ac:dyDescent="0.25">
      <c r="A37" s="260"/>
      <c r="B37" s="70"/>
      <c r="C37" s="70"/>
      <c r="D37" s="70"/>
      <c r="E37" s="70"/>
      <c r="I37" s="70"/>
      <c r="J37" s="71"/>
      <c r="K37" s="163"/>
      <c r="L37" s="70"/>
      <c r="M37" s="225"/>
      <c r="N37" s="156"/>
      <c r="P37" s="261"/>
      <c r="Q37" s="225"/>
      <c r="R37" s="75"/>
      <c r="S37" s="70"/>
      <c r="T37" s="70"/>
      <c r="U37" s="70"/>
      <c r="V37" s="70"/>
      <c r="W37" s="70"/>
      <c r="Y37" s="361"/>
    </row>
    <row r="38" spans="1:25" x14ac:dyDescent="0.25">
      <c r="A38" s="262"/>
      <c r="B38" s="188"/>
      <c r="C38" s="188"/>
      <c r="D38" s="188"/>
      <c r="E38" s="188"/>
      <c r="I38" s="188"/>
      <c r="J38" s="220"/>
      <c r="K38" s="221"/>
      <c r="L38" s="188"/>
      <c r="M38" s="222"/>
      <c r="N38" s="223"/>
      <c r="P38" s="263"/>
      <c r="Q38" s="222"/>
      <c r="R38" s="224"/>
      <c r="S38" s="188"/>
      <c r="T38" s="188"/>
      <c r="U38" s="188"/>
      <c r="V38" s="188"/>
      <c r="W38" s="188"/>
      <c r="Y38" s="361"/>
    </row>
    <row r="39" spans="1:25" x14ac:dyDescent="0.25">
      <c r="A39" s="265"/>
      <c r="B39" s="255"/>
      <c r="C39" s="255"/>
      <c r="D39" s="255"/>
      <c r="E39" s="255"/>
      <c r="I39" s="255"/>
      <c r="J39" s="256"/>
      <c r="K39" s="257"/>
      <c r="L39" s="255"/>
      <c r="M39" s="256"/>
      <c r="N39" s="258"/>
      <c r="P39" s="267"/>
      <c r="Q39" s="266"/>
      <c r="R39" s="259"/>
      <c r="S39" s="255"/>
      <c r="T39" s="255"/>
      <c r="U39" s="255"/>
      <c r="V39" s="188"/>
      <c r="W39" s="188"/>
      <c r="Y39" s="361"/>
    </row>
    <row r="40" spans="1:25" x14ac:dyDescent="0.25">
      <c r="A40" s="260"/>
      <c r="B40" s="70"/>
      <c r="C40" s="70"/>
      <c r="D40" s="70"/>
      <c r="E40" s="70"/>
      <c r="I40" s="70"/>
      <c r="J40" s="71"/>
      <c r="K40" s="163"/>
      <c r="L40" s="70"/>
      <c r="M40" s="225"/>
      <c r="N40" s="156"/>
      <c r="P40" s="261"/>
      <c r="Q40" s="225"/>
      <c r="R40" s="75"/>
      <c r="S40" s="70"/>
      <c r="T40" s="70"/>
      <c r="U40" s="70"/>
      <c r="V40" s="70"/>
      <c r="W40" s="70"/>
      <c r="Y40" s="361"/>
    </row>
    <row r="41" spans="1:25" x14ac:dyDescent="0.25">
      <c r="A41" s="262"/>
      <c r="B41" s="188"/>
      <c r="C41" s="188"/>
      <c r="D41" s="188"/>
      <c r="E41" s="188"/>
      <c r="I41" s="188"/>
      <c r="J41" s="220"/>
      <c r="K41" s="221"/>
      <c r="L41" s="188"/>
      <c r="M41" s="220"/>
      <c r="N41" s="223"/>
      <c r="P41" s="263"/>
      <c r="Q41" s="222"/>
      <c r="R41" s="224"/>
      <c r="S41" s="188"/>
      <c r="T41" s="188"/>
      <c r="U41" s="188"/>
      <c r="V41" s="188"/>
      <c r="W41" s="188"/>
      <c r="Y41" s="361"/>
    </row>
    <row r="42" spans="1:25" x14ac:dyDescent="0.25">
      <c r="A42" s="260"/>
      <c r="B42" s="70"/>
      <c r="C42" s="70"/>
      <c r="D42" s="70"/>
      <c r="E42" s="70"/>
      <c r="I42" s="70"/>
      <c r="J42" s="71"/>
      <c r="K42" s="163"/>
      <c r="L42" s="70"/>
      <c r="M42" s="225"/>
      <c r="N42" s="156"/>
      <c r="P42" s="261"/>
      <c r="Q42" s="225"/>
      <c r="R42" s="75"/>
      <c r="S42" s="70"/>
      <c r="T42" s="70"/>
      <c r="U42" s="70"/>
      <c r="V42" s="70"/>
      <c r="W42" s="70"/>
      <c r="Y42" s="361"/>
    </row>
    <row r="43" spans="1:25" x14ac:dyDescent="0.25">
      <c r="A43" s="262"/>
      <c r="B43" s="188"/>
      <c r="C43" s="188"/>
      <c r="D43" s="188"/>
      <c r="E43" s="188"/>
      <c r="I43" s="188"/>
      <c r="J43" s="220"/>
      <c r="K43" s="221"/>
      <c r="L43" s="188"/>
      <c r="M43" s="222"/>
      <c r="N43" s="223"/>
      <c r="P43" s="263"/>
      <c r="Q43" s="222"/>
      <c r="R43" s="224"/>
      <c r="S43" s="188"/>
      <c r="T43" s="188"/>
      <c r="U43" s="188"/>
      <c r="V43" s="188"/>
      <c r="W43" s="188"/>
      <c r="Y43" s="361"/>
    </row>
    <row r="44" spans="1:25" x14ac:dyDescent="0.25">
      <c r="A44" s="260"/>
      <c r="B44" s="70"/>
      <c r="C44" s="70"/>
      <c r="D44" s="70"/>
      <c r="E44" s="70"/>
      <c r="I44" s="70"/>
      <c r="J44" s="71"/>
      <c r="K44" s="163"/>
      <c r="L44" s="70"/>
      <c r="M44" s="225"/>
      <c r="N44" s="156"/>
      <c r="P44" s="261"/>
      <c r="Q44" s="225"/>
      <c r="R44" s="75"/>
      <c r="S44" s="70"/>
      <c r="T44" s="70"/>
      <c r="U44" s="70"/>
      <c r="V44" s="70"/>
      <c r="W44" s="70"/>
      <c r="Y44" s="361"/>
    </row>
    <row r="45" spans="1:25" x14ac:dyDescent="0.25">
      <c r="A45" s="260"/>
      <c r="B45" s="70"/>
      <c r="C45" s="70"/>
      <c r="D45" s="70"/>
      <c r="E45" s="70"/>
      <c r="I45" s="70"/>
      <c r="J45" s="71"/>
      <c r="K45" s="163"/>
      <c r="L45" s="70"/>
      <c r="M45" s="225"/>
      <c r="N45" s="156"/>
      <c r="P45" s="261"/>
      <c r="Q45" s="225"/>
      <c r="R45" s="75"/>
      <c r="S45" s="70"/>
      <c r="T45" s="70"/>
      <c r="U45" s="70"/>
      <c r="V45" s="70"/>
      <c r="W45" s="70"/>
      <c r="Y45" s="361"/>
    </row>
    <row r="46" spans="1:25" x14ac:dyDescent="0.25">
      <c r="A46" s="262"/>
      <c r="B46" s="188"/>
      <c r="C46" s="188"/>
      <c r="D46" s="188"/>
      <c r="E46" s="188"/>
      <c r="I46" s="188"/>
      <c r="J46" s="220"/>
      <c r="K46" s="221"/>
      <c r="L46" s="188"/>
      <c r="M46" s="222"/>
      <c r="N46" s="223"/>
      <c r="P46" s="263"/>
      <c r="Q46" s="222"/>
      <c r="R46" s="224"/>
      <c r="S46" s="188"/>
      <c r="T46" s="188"/>
      <c r="U46" s="188"/>
      <c r="V46" s="188"/>
      <c r="W46" s="188"/>
      <c r="Y46" s="361"/>
    </row>
    <row r="47" spans="1:25" x14ac:dyDescent="0.25">
      <c r="A47" s="262"/>
      <c r="B47" s="188"/>
      <c r="C47" s="188"/>
      <c r="D47" s="188"/>
      <c r="E47" s="188"/>
      <c r="I47" s="188"/>
      <c r="J47" s="220"/>
      <c r="K47" s="221"/>
      <c r="L47" s="188"/>
      <c r="M47" s="222"/>
      <c r="N47" s="223"/>
      <c r="P47" s="263"/>
      <c r="Q47" s="222"/>
      <c r="R47" s="224"/>
      <c r="S47" s="188"/>
      <c r="T47" s="188"/>
      <c r="U47" s="188"/>
      <c r="V47" s="188"/>
      <c r="W47" s="188"/>
      <c r="Y47" s="361"/>
    </row>
    <row r="48" spans="1:25" x14ac:dyDescent="0.25">
      <c r="A48" s="262"/>
      <c r="B48" s="188"/>
      <c r="C48" s="188"/>
      <c r="D48" s="188"/>
      <c r="E48" s="188"/>
      <c r="I48" s="188"/>
      <c r="J48" s="220"/>
      <c r="K48" s="221"/>
      <c r="L48" s="188"/>
      <c r="M48" s="220"/>
      <c r="N48" s="223"/>
      <c r="P48" s="263"/>
      <c r="Q48" s="222"/>
      <c r="R48" s="224"/>
      <c r="S48" s="188"/>
      <c r="T48" s="188"/>
      <c r="U48" s="188"/>
      <c r="V48" s="188"/>
      <c r="W48" s="188"/>
      <c r="Y48" s="361"/>
    </row>
    <row r="49" spans="1:25" x14ac:dyDescent="0.25">
      <c r="A49" s="262"/>
      <c r="B49" s="188"/>
      <c r="C49" s="188"/>
      <c r="D49" s="188"/>
      <c r="E49" s="188"/>
      <c r="I49" s="188"/>
      <c r="J49" s="220"/>
      <c r="K49" s="221"/>
      <c r="L49" s="188"/>
      <c r="M49" s="220"/>
      <c r="N49" s="223"/>
      <c r="P49" s="263"/>
      <c r="Q49" s="222"/>
      <c r="R49" s="224"/>
      <c r="S49" s="188"/>
      <c r="T49" s="188"/>
      <c r="U49" s="188"/>
      <c r="V49" s="188"/>
      <c r="W49" s="188"/>
      <c r="Y49" s="361"/>
    </row>
    <row r="50" spans="1:25" x14ac:dyDescent="0.25">
      <c r="A50" s="268"/>
      <c r="B50" s="269"/>
      <c r="C50" s="269"/>
      <c r="D50" s="269"/>
      <c r="E50" s="269"/>
      <c r="I50" s="269"/>
      <c r="J50" s="270"/>
      <c r="K50" s="271"/>
      <c r="L50" s="269"/>
      <c r="M50" s="272"/>
      <c r="N50" s="273"/>
      <c r="P50" s="274"/>
      <c r="Q50" s="272"/>
      <c r="R50" s="275"/>
      <c r="S50" s="269"/>
      <c r="T50" s="269"/>
      <c r="U50" s="269"/>
      <c r="V50" s="70"/>
      <c r="W50" s="70"/>
      <c r="Y50" s="361"/>
    </row>
    <row r="51" spans="1:25" x14ac:dyDescent="0.25">
      <c r="A51" s="262"/>
      <c r="B51" s="188"/>
      <c r="C51" s="188"/>
      <c r="D51" s="188"/>
      <c r="E51" s="188"/>
      <c r="I51" s="188"/>
      <c r="J51" s="220"/>
      <c r="K51" s="221"/>
      <c r="L51" s="188"/>
      <c r="M51" s="220"/>
      <c r="N51" s="223"/>
      <c r="P51" s="263"/>
      <c r="Q51" s="222"/>
      <c r="R51" s="224"/>
      <c r="S51" s="188"/>
      <c r="T51" s="188"/>
      <c r="U51" s="188"/>
      <c r="V51" s="188"/>
      <c r="W51" s="188"/>
      <c r="Y51" s="361"/>
    </row>
    <row r="52" spans="1:25" x14ac:dyDescent="0.25">
      <c r="A52" s="262"/>
      <c r="B52" s="188"/>
      <c r="C52" s="188"/>
      <c r="D52" s="188"/>
      <c r="E52" s="188"/>
      <c r="I52" s="188"/>
      <c r="J52" s="220"/>
      <c r="K52" s="221"/>
      <c r="L52" s="188"/>
      <c r="M52" s="220"/>
      <c r="N52" s="223"/>
      <c r="P52" s="263"/>
      <c r="Q52" s="222"/>
      <c r="R52" s="224"/>
      <c r="S52" s="188"/>
      <c r="T52" s="188"/>
      <c r="U52" s="188"/>
      <c r="V52" s="188"/>
      <c r="W52" s="188"/>
      <c r="Y52" s="361"/>
    </row>
    <row r="53" spans="1:25" x14ac:dyDescent="0.25">
      <c r="A53" s="260"/>
      <c r="B53" s="70"/>
      <c r="C53" s="70"/>
      <c r="D53" s="70"/>
      <c r="E53" s="70"/>
      <c r="I53" s="73"/>
      <c r="J53" s="71"/>
      <c r="K53" s="163"/>
      <c r="L53" s="70"/>
      <c r="M53" s="225"/>
      <c r="N53" s="156"/>
      <c r="P53" s="261"/>
      <c r="Q53" s="225"/>
      <c r="R53" s="75"/>
      <c r="S53" s="70"/>
      <c r="T53" s="70"/>
      <c r="U53" s="70"/>
      <c r="V53" s="70"/>
      <c r="W53" s="70"/>
      <c r="Y53" s="361"/>
    </row>
    <row r="54" spans="1:25" x14ac:dyDescent="0.25">
      <c r="A54" s="260"/>
      <c r="B54" s="70"/>
      <c r="C54" s="70"/>
      <c r="D54" s="70"/>
      <c r="E54" s="70"/>
      <c r="I54" s="73"/>
      <c r="J54" s="71"/>
      <c r="K54" s="163"/>
      <c r="L54" s="70"/>
      <c r="M54" s="225"/>
      <c r="N54" s="156"/>
      <c r="P54" s="261"/>
      <c r="Q54" s="225"/>
      <c r="R54" s="75"/>
      <c r="S54" s="70"/>
      <c r="T54" s="70"/>
      <c r="U54" s="70"/>
      <c r="V54" s="70"/>
      <c r="W54" s="70"/>
      <c r="Y54" s="361"/>
    </row>
    <row r="55" spans="1:25" x14ac:dyDescent="0.25">
      <c r="A55" s="260"/>
      <c r="B55" s="70"/>
      <c r="C55" s="70"/>
      <c r="D55" s="70"/>
      <c r="E55" s="70"/>
      <c r="I55" s="73"/>
      <c r="J55" s="71"/>
      <c r="K55" s="163"/>
      <c r="L55" s="70"/>
      <c r="M55" s="225"/>
      <c r="N55" s="156"/>
      <c r="P55" s="261"/>
      <c r="Q55" s="225"/>
      <c r="R55" s="75"/>
      <c r="S55" s="70"/>
      <c r="T55" s="70"/>
      <c r="U55" s="70"/>
      <c r="V55" s="70"/>
      <c r="W55" s="70"/>
      <c r="Y55" s="361"/>
    </row>
    <row r="56" spans="1:25" x14ac:dyDescent="0.25">
      <c r="A56" s="102"/>
      <c r="B56" s="102"/>
      <c r="C56" s="102"/>
      <c r="D56" s="102"/>
      <c r="E56" s="102"/>
      <c r="I56" s="102"/>
      <c r="J56" s="81"/>
      <c r="K56" s="82"/>
      <c r="L56" s="102"/>
      <c r="M56" s="154"/>
      <c r="N56" s="155"/>
      <c r="P56" s="83"/>
      <c r="Q56" s="154"/>
      <c r="R56" s="102"/>
      <c r="S56" s="102"/>
      <c r="T56" s="102"/>
      <c r="U56" s="102"/>
      <c r="V56" s="102"/>
      <c r="W56" s="102"/>
      <c r="Y56" s="361"/>
    </row>
    <row r="57" spans="1:25" x14ac:dyDescent="0.25">
      <c r="A57" s="102"/>
      <c r="B57" s="102"/>
      <c r="C57" s="102"/>
      <c r="D57" s="102"/>
      <c r="E57" s="102"/>
      <c r="I57" s="102"/>
      <c r="J57" s="81"/>
      <c r="K57" s="82"/>
      <c r="L57" s="102"/>
      <c r="M57" s="154"/>
      <c r="N57" s="155"/>
      <c r="P57" s="83"/>
      <c r="Q57" s="154"/>
      <c r="R57" s="102"/>
      <c r="S57" s="102"/>
      <c r="T57" s="102"/>
      <c r="U57" s="102"/>
      <c r="V57" s="102"/>
      <c r="W57" s="102"/>
      <c r="Y57" s="361"/>
    </row>
    <row r="58" spans="1:25" x14ac:dyDescent="0.25">
      <c r="A58" s="262"/>
      <c r="B58" s="188"/>
      <c r="C58" s="188"/>
      <c r="D58" s="188"/>
      <c r="E58" s="188"/>
      <c r="I58" s="188"/>
      <c r="J58" s="220"/>
      <c r="K58" s="221"/>
      <c r="L58" s="188"/>
      <c r="M58" s="220"/>
      <c r="N58" s="223"/>
      <c r="P58" s="263"/>
      <c r="Q58" s="222"/>
      <c r="R58" s="224"/>
      <c r="S58" s="188"/>
      <c r="T58" s="188"/>
      <c r="U58" s="188"/>
      <c r="V58" s="188"/>
      <c r="W58" s="188"/>
      <c r="Y58" s="361"/>
    </row>
    <row r="59" spans="1:25" x14ac:dyDescent="0.25">
      <c r="A59" s="260"/>
      <c r="B59" s="70"/>
      <c r="C59" s="70"/>
      <c r="D59" s="70"/>
      <c r="E59" s="70"/>
      <c r="I59" s="70"/>
      <c r="J59" s="71"/>
      <c r="K59" s="163"/>
      <c r="L59" s="70"/>
      <c r="M59" s="225"/>
      <c r="N59" s="156"/>
      <c r="P59" s="261"/>
      <c r="Q59" s="225"/>
      <c r="R59" s="75"/>
      <c r="S59" s="70"/>
      <c r="T59" s="70"/>
      <c r="U59" s="70"/>
      <c r="V59" s="70"/>
      <c r="W59" s="70"/>
      <c r="Y59" s="361"/>
    </row>
    <row r="60" spans="1:25" x14ac:dyDescent="0.25">
      <c r="A60" s="260"/>
      <c r="B60" s="70"/>
      <c r="C60" s="70"/>
      <c r="D60" s="70"/>
      <c r="E60" s="70"/>
      <c r="I60" s="70"/>
      <c r="J60" s="71"/>
      <c r="K60" s="163"/>
      <c r="L60" s="70"/>
      <c r="M60" s="225"/>
      <c r="N60" s="156"/>
      <c r="P60" s="261"/>
      <c r="Q60" s="225"/>
      <c r="R60" s="75"/>
      <c r="S60" s="70"/>
      <c r="T60" s="70"/>
      <c r="U60" s="70"/>
      <c r="V60" s="70"/>
      <c r="W60" s="70"/>
      <c r="Y60" s="361"/>
    </row>
    <row r="61" spans="1:25" x14ac:dyDescent="0.25">
      <c r="A61" s="70"/>
      <c r="B61" s="70"/>
      <c r="C61" s="70"/>
      <c r="D61" s="70"/>
      <c r="E61" s="70"/>
      <c r="I61" s="70"/>
      <c r="J61" s="71"/>
      <c r="K61" s="163"/>
      <c r="L61" s="70"/>
      <c r="M61" s="225"/>
      <c r="N61" s="156"/>
      <c r="P61" s="75"/>
      <c r="Q61" s="225"/>
      <c r="R61" s="70"/>
      <c r="S61" s="70"/>
      <c r="T61" s="70"/>
      <c r="U61" s="70"/>
      <c r="V61" s="70"/>
      <c r="W61" s="70"/>
      <c r="Y61" s="361"/>
    </row>
    <row r="62" spans="1:25" x14ac:dyDescent="0.25">
      <c r="A62" s="260"/>
      <c r="B62" s="70"/>
      <c r="C62" s="70"/>
      <c r="D62" s="70"/>
      <c r="E62" s="70"/>
      <c r="I62" s="70"/>
      <c r="J62" s="71"/>
      <c r="K62" s="163"/>
      <c r="L62" s="70"/>
      <c r="M62" s="225"/>
      <c r="N62" s="156"/>
      <c r="P62" s="261"/>
      <c r="Q62" s="225"/>
      <c r="R62" s="75"/>
      <c r="S62" s="70"/>
      <c r="T62" s="70"/>
      <c r="U62" s="70"/>
      <c r="V62" s="70"/>
      <c r="W62" s="70"/>
      <c r="Y62" s="361"/>
    </row>
    <row r="63" spans="1:25" x14ac:dyDescent="0.25">
      <c r="A63" s="260"/>
      <c r="B63" s="70"/>
      <c r="C63" s="70"/>
      <c r="D63" s="70"/>
      <c r="E63" s="70"/>
      <c r="I63" s="70"/>
      <c r="J63" s="71"/>
      <c r="K63" s="163"/>
      <c r="L63" s="70"/>
      <c r="M63" s="225"/>
      <c r="N63" s="156"/>
      <c r="P63" s="261"/>
      <c r="Q63" s="225"/>
      <c r="R63" s="75"/>
      <c r="S63" s="70"/>
      <c r="T63" s="70"/>
      <c r="U63" s="70"/>
      <c r="V63" s="70"/>
      <c r="W63" s="70"/>
      <c r="Y63" s="361"/>
    </row>
    <row r="64" spans="1:25" x14ac:dyDescent="0.25">
      <c r="A64" s="260"/>
      <c r="B64" s="70"/>
      <c r="C64" s="70"/>
      <c r="D64" s="70"/>
      <c r="E64" s="70"/>
      <c r="I64" s="70"/>
      <c r="J64" s="71"/>
      <c r="K64" s="163"/>
      <c r="L64" s="70"/>
      <c r="M64" s="225"/>
      <c r="N64" s="156"/>
      <c r="P64" s="261"/>
      <c r="Q64" s="225"/>
      <c r="R64" s="75"/>
      <c r="S64" s="70"/>
      <c r="T64" s="70"/>
      <c r="U64" s="70"/>
      <c r="V64" s="70"/>
      <c r="W64" s="70"/>
      <c r="Y64" s="361"/>
    </row>
    <row r="65" spans="1:25" x14ac:dyDescent="0.25">
      <c r="A65" s="70"/>
      <c r="B65" s="70"/>
      <c r="C65" s="70"/>
      <c r="D65" s="70"/>
      <c r="E65" s="70"/>
      <c r="I65" s="70"/>
      <c r="J65" s="71"/>
      <c r="K65" s="163"/>
      <c r="L65" s="70"/>
      <c r="M65" s="225"/>
      <c r="N65" s="156"/>
      <c r="P65" s="75"/>
      <c r="Q65" s="225"/>
      <c r="R65" s="70"/>
      <c r="S65" s="70"/>
      <c r="T65" s="70"/>
      <c r="U65" s="70"/>
      <c r="V65" s="70"/>
      <c r="W65" s="70"/>
      <c r="Y65" s="361"/>
    </row>
    <row r="66" spans="1:25" x14ac:dyDescent="0.25">
      <c r="A66" s="260"/>
      <c r="B66" s="70"/>
      <c r="C66" s="70"/>
      <c r="D66" s="70"/>
      <c r="E66" s="70"/>
      <c r="I66" s="70"/>
      <c r="J66" s="71"/>
      <c r="K66" s="163"/>
      <c r="L66" s="70"/>
      <c r="M66" s="225"/>
      <c r="N66" s="156"/>
      <c r="P66" s="261"/>
      <c r="Q66" s="225"/>
      <c r="R66" s="75"/>
      <c r="S66" s="70"/>
      <c r="T66" s="70"/>
      <c r="U66" s="70"/>
      <c r="V66" s="70"/>
      <c r="W66" s="70"/>
      <c r="Y66" s="361"/>
    </row>
    <row r="67" spans="1:25" x14ac:dyDescent="0.25">
      <c r="A67" s="262"/>
      <c r="B67" s="188"/>
      <c r="C67" s="188"/>
      <c r="D67" s="188"/>
      <c r="E67" s="188"/>
      <c r="I67" s="188"/>
      <c r="J67" s="220"/>
      <c r="K67" s="221"/>
      <c r="L67" s="188"/>
      <c r="M67" s="220"/>
      <c r="N67" s="223"/>
      <c r="P67" s="263"/>
      <c r="Q67" s="222"/>
      <c r="R67" s="224"/>
      <c r="S67" s="188"/>
      <c r="T67" s="188"/>
      <c r="U67" s="188"/>
      <c r="V67" s="188"/>
      <c r="W67" s="188"/>
      <c r="Y67" s="361"/>
    </row>
    <row r="68" spans="1:25" x14ac:dyDescent="0.25">
      <c r="A68" s="260"/>
      <c r="B68" s="70"/>
      <c r="C68" s="70"/>
      <c r="D68" s="70"/>
      <c r="E68" s="70"/>
      <c r="I68" s="70"/>
      <c r="J68" s="71"/>
      <c r="K68" s="163"/>
      <c r="L68" s="70"/>
      <c r="M68" s="225"/>
      <c r="N68" s="156"/>
      <c r="P68" s="261"/>
      <c r="Q68" s="225"/>
      <c r="R68" s="75"/>
      <c r="S68" s="70"/>
      <c r="T68" s="70"/>
      <c r="U68" s="70"/>
      <c r="V68" s="70"/>
      <c r="W68" s="70"/>
      <c r="Y68" s="361"/>
    </row>
    <row r="69" spans="1:25" x14ac:dyDescent="0.25">
      <c r="A69" s="260"/>
      <c r="B69" s="70"/>
      <c r="C69" s="70"/>
      <c r="D69" s="70"/>
      <c r="E69" s="70"/>
      <c r="I69" s="70"/>
      <c r="J69" s="71"/>
      <c r="K69" s="163"/>
      <c r="L69" s="70"/>
      <c r="M69" s="225"/>
      <c r="N69" s="156"/>
      <c r="P69" s="261"/>
      <c r="Q69" s="225"/>
      <c r="R69" s="75"/>
      <c r="S69" s="70"/>
      <c r="T69" s="70"/>
      <c r="U69" s="70"/>
      <c r="V69" s="70"/>
      <c r="W69" s="70"/>
      <c r="Y69" s="361"/>
    </row>
    <row r="70" spans="1:25" x14ac:dyDescent="0.25">
      <c r="A70" s="260"/>
      <c r="B70" s="70"/>
      <c r="C70" s="70"/>
      <c r="D70" s="70"/>
      <c r="E70" s="70"/>
      <c r="I70" s="70"/>
      <c r="J70" s="71"/>
      <c r="K70" s="163"/>
      <c r="L70" s="70"/>
      <c r="M70" s="225"/>
      <c r="N70" s="156"/>
      <c r="P70" s="261"/>
      <c r="Q70" s="225"/>
      <c r="R70" s="75"/>
      <c r="S70" s="70"/>
      <c r="T70" s="70"/>
      <c r="U70" s="70"/>
      <c r="V70" s="70"/>
      <c r="W70" s="70"/>
      <c r="Y70" s="361"/>
    </row>
    <row r="71" spans="1:25" x14ac:dyDescent="0.25">
      <c r="A71" s="260"/>
      <c r="B71" s="70"/>
      <c r="C71" s="70"/>
      <c r="D71" s="70"/>
      <c r="E71" s="70"/>
      <c r="I71" s="70"/>
      <c r="J71" s="71"/>
      <c r="K71" s="163"/>
      <c r="L71" s="70"/>
      <c r="M71" s="225"/>
      <c r="N71" s="156"/>
      <c r="P71" s="261"/>
      <c r="Q71" s="225"/>
      <c r="R71" s="75"/>
      <c r="S71" s="70"/>
      <c r="T71" s="70"/>
      <c r="U71" s="70"/>
      <c r="V71" s="70"/>
      <c r="W71" s="70"/>
      <c r="Y71" s="361"/>
    </row>
    <row r="72" spans="1:25" x14ac:dyDescent="0.25">
      <c r="A72" s="115"/>
      <c r="B72" s="115"/>
      <c r="C72" s="115"/>
      <c r="D72" s="115"/>
      <c r="E72" s="115"/>
      <c r="I72" s="115"/>
      <c r="J72" s="116"/>
      <c r="K72" s="184"/>
      <c r="L72" s="115"/>
      <c r="M72" s="184"/>
      <c r="N72" s="117"/>
      <c r="P72" s="264"/>
      <c r="Q72" s="116"/>
      <c r="R72" s="191"/>
      <c r="S72" s="188"/>
      <c r="T72" s="115"/>
      <c r="U72" s="115"/>
      <c r="V72" s="115"/>
      <c r="W72" s="188"/>
      <c r="Y72" s="361"/>
    </row>
    <row r="73" spans="1:25" x14ac:dyDescent="0.25">
      <c r="A73" s="70"/>
      <c r="B73" s="70"/>
      <c r="C73" s="70"/>
      <c r="D73" s="70"/>
      <c r="E73" s="70"/>
      <c r="I73" s="70"/>
      <c r="J73" s="71"/>
      <c r="K73" s="163"/>
      <c r="L73" s="70"/>
      <c r="M73" s="225"/>
      <c r="N73" s="156"/>
      <c r="P73" s="75"/>
      <c r="Q73" s="225"/>
      <c r="R73" s="70"/>
      <c r="S73" s="70"/>
      <c r="T73" s="70"/>
      <c r="U73" s="70"/>
      <c r="V73" s="70"/>
      <c r="W73" s="70"/>
      <c r="Y73" s="361"/>
    </row>
    <row r="74" spans="1:25" x14ac:dyDescent="0.25">
      <c r="A74" s="262"/>
      <c r="B74" s="188"/>
      <c r="C74" s="188"/>
      <c r="D74" s="188"/>
      <c r="E74" s="188"/>
      <c r="I74" s="188"/>
      <c r="J74" s="220"/>
      <c r="K74" s="287"/>
      <c r="L74" s="192"/>
      <c r="M74" s="226"/>
      <c r="N74" s="288"/>
      <c r="P74" s="224"/>
      <c r="Q74" s="291"/>
      <c r="R74" s="224"/>
      <c r="S74" s="188"/>
      <c r="T74" s="188"/>
      <c r="U74" s="188"/>
      <c r="V74" s="188"/>
      <c r="W74" s="188"/>
      <c r="Y74" s="361"/>
    </row>
    <row r="75" spans="1:25" x14ac:dyDescent="0.25">
      <c r="A75" s="260"/>
      <c r="B75" s="70"/>
      <c r="C75" s="70"/>
      <c r="D75" s="70"/>
      <c r="E75" s="70"/>
      <c r="I75" s="70"/>
      <c r="J75" s="71"/>
      <c r="K75" s="163"/>
      <c r="L75" s="70"/>
      <c r="M75" s="225"/>
      <c r="N75" s="156"/>
      <c r="P75" s="261"/>
      <c r="Q75" s="225"/>
      <c r="R75" s="75"/>
      <c r="S75" s="70"/>
      <c r="T75" s="70"/>
      <c r="U75" s="70"/>
      <c r="V75" s="70"/>
      <c r="W75" s="70"/>
      <c r="Y75" s="361"/>
    </row>
    <row r="76" spans="1:25" x14ac:dyDescent="0.25">
      <c r="A76" s="260"/>
      <c r="B76" s="70"/>
      <c r="C76" s="70"/>
      <c r="D76" s="70"/>
      <c r="E76" s="70"/>
      <c r="I76" s="70"/>
      <c r="J76" s="71"/>
      <c r="K76" s="163"/>
      <c r="L76" s="70"/>
      <c r="M76" s="225"/>
      <c r="N76" s="156"/>
      <c r="P76" s="261"/>
      <c r="Q76" s="225"/>
      <c r="R76" s="75"/>
      <c r="S76" s="70"/>
      <c r="T76" s="70"/>
      <c r="U76" s="70"/>
      <c r="V76" s="70"/>
      <c r="W76" s="70"/>
      <c r="Y76" s="361"/>
    </row>
    <row r="77" spans="1:25" x14ac:dyDescent="0.25">
      <c r="A77" s="265"/>
      <c r="B77" s="255"/>
      <c r="C77" s="255"/>
      <c r="D77" s="255"/>
      <c r="E77" s="255"/>
      <c r="I77" s="255"/>
      <c r="J77" s="256"/>
      <c r="K77" s="257"/>
      <c r="L77" s="255"/>
      <c r="M77" s="266"/>
      <c r="N77" s="258"/>
      <c r="P77" s="267"/>
      <c r="Q77" s="266"/>
      <c r="R77" s="259"/>
      <c r="S77" s="255"/>
      <c r="T77" s="255"/>
      <c r="U77" s="255"/>
      <c r="V77" s="188"/>
      <c r="W77" s="188"/>
      <c r="Y77" s="361"/>
    </row>
    <row r="78" spans="1:25" x14ac:dyDescent="0.25">
      <c r="A78" s="262"/>
      <c r="B78" s="188"/>
      <c r="C78" s="188"/>
      <c r="D78" s="188"/>
      <c r="E78" s="188"/>
      <c r="I78" s="188"/>
      <c r="J78" s="220"/>
      <c r="K78" s="221"/>
      <c r="L78" s="188"/>
      <c r="M78" s="220"/>
      <c r="N78" s="223"/>
      <c r="P78" s="263"/>
      <c r="Q78" s="222"/>
      <c r="R78" s="224"/>
      <c r="S78" s="188"/>
      <c r="T78" s="188"/>
      <c r="U78" s="188"/>
      <c r="V78" s="188"/>
      <c r="W78" s="188"/>
      <c r="Y78" s="361"/>
    </row>
    <row r="79" spans="1:25" x14ac:dyDescent="0.25">
      <c r="A79" s="260"/>
      <c r="B79" s="70"/>
      <c r="C79" s="70"/>
      <c r="D79" s="70"/>
      <c r="E79" s="70"/>
      <c r="I79" s="70"/>
      <c r="J79" s="71"/>
      <c r="K79" s="87"/>
      <c r="L79" s="73"/>
      <c r="M79" s="72"/>
      <c r="N79" s="74"/>
      <c r="P79" s="261"/>
      <c r="Q79" s="110"/>
      <c r="R79" s="75"/>
      <c r="S79" s="70"/>
      <c r="T79" s="70"/>
      <c r="U79" s="70"/>
      <c r="V79" s="70"/>
      <c r="W79" s="70"/>
      <c r="Y79" s="361"/>
    </row>
    <row r="80" spans="1:25" x14ac:dyDescent="0.25">
      <c r="A80" s="260"/>
      <c r="B80" s="70"/>
      <c r="C80" s="70"/>
      <c r="D80" s="70"/>
      <c r="E80" s="70"/>
      <c r="I80" s="70"/>
      <c r="J80" s="71"/>
      <c r="K80" s="87"/>
      <c r="L80" s="73"/>
      <c r="M80" s="72"/>
      <c r="N80" s="74"/>
      <c r="P80" s="261"/>
      <c r="Q80" s="110"/>
      <c r="R80" s="75"/>
      <c r="S80" s="70"/>
      <c r="T80" s="70"/>
      <c r="U80" s="70"/>
      <c r="V80" s="70"/>
      <c r="W80" s="70"/>
      <c r="Y80" s="361"/>
    </row>
    <row r="81" spans="1:25" x14ac:dyDescent="0.25">
      <c r="A81" s="260"/>
      <c r="B81" s="70"/>
      <c r="C81" s="70"/>
      <c r="D81" s="70"/>
      <c r="E81" s="70"/>
      <c r="I81" s="70"/>
      <c r="J81" s="71"/>
      <c r="K81" s="87"/>
      <c r="L81" s="73"/>
      <c r="M81" s="72"/>
      <c r="N81" s="74"/>
      <c r="P81" s="261"/>
      <c r="Q81" s="110"/>
      <c r="R81" s="75"/>
      <c r="S81" s="70"/>
      <c r="T81" s="70"/>
      <c r="U81" s="70"/>
      <c r="V81" s="70"/>
      <c r="W81" s="70"/>
      <c r="Y81" s="361"/>
    </row>
    <row r="82" spans="1:25" x14ac:dyDescent="0.25">
      <c r="A82" s="260"/>
      <c r="B82" s="70"/>
      <c r="C82" s="70"/>
      <c r="D82" s="70"/>
      <c r="E82" s="70"/>
      <c r="I82" s="70"/>
      <c r="J82" s="71"/>
      <c r="K82" s="163"/>
      <c r="L82" s="70"/>
      <c r="M82" s="225"/>
      <c r="N82" s="156"/>
      <c r="P82" s="261"/>
      <c r="Q82" s="225"/>
      <c r="R82" s="75"/>
      <c r="S82" s="70"/>
      <c r="T82" s="70"/>
      <c r="U82" s="70"/>
      <c r="V82" s="70"/>
      <c r="W82" s="70"/>
      <c r="Y82" s="361"/>
    </row>
    <row r="83" spans="1:25" x14ac:dyDescent="0.25">
      <c r="A83" s="260"/>
      <c r="B83" s="70"/>
      <c r="C83" s="70"/>
      <c r="D83" s="70"/>
      <c r="E83" s="70"/>
      <c r="I83" s="70"/>
      <c r="J83" s="71"/>
      <c r="K83" s="163"/>
      <c r="L83" s="70"/>
      <c r="M83" s="225"/>
      <c r="N83" s="156"/>
      <c r="P83" s="261"/>
      <c r="Q83" s="225"/>
      <c r="R83" s="75"/>
      <c r="S83" s="70"/>
      <c r="T83" s="70"/>
      <c r="U83" s="70"/>
      <c r="V83" s="70"/>
      <c r="W83" s="70"/>
      <c r="Y83" s="361"/>
    </row>
    <row r="84" spans="1:25" x14ac:dyDescent="0.25">
      <c r="A84" s="262"/>
      <c r="B84" s="188"/>
      <c r="C84" s="188"/>
      <c r="D84" s="188"/>
      <c r="E84" s="188"/>
      <c r="I84" s="188"/>
      <c r="J84" s="220"/>
      <c r="K84" s="221"/>
      <c r="L84" s="188"/>
      <c r="M84" s="222"/>
      <c r="N84" s="223"/>
      <c r="P84" s="263"/>
      <c r="Q84" s="222"/>
      <c r="R84" s="224"/>
      <c r="S84" s="188"/>
      <c r="T84" s="188"/>
      <c r="U84" s="188"/>
      <c r="V84" s="188"/>
      <c r="W84" s="188"/>
      <c r="Y84" s="361"/>
    </row>
    <row r="85" spans="1:25" x14ac:dyDescent="0.25">
      <c r="A85" s="70"/>
      <c r="B85" s="70"/>
      <c r="C85" s="70"/>
      <c r="D85" s="70"/>
      <c r="E85" s="70"/>
      <c r="I85" s="70"/>
      <c r="J85" s="71"/>
      <c r="K85" s="163"/>
      <c r="L85" s="70"/>
      <c r="M85" s="225"/>
      <c r="N85" s="156"/>
      <c r="P85" s="75"/>
      <c r="Q85" s="225"/>
      <c r="R85" s="70"/>
      <c r="S85" s="70"/>
      <c r="T85" s="70"/>
      <c r="U85" s="70"/>
      <c r="V85" s="70"/>
      <c r="W85" s="70"/>
      <c r="Y85" s="361"/>
    </row>
    <row r="86" spans="1:25" x14ac:dyDescent="0.25">
      <c r="A86" s="260"/>
      <c r="B86" s="70"/>
      <c r="C86" s="70"/>
      <c r="D86" s="70"/>
      <c r="E86" s="70"/>
      <c r="I86" s="70"/>
      <c r="J86" s="71"/>
      <c r="K86" s="163"/>
      <c r="L86" s="70"/>
      <c r="M86" s="225"/>
      <c r="N86" s="156"/>
      <c r="P86" s="261"/>
      <c r="Q86" s="225"/>
      <c r="R86" s="75"/>
      <c r="S86" s="70"/>
      <c r="T86" s="70"/>
      <c r="U86" s="70"/>
      <c r="V86" s="70"/>
      <c r="W86" s="70"/>
      <c r="Y86" s="361"/>
    </row>
    <row r="87" spans="1:25" x14ac:dyDescent="0.25">
      <c r="A87" s="262"/>
      <c r="B87" s="188"/>
      <c r="C87" s="188"/>
      <c r="D87" s="188"/>
      <c r="E87" s="188"/>
      <c r="I87" s="188"/>
      <c r="J87" s="220"/>
      <c r="K87" s="221"/>
      <c r="L87" s="188"/>
      <c r="M87" s="222"/>
      <c r="N87" s="223"/>
      <c r="P87" s="263"/>
      <c r="Q87" s="222"/>
      <c r="R87" s="224"/>
      <c r="S87" s="188"/>
      <c r="T87" s="188"/>
      <c r="U87" s="188"/>
      <c r="V87" s="188"/>
      <c r="W87" s="188"/>
      <c r="Y87" s="361"/>
    </row>
    <row r="88" spans="1:25" x14ac:dyDescent="0.25">
      <c r="A88" s="262"/>
      <c r="B88" s="188"/>
      <c r="C88" s="188"/>
      <c r="D88" s="188"/>
      <c r="E88" s="188"/>
      <c r="I88" s="188"/>
      <c r="J88" s="220"/>
      <c r="K88" s="221"/>
      <c r="L88" s="188"/>
      <c r="M88" s="222"/>
      <c r="N88" s="223"/>
      <c r="P88" s="263"/>
      <c r="Q88" s="222"/>
      <c r="R88" s="224"/>
      <c r="S88" s="188"/>
      <c r="T88" s="188"/>
      <c r="U88" s="188"/>
      <c r="V88" s="188"/>
      <c r="W88" s="188"/>
      <c r="Y88" s="361"/>
    </row>
    <row r="89" spans="1:25" x14ac:dyDescent="0.25">
      <c r="A89" s="260"/>
      <c r="B89" s="70"/>
      <c r="C89" s="70"/>
      <c r="D89" s="70"/>
      <c r="E89" s="70"/>
      <c r="I89" s="70"/>
      <c r="J89" s="71"/>
      <c r="K89" s="163"/>
      <c r="L89" s="70"/>
      <c r="M89" s="225"/>
      <c r="N89" s="156"/>
      <c r="P89" s="261"/>
      <c r="Q89" s="225"/>
      <c r="R89" s="75"/>
      <c r="S89" s="70"/>
      <c r="T89" s="70"/>
      <c r="U89" s="70"/>
      <c r="V89" s="70"/>
      <c r="W89" s="70"/>
      <c r="Y89" s="361"/>
    </row>
    <row r="90" spans="1:25" x14ac:dyDescent="0.25">
      <c r="A90" s="260"/>
      <c r="B90" s="70"/>
      <c r="C90" s="70"/>
      <c r="D90" s="70"/>
      <c r="E90" s="70"/>
      <c r="I90" s="70"/>
      <c r="J90" s="71"/>
      <c r="K90" s="163"/>
      <c r="L90" s="70"/>
      <c r="M90" s="225"/>
      <c r="N90" s="156"/>
      <c r="P90" s="261"/>
      <c r="Q90" s="225"/>
      <c r="R90" s="75"/>
      <c r="S90" s="70"/>
      <c r="T90" s="70"/>
      <c r="U90" s="70"/>
      <c r="V90" s="70"/>
      <c r="W90" s="70"/>
      <c r="Y90" s="361"/>
    </row>
    <row r="91" spans="1:25" x14ac:dyDescent="0.25">
      <c r="A91" s="260"/>
      <c r="B91" s="70"/>
      <c r="C91" s="70"/>
      <c r="D91" s="70"/>
      <c r="E91" s="70"/>
      <c r="I91" s="70"/>
      <c r="J91" s="71"/>
      <c r="K91" s="163"/>
      <c r="L91" s="70"/>
      <c r="M91" s="225"/>
      <c r="N91" s="156"/>
      <c r="P91" s="261"/>
      <c r="Q91" s="225"/>
      <c r="R91" s="75"/>
      <c r="S91" s="70"/>
      <c r="T91" s="70"/>
      <c r="U91" s="70"/>
      <c r="V91" s="70"/>
      <c r="W91" s="70"/>
      <c r="Y91" s="361"/>
    </row>
    <row r="92" spans="1:25" x14ac:dyDescent="0.25">
      <c r="A92" s="70"/>
      <c r="B92" s="70"/>
      <c r="C92" s="70"/>
      <c r="D92" s="70"/>
      <c r="E92" s="70"/>
      <c r="I92" s="70"/>
      <c r="J92" s="71"/>
      <c r="K92" s="163"/>
      <c r="L92" s="70"/>
      <c r="M92" s="225"/>
      <c r="N92" s="156"/>
      <c r="P92" s="75"/>
      <c r="Q92" s="225"/>
      <c r="R92" s="70"/>
      <c r="S92" s="70"/>
      <c r="T92" s="70"/>
      <c r="U92" s="70"/>
      <c r="V92" s="70"/>
      <c r="W92" s="70"/>
      <c r="Y92" s="361"/>
    </row>
    <row r="93" spans="1:25" x14ac:dyDescent="0.25">
      <c r="A93" s="262"/>
      <c r="B93" s="188"/>
      <c r="C93" s="188"/>
      <c r="D93" s="188"/>
      <c r="E93" s="188"/>
      <c r="I93" s="188"/>
      <c r="J93" s="220"/>
      <c r="K93" s="221"/>
      <c r="L93" s="188"/>
      <c r="M93" s="220"/>
      <c r="N93" s="223"/>
      <c r="P93" s="263"/>
      <c r="Q93" s="222"/>
      <c r="R93" s="224"/>
      <c r="S93" s="188"/>
      <c r="T93" s="188"/>
      <c r="U93" s="188"/>
      <c r="V93" s="188"/>
      <c r="W93" s="188"/>
      <c r="Y93" s="361"/>
    </row>
    <row r="94" spans="1:25" x14ac:dyDescent="0.25">
      <c r="A94" s="262"/>
      <c r="B94" s="188"/>
      <c r="C94" s="188"/>
      <c r="D94" s="188"/>
      <c r="E94" s="188"/>
      <c r="I94" s="188"/>
      <c r="J94" s="220"/>
      <c r="K94" s="221"/>
      <c r="L94" s="188"/>
      <c r="M94" s="220"/>
      <c r="N94" s="223"/>
      <c r="P94" s="263"/>
      <c r="Q94" s="222"/>
      <c r="R94" s="224"/>
      <c r="S94" s="188"/>
      <c r="T94" s="188"/>
      <c r="U94" s="188"/>
      <c r="V94" s="188"/>
      <c r="W94" s="188"/>
      <c r="Y94" s="361"/>
    </row>
    <row r="95" spans="1:25" x14ac:dyDescent="0.25">
      <c r="A95" s="262"/>
      <c r="B95" s="188"/>
      <c r="C95" s="188"/>
      <c r="D95" s="188"/>
      <c r="E95" s="188"/>
      <c r="I95" s="188"/>
      <c r="J95" s="220"/>
      <c r="K95" s="221"/>
      <c r="L95" s="188"/>
      <c r="M95" s="222"/>
      <c r="N95" s="223"/>
      <c r="P95" s="263"/>
      <c r="Q95" s="222"/>
      <c r="R95" s="224"/>
      <c r="S95" s="188"/>
      <c r="T95" s="188"/>
      <c r="U95" s="188"/>
      <c r="V95" s="188"/>
      <c r="W95" s="188"/>
      <c r="Y95" s="361"/>
    </row>
    <row r="96" spans="1:25" x14ac:dyDescent="0.25">
      <c r="A96" s="102"/>
      <c r="B96" s="102"/>
      <c r="C96" s="102"/>
      <c r="D96" s="102"/>
      <c r="E96" s="102"/>
      <c r="I96" s="102"/>
      <c r="J96" s="81"/>
      <c r="K96" s="82"/>
      <c r="L96" s="102"/>
      <c r="M96" s="154"/>
      <c r="N96" s="155"/>
      <c r="P96" s="83"/>
      <c r="Q96" s="154"/>
      <c r="R96" s="102"/>
      <c r="S96" s="102"/>
      <c r="T96" s="102"/>
      <c r="U96" s="102"/>
      <c r="V96" s="102"/>
      <c r="W96" s="102"/>
      <c r="Y96" s="361"/>
    </row>
    <row r="97" spans="1:25" x14ac:dyDescent="0.25">
      <c r="A97" s="262"/>
      <c r="B97" s="188"/>
      <c r="C97" s="188"/>
      <c r="D97" s="188"/>
      <c r="E97" s="188"/>
      <c r="I97" s="188"/>
      <c r="J97" s="220"/>
      <c r="K97" s="221"/>
      <c r="L97" s="188"/>
      <c r="M97" s="222"/>
      <c r="N97" s="223"/>
      <c r="P97" s="263"/>
      <c r="Q97" s="222"/>
      <c r="R97" s="224"/>
      <c r="S97" s="188"/>
      <c r="T97" s="188"/>
      <c r="U97" s="188"/>
      <c r="V97" s="188"/>
      <c r="W97" s="188"/>
      <c r="Y97" s="361"/>
    </row>
    <row r="98" spans="1:25" x14ac:dyDescent="0.25">
      <c r="A98" s="260"/>
      <c r="B98" s="70"/>
      <c r="C98" s="70"/>
      <c r="D98" s="70"/>
      <c r="E98" s="70"/>
      <c r="I98" s="70"/>
      <c r="J98" s="71"/>
      <c r="K98" s="163"/>
      <c r="L98" s="70"/>
      <c r="M98" s="225"/>
      <c r="N98" s="156"/>
      <c r="P98" s="261"/>
      <c r="Q98" s="225"/>
      <c r="R98" s="75"/>
      <c r="S98" s="70"/>
      <c r="T98" s="70"/>
      <c r="U98" s="70"/>
      <c r="V98" s="70"/>
      <c r="W98" s="70"/>
      <c r="Y98" s="361"/>
    </row>
    <row r="99" spans="1:25" x14ac:dyDescent="0.25">
      <c r="A99" s="260"/>
      <c r="B99" s="70"/>
      <c r="C99" s="70"/>
      <c r="D99" s="70"/>
      <c r="E99" s="70"/>
      <c r="I99" s="70"/>
      <c r="J99" s="71"/>
      <c r="K99" s="163"/>
      <c r="L99" s="70"/>
      <c r="M99" s="225"/>
      <c r="N99" s="156"/>
      <c r="P99" s="261"/>
      <c r="Q99" s="225"/>
      <c r="R99" s="75"/>
      <c r="S99" s="70"/>
      <c r="T99" s="70"/>
      <c r="U99" s="70"/>
      <c r="V99" s="70"/>
      <c r="W99" s="70"/>
      <c r="Y99" s="361"/>
    </row>
    <row r="100" spans="1:25" x14ac:dyDescent="0.25">
      <c r="A100" s="260"/>
      <c r="B100" s="70"/>
      <c r="C100" s="70"/>
      <c r="D100" s="70"/>
      <c r="E100" s="70"/>
      <c r="I100" s="70"/>
      <c r="J100" s="71"/>
      <c r="K100" s="163"/>
      <c r="L100" s="70"/>
      <c r="M100" s="225"/>
      <c r="N100" s="156"/>
      <c r="P100" s="261"/>
      <c r="Q100" s="225"/>
      <c r="R100" s="75"/>
      <c r="S100" s="70"/>
      <c r="T100" s="70"/>
      <c r="U100" s="70"/>
      <c r="V100" s="70"/>
      <c r="W100" s="70"/>
      <c r="Y100" s="361"/>
    </row>
    <row r="101" spans="1:25" x14ac:dyDescent="0.25">
      <c r="A101" s="260"/>
      <c r="B101" s="70"/>
      <c r="C101" s="70"/>
      <c r="D101" s="70"/>
      <c r="E101" s="70"/>
      <c r="I101" s="70"/>
      <c r="J101" s="71"/>
      <c r="K101" s="163"/>
      <c r="L101" s="70"/>
      <c r="M101" s="225"/>
      <c r="N101" s="156"/>
      <c r="P101" s="261"/>
      <c r="Q101" s="225"/>
      <c r="R101" s="75"/>
      <c r="S101" s="70"/>
      <c r="T101" s="70"/>
      <c r="U101" s="70"/>
      <c r="V101" s="70"/>
      <c r="W101" s="70"/>
      <c r="Y101" s="361"/>
    </row>
    <row r="102" spans="1:25" x14ac:dyDescent="0.25">
      <c r="A102" s="260"/>
      <c r="B102" s="70"/>
      <c r="C102" s="70"/>
      <c r="D102" s="70"/>
      <c r="E102" s="70"/>
      <c r="I102" s="70"/>
      <c r="J102" s="71"/>
      <c r="K102" s="163"/>
      <c r="L102" s="70"/>
      <c r="M102" s="225"/>
      <c r="N102" s="156"/>
      <c r="P102" s="261"/>
      <c r="Q102" s="225"/>
      <c r="R102" s="75"/>
      <c r="S102" s="70"/>
      <c r="T102" s="70"/>
      <c r="U102" s="70"/>
      <c r="V102" s="70"/>
      <c r="W102" s="70"/>
      <c r="Y102" s="361"/>
    </row>
    <row r="103" spans="1:25" x14ac:dyDescent="0.25">
      <c r="A103" s="260"/>
      <c r="B103" s="70"/>
      <c r="C103" s="70"/>
      <c r="D103" s="70"/>
      <c r="E103" s="70"/>
      <c r="I103" s="73"/>
      <c r="J103" s="71"/>
      <c r="K103" s="163"/>
      <c r="L103" s="70"/>
      <c r="M103" s="225"/>
      <c r="N103" s="156"/>
      <c r="P103" s="261"/>
      <c r="Q103" s="225"/>
      <c r="R103" s="75"/>
      <c r="S103" s="70"/>
      <c r="T103" s="70"/>
      <c r="U103" s="70"/>
      <c r="V103" s="70"/>
      <c r="W103" s="70"/>
      <c r="Y103" s="361"/>
    </row>
    <row r="104" spans="1:25" x14ac:dyDescent="0.25">
      <c r="A104" s="260"/>
      <c r="B104" s="70"/>
      <c r="C104" s="70"/>
      <c r="D104" s="70"/>
      <c r="E104" s="70"/>
      <c r="I104" s="73"/>
      <c r="J104" s="71"/>
      <c r="K104" s="163"/>
      <c r="L104" s="70"/>
      <c r="M104" s="225"/>
      <c r="N104" s="156"/>
      <c r="P104" s="261"/>
      <c r="Q104" s="225"/>
      <c r="R104" s="75"/>
      <c r="S104" s="70"/>
      <c r="T104" s="70"/>
      <c r="U104" s="70"/>
      <c r="V104" s="70"/>
      <c r="W104" s="70"/>
      <c r="Y104" s="361"/>
    </row>
    <row r="105" spans="1:25" x14ac:dyDescent="0.25">
      <c r="A105" s="260"/>
      <c r="B105" s="70"/>
      <c r="C105" s="70"/>
      <c r="D105" s="70"/>
      <c r="E105" s="70"/>
      <c r="I105" s="70"/>
      <c r="J105" s="71"/>
      <c r="K105" s="163"/>
      <c r="L105" s="70"/>
      <c r="M105" s="225"/>
      <c r="N105" s="156"/>
      <c r="P105" s="261"/>
      <c r="Q105" s="225"/>
      <c r="R105" s="75"/>
      <c r="S105" s="70"/>
      <c r="T105" s="70"/>
      <c r="U105" s="70"/>
      <c r="V105" s="70"/>
      <c r="W105" s="70"/>
      <c r="Y105" s="361"/>
    </row>
    <row r="106" spans="1:25" x14ac:dyDescent="0.25">
      <c r="A106" s="260"/>
      <c r="B106" s="70"/>
      <c r="C106" s="70"/>
      <c r="D106" s="70"/>
      <c r="E106" s="70"/>
      <c r="I106" s="70"/>
      <c r="J106" s="71"/>
      <c r="K106" s="163"/>
      <c r="L106" s="70"/>
      <c r="M106" s="225"/>
      <c r="N106" s="156"/>
      <c r="P106" s="261"/>
      <c r="Q106" s="225"/>
      <c r="R106" s="75"/>
      <c r="S106" s="70"/>
      <c r="T106" s="70"/>
      <c r="U106" s="70"/>
      <c r="V106" s="70"/>
      <c r="W106" s="70"/>
      <c r="Y106" s="361"/>
    </row>
    <row r="107" spans="1:25" x14ac:dyDescent="0.25">
      <c r="A107" s="262"/>
      <c r="B107" s="188"/>
      <c r="C107" s="188"/>
      <c r="D107" s="188"/>
      <c r="E107" s="188"/>
      <c r="I107" s="188"/>
      <c r="J107" s="220"/>
      <c r="K107" s="221"/>
      <c r="L107" s="188"/>
      <c r="M107" s="220"/>
      <c r="N107" s="223"/>
      <c r="P107" s="263"/>
      <c r="Q107" s="222"/>
      <c r="R107" s="224"/>
      <c r="S107" s="188"/>
      <c r="T107" s="188"/>
      <c r="U107" s="188"/>
      <c r="V107" s="188"/>
      <c r="W107" s="188"/>
      <c r="Y107" s="361"/>
    </row>
    <row r="108" spans="1:25" x14ac:dyDescent="0.25">
      <c r="A108" s="260"/>
      <c r="B108" s="70"/>
      <c r="C108" s="70"/>
      <c r="D108" s="70"/>
      <c r="E108" s="70"/>
      <c r="I108" s="70"/>
      <c r="J108" s="71"/>
      <c r="K108" s="163"/>
      <c r="L108" s="70"/>
      <c r="M108" s="225"/>
      <c r="N108" s="156"/>
      <c r="P108" s="261"/>
      <c r="Q108" s="225"/>
      <c r="R108" s="75"/>
      <c r="S108" s="70"/>
      <c r="T108" s="70"/>
      <c r="U108" s="70"/>
      <c r="V108" s="70"/>
      <c r="W108" s="70"/>
      <c r="Y108" s="361"/>
    </row>
    <row r="109" spans="1:25" x14ac:dyDescent="0.25">
      <c r="A109" s="260"/>
      <c r="B109" s="70"/>
      <c r="C109" s="70"/>
      <c r="D109" s="70"/>
      <c r="E109" s="70"/>
      <c r="I109" s="70"/>
      <c r="J109" s="71"/>
      <c r="K109" s="163"/>
      <c r="L109" s="70"/>
      <c r="M109" s="225"/>
      <c r="N109" s="156"/>
      <c r="P109" s="261"/>
      <c r="Q109" s="225"/>
      <c r="R109" s="75"/>
      <c r="S109" s="70"/>
      <c r="T109" s="70"/>
      <c r="U109" s="70"/>
      <c r="V109" s="70"/>
      <c r="W109" s="70"/>
      <c r="Y109" s="361"/>
    </row>
    <row r="110" spans="1:25" x14ac:dyDescent="0.25">
      <c r="A110" s="260"/>
      <c r="B110" s="70"/>
      <c r="C110" s="70"/>
      <c r="D110" s="70"/>
      <c r="E110" s="70"/>
      <c r="I110" s="70"/>
      <c r="J110" s="71"/>
      <c r="K110" s="163"/>
      <c r="L110" s="70"/>
      <c r="M110" s="225"/>
      <c r="N110" s="156"/>
      <c r="P110" s="261"/>
      <c r="Q110" s="225"/>
      <c r="R110" s="75"/>
      <c r="S110" s="70"/>
      <c r="T110" s="70"/>
      <c r="U110" s="70"/>
      <c r="V110" s="70"/>
      <c r="W110" s="70"/>
      <c r="Y110" s="361"/>
    </row>
    <row r="111" spans="1:25" x14ac:dyDescent="0.25">
      <c r="A111" s="262"/>
      <c r="B111" s="188"/>
      <c r="C111" s="188"/>
      <c r="D111" s="188"/>
      <c r="E111" s="188"/>
      <c r="I111" s="188"/>
      <c r="J111" s="220"/>
      <c r="K111" s="221"/>
      <c r="L111" s="188"/>
      <c r="M111" s="220"/>
      <c r="N111" s="223"/>
      <c r="P111" s="263"/>
      <c r="Q111" s="222"/>
      <c r="R111" s="224"/>
      <c r="S111" s="188"/>
      <c r="T111" s="188"/>
      <c r="U111" s="188"/>
      <c r="V111" s="188"/>
      <c r="W111" s="188"/>
      <c r="Y111" s="361"/>
    </row>
    <row r="112" spans="1:25" x14ac:dyDescent="0.25">
      <c r="A112" s="102"/>
      <c r="B112" s="102"/>
      <c r="C112" s="102"/>
      <c r="D112" s="102"/>
      <c r="E112" s="102"/>
      <c r="I112" s="102"/>
      <c r="J112" s="81"/>
      <c r="K112" s="82"/>
      <c r="L112" s="102"/>
      <c r="M112" s="154"/>
      <c r="N112" s="155"/>
      <c r="P112" s="83"/>
      <c r="Q112" s="154"/>
      <c r="R112" s="102"/>
      <c r="S112" s="102"/>
      <c r="T112" s="102"/>
      <c r="U112" s="102"/>
      <c r="V112" s="102"/>
      <c r="W112" s="102"/>
      <c r="Y112" s="361"/>
    </row>
    <row r="113" spans="1:25" x14ac:dyDescent="0.25">
      <c r="A113" s="102"/>
      <c r="B113" s="102"/>
      <c r="C113" s="102"/>
      <c r="D113" s="102"/>
      <c r="E113" s="102"/>
      <c r="I113" s="102"/>
      <c r="J113" s="81"/>
      <c r="K113" s="82"/>
      <c r="L113" s="102"/>
      <c r="M113" s="154"/>
      <c r="N113" s="155"/>
      <c r="P113" s="83"/>
      <c r="Q113" s="154"/>
      <c r="R113" s="102"/>
      <c r="S113" s="102"/>
      <c r="T113" s="102"/>
      <c r="U113" s="102"/>
      <c r="V113" s="102"/>
      <c r="W113" s="102"/>
      <c r="Y113" s="361"/>
    </row>
    <row r="114" spans="1:25" x14ac:dyDescent="0.25">
      <c r="A114" s="260"/>
      <c r="B114" s="70"/>
      <c r="C114" s="70"/>
      <c r="D114" s="70"/>
      <c r="E114" s="70"/>
      <c r="I114" s="70"/>
      <c r="J114" s="71"/>
      <c r="K114" s="163"/>
      <c r="L114" s="70"/>
      <c r="M114" s="225"/>
      <c r="N114" s="156"/>
      <c r="P114" s="261"/>
      <c r="Q114" s="225"/>
      <c r="R114" s="75"/>
      <c r="S114" s="70"/>
      <c r="T114" s="70"/>
      <c r="U114" s="70"/>
      <c r="V114" s="70"/>
      <c r="W114" s="70"/>
      <c r="Y114" s="361"/>
    </row>
    <row r="115" spans="1:25" x14ac:dyDescent="0.25">
      <c r="A115" s="260"/>
      <c r="B115" s="70"/>
      <c r="C115" s="70"/>
      <c r="D115" s="70"/>
      <c r="E115" s="70"/>
      <c r="I115" s="70"/>
      <c r="J115" s="71"/>
      <c r="K115" s="163"/>
      <c r="L115" s="70"/>
      <c r="M115" s="225"/>
      <c r="N115" s="156"/>
      <c r="P115" s="261"/>
      <c r="Q115" s="225"/>
      <c r="R115" s="75"/>
      <c r="S115" s="70"/>
      <c r="T115" s="70"/>
      <c r="U115" s="70"/>
      <c r="V115" s="70"/>
      <c r="W115" s="70"/>
      <c r="Y115" s="361"/>
    </row>
    <row r="116" spans="1:25" x14ac:dyDescent="0.25">
      <c r="A116" s="260"/>
      <c r="B116" s="70"/>
      <c r="C116" s="70"/>
      <c r="D116" s="70"/>
      <c r="E116" s="70"/>
      <c r="I116" s="70"/>
      <c r="J116" s="71"/>
      <c r="K116" s="163"/>
      <c r="L116" s="70"/>
      <c r="M116" s="225"/>
      <c r="N116" s="156"/>
      <c r="P116" s="261"/>
      <c r="Q116" s="225"/>
      <c r="R116" s="75"/>
      <c r="S116" s="70"/>
      <c r="T116" s="70"/>
      <c r="U116" s="70"/>
      <c r="V116" s="70"/>
      <c r="W116" s="70"/>
      <c r="Y116" s="361"/>
    </row>
    <row r="117" spans="1:25" x14ac:dyDescent="0.25">
      <c r="A117" s="262"/>
      <c r="B117" s="188"/>
      <c r="C117" s="188"/>
      <c r="D117" s="188"/>
      <c r="E117" s="188"/>
      <c r="I117" s="188"/>
      <c r="J117" s="220"/>
      <c r="K117" s="221"/>
      <c r="L117" s="188"/>
      <c r="M117" s="220"/>
      <c r="N117" s="223"/>
      <c r="P117" s="263"/>
      <c r="Q117" s="222"/>
      <c r="R117" s="224"/>
      <c r="S117" s="188"/>
      <c r="T117" s="188"/>
      <c r="U117" s="188"/>
      <c r="V117" s="188"/>
      <c r="W117" s="188"/>
      <c r="Y117" s="361"/>
    </row>
    <row r="118" spans="1:25" x14ac:dyDescent="0.25">
      <c r="A118" s="260"/>
      <c r="B118" s="70"/>
      <c r="C118" s="70"/>
      <c r="D118" s="70"/>
      <c r="E118" s="70"/>
      <c r="I118" s="70"/>
      <c r="J118" s="71"/>
      <c r="K118" s="163"/>
      <c r="L118" s="70"/>
      <c r="M118" s="225"/>
      <c r="N118" s="156"/>
      <c r="P118" s="261"/>
      <c r="Q118" s="225"/>
      <c r="R118" s="75"/>
      <c r="S118" s="70"/>
      <c r="T118" s="70"/>
      <c r="U118" s="70"/>
      <c r="V118" s="70"/>
      <c r="W118" s="70"/>
      <c r="Y118" s="361"/>
    </row>
    <row r="119" spans="1:25" x14ac:dyDescent="0.25">
      <c r="A119" s="262"/>
      <c r="B119" s="188"/>
      <c r="C119" s="188"/>
      <c r="D119" s="188"/>
      <c r="E119" s="188"/>
      <c r="I119" s="188"/>
      <c r="J119" s="220"/>
      <c r="K119" s="221"/>
      <c r="L119" s="188"/>
      <c r="M119" s="222"/>
      <c r="N119" s="223"/>
      <c r="P119" s="263"/>
      <c r="Q119" s="222"/>
      <c r="R119" s="224"/>
      <c r="S119" s="188"/>
      <c r="T119" s="188"/>
      <c r="U119" s="188"/>
      <c r="V119" s="188"/>
      <c r="W119" s="188"/>
      <c r="Y119" s="361"/>
    </row>
    <row r="120" spans="1:25" x14ac:dyDescent="0.25">
      <c r="A120" s="260"/>
      <c r="B120" s="70"/>
      <c r="C120" s="70"/>
      <c r="D120" s="70"/>
      <c r="E120" s="70"/>
      <c r="I120" s="70"/>
      <c r="J120" s="71"/>
      <c r="K120" s="163"/>
      <c r="L120" s="70"/>
      <c r="M120" s="225"/>
      <c r="N120" s="156"/>
      <c r="P120" s="261"/>
      <c r="Q120" s="225"/>
      <c r="R120" s="75"/>
      <c r="S120" s="70"/>
      <c r="T120" s="70"/>
      <c r="U120" s="70"/>
      <c r="V120" s="70"/>
      <c r="W120" s="70"/>
      <c r="Y120" s="361"/>
    </row>
    <row r="121" spans="1:25" x14ac:dyDescent="0.25">
      <c r="A121" s="169"/>
      <c r="B121" s="169"/>
      <c r="C121" s="169"/>
      <c r="D121" s="169"/>
      <c r="E121" s="169"/>
      <c r="I121" s="169"/>
      <c r="J121" s="179"/>
      <c r="K121" s="180"/>
      <c r="L121" s="169"/>
      <c r="M121" s="179"/>
      <c r="N121" s="181"/>
      <c r="P121" s="182"/>
      <c r="Q121" s="180"/>
      <c r="R121" s="183"/>
      <c r="S121" s="102"/>
      <c r="T121" s="169"/>
      <c r="U121" s="169"/>
      <c r="V121" s="169"/>
      <c r="W121" s="169"/>
      <c r="Y121" s="361"/>
    </row>
    <row r="122" spans="1:25" x14ac:dyDescent="0.25">
      <c r="A122" s="262"/>
      <c r="B122" s="188"/>
      <c r="C122" s="188"/>
      <c r="D122" s="188"/>
      <c r="E122" s="188"/>
      <c r="I122" s="188"/>
      <c r="J122" s="220"/>
      <c r="K122" s="221"/>
      <c r="L122" s="188"/>
      <c r="M122" s="222"/>
      <c r="N122" s="223"/>
      <c r="P122" s="263"/>
      <c r="Q122" s="222"/>
      <c r="R122" s="224"/>
      <c r="S122" s="188"/>
      <c r="T122" s="188"/>
      <c r="U122" s="188"/>
      <c r="V122" s="188"/>
      <c r="W122" s="188"/>
      <c r="Y122" s="361"/>
    </row>
    <row r="123" spans="1:25" x14ac:dyDescent="0.25">
      <c r="A123" s="262"/>
      <c r="B123" s="188"/>
      <c r="C123" s="188"/>
      <c r="D123" s="188"/>
      <c r="E123" s="188"/>
      <c r="I123" s="188"/>
      <c r="J123" s="220"/>
      <c r="K123" s="221"/>
      <c r="L123" s="188"/>
      <c r="M123" s="222"/>
      <c r="N123" s="223"/>
      <c r="P123" s="263"/>
      <c r="Q123" s="222"/>
      <c r="R123" s="224"/>
      <c r="S123" s="188"/>
      <c r="T123" s="188"/>
      <c r="U123" s="188"/>
      <c r="V123" s="188"/>
      <c r="W123" s="188"/>
      <c r="Y123" s="361"/>
    </row>
    <row r="124" spans="1:25" x14ac:dyDescent="0.25">
      <c r="A124" s="262"/>
      <c r="B124" s="188"/>
      <c r="C124" s="188"/>
      <c r="D124" s="188"/>
      <c r="E124" s="188"/>
      <c r="I124" s="188"/>
      <c r="J124" s="220"/>
      <c r="K124" s="221"/>
      <c r="L124" s="188"/>
      <c r="M124" s="220"/>
      <c r="N124" s="223"/>
      <c r="P124" s="263"/>
      <c r="Q124" s="222"/>
      <c r="R124" s="224"/>
      <c r="S124" s="188"/>
      <c r="T124" s="188"/>
      <c r="U124" s="188"/>
      <c r="V124" s="188"/>
      <c r="W124" s="188"/>
      <c r="Y124" s="361"/>
    </row>
    <row r="125" spans="1:25" x14ac:dyDescent="0.25">
      <c r="A125" s="260"/>
      <c r="B125" s="70"/>
      <c r="C125" s="70"/>
      <c r="D125" s="70"/>
      <c r="E125" s="70"/>
      <c r="I125" s="70"/>
      <c r="J125" s="71"/>
      <c r="K125" s="163"/>
      <c r="L125" s="70"/>
      <c r="M125" s="225"/>
      <c r="N125" s="156"/>
      <c r="P125" s="261"/>
      <c r="Q125" s="225"/>
      <c r="R125" s="75"/>
      <c r="S125" s="70"/>
      <c r="T125" s="70"/>
      <c r="U125" s="70"/>
      <c r="V125" s="70"/>
      <c r="W125" s="70"/>
      <c r="Y125" s="361"/>
    </row>
    <row r="126" spans="1:25" x14ac:dyDescent="0.25">
      <c r="A126" s="262"/>
      <c r="B126" s="188"/>
      <c r="C126" s="188"/>
      <c r="D126" s="188"/>
      <c r="E126" s="188"/>
      <c r="I126" s="188"/>
      <c r="J126" s="220"/>
      <c r="K126" s="221"/>
      <c r="L126" s="188"/>
      <c r="M126" s="220"/>
      <c r="N126" s="223"/>
      <c r="P126" s="263"/>
      <c r="Q126" s="222"/>
      <c r="R126" s="224"/>
      <c r="S126" s="188"/>
      <c r="T126" s="188"/>
      <c r="U126" s="188"/>
      <c r="V126" s="188"/>
      <c r="W126" s="188"/>
      <c r="Y126" s="361"/>
    </row>
    <row r="127" spans="1:25" x14ac:dyDescent="0.25">
      <c r="A127" s="260"/>
      <c r="B127" s="70"/>
      <c r="C127" s="70"/>
      <c r="D127" s="70"/>
      <c r="E127" s="70"/>
      <c r="I127" s="70"/>
      <c r="J127" s="71"/>
      <c r="K127" s="163"/>
      <c r="L127" s="70"/>
      <c r="M127" s="225"/>
      <c r="N127" s="156"/>
      <c r="P127" s="261"/>
      <c r="Q127" s="225"/>
      <c r="R127" s="75"/>
      <c r="S127" s="70"/>
      <c r="T127" s="70"/>
      <c r="U127" s="70"/>
      <c r="V127" s="70"/>
      <c r="W127" s="70"/>
      <c r="Y127" s="361"/>
    </row>
    <row r="128" spans="1:25" x14ac:dyDescent="0.25">
      <c r="A128" s="260"/>
      <c r="B128" s="70"/>
      <c r="C128" s="70"/>
      <c r="D128" s="70"/>
      <c r="E128" s="70"/>
      <c r="I128" s="70"/>
      <c r="J128" s="71"/>
      <c r="K128" s="163"/>
      <c r="L128" s="70"/>
      <c r="M128" s="225"/>
      <c r="N128" s="156"/>
      <c r="P128" s="261"/>
      <c r="Q128" s="225"/>
      <c r="R128" s="75"/>
      <c r="S128" s="70"/>
      <c r="T128" s="70"/>
      <c r="U128" s="70"/>
      <c r="V128" s="70"/>
      <c r="W128" s="70"/>
      <c r="Y128" s="361"/>
    </row>
    <row r="129" spans="1:25" x14ac:dyDescent="0.25">
      <c r="A129" s="262"/>
      <c r="B129" s="188"/>
      <c r="C129" s="188"/>
      <c r="D129" s="188"/>
      <c r="E129" s="188"/>
      <c r="I129" s="188"/>
      <c r="J129" s="220"/>
      <c r="K129" s="221"/>
      <c r="L129" s="188"/>
      <c r="M129" s="220"/>
      <c r="N129" s="223"/>
      <c r="P129" s="263"/>
      <c r="Q129" s="222"/>
      <c r="R129" s="224"/>
      <c r="S129" s="188"/>
      <c r="T129" s="188"/>
      <c r="U129" s="188"/>
      <c r="V129" s="188"/>
      <c r="W129" s="188"/>
      <c r="Y129" s="361"/>
    </row>
    <row r="130" spans="1:25" x14ac:dyDescent="0.25">
      <c r="A130" s="260"/>
      <c r="B130" s="70"/>
      <c r="C130" s="70"/>
      <c r="D130" s="70"/>
      <c r="E130" s="70"/>
      <c r="I130" s="70"/>
      <c r="J130" s="71"/>
      <c r="K130" s="163"/>
      <c r="L130" s="70"/>
      <c r="M130" s="225"/>
      <c r="N130" s="156"/>
      <c r="P130" s="261"/>
      <c r="Q130" s="225"/>
      <c r="R130" s="75"/>
      <c r="S130" s="70"/>
      <c r="T130" s="70"/>
      <c r="U130" s="70"/>
      <c r="V130" s="70"/>
      <c r="W130" s="70"/>
      <c r="Y130" s="361"/>
    </row>
    <row r="131" spans="1:25" x14ac:dyDescent="0.25">
      <c r="A131" s="260"/>
      <c r="B131" s="70"/>
      <c r="C131" s="70"/>
      <c r="D131" s="70"/>
      <c r="E131" s="70"/>
      <c r="I131" s="70"/>
      <c r="J131" s="71"/>
      <c r="K131" s="163"/>
      <c r="L131" s="70"/>
      <c r="M131" s="225"/>
      <c r="N131" s="156"/>
      <c r="P131" s="261"/>
      <c r="Q131" s="225"/>
      <c r="R131" s="75"/>
      <c r="S131" s="70"/>
      <c r="T131" s="70"/>
      <c r="U131" s="70"/>
      <c r="V131" s="70"/>
      <c r="W131" s="70"/>
      <c r="Y131" s="361"/>
    </row>
    <row r="132" spans="1:25" x14ac:dyDescent="0.25">
      <c r="A132" s="260"/>
      <c r="B132" s="70"/>
      <c r="C132" s="70"/>
      <c r="D132" s="70"/>
      <c r="E132" s="70"/>
      <c r="I132" s="73"/>
      <c r="J132" s="71"/>
      <c r="K132" s="163"/>
      <c r="L132" s="70"/>
      <c r="M132" s="225"/>
      <c r="N132" s="156"/>
      <c r="P132" s="261"/>
      <c r="Q132" s="225"/>
      <c r="R132" s="75"/>
      <c r="S132" s="70"/>
      <c r="T132" s="70"/>
      <c r="U132" s="70"/>
      <c r="V132" s="70"/>
      <c r="W132" s="70"/>
      <c r="Y132" s="361"/>
    </row>
    <row r="133" spans="1:25" x14ac:dyDescent="0.25">
      <c r="A133" s="260"/>
      <c r="B133" s="70"/>
      <c r="C133" s="70"/>
      <c r="D133" s="70"/>
      <c r="E133" s="70"/>
      <c r="I133" s="73"/>
      <c r="J133" s="71"/>
      <c r="K133" s="163"/>
      <c r="L133" s="70"/>
      <c r="M133" s="225"/>
      <c r="N133" s="156"/>
      <c r="P133" s="261"/>
      <c r="Q133" s="225"/>
      <c r="R133" s="75"/>
      <c r="S133" s="70"/>
      <c r="T133" s="70"/>
      <c r="U133" s="70"/>
      <c r="V133" s="70"/>
      <c r="W133" s="70"/>
      <c r="Y133" s="361"/>
    </row>
    <row r="134" spans="1:25" x14ac:dyDescent="0.25">
      <c r="A134" s="260"/>
      <c r="B134" s="70"/>
      <c r="C134" s="70"/>
      <c r="D134" s="70"/>
      <c r="E134" s="70"/>
      <c r="I134" s="70"/>
      <c r="J134" s="71"/>
      <c r="K134" s="163"/>
      <c r="L134" s="70"/>
      <c r="M134" s="225"/>
      <c r="N134" s="156"/>
      <c r="P134" s="261"/>
      <c r="Q134" s="225"/>
      <c r="R134" s="75"/>
      <c r="S134" s="70"/>
      <c r="T134" s="70"/>
      <c r="U134" s="70"/>
      <c r="V134" s="70"/>
      <c r="W134" s="70"/>
      <c r="Y134" s="361"/>
    </row>
    <row r="135" spans="1:25" x14ac:dyDescent="0.25">
      <c r="A135" s="260"/>
      <c r="B135" s="70"/>
      <c r="C135" s="70"/>
      <c r="D135" s="70"/>
      <c r="E135" s="70"/>
      <c r="I135" s="70"/>
      <c r="J135" s="71"/>
      <c r="K135" s="163"/>
      <c r="L135" s="70"/>
      <c r="M135" s="225"/>
      <c r="N135" s="156"/>
      <c r="P135" s="261"/>
      <c r="Q135" s="225"/>
      <c r="R135" s="75"/>
      <c r="S135" s="70"/>
      <c r="T135" s="70"/>
      <c r="U135" s="70"/>
      <c r="V135" s="70"/>
      <c r="W135" s="70"/>
      <c r="Y135" s="361"/>
    </row>
    <row r="136" spans="1:25" x14ac:dyDescent="0.25">
      <c r="A136" s="262"/>
      <c r="B136" s="188"/>
      <c r="C136" s="188"/>
      <c r="D136" s="188"/>
      <c r="E136" s="188"/>
      <c r="I136" s="188"/>
      <c r="J136" s="220"/>
      <c r="K136" s="221"/>
      <c r="L136" s="188"/>
      <c r="M136" s="222"/>
      <c r="N136" s="223"/>
      <c r="P136" s="263"/>
      <c r="Q136" s="222"/>
      <c r="R136" s="224"/>
      <c r="S136" s="188"/>
      <c r="T136" s="188"/>
      <c r="U136" s="188"/>
      <c r="V136" s="188"/>
      <c r="W136" s="188"/>
      <c r="Y136" s="361"/>
    </row>
    <row r="137" spans="1:25" x14ac:dyDescent="0.25">
      <c r="A137" s="260"/>
      <c r="B137" s="70"/>
      <c r="C137" s="70"/>
      <c r="D137" s="70"/>
      <c r="E137" s="70"/>
      <c r="I137" s="70"/>
      <c r="J137" s="71"/>
      <c r="K137" s="163"/>
      <c r="L137" s="70"/>
      <c r="M137" s="225"/>
      <c r="N137" s="156"/>
      <c r="P137" s="261"/>
      <c r="Q137" s="225"/>
      <c r="R137" s="75"/>
      <c r="S137" s="70"/>
      <c r="T137" s="70"/>
      <c r="U137" s="70"/>
      <c r="V137" s="70"/>
      <c r="W137" s="70"/>
      <c r="Y137" s="361"/>
    </row>
    <row r="138" spans="1:25" x14ac:dyDescent="0.25">
      <c r="A138" s="260"/>
      <c r="B138" s="70"/>
      <c r="C138" s="70"/>
      <c r="D138" s="70"/>
      <c r="E138" s="70"/>
      <c r="I138" s="70"/>
      <c r="J138" s="71"/>
      <c r="K138" s="163"/>
      <c r="L138" s="70"/>
      <c r="M138" s="225"/>
      <c r="N138" s="156"/>
      <c r="P138" s="261"/>
      <c r="Q138" s="225"/>
      <c r="R138" s="75"/>
      <c r="S138" s="70"/>
      <c r="T138" s="70"/>
      <c r="U138" s="70"/>
      <c r="V138" s="70"/>
      <c r="W138" s="70"/>
      <c r="Y138" s="361"/>
    </row>
    <row r="139" spans="1:25" x14ac:dyDescent="0.25">
      <c r="A139" s="70"/>
      <c r="B139" s="70"/>
      <c r="C139" s="70"/>
      <c r="D139" s="70"/>
      <c r="E139" s="70"/>
      <c r="I139" s="70"/>
      <c r="J139" s="71"/>
      <c r="K139" s="163"/>
      <c r="L139" s="70"/>
      <c r="M139" s="225"/>
      <c r="N139" s="156"/>
      <c r="P139" s="75"/>
      <c r="Q139" s="225"/>
      <c r="R139" s="70"/>
      <c r="S139" s="70"/>
      <c r="T139" s="70"/>
      <c r="U139" s="70"/>
      <c r="V139" s="70"/>
      <c r="W139" s="70"/>
      <c r="Y139" s="361"/>
    </row>
    <row r="140" spans="1:25" x14ac:dyDescent="0.25">
      <c r="A140" s="260"/>
      <c r="B140" s="70"/>
      <c r="C140" s="70"/>
      <c r="D140" s="70"/>
      <c r="E140" s="70"/>
      <c r="I140" s="70"/>
      <c r="J140" s="71"/>
      <c r="K140" s="163"/>
      <c r="L140" s="70"/>
      <c r="M140" s="225"/>
      <c r="N140" s="156"/>
      <c r="P140" s="261"/>
      <c r="Q140" s="225"/>
      <c r="R140" s="75"/>
      <c r="S140" s="70"/>
      <c r="T140" s="70"/>
      <c r="U140" s="70"/>
      <c r="V140" s="70"/>
      <c r="W140" s="70"/>
      <c r="Y140" s="361"/>
    </row>
    <row r="141" spans="1:25" x14ac:dyDescent="0.25">
      <c r="A141" s="262"/>
      <c r="B141" s="188"/>
      <c r="C141" s="188"/>
      <c r="D141" s="188"/>
      <c r="E141" s="188"/>
      <c r="I141" s="188"/>
      <c r="J141" s="220"/>
      <c r="K141" s="221"/>
      <c r="L141" s="188"/>
      <c r="M141" s="220"/>
      <c r="N141" s="223"/>
      <c r="P141" s="263"/>
      <c r="Q141" s="222"/>
      <c r="R141" s="224"/>
      <c r="S141" s="188"/>
      <c r="T141" s="188"/>
      <c r="U141" s="188"/>
      <c r="V141" s="188"/>
      <c r="W141" s="188"/>
      <c r="Y141" s="361"/>
    </row>
    <row r="142" spans="1:25" x14ac:dyDescent="0.25">
      <c r="A142" s="189"/>
      <c r="B142" s="189"/>
      <c r="C142" s="189"/>
      <c r="D142" s="189"/>
      <c r="E142" s="189"/>
      <c r="I142" s="189"/>
      <c r="J142" s="194"/>
      <c r="K142" s="195"/>
      <c r="L142" s="189"/>
      <c r="M142" s="195"/>
      <c r="N142" s="196"/>
      <c r="P142" s="282"/>
      <c r="Q142" s="194"/>
      <c r="R142" s="197"/>
      <c r="S142" s="189"/>
      <c r="T142" s="189"/>
      <c r="U142" s="189"/>
      <c r="V142" s="115"/>
      <c r="W142" s="115"/>
      <c r="Y142" s="361"/>
    </row>
    <row r="143" spans="1:25" x14ac:dyDescent="0.25">
      <c r="A143" s="260"/>
      <c r="B143" s="70"/>
      <c r="C143" s="70"/>
      <c r="D143" s="70"/>
      <c r="E143" s="70"/>
      <c r="I143" s="70"/>
      <c r="J143" s="71"/>
      <c r="K143" s="163"/>
      <c r="L143" s="70"/>
      <c r="M143" s="225"/>
      <c r="N143" s="156"/>
      <c r="P143" s="261"/>
      <c r="Q143" s="225"/>
      <c r="R143" s="75"/>
      <c r="S143" s="70"/>
      <c r="T143" s="70"/>
      <c r="U143" s="70"/>
      <c r="V143" s="70"/>
      <c r="W143" s="70"/>
      <c r="Y143" s="361"/>
    </row>
    <row r="144" spans="1:25" x14ac:dyDescent="0.25">
      <c r="A144" s="260"/>
      <c r="B144" s="70"/>
      <c r="C144" s="70"/>
      <c r="D144" s="70"/>
      <c r="E144" s="70"/>
      <c r="I144" s="70"/>
      <c r="J144" s="71"/>
      <c r="K144" s="163"/>
      <c r="L144" s="70"/>
      <c r="M144" s="225"/>
      <c r="N144" s="156"/>
      <c r="P144" s="261"/>
      <c r="Q144" s="225"/>
      <c r="R144" s="75"/>
      <c r="S144" s="70"/>
      <c r="T144" s="70"/>
      <c r="U144" s="70"/>
      <c r="V144" s="70"/>
      <c r="W144" s="70"/>
      <c r="Y144" s="361"/>
    </row>
    <row r="145" spans="1:25" x14ac:dyDescent="0.25">
      <c r="A145" s="262"/>
      <c r="B145" s="188"/>
      <c r="C145" s="188"/>
      <c r="D145" s="188"/>
      <c r="E145" s="188"/>
      <c r="I145" s="188"/>
      <c r="J145" s="220"/>
      <c r="K145" s="221"/>
      <c r="L145" s="188"/>
      <c r="M145" s="222"/>
      <c r="N145" s="223"/>
      <c r="P145" s="263"/>
      <c r="Q145" s="222"/>
      <c r="R145" s="224"/>
      <c r="S145" s="188"/>
      <c r="T145" s="188"/>
      <c r="U145" s="188"/>
      <c r="V145" s="188"/>
      <c r="W145" s="188"/>
      <c r="Y145" s="361"/>
    </row>
    <row r="146" spans="1:25" x14ac:dyDescent="0.25">
      <c r="A146" s="260"/>
      <c r="B146" s="70"/>
      <c r="C146" s="70"/>
      <c r="D146" s="70"/>
      <c r="E146" s="70"/>
      <c r="I146" s="70"/>
      <c r="J146" s="71"/>
      <c r="K146" s="163"/>
      <c r="L146" s="70"/>
      <c r="M146" s="225"/>
      <c r="N146" s="156"/>
      <c r="P146" s="261"/>
      <c r="Q146" s="225"/>
      <c r="R146" s="75"/>
      <c r="S146" s="70"/>
      <c r="T146" s="70"/>
      <c r="U146" s="70"/>
      <c r="V146" s="70"/>
      <c r="W146" s="70"/>
      <c r="Y146" s="361"/>
    </row>
    <row r="147" spans="1:25" x14ac:dyDescent="0.25">
      <c r="A147" s="70"/>
      <c r="B147" s="70"/>
      <c r="C147" s="70"/>
      <c r="D147" s="70"/>
      <c r="E147" s="70"/>
      <c r="I147" s="70"/>
      <c r="J147" s="71"/>
      <c r="K147" s="163"/>
      <c r="L147" s="70"/>
      <c r="M147" s="225"/>
      <c r="N147" s="156"/>
      <c r="P147" s="75"/>
      <c r="Q147" s="225"/>
      <c r="R147" s="70"/>
      <c r="S147" s="70"/>
      <c r="T147" s="70"/>
      <c r="U147" s="70"/>
      <c r="V147" s="70"/>
      <c r="W147" s="70"/>
      <c r="Y147" s="361"/>
    </row>
    <row r="148" spans="1:25" x14ac:dyDescent="0.25">
      <c r="A148" s="260"/>
      <c r="B148" s="70"/>
      <c r="C148" s="70"/>
      <c r="D148" s="70"/>
      <c r="E148" s="70"/>
      <c r="I148" s="70"/>
      <c r="J148" s="71"/>
      <c r="K148" s="163"/>
      <c r="L148" s="70"/>
      <c r="M148" s="225"/>
      <c r="N148" s="156"/>
      <c r="P148" s="261"/>
      <c r="Q148" s="225"/>
      <c r="R148" s="75"/>
      <c r="S148" s="70"/>
      <c r="T148" s="70"/>
      <c r="U148" s="70"/>
      <c r="V148" s="70"/>
      <c r="W148" s="70"/>
      <c r="Y148" s="361"/>
    </row>
    <row r="149" spans="1:25" x14ac:dyDescent="0.25">
      <c r="A149" s="260"/>
      <c r="B149" s="70"/>
      <c r="C149" s="70"/>
      <c r="D149" s="70"/>
      <c r="E149" s="70"/>
      <c r="I149" s="70"/>
      <c r="J149" s="71"/>
      <c r="K149" s="163"/>
      <c r="L149" s="70"/>
      <c r="M149" s="225"/>
      <c r="N149" s="156"/>
      <c r="P149" s="261"/>
      <c r="Q149" s="225"/>
      <c r="R149" s="75"/>
      <c r="S149" s="70"/>
      <c r="T149" s="70"/>
      <c r="U149" s="70"/>
      <c r="V149" s="70"/>
      <c r="W149" s="70"/>
      <c r="Y149" s="361"/>
    </row>
    <row r="150" spans="1:25" x14ac:dyDescent="0.25">
      <c r="A150" s="262"/>
      <c r="B150" s="188"/>
      <c r="C150" s="188"/>
      <c r="D150" s="188"/>
      <c r="E150" s="188"/>
      <c r="I150" s="188"/>
      <c r="J150" s="220"/>
      <c r="K150" s="221"/>
      <c r="L150" s="188"/>
      <c r="M150" s="220"/>
      <c r="N150" s="223"/>
      <c r="P150" s="263"/>
      <c r="Q150" s="222"/>
      <c r="R150" s="224"/>
      <c r="S150" s="188"/>
      <c r="T150" s="188"/>
      <c r="U150" s="188"/>
      <c r="V150" s="188"/>
      <c r="W150" s="188"/>
      <c r="Y150" s="361"/>
    </row>
    <row r="151" spans="1:25" x14ac:dyDescent="0.25">
      <c r="A151" s="262"/>
      <c r="B151" s="188"/>
      <c r="C151" s="188"/>
      <c r="D151" s="188"/>
      <c r="E151" s="188"/>
      <c r="I151" s="188"/>
      <c r="J151" s="220"/>
      <c r="K151" s="221"/>
      <c r="L151" s="188"/>
      <c r="M151" s="220"/>
      <c r="N151" s="223"/>
      <c r="P151" s="263"/>
      <c r="Q151" s="222"/>
      <c r="R151" s="224"/>
      <c r="S151" s="188"/>
      <c r="T151" s="188"/>
      <c r="U151" s="188"/>
      <c r="V151" s="188"/>
      <c r="W151" s="188"/>
      <c r="Y151" s="361"/>
    </row>
    <row r="152" spans="1:25" x14ac:dyDescent="0.25">
      <c r="A152" s="260"/>
      <c r="B152" s="70"/>
      <c r="C152" s="70"/>
      <c r="D152" s="70"/>
      <c r="E152" s="70"/>
      <c r="I152" s="70"/>
      <c r="J152" s="71"/>
      <c r="K152" s="163"/>
      <c r="L152" s="70"/>
      <c r="M152" s="225"/>
      <c r="N152" s="156"/>
      <c r="P152" s="261"/>
      <c r="Q152" s="225"/>
      <c r="R152" s="75"/>
      <c r="S152" s="70"/>
      <c r="T152" s="70"/>
      <c r="U152" s="70"/>
      <c r="V152" s="70"/>
      <c r="W152" s="70"/>
      <c r="Y152" s="361"/>
    </row>
    <row r="153" spans="1:25" x14ac:dyDescent="0.25">
      <c r="A153" s="260"/>
      <c r="B153" s="70"/>
      <c r="C153" s="70"/>
      <c r="D153" s="70"/>
      <c r="E153" s="70"/>
      <c r="I153" s="70"/>
      <c r="J153" s="71"/>
      <c r="K153" s="163"/>
      <c r="L153" s="70"/>
      <c r="M153" s="225"/>
      <c r="N153" s="156"/>
      <c r="P153" s="261"/>
      <c r="Q153" s="225"/>
      <c r="R153" s="75"/>
      <c r="S153" s="70"/>
      <c r="T153" s="70"/>
      <c r="U153" s="70"/>
      <c r="V153" s="70"/>
      <c r="W153" s="70"/>
      <c r="Y153" s="361"/>
    </row>
    <row r="154" spans="1:25" x14ac:dyDescent="0.25">
      <c r="A154" s="260"/>
      <c r="B154" s="70"/>
      <c r="C154" s="70"/>
      <c r="D154" s="70"/>
      <c r="E154" s="70"/>
      <c r="I154" s="70"/>
      <c r="J154" s="71"/>
      <c r="K154" s="163"/>
      <c r="L154" s="70"/>
      <c r="M154" s="225"/>
      <c r="N154" s="156"/>
      <c r="P154" s="261"/>
      <c r="Q154" s="225"/>
      <c r="R154" s="75"/>
      <c r="S154" s="70"/>
      <c r="T154" s="70"/>
      <c r="U154" s="70"/>
      <c r="V154" s="70"/>
      <c r="W154" s="70"/>
      <c r="Y154" s="361"/>
    </row>
    <row r="155" spans="1:25" x14ac:dyDescent="0.25">
      <c r="A155" s="260"/>
      <c r="B155" s="70"/>
      <c r="C155" s="70"/>
      <c r="D155" s="70"/>
      <c r="E155" s="70"/>
      <c r="I155" s="70"/>
      <c r="J155" s="71"/>
      <c r="K155" s="163"/>
      <c r="L155" s="70"/>
      <c r="M155" s="225"/>
      <c r="N155" s="156"/>
      <c r="P155" s="261"/>
      <c r="Q155" s="225"/>
      <c r="R155" s="75"/>
      <c r="S155" s="70"/>
      <c r="T155" s="70"/>
      <c r="U155" s="70"/>
      <c r="V155" s="70"/>
      <c r="W155" s="70"/>
      <c r="Y155" s="361"/>
    </row>
    <row r="156" spans="1:25" x14ac:dyDescent="0.25">
      <c r="A156" s="262"/>
      <c r="B156" s="188"/>
      <c r="C156" s="188"/>
      <c r="D156" s="188"/>
      <c r="E156" s="188"/>
      <c r="I156" s="188"/>
      <c r="J156" s="220"/>
      <c r="K156" s="221"/>
      <c r="L156" s="188"/>
      <c r="M156" s="220"/>
      <c r="N156" s="223"/>
      <c r="P156" s="263"/>
      <c r="Q156" s="222"/>
      <c r="R156" s="224"/>
      <c r="S156" s="188"/>
      <c r="T156" s="188"/>
      <c r="U156" s="188"/>
      <c r="V156" s="188"/>
      <c r="W156" s="188"/>
      <c r="Y156" s="361"/>
    </row>
    <row r="157" spans="1:25" x14ac:dyDescent="0.25">
      <c r="A157" s="262"/>
      <c r="B157" s="188"/>
      <c r="C157" s="188"/>
      <c r="D157" s="188"/>
      <c r="E157" s="188"/>
      <c r="I157" s="188"/>
      <c r="J157" s="220"/>
      <c r="K157" s="221"/>
      <c r="L157" s="188"/>
      <c r="M157" s="222"/>
      <c r="N157" s="223"/>
      <c r="P157" s="263"/>
      <c r="Q157" s="222"/>
      <c r="R157" s="224"/>
      <c r="S157" s="188"/>
      <c r="T157" s="188"/>
      <c r="U157" s="188"/>
      <c r="V157" s="188"/>
      <c r="W157" s="188"/>
      <c r="Y157" s="361"/>
    </row>
    <row r="158" spans="1:25" x14ac:dyDescent="0.25">
      <c r="A158" s="235"/>
      <c r="B158" s="164"/>
      <c r="C158" s="164"/>
      <c r="D158" s="164"/>
      <c r="E158" s="164"/>
      <c r="I158" s="164"/>
      <c r="J158" s="118"/>
      <c r="K158" s="325"/>
      <c r="L158" s="164"/>
      <c r="M158" s="118"/>
      <c r="N158" s="166"/>
      <c r="P158" s="326"/>
      <c r="Q158" s="165"/>
      <c r="R158" s="167"/>
      <c r="S158" s="168"/>
      <c r="T158" s="168"/>
      <c r="U158" s="168"/>
      <c r="V158" s="164"/>
      <c r="W158" s="164"/>
      <c r="Y158" s="361"/>
    </row>
    <row r="159" spans="1:25" x14ac:dyDescent="0.25">
      <c r="A159" s="189"/>
      <c r="B159" s="189"/>
      <c r="C159" s="189"/>
      <c r="D159" s="189"/>
      <c r="E159" s="189"/>
      <c r="I159" s="189"/>
      <c r="J159" s="194"/>
      <c r="K159" s="195"/>
      <c r="L159" s="189"/>
      <c r="M159" s="195"/>
      <c r="N159" s="196"/>
      <c r="P159" s="282"/>
      <c r="Q159" s="194"/>
      <c r="R159" s="197"/>
      <c r="S159" s="189"/>
      <c r="T159" s="189"/>
      <c r="U159" s="189"/>
      <c r="V159" s="115"/>
      <c r="W159" s="188"/>
      <c r="Y159" s="361"/>
    </row>
    <row r="160" spans="1:25" x14ac:dyDescent="0.25">
      <c r="A160" s="262"/>
      <c r="B160" s="188"/>
      <c r="C160" s="188"/>
      <c r="D160" s="188"/>
      <c r="E160" s="188"/>
      <c r="I160" s="188"/>
      <c r="J160" s="220"/>
      <c r="K160" s="221"/>
      <c r="L160" s="188"/>
      <c r="M160" s="220"/>
      <c r="N160" s="223"/>
      <c r="P160" s="263"/>
      <c r="Q160" s="222"/>
      <c r="R160" s="224"/>
      <c r="S160" s="188"/>
      <c r="T160" s="188"/>
      <c r="U160" s="188"/>
      <c r="V160" s="188"/>
      <c r="W160" s="188"/>
      <c r="Y160" s="361"/>
    </row>
    <row r="161" spans="1:25" x14ac:dyDescent="0.25">
      <c r="A161" s="260"/>
      <c r="B161" s="70"/>
      <c r="C161" s="70"/>
      <c r="D161" s="70"/>
      <c r="E161" s="70"/>
      <c r="I161" s="70"/>
      <c r="J161" s="71"/>
      <c r="K161" s="163"/>
      <c r="L161" s="70"/>
      <c r="M161" s="225"/>
      <c r="N161" s="156"/>
      <c r="P161" s="261"/>
      <c r="Q161" s="225"/>
      <c r="R161" s="75"/>
      <c r="S161" s="70"/>
      <c r="T161" s="70"/>
      <c r="U161" s="70"/>
      <c r="V161" s="70"/>
      <c r="W161" s="70"/>
      <c r="Y161" s="361"/>
    </row>
    <row r="162" spans="1:25" x14ac:dyDescent="0.25">
      <c r="A162" s="260"/>
      <c r="B162" s="70"/>
      <c r="C162" s="70"/>
      <c r="D162" s="70"/>
      <c r="E162" s="70"/>
      <c r="I162" s="70"/>
      <c r="J162" s="71"/>
      <c r="K162" s="163"/>
      <c r="L162" s="70"/>
      <c r="M162" s="225"/>
      <c r="N162" s="156"/>
      <c r="P162" s="261"/>
      <c r="Q162" s="225"/>
      <c r="R162" s="75"/>
      <c r="S162" s="70"/>
      <c r="T162" s="70"/>
      <c r="U162" s="70"/>
      <c r="V162" s="70"/>
      <c r="W162" s="70"/>
      <c r="Y162" s="361"/>
    </row>
    <row r="163" spans="1:25" x14ac:dyDescent="0.25">
      <c r="A163" s="260"/>
      <c r="B163" s="70"/>
      <c r="C163" s="70"/>
      <c r="D163" s="70"/>
      <c r="E163" s="70"/>
      <c r="I163" s="70"/>
      <c r="J163" s="71"/>
      <c r="K163" s="163"/>
      <c r="L163" s="70"/>
      <c r="M163" s="225"/>
      <c r="N163" s="156"/>
      <c r="P163" s="261"/>
      <c r="Q163" s="225"/>
      <c r="R163" s="75"/>
      <c r="S163" s="70"/>
      <c r="T163" s="70"/>
      <c r="U163" s="70"/>
      <c r="V163" s="70"/>
      <c r="W163" s="70"/>
      <c r="Y163" s="361"/>
    </row>
    <row r="164" spans="1:25" x14ac:dyDescent="0.25">
      <c r="A164" s="70"/>
      <c r="B164" s="70"/>
      <c r="C164" s="70"/>
      <c r="D164" s="70"/>
      <c r="E164" s="70"/>
      <c r="I164" s="70"/>
      <c r="J164" s="71"/>
      <c r="K164" s="163"/>
      <c r="L164" s="70"/>
      <c r="M164" s="225"/>
      <c r="N164" s="156"/>
      <c r="P164" s="75"/>
      <c r="Q164" s="225"/>
      <c r="R164" s="70"/>
      <c r="S164" s="70"/>
      <c r="T164" s="70"/>
      <c r="U164" s="70"/>
      <c r="V164" s="70"/>
      <c r="W164" s="70"/>
      <c r="Y164" s="361"/>
    </row>
    <row r="165" spans="1:25" x14ac:dyDescent="0.25">
      <c r="A165" s="262"/>
      <c r="B165" s="188"/>
      <c r="C165" s="188"/>
      <c r="D165" s="188"/>
      <c r="E165" s="188"/>
      <c r="I165" s="188"/>
      <c r="J165" s="220"/>
      <c r="K165" s="221"/>
      <c r="L165" s="188"/>
      <c r="M165" s="220"/>
      <c r="N165" s="223"/>
      <c r="P165" s="263"/>
      <c r="Q165" s="222"/>
      <c r="R165" s="224"/>
      <c r="S165" s="188"/>
      <c r="T165" s="188"/>
      <c r="U165" s="188"/>
      <c r="V165" s="188"/>
      <c r="W165" s="188"/>
      <c r="Y165" s="361"/>
    </row>
    <row r="166" spans="1:25" x14ac:dyDescent="0.25">
      <c r="A166" s="115"/>
      <c r="B166" s="115"/>
      <c r="C166" s="115"/>
      <c r="D166" s="115"/>
      <c r="E166" s="115"/>
      <c r="I166" s="115"/>
      <c r="J166" s="116"/>
      <c r="K166" s="184"/>
      <c r="L166" s="115"/>
      <c r="M166" s="184"/>
      <c r="N166" s="117"/>
      <c r="P166" s="264"/>
      <c r="Q166" s="116"/>
      <c r="R166" s="191"/>
      <c r="S166" s="188"/>
      <c r="T166" s="115"/>
      <c r="U166" s="115"/>
      <c r="V166" s="115"/>
      <c r="W166" s="188"/>
      <c r="Y166" s="361"/>
    </row>
    <row r="167" spans="1:25" x14ac:dyDescent="0.25">
      <c r="A167" s="260"/>
      <c r="B167" s="70"/>
      <c r="C167" s="70"/>
      <c r="D167" s="70"/>
      <c r="E167" s="70"/>
      <c r="I167" s="70"/>
      <c r="J167" s="71"/>
      <c r="K167" s="163"/>
      <c r="L167" s="70"/>
      <c r="M167" s="225"/>
      <c r="N167" s="156"/>
      <c r="P167" s="261"/>
      <c r="Q167" s="225"/>
      <c r="R167" s="75"/>
      <c r="S167" s="70"/>
      <c r="T167" s="70"/>
      <c r="U167" s="70"/>
      <c r="V167" s="70"/>
      <c r="W167" s="70"/>
      <c r="Y167" s="361"/>
    </row>
    <row r="168" spans="1:25" x14ac:dyDescent="0.25">
      <c r="A168" s="260"/>
      <c r="B168" s="70"/>
      <c r="C168" s="70"/>
      <c r="D168" s="70"/>
      <c r="E168" s="70"/>
      <c r="I168" s="70"/>
      <c r="J168" s="71"/>
      <c r="K168" s="163"/>
      <c r="L168" s="70"/>
      <c r="M168" s="225"/>
      <c r="N168" s="156"/>
      <c r="P168" s="261"/>
      <c r="Q168" s="225"/>
      <c r="R168" s="75"/>
      <c r="S168" s="70"/>
      <c r="T168" s="70"/>
      <c r="U168" s="70"/>
      <c r="V168" s="70"/>
      <c r="W168" s="70"/>
      <c r="Y168" s="361"/>
    </row>
    <row r="169" spans="1:25" x14ac:dyDescent="0.25">
      <c r="A169" s="262"/>
      <c r="B169" s="188"/>
      <c r="C169" s="188"/>
      <c r="D169" s="188"/>
      <c r="E169" s="188"/>
      <c r="I169" s="188"/>
      <c r="J169" s="220"/>
      <c r="K169" s="221"/>
      <c r="L169" s="188"/>
      <c r="M169" s="222"/>
      <c r="N169" s="223"/>
      <c r="P169" s="263"/>
      <c r="Q169" s="222"/>
      <c r="R169" s="224"/>
      <c r="S169" s="188"/>
      <c r="T169" s="188"/>
      <c r="U169" s="188"/>
      <c r="V169" s="188"/>
      <c r="W169" s="188"/>
      <c r="Y169" s="361"/>
    </row>
    <row r="170" spans="1:25" x14ac:dyDescent="0.25">
      <c r="A170" s="262"/>
      <c r="B170" s="188"/>
      <c r="C170" s="188"/>
      <c r="D170" s="188"/>
      <c r="E170" s="188"/>
      <c r="I170" s="188"/>
      <c r="J170" s="220"/>
      <c r="K170" s="221"/>
      <c r="L170" s="188"/>
      <c r="M170" s="222"/>
      <c r="N170" s="223"/>
      <c r="P170" s="263"/>
      <c r="Q170" s="222"/>
      <c r="R170" s="224"/>
      <c r="S170" s="188"/>
      <c r="T170" s="188"/>
      <c r="U170" s="188"/>
      <c r="V170" s="188"/>
      <c r="W170" s="188"/>
      <c r="Y170" s="361"/>
    </row>
    <row r="171" spans="1:25" x14ac:dyDescent="0.25">
      <c r="A171" s="262"/>
      <c r="B171" s="188"/>
      <c r="C171" s="188"/>
      <c r="D171" s="188"/>
      <c r="E171" s="188"/>
      <c r="I171" s="188"/>
      <c r="J171" s="220"/>
      <c r="K171" s="221"/>
      <c r="L171" s="188"/>
      <c r="M171" s="220"/>
      <c r="N171" s="223"/>
      <c r="P171" s="263"/>
      <c r="Q171" s="222"/>
      <c r="R171" s="224"/>
      <c r="S171" s="188"/>
      <c r="T171" s="188"/>
      <c r="U171" s="188"/>
      <c r="V171" s="188"/>
      <c r="W171" s="188"/>
      <c r="Y171" s="361"/>
    </row>
    <row r="172" spans="1:25" x14ac:dyDescent="0.25">
      <c r="A172" s="260"/>
      <c r="B172" s="70"/>
      <c r="C172" s="70"/>
      <c r="D172" s="70"/>
      <c r="E172" s="70"/>
      <c r="I172" s="70"/>
      <c r="J172" s="71"/>
      <c r="K172" s="163"/>
      <c r="L172" s="70"/>
      <c r="M172" s="225"/>
      <c r="N172" s="156"/>
      <c r="P172" s="261"/>
      <c r="Q172" s="225"/>
      <c r="R172" s="75"/>
      <c r="S172" s="70"/>
      <c r="T172" s="70"/>
      <c r="U172" s="70"/>
      <c r="V172" s="70"/>
      <c r="W172" s="70"/>
      <c r="Y172" s="361"/>
    </row>
    <row r="173" spans="1:25" x14ac:dyDescent="0.25">
      <c r="A173" s="262"/>
      <c r="B173" s="188"/>
      <c r="C173" s="188"/>
      <c r="D173" s="188"/>
      <c r="E173" s="188"/>
      <c r="I173" s="188"/>
      <c r="J173" s="220"/>
      <c r="K173" s="221"/>
      <c r="L173" s="188"/>
      <c r="M173" s="220"/>
      <c r="N173" s="223"/>
      <c r="P173" s="263"/>
      <c r="Q173" s="222"/>
      <c r="R173" s="224"/>
      <c r="S173" s="188"/>
      <c r="T173" s="188"/>
      <c r="U173" s="188"/>
      <c r="V173" s="188"/>
      <c r="W173" s="188"/>
      <c r="Y173" s="361"/>
    </row>
    <row r="174" spans="1:25" x14ac:dyDescent="0.25">
      <c r="A174" s="260"/>
      <c r="B174" s="70"/>
      <c r="C174" s="70"/>
      <c r="D174" s="70"/>
      <c r="E174" s="70"/>
      <c r="I174" s="70"/>
      <c r="J174" s="71"/>
      <c r="K174" s="163"/>
      <c r="L174" s="70"/>
      <c r="M174" s="225"/>
      <c r="N174" s="156"/>
      <c r="P174" s="261"/>
      <c r="Q174" s="225"/>
      <c r="R174" s="75"/>
      <c r="S174" s="70"/>
      <c r="T174" s="70"/>
      <c r="U174" s="70"/>
      <c r="V174" s="70"/>
      <c r="W174" s="70"/>
      <c r="Y174" s="361"/>
    </row>
    <row r="175" spans="1:25" x14ac:dyDescent="0.25">
      <c r="A175" s="70"/>
      <c r="B175" s="70"/>
      <c r="C175" s="70"/>
      <c r="D175" s="70"/>
      <c r="E175" s="70"/>
      <c r="I175" s="70"/>
      <c r="J175" s="71"/>
      <c r="K175" s="163"/>
      <c r="L175" s="70"/>
      <c r="M175" s="225"/>
      <c r="N175" s="156"/>
      <c r="P175" s="75"/>
      <c r="Q175" s="225"/>
      <c r="R175" s="70"/>
      <c r="S175" s="70"/>
      <c r="T175" s="70"/>
      <c r="U175" s="70"/>
      <c r="V175" s="70"/>
      <c r="W175" s="70"/>
      <c r="Y175" s="361"/>
    </row>
    <row r="176" spans="1:25" x14ac:dyDescent="0.25">
      <c r="A176" s="70"/>
      <c r="B176" s="70"/>
      <c r="C176" s="70"/>
      <c r="D176" s="70"/>
      <c r="E176" s="70"/>
      <c r="I176" s="70"/>
      <c r="J176" s="71"/>
      <c r="K176" s="163"/>
      <c r="L176" s="70"/>
      <c r="M176" s="225"/>
      <c r="N176" s="156"/>
      <c r="P176" s="75"/>
      <c r="Q176" s="225"/>
      <c r="R176" s="70"/>
      <c r="S176" s="70"/>
      <c r="T176" s="70"/>
      <c r="U176" s="70"/>
      <c r="V176" s="70"/>
      <c r="W176" s="70"/>
      <c r="Y176" s="361"/>
    </row>
    <row r="177" spans="1:25" x14ac:dyDescent="0.25">
      <c r="A177" s="260"/>
      <c r="B177" s="70"/>
      <c r="C177" s="70"/>
      <c r="D177" s="70"/>
      <c r="E177" s="70"/>
      <c r="I177" s="70"/>
      <c r="J177" s="71"/>
      <c r="K177" s="163"/>
      <c r="L177" s="70"/>
      <c r="M177" s="225"/>
      <c r="N177" s="156"/>
      <c r="P177" s="261"/>
      <c r="Q177" s="225"/>
      <c r="R177" s="75"/>
      <c r="S177" s="70"/>
      <c r="T177" s="70"/>
      <c r="U177" s="70"/>
      <c r="V177" s="70"/>
      <c r="W177" s="70"/>
      <c r="Y177" s="361"/>
    </row>
    <row r="178" spans="1:25" x14ac:dyDescent="0.25">
      <c r="A178" s="260"/>
      <c r="B178" s="70"/>
      <c r="C178" s="70"/>
      <c r="D178" s="70"/>
      <c r="E178" s="70"/>
      <c r="I178" s="70"/>
      <c r="J178" s="71"/>
      <c r="K178" s="163"/>
      <c r="L178" s="70"/>
      <c r="M178" s="225"/>
      <c r="N178" s="156"/>
      <c r="P178" s="261"/>
      <c r="Q178" s="225"/>
      <c r="R178" s="75"/>
      <c r="S178" s="70"/>
      <c r="T178" s="70"/>
      <c r="U178" s="70"/>
      <c r="V178" s="70"/>
      <c r="W178" s="70"/>
      <c r="Y178" s="361"/>
    </row>
    <row r="179" spans="1:25" x14ac:dyDescent="0.25">
      <c r="A179" s="260"/>
      <c r="B179" s="70"/>
      <c r="C179" s="70"/>
      <c r="D179" s="70"/>
      <c r="E179" s="70"/>
      <c r="I179" s="70"/>
      <c r="J179" s="71"/>
      <c r="K179" s="163"/>
      <c r="L179" s="70"/>
      <c r="M179" s="225"/>
      <c r="N179" s="156"/>
      <c r="P179" s="261"/>
      <c r="Q179" s="225"/>
      <c r="R179" s="75"/>
      <c r="S179" s="70"/>
      <c r="T179" s="70"/>
      <c r="U179" s="70"/>
      <c r="V179" s="70"/>
      <c r="W179" s="70"/>
      <c r="Y179" s="361"/>
    </row>
    <row r="180" spans="1:25" x14ac:dyDescent="0.25">
      <c r="A180" s="262"/>
      <c r="B180" s="188"/>
      <c r="C180" s="188"/>
      <c r="D180" s="188"/>
      <c r="E180" s="188"/>
      <c r="I180" s="188"/>
      <c r="J180" s="220"/>
      <c r="K180" s="221"/>
      <c r="L180" s="188"/>
      <c r="M180" s="222"/>
      <c r="N180" s="223"/>
      <c r="P180" s="263"/>
      <c r="Q180" s="222"/>
      <c r="R180" s="224"/>
      <c r="S180" s="188"/>
      <c r="T180" s="188"/>
      <c r="U180" s="188"/>
      <c r="V180" s="188"/>
      <c r="W180" s="188"/>
      <c r="Y180" s="361"/>
    </row>
    <row r="181" spans="1:25" x14ac:dyDescent="0.25">
      <c r="A181" s="115"/>
      <c r="B181" s="115"/>
      <c r="C181" s="115"/>
      <c r="D181" s="115"/>
      <c r="E181" s="115"/>
      <c r="I181" s="115"/>
      <c r="J181" s="116"/>
      <c r="K181" s="184"/>
      <c r="L181" s="115"/>
      <c r="M181" s="184"/>
      <c r="N181" s="117"/>
      <c r="P181" s="264"/>
      <c r="Q181" s="116"/>
      <c r="R181" s="191"/>
      <c r="S181" s="188"/>
      <c r="T181" s="115"/>
      <c r="U181" s="115"/>
      <c r="V181" s="115"/>
      <c r="W181" s="115"/>
      <c r="Y181" s="361"/>
    </row>
    <row r="182" spans="1:25" x14ac:dyDescent="0.25">
      <c r="A182" s="115"/>
      <c r="B182" s="115"/>
      <c r="C182" s="115"/>
      <c r="D182" s="115"/>
      <c r="E182" s="115"/>
      <c r="I182" s="115"/>
      <c r="J182" s="116"/>
      <c r="K182" s="184"/>
      <c r="L182" s="115"/>
      <c r="M182" s="184"/>
      <c r="N182" s="117"/>
      <c r="P182" s="264"/>
      <c r="Q182" s="116"/>
      <c r="R182" s="191"/>
      <c r="S182" s="70"/>
      <c r="T182" s="115"/>
      <c r="U182" s="115"/>
      <c r="V182" s="115"/>
      <c r="W182" s="115"/>
      <c r="Y182" s="361"/>
    </row>
    <row r="183" spans="1:25" x14ac:dyDescent="0.25">
      <c r="A183" s="235"/>
      <c r="B183" s="111"/>
      <c r="C183" s="111"/>
      <c r="D183" s="111"/>
      <c r="E183" s="111"/>
      <c r="I183" s="111"/>
      <c r="J183" s="118"/>
      <c r="K183" s="276"/>
      <c r="L183" s="111"/>
      <c r="M183" s="277"/>
      <c r="N183" s="112"/>
      <c r="P183" s="113"/>
      <c r="Q183" s="278"/>
      <c r="R183" s="167"/>
      <c r="S183" s="278"/>
      <c r="T183" s="278"/>
      <c r="U183" s="278"/>
      <c r="V183" s="111"/>
      <c r="W183" s="111"/>
      <c r="Y183" s="361"/>
    </row>
    <row r="184" spans="1:25" x14ac:dyDescent="0.25">
      <c r="A184" s="262"/>
      <c r="B184" s="188"/>
      <c r="C184" s="188"/>
      <c r="D184" s="188"/>
      <c r="E184" s="188"/>
      <c r="I184" s="188"/>
      <c r="J184" s="220"/>
      <c r="K184" s="221"/>
      <c r="L184" s="188"/>
      <c r="M184" s="220"/>
      <c r="N184" s="223"/>
      <c r="P184" s="263"/>
      <c r="Q184" s="222"/>
      <c r="R184" s="224"/>
      <c r="S184" s="188"/>
      <c r="T184" s="188"/>
      <c r="U184" s="188"/>
      <c r="V184" s="188"/>
      <c r="W184" s="188"/>
      <c r="Y184" s="361"/>
    </row>
    <row r="185" spans="1:25" x14ac:dyDescent="0.25">
      <c r="A185" s="262"/>
      <c r="B185" s="188"/>
      <c r="C185" s="188"/>
      <c r="D185" s="188"/>
      <c r="E185" s="188"/>
      <c r="I185" s="188"/>
      <c r="J185" s="220"/>
      <c r="K185" s="221"/>
      <c r="L185" s="188"/>
      <c r="M185" s="220"/>
      <c r="N185" s="223"/>
      <c r="P185" s="263"/>
      <c r="Q185" s="222"/>
      <c r="R185" s="224"/>
      <c r="S185" s="188"/>
      <c r="T185" s="188"/>
      <c r="U185" s="188"/>
      <c r="V185" s="188"/>
      <c r="W185" s="188"/>
      <c r="Y185" s="361"/>
    </row>
    <row r="186" spans="1:25" x14ac:dyDescent="0.25">
      <c r="A186" s="102"/>
      <c r="B186" s="102"/>
      <c r="C186" s="102"/>
      <c r="D186" s="102"/>
      <c r="E186" s="102"/>
      <c r="I186" s="102"/>
      <c r="J186" s="81"/>
      <c r="K186" s="82"/>
      <c r="L186" s="102"/>
      <c r="M186" s="154"/>
      <c r="N186" s="155"/>
      <c r="P186" s="83"/>
      <c r="Q186" s="154"/>
      <c r="R186" s="102"/>
      <c r="S186" s="102"/>
      <c r="T186" s="102"/>
      <c r="U186" s="102"/>
      <c r="V186" s="102"/>
      <c r="W186" s="102"/>
      <c r="Y186" s="361"/>
    </row>
    <row r="187" spans="1:25" x14ac:dyDescent="0.25">
      <c r="A187" s="260"/>
      <c r="B187" s="70"/>
      <c r="C187" s="70"/>
      <c r="D187" s="70"/>
      <c r="E187" s="70"/>
      <c r="I187" s="73"/>
      <c r="J187" s="71"/>
      <c r="K187" s="163"/>
      <c r="L187" s="70"/>
      <c r="M187" s="225"/>
      <c r="N187" s="156"/>
      <c r="P187" s="261"/>
      <c r="Q187" s="225"/>
      <c r="R187" s="75"/>
      <c r="S187" s="70"/>
      <c r="T187" s="70"/>
      <c r="U187" s="70"/>
      <c r="V187" s="70"/>
      <c r="W187" s="70"/>
      <c r="Y187" s="361"/>
    </row>
    <row r="188" spans="1:25" x14ac:dyDescent="0.25">
      <c r="A188" s="262"/>
      <c r="B188" s="188"/>
      <c r="C188" s="188"/>
      <c r="D188" s="188"/>
      <c r="E188" s="188"/>
      <c r="I188" s="188"/>
      <c r="J188" s="220"/>
      <c r="K188" s="221"/>
      <c r="L188" s="188"/>
      <c r="M188" s="220"/>
      <c r="N188" s="223"/>
      <c r="P188" s="263"/>
      <c r="Q188" s="222"/>
      <c r="R188" s="224"/>
      <c r="S188" s="188"/>
      <c r="T188" s="188"/>
      <c r="U188" s="188"/>
      <c r="V188" s="188"/>
      <c r="W188" s="188"/>
      <c r="Y188" s="361"/>
    </row>
    <row r="189" spans="1:25" x14ac:dyDescent="0.25">
      <c r="A189" s="262"/>
      <c r="B189" s="188"/>
      <c r="C189" s="188"/>
      <c r="D189" s="188"/>
      <c r="E189" s="188"/>
      <c r="I189" s="188"/>
      <c r="J189" s="220"/>
      <c r="K189" s="221"/>
      <c r="L189" s="188"/>
      <c r="M189" s="222"/>
      <c r="N189" s="223"/>
      <c r="P189" s="263"/>
      <c r="Q189" s="222"/>
      <c r="R189" s="224"/>
      <c r="S189" s="188"/>
      <c r="T189" s="188"/>
      <c r="U189" s="188"/>
      <c r="V189" s="188"/>
      <c r="W189" s="188"/>
      <c r="Y189" s="361"/>
    </row>
    <row r="190" spans="1:25" x14ac:dyDescent="0.25">
      <c r="A190" s="260"/>
      <c r="B190" s="70"/>
      <c r="C190" s="70"/>
      <c r="D190" s="70"/>
      <c r="E190" s="70"/>
      <c r="I190" s="70"/>
      <c r="J190" s="71"/>
      <c r="K190" s="163"/>
      <c r="L190" s="70"/>
      <c r="M190" s="225"/>
      <c r="N190" s="156"/>
      <c r="P190" s="261"/>
      <c r="Q190" s="225"/>
      <c r="R190" s="75"/>
      <c r="S190" s="70"/>
      <c r="T190" s="70"/>
      <c r="U190" s="70"/>
      <c r="V190" s="70"/>
      <c r="W190" s="70"/>
      <c r="Y190" s="361"/>
    </row>
    <row r="191" spans="1:25" x14ac:dyDescent="0.25">
      <c r="A191" s="260"/>
      <c r="B191" s="70"/>
      <c r="C191" s="70"/>
      <c r="D191" s="70"/>
      <c r="E191" s="70"/>
      <c r="I191" s="70"/>
      <c r="J191" s="71"/>
      <c r="K191" s="163"/>
      <c r="L191" s="70"/>
      <c r="M191" s="225"/>
      <c r="N191" s="156"/>
      <c r="P191" s="261"/>
      <c r="Q191" s="225"/>
      <c r="R191" s="75"/>
      <c r="S191" s="70"/>
      <c r="T191" s="70"/>
      <c r="U191" s="70"/>
      <c r="V191" s="70"/>
      <c r="W191" s="70"/>
      <c r="Y191" s="361"/>
    </row>
    <row r="192" spans="1:25" x14ac:dyDescent="0.25">
      <c r="A192" s="260"/>
      <c r="B192" s="70"/>
      <c r="C192" s="70"/>
      <c r="D192" s="70"/>
      <c r="E192" s="70"/>
      <c r="I192" s="70"/>
      <c r="J192" s="71"/>
      <c r="K192" s="163"/>
      <c r="L192" s="70"/>
      <c r="M192" s="225"/>
      <c r="N192" s="156"/>
      <c r="P192" s="261"/>
      <c r="Q192" s="225"/>
      <c r="R192" s="75"/>
      <c r="S192" s="70"/>
      <c r="T192" s="70"/>
      <c r="U192" s="70"/>
      <c r="V192" s="70"/>
      <c r="W192" s="70"/>
      <c r="Y192" s="361"/>
    </row>
    <row r="193" spans="1:25" x14ac:dyDescent="0.25">
      <c r="A193" s="260"/>
      <c r="B193" s="70"/>
      <c r="C193" s="70"/>
      <c r="D193" s="70"/>
      <c r="E193" s="70"/>
      <c r="I193" s="70"/>
      <c r="J193" s="71"/>
      <c r="K193" s="163"/>
      <c r="L193" s="70"/>
      <c r="M193" s="225"/>
      <c r="N193" s="156"/>
      <c r="P193" s="261"/>
      <c r="Q193" s="225"/>
      <c r="R193" s="75"/>
      <c r="S193" s="70"/>
      <c r="T193" s="70"/>
      <c r="U193" s="70"/>
      <c r="V193" s="70"/>
      <c r="W193" s="70"/>
      <c r="Y193" s="361"/>
    </row>
    <row r="194" spans="1:25" x14ac:dyDescent="0.25">
      <c r="A194" s="260"/>
      <c r="B194" s="70"/>
      <c r="C194" s="70"/>
      <c r="D194" s="70"/>
      <c r="E194" s="70"/>
      <c r="I194" s="70"/>
      <c r="J194" s="71"/>
      <c r="K194" s="163"/>
      <c r="L194" s="70"/>
      <c r="M194" s="225"/>
      <c r="N194" s="156"/>
      <c r="P194" s="261"/>
      <c r="Q194" s="225"/>
      <c r="R194" s="75"/>
      <c r="S194" s="70"/>
      <c r="T194" s="70"/>
      <c r="U194" s="70"/>
      <c r="V194" s="70"/>
      <c r="W194" s="70"/>
      <c r="Y194" s="361"/>
    </row>
    <row r="195" spans="1:25" x14ac:dyDescent="0.25">
      <c r="A195" s="260"/>
      <c r="B195" s="70"/>
      <c r="C195" s="70"/>
      <c r="D195" s="70"/>
      <c r="E195" s="70"/>
      <c r="I195" s="70"/>
      <c r="J195" s="71"/>
      <c r="K195" s="163"/>
      <c r="L195" s="70"/>
      <c r="M195" s="225"/>
      <c r="N195" s="156"/>
      <c r="P195" s="261"/>
      <c r="Q195" s="225"/>
      <c r="R195" s="75"/>
      <c r="S195" s="70"/>
      <c r="T195" s="70"/>
      <c r="U195" s="70"/>
      <c r="V195" s="70"/>
      <c r="W195" s="70"/>
      <c r="Y195" s="361"/>
    </row>
    <row r="196" spans="1:25" x14ac:dyDescent="0.25">
      <c r="A196" s="260"/>
      <c r="B196" s="70"/>
      <c r="C196" s="70"/>
      <c r="D196" s="70"/>
      <c r="E196" s="70"/>
      <c r="I196" s="70"/>
      <c r="J196" s="71"/>
      <c r="K196" s="163"/>
      <c r="L196" s="70"/>
      <c r="M196" s="225"/>
      <c r="N196" s="156"/>
      <c r="P196" s="261"/>
      <c r="Q196" s="225"/>
      <c r="R196" s="75"/>
      <c r="S196" s="70"/>
      <c r="T196" s="70"/>
      <c r="U196" s="70"/>
      <c r="V196" s="70"/>
      <c r="W196" s="70"/>
      <c r="Y196" s="361"/>
    </row>
    <row r="197" spans="1:25" x14ac:dyDescent="0.25">
      <c r="A197" s="260"/>
      <c r="B197" s="70"/>
      <c r="C197" s="70"/>
      <c r="D197" s="70"/>
      <c r="E197" s="70"/>
      <c r="I197" s="70"/>
      <c r="J197" s="71"/>
      <c r="K197" s="163"/>
      <c r="L197" s="70"/>
      <c r="M197" s="225"/>
      <c r="N197" s="156"/>
      <c r="P197" s="261"/>
      <c r="Q197" s="225"/>
      <c r="R197" s="75"/>
      <c r="S197" s="70"/>
      <c r="T197" s="70"/>
      <c r="U197" s="70"/>
      <c r="V197" s="70"/>
      <c r="W197" s="70"/>
      <c r="Y197" s="361"/>
    </row>
    <row r="198" spans="1:25" x14ac:dyDescent="0.25">
      <c r="A198" s="262"/>
      <c r="B198" s="188"/>
      <c r="C198" s="188"/>
      <c r="D198" s="188"/>
      <c r="E198" s="188"/>
      <c r="I198" s="188"/>
      <c r="J198" s="220"/>
      <c r="K198" s="221"/>
      <c r="L198" s="188"/>
      <c r="M198" s="222"/>
      <c r="N198" s="223"/>
      <c r="P198" s="263"/>
      <c r="Q198" s="222"/>
      <c r="R198" s="224"/>
      <c r="S198" s="188"/>
      <c r="T198" s="188"/>
      <c r="U198" s="188"/>
      <c r="V198" s="188"/>
      <c r="W198" s="188"/>
      <c r="Y198" s="361"/>
    </row>
    <row r="199" spans="1:25" x14ac:dyDescent="0.25">
      <c r="A199" s="260"/>
      <c r="B199" s="70"/>
      <c r="C199" s="70"/>
      <c r="D199" s="70"/>
      <c r="E199" s="70"/>
      <c r="I199" s="70"/>
      <c r="J199" s="71"/>
      <c r="K199" s="163"/>
      <c r="L199" s="70"/>
      <c r="M199" s="225"/>
      <c r="N199" s="156"/>
      <c r="P199" s="261"/>
      <c r="Q199" s="225"/>
      <c r="R199" s="75"/>
      <c r="S199" s="70"/>
      <c r="T199" s="70"/>
      <c r="U199" s="70"/>
      <c r="V199" s="70"/>
      <c r="W199" s="70"/>
      <c r="Y199" s="361"/>
    </row>
    <row r="200" spans="1:25" x14ac:dyDescent="0.25">
      <c r="A200" s="262"/>
      <c r="B200" s="188"/>
      <c r="C200" s="188"/>
      <c r="D200" s="188"/>
      <c r="E200" s="188"/>
      <c r="I200" s="188"/>
      <c r="J200" s="220"/>
      <c r="K200" s="221"/>
      <c r="L200" s="188"/>
      <c r="M200" s="220"/>
      <c r="N200" s="223"/>
      <c r="P200" s="263"/>
      <c r="Q200" s="222"/>
      <c r="R200" s="224"/>
      <c r="S200" s="188"/>
      <c r="T200" s="188"/>
      <c r="U200" s="188"/>
      <c r="V200" s="188"/>
      <c r="W200" s="188"/>
      <c r="Y200" s="361"/>
    </row>
    <row r="201" spans="1:25" x14ac:dyDescent="0.25">
      <c r="A201" s="262"/>
      <c r="B201" s="188"/>
      <c r="C201" s="188"/>
      <c r="D201" s="188"/>
      <c r="E201" s="188"/>
      <c r="I201" s="188"/>
      <c r="J201" s="220"/>
      <c r="K201" s="221"/>
      <c r="L201" s="188"/>
      <c r="M201" s="220"/>
      <c r="N201" s="223"/>
      <c r="P201" s="263"/>
      <c r="Q201" s="222"/>
      <c r="R201" s="224"/>
      <c r="S201" s="188"/>
      <c r="T201" s="188"/>
      <c r="U201" s="188"/>
      <c r="V201" s="188"/>
      <c r="W201" s="188"/>
      <c r="Y201" s="361"/>
    </row>
    <row r="202" spans="1:25" x14ac:dyDescent="0.25">
      <c r="A202" s="260"/>
      <c r="B202" s="70"/>
      <c r="C202" s="70"/>
      <c r="D202" s="70"/>
      <c r="E202" s="70"/>
      <c r="I202" s="70"/>
      <c r="J202" s="71"/>
      <c r="K202" s="163"/>
      <c r="L202" s="70"/>
      <c r="M202" s="225"/>
      <c r="N202" s="156"/>
      <c r="P202" s="261"/>
      <c r="Q202" s="225"/>
      <c r="R202" s="75"/>
      <c r="S202" s="70"/>
      <c r="T202" s="70"/>
      <c r="U202" s="70"/>
      <c r="V202" s="70"/>
      <c r="W202" s="70"/>
      <c r="Y202" s="361"/>
    </row>
    <row r="203" spans="1:25" x14ac:dyDescent="0.25">
      <c r="A203" s="262"/>
      <c r="B203" s="192"/>
      <c r="C203" s="192"/>
      <c r="D203" s="192"/>
      <c r="E203" s="192"/>
      <c r="I203" s="192"/>
      <c r="J203" s="220"/>
      <c r="K203" s="320"/>
      <c r="L203" s="192"/>
      <c r="M203" s="220"/>
      <c r="N203" s="288"/>
      <c r="P203" s="263"/>
      <c r="Q203" s="321"/>
      <c r="R203" s="322"/>
      <c r="S203" s="323"/>
      <c r="T203" s="323"/>
      <c r="U203" s="323"/>
      <c r="V203" s="192"/>
      <c r="W203" s="192"/>
      <c r="Y203" s="361"/>
    </row>
    <row r="204" spans="1:25" x14ac:dyDescent="0.25">
      <c r="A204" s="262"/>
      <c r="B204" s="188"/>
      <c r="C204" s="188"/>
      <c r="D204" s="188"/>
      <c r="E204" s="188"/>
      <c r="I204" s="188"/>
      <c r="J204" s="220"/>
      <c r="K204" s="221"/>
      <c r="L204" s="188"/>
      <c r="M204" s="222"/>
      <c r="N204" s="223"/>
      <c r="P204" s="263"/>
      <c r="Q204" s="222"/>
      <c r="R204" s="224"/>
      <c r="S204" s="188"/>
      <c r="T204" s="188"/>
      <c r="U204" s="188"/>
      <c r="V204" s="188"/>
      <c r="W204" s="188"/>
      <c r="Y204" s="361"/>
    </row>
    <row r="205" spans="1:25" x14ac:dyDescent="0.25">
      <c r="A205" s="268"/>
      <c r="B205" s="269"/>
      <c r="C205" s="269"/>
      <c r="D205" s="269"/>
      <c r="E205" s="269"/>
      <c r="I205" s="269"/>
      <c r="J205" s="270"/>
      <c r="K205" s="271"/>
      <c r="L205" s="269"/>
      <c r="M205" s="272"/>
      <c r="N205" s="273"/>
      <c r="P205" s="274"/>
      <c r="Q205" s="272"/>
      <c r="R205" s="275"/>
      <c r="S205" s="269"/>
      <c r="T205" s="269"/>
      <c r="U205" s="269"/>
      <c r="V205" s="70"/>
      <c r="W205" s="70"/>
      <c r="Y205" s="361"/>
    </row>
    <row r="206" spans="1:25" x14ac:dyDescent="0.25">
      <c r="A206" s="260"/>
      <c r="B206" s="73"/>
      <c r="C206" s="73"/>
      <c r="D206" s="73"/>
      <c r="E206" s="73"/>
      <c r="I206" s="73"/>
      <c r="J206" s="71"/>
      <c r="K206" s="163"/>
      <c r="L206" s="73"/>
      <c r="M206" s="72"/>
      <c r="N206" s="290"/>
      <c r="P206" s="261"/>
      <c r="Q206" s="72"/>
      <c r="R206" s="75"/>
      <c r="S206" s="73"/>
      <c r="T206" s="73"/>
      <c r="U206" s="73"/>
      <c r="V206" s="73"/>
      <c r="W206" s="73"/>
      <c r="Y206" s="361"/>
    </row>
    <row r="207" spans="1:25" x14ac:dyDescent="0.25">
      <c r="A207" s="260"/>
      <c r="B207" s="70"/>
      <c r="C207" s="70"/>
      <c r="D207" s="70"/>
      <c r="E207" s="70"/>
      <c r="I207" s="70"/>
      <c r="J207" s="71"/>
      <c r="K207" s="163"/>
      <c r="L207" s="70"/>
      <c r="M207" s="225"/>
      <c r="N207" s="156"/>
      <c r="P207" s="261"/>
      <c r="Q207" s="225"/>
      <c r="R207" s="75"/>
      <c r="S207" s="70"/>
      <c r="T207" s="70"/>
      <c r="U207" s="70"/>
      <c r="V207" s="70"/>
      <c r="W207" s="70"/>
      <c r="Y207" s="361"/>
    </row>
    <row r="208" spans="1:25" x14ac:dyDescent="0.25">
      <c r="A208" s="260"/>
      <c r="B208" s="70"/>
      <c r="C208" s="70"/>
      <c r="D208" s="70"/>
      <c r="E208" s="70"/>
      <c r="I208" s="70"/>
      <c r="J208" s="71"/>
      <c r="K208" s="163"/>
      <c r="L208" s="70"/>
      <c r="M208" s="225"/>
      <c r="N208" s="156"/>
      <c r="P208" s="261"/>
      <c r="Q208" s="225"/>
      <c r="R208" s="75"/>
      <c r="S208" s="70"/>
      <c r="T208" s="70"/>
      <c r="U208" s="70"/>
      <c r="V208" s="70"/>
      <c r="W208" s="70"/>
      <c r="Y208" s="361"/>
    </row>
    <row r="209" spans="1:25" x14ac:dyDescent="0.25">
      <c r="A209" s="262"/>
      <c r="B209" s="188"/>
      <c r="C209" s="188"/>
      <c r="D209" s="188"/>
      <c r="E209" s="188"/>
      <c r="I209" s="188"/>
      <c r="J209" s="220"/>
      <c r="K209" s="221"/>
      <c r="L209" s="188"/>
      <c r="M209" s="220"/>
      <c r="N209" s="223"/>
      <c r="P209" s="263"/>
      <c r="Q209" s="222"/>
      <c r="R209" s="224"/>
      <c r="S209" s="188"/>
      <c r="T209" s="188"/>
      <c r="U209" s="188"/>
      <c r="V209" s="188"/>
      <c r="W209" s="188"/>
      <c r="Y209" s="361"/>
    </row>
    <row r="210" spans="1:25" x14ac:dyDescent="0.25">
      <c r="A210" s="260"/>
      <c r="B210" s="70"/>
      <c r="C210" s="70"/>
      <c r="D210" s="70"/>
      <c r="E210" s="70"/>
      <c r="I210" s="70"/>
      <c r="J210" s="71"/>
      <c r="K210" s="163"/>
      <c r="L210" s="70"/>
      <c r="M210" s="225"/>
      <c r="N210" s="156"/>
      <c r="P210" s="261"/>
      <c r="Q210" s="225"/>
      <c r="R210" s="75"/>
      <c r="S210" s="70"/>
      <c r="T210" s="70"/>
      <c r="U210" s="70"/>
      <c r="V210" s="70"/>
      <c r="W210" s="70"/>
      <c r="Y210" s="361"/>
    </row>
    <row r="211" spans="1:25" x14ac:dyDescent="0.25">
      <c r="A211" s="262"/>
      <c r="B211" s="188"/>
      <c r="C211" s="188"/>
      <c r="D211" s="188"/>
      <c r="E211" s="188"/>
      <c r="I211" s="188"/>
      <c r="J211" s="220"/>
      <c r="K211" s="221"/>
      <c r="L211" s="188"/>
      <c r="M211" s="220"/>
      <c r="N211" s="223"/>
      <c r="P211" s="263"/>
      <c r="Q211" s="222"/>
      <c r="R211" s="224"/>
      <c r="S211" s="188"/>
      <c r="T211" s="188"/>
      <c r="U211" s="188"/>
      <c r="V211" s="188"/>
      <c r="W211" s="188"/>
      <c r="Y211" s="361"/>
    </row>
    <row r="212" spans="1:25" x14ac:dyDescent="0.25">
      <c r="A212" s="262"/>
      <c r="B212" s="188"/>
      <c r="C212" s="188"/>
      <c r="D212" s="188"/>
      <c r="E212" s="188"/>
      <c r="I212" s="188"/>
      <c r="J212" s="220"/>
      <c r="K212" s="221"/>
      <c r="L212" s="188"/>
      <c r="M212" s="220"/>
      <c r="N212" s="223"/>
      <c r="P212" s="263"/>
      <c r="Q212" s="222"/>
      <c r="R212" s="224"/>
      <c r="S212" s="188"/>
      <c r="T212" s="188"/>
      <c r="U212" s="188"/>
      <c r="V212" s="188"/>
      <c r="W212" s="188"/>
      <c r="Y212" s="361"/>
    </row>
    <row r="213" spans="1:25" x14ac:dyDescent="0.25">
      <c r="A213" s="260"/>
      <c r="B213" s="70"/>
      <c r="C213" s="70"/>
      <c r="D213" s="70"/>
      <c r="E213" s="70"/>
      <c r="I213" s="70"/>
      <c r="J213" s="71"/>
      <c r="K213" s="163"/>
      <c r="L213" s="70"/>
      <c r="M213" s="225"/>
      <c r="N213" s="156"/>
      <c r="P213" s="261"/>
      <c r="Q213" s="225"/>
      <c r="R213" s="75"/>
      <c r="S213" s="70"/>
      <c r="T213" s="70"/>
      <c r="U213" s="70"/>
      <c r="V213" s="70"/>
      <c r="W213" s="70"/>
      <c r="Y213" s="361"/>
    </row>
    <row r="214" spans="1:25" x14ac:dyDescent="0.25">
      <c r="A214" s="260"/>
      <c r="B214" s="70"/>
      <c r="C214" s="70"/>
      <c r="D214" s="70"/>
      <c r="E214" s="70"/>
      <c r="I214" s="70"/>
      <c r="J214" s="71"/>
      <c r="K214" s="163"/>
      <c r="L214" s="70"/>
      <c r="M214" s="225"/>
      <c r="N214" s="156"/>
      <c r="P214" s="261"/>
      <c r="Q214" s="225"/>
      <c r="R214" s="75"/>
      <c r="S214" s="70"/>
      <c r="T214" s="70"/>
      <c r="U214" s="70"/>
      <c r="V214" s="70"/>
      <c r="W214" s="70"/>
      <c r="Y214" s="361"/>
    </row>
    <row r="215" spans="1:25" x14ac:dyDescent="0.25">
      <c r="A215" s="265"/>
      <c r="B215" s="255"/>
      <c r="C215" s="255"/>
      <c r="D215" s="255"/>
      <c r="E215" s="255"/>
      <c r="I215" s="255"/>
      <c r="J215" s="256"/>
      <c r="K215" s="257"/>
      <c r="L215" s="255"/>
      <c r="M215" s="256"/>
      <c r="N215" s="258"/>
      <c r="P215" s="267"/>
      <c r="Q215" s="266"/>
      <c r="R215" s="259"/>
      <c r="S215" s="255"/>
      <c r="T215" s="255"/>
      <c r="U215" s="255"/>
      <c r="V215" s="188"/>
      <c r="W215" s="188"/>
      <c r="Y215" s="361"/>
    </row>
    <row r="216" spans="1:25" x14ac:dyDescent="0.25">
      <c r="A216" s="115"/>
      <c r="B216" s="115"/>
      <c r="C216" s="115"/>
      <c r="D216" s="115"/>
      <c r="E216" s="115"/>
      <c r="I216" s="115"/>
      <c r="J216" s="116"/>
      <c r="K216" s="184"/>
      <c r="L216" s="115"/>
      <c r="M216" s="184"/>
      <c r="N216" s="117"/>
      <c r="P216" s="264"/>
      <c r="Q216" s="116"/>
      <c r="R216" s="191"/>
      <c r="S216" s="188"/>
      <c r="T216" s="115"/>
      <c r="U216" s="115"/>
      <c r="V216" s="115"/>
      <c r="W216" s="115"/>
      <c r="Y216" s="361"/>
    </row>
    <row r="217" spans="1:25" x14ac:dyDescent="0.25">
      <c r="A217" s="102"/>
      <c r="B217" s="102"/>
      <c r="C217" s="102"/>
      <c r="D217" s="102"/>
      <c r="E217" s="102"/>
      <c r="I217" s="102"/>
      <c r="J217" s="81"/>
      <c r="K217" s="82"/>
      <c r="L217" s="102"/>
      <c r="M217" s="154"/>
      <c r="N217" s="155"/>
      <c r="P217" s="83"/>
      <c r="Q217" s="154"/>
      <c r="R217" s="102"/>
      <c r="S217" s="102"/>
      <c r="T217" s="102"/>
      <c r="U217" s="102"/>
      <c r="V217" s="102"/>
      <c r="W217" s="102"/>
      <c r="Y217" s="361"/>
    </row>
    <row r="218" spans="1:25" x14ac:dyDescent="0.25">
      <c r="A218" s="262"/>
      <c r="B218" s="188"/>
      <c r="C218" s="188"/>
      <c r="D218" s="188"/>
      <c r="E218" s="188"/>
      <c r="I218" s="188"/>
      <c r="J218" s="220"/>
      <c r="K218" s="221"/>
      <c r="L218" s="188"/>
      <c r="M218" s="220"/>
      <c r="N218" s="223"/>
      <c r="P218" s="263"/>
      <c r="Q218" s="222"/>
      <c r="R218" s="224"/>
      <c r="S218" s="188"/>
      <c r="T218" s="188"/>
      <c r="U218" s="188"/>
      <c r="V218" s="188"/>
      <c r="W218" s="188"/>
      <c r="Y218" s="361"/>
    </row>
    <row r="219" spans="1:25" x14ac:dyDescent="0.25">
      <c r="A219" s="260"/>
      <c r="B219" s="70"/>
      <c r="C219" s="70"/>
      <c r="D219" s="70"/>
      <c r="E219" s="70"/>
      <c r="I219" s="70"/>
      <c r="J219" s="71"/>
      <c r="K219" s="163"/>
      <c r="L219" s="70"/>
      <c r="M219" s="225"/>
      <c r="N219" s="156"/>
      <c r="P219" s="261"/>
      <c r="Q219" s="225"/>
      <c r="R219" s="75"/>
      <c r="S219" s="70"/>
      <c r="T219" s="70"/>
      <c r="U219" s="70"/>
      <c r="V219" s="70"/>
      <c r="W219" s="70"/>
      <c r="Y219" s="361"/>
    </row>
    <row r="220" spans="1:25" x14ac:dyDescent="0.25">
      <c r="A220" s="260"/>
      <c r="B220" s="70"/>
      <c r="C220" s="70"/>
      <c r="D220" s="70"/>
      <c r="E220" s="70"/>
      <c r="I220" s="70"/>
      <c r="J220" s="71"/>
      <c r="K220" s="163"/>
      <c r="L220" s="70"/>
      <c r="M220" s="225"/>
      <c r="N220" s="156"/>
      <c r="P220" s="261"/>
      <c r="Q220" s="225"/>
      <c r="R220" s="75"/>
      <c r="S220" s="70"/>
      <c r="T220" s="70"/>
      <c r="U220" s="70"/>
      <c r="V220" s="70"/>
      <c r="W220" s="70"/>
      <c r="Y220" s="361"/>
    </row>
    <row r="221" spans="1:25" x14ac:dyDescent="0.25">
      <c r="A221" s="260"/>
      <c r="B221" s="70"/>
      <c r="C221" s="70"/>
      <c r="D221" s="70"/>
      <c r="E221" s="70"/>
      <c r="I221" s="70"/>
      <c r="J221" s="71"/>
      <c r="K221" s="163"/>
      <c r="L221" s="70"/>
      <c r="M221" s="225"/>
      <c r="N221" s="156"/>
      <c r="P221" s="261"/>
      <c r="Q221" s="225"/>
      <c r="R221" s="75"/>
      <c r="S221" s="70"/>
      <c r="T221" s="70"/>
      <c r="U221" s="70"/>
      <c r="V221" s="70"/>
      <c r="W221" s="70"/>
      <c r="Y221" s="361"/>
    </row>
    <row r="222" spans="1:25" x14ac:dyDescent="0.25">
      <c r="A222" s="260"/>
      <c r="B222" s="70"/>
      <c r="C222" s="70"/>
      <c r="D222" s="70"/>
      <c r="E222" s="70"/>
      <c r="I222" s="70"/>
      <c r="J222" s="71"/>
      <c r="K222" s="163"/>
      <c r="L222" s="70"/>
      <c r="M222" s="225"/>
      <c r="N222" s="156"/>
      <c r="P222" s="261"/>
      <c r="Q222" s="225"/>
      <c r="R222" s="75"/>
      <c r="S222" s="70"/>
      <c r="T222" s="70"/>
      <c r="U222" s="70"/>
      <c r="V222" s="70"/>
      <c r="W222" s="70"/>
      <c r="Y222" s="361"/>
    </row>
    <row r="223" spans="1:25" x14ac:dyDescent="0.25">
      <c r="A223" s="260"/>
      <c r="B223" s="70"/>
      <c r="C223" s="70"/>
      <c r="D223" s="70"/>
      <c r="E223" s="70"/>
      <c r="I223" s="70"/>
      <c r="J223" s="71"/>
      <c r="K223" s="163"/>
      <c r="L223" s="70"/>
      <c r="M223" s="225"/>
      <c r="N223" s="156"/>
      <c r="P223" s="261"/>
      <c r="Q223" s="225"/>
      <c r="R223" s="75"/>
      <c r="S223" s="70"/>
      <c r="T223" s="70"/>
      <c r="U223" s="70"/>
      <c r="V223" s="70"/>
      <c r="W223" s="70"/>
      <c r="Y223" s="361"/>
    </row>
    <row r="224" spans="1:25" x14ac:dyDescent="0.25">
      <c r="A224" s="260"/>
      <c r="B224" s="70"/>
      <c r="C224" s="70"/>
      <c r="D224" s="70"/>
      <c r="E224" s="70"/>
      <c r="I224" s="70"/>
      <c r="J224" s="71"/>
      <c r="K224" s="163"/>
      <c r="L224" s="70"/>
      <c r="M224" s="225"/>
      <c r="N224" s="156"/>
      <c r="P224" s="261"/>
      <c r="Q224" s="225"/>
      <c r="R224" s="75"/>
      <c r="S224" s="70"/>
      <c r="T224" s="70"/>
      <c r="U224" s="70"/>
      <c r="V224" s="70"/>
      <c r="W224" s="70"/>
      <c r="Y224" s="361"/>
    </row>
    <row r="225" spans="1:25" x14ac:dyDescent="0.25">
      <c r="A225" s="235"/>
      <c r="B225" s="164"/>
      <c r="C225" s="164"/>
      <c r="D225" s="164"/>
      <c r="E225" s="164"/>
      <c r="I225" s="164"/>
      <c r="J225" s="118"/>
      <c r="K225" s="119"/>
      <c r="L225" s="164"/>
      <c r="M225" s="118"/>
      <c r="N225" s="175"/>
      <c r="P225" s="113"/>
      <c r="Q225" s="236"/>
      <c r="R225" s="167"/>
      <c r="S225" s="168"/>
      <c r="T225" s="168"/>
      <c r="U225" s="168"/>
      <c r="V225" s="164"/>
      <c r="W225" s="164"/>
      <c r="Y225" s="361"/>
    </row>
    <row r="226" spans="1:25" x14ac:dyDescent="0.25">
      <c r="A226" s="260"/>
      <c r="B226" s="70"/>
      <c r="C226" s="70"/>
      <c r="D226" s="70"/>
      <c r="E226" s="70"/>
      <c r="I226" s="70"/>
      <c r="J226" s="71"/>
      <c r="K226" s="163"/>
      <c r="L226" s="70"/>
      <c r="M226" s="225"/>
      <c r="N226" s="156"/>
      <c r="P226" s="261"/>
      <c r="Q226" s="225"/>
      <c r="R226" s="75"/>
      <c r="S226" s="70"/>
      <c r="T226" s="70"/>
      <c r="U226" s="70"/>
      <c r="V226" s="70"/>
      <c r="W226" s="70"/>
      <c r="Y226" s="361"/>
    </row>
    <row r="227" spans="1:25" x14ac:dyDescent="0.25">
      <c r="A227" s="265"/>
      <c r="B227" s="255"/>
      <c r="C227" s="255"/>
      <c r="D227" s="255"/>
      <c r="E227" s="255"/>
      <c r="I227" s="255"/>
      <c r="J227" s="256"/>
      <c r="K227" s="257"/>
      <c r="L227" s="255"/>
      <c r="M227" s="266"/>
      <c r="N227" s="258"/>
      <c r="P227" s="267"/>
      <c r="Q227" s="266"/>
      <c r="R227" s="259"/>
      <c r="S227" s="255"/>
      <c r="T227" s="255"/>
      <c r="U227" s="255"/>
      <c r="V227" s="188"/>
      <c r="W227" s="188"/>
      <c r="Y227" s="361"/>
    </row>
    <row r="228" spans="1:25" x14ac:dyDescent="0.25">
      <c r="A228" s="262"/>
      <c r="B228" s="188"/>
      <c r="C228" s="188"/>
      <c r="D228" s="188"/>
      <c r="E228" s="188"/>
      <c r="I228" s="188"/>
      <c r="J228" s="220"/>
      <c r="K228" s="221"/>
      <c r="L228" s="188"/>
      <c r="M228" s="220"/>
      <c r="N228" s="223"/>
      <c r="P228" s="263"/>
      <c r="Q228" s="222"/>
      <c r="R228" s="224"/>
      <c r="S228" s="188"/>
      <c r="T228" s="188"/>
      <c r="U228" s="188"/>
      <c r="V228" s="188"/>
      <c r="W228" s="188"/>
      <c r="Y228" s="361"/>
    </row>
    <row r="229" spans="1:25" x14ac:dyDescent="0.25">
      <c r="A229" s="268"/>
      <c r="B229" s="269"/>
      <c r="C229" s="269"/>
      <c r="D229" s="269"/>
      <c r="E229" s="269"/>
      <c r="I229" s="269"/>
      <c r="J229" s="270"/>
      <c r="K229" s="271"/>
      <c r="L229" s="269"/>
      <c r="M229" s="272"/>
      <c r="N229" s="273"/>
      <c r="P229" s="274"/>
      <c r="Q229" s="272"/>
      <c r="R229" s="275"/>
      <c r="S229" s="269"/>
      <c r="T229" s="269"/>
      <c r="U229" s="269"/>
      <c r="V229" s="70"/>
      <c r="W229" s="70"/>
      <c r="Y229" s="361"/>
    </row>
    <row r="230" spans="1:25" x14ac:dyDescent="0.25">
      <c r="A230" s="260"/>
      <c r="B230" s="70"/>
      <c r="C230" s="70"/>
      <c r="D230" s="70"/>
      <c r="E230" s="70"/>
      <c r="I230" s="70"/>
      <c r="J230" s="71"/>
      <c r="K230" s="163"/>
      <c r="L230" s="70"/>
      <c r="M230" s="225"/>
      <c r="N230" s="156"/>
      <c r="P230" s="261"/>
      <c r="Q230" s="225"/>
      <c r="R230" s="75"/>
      <c r="S230" s="70"/>
      <c r="T230" s="70"/>
      <c r="U230" s="70"/>
      <c r="V230" s="70"/>
      <c r="W230" s="70"/>
      <c r="Y230" s="361"/>
    </row>
    <row r="231" spans="1:25" x14ac:dyDescent="0.25">
      <c r="A231" s="262"/>
      <c r="B231" s="188"/>
      <c r="C231" s="188"/>
      <c r="D231" s="188"/>
      <c r="E231" s="188"/>
      <c r="I231" s="188"/>
      <c r="J231" s="220"/>
      <c r="K231" s="221"/>
      <c r="L231" s="188"/>
      <c r="M231" s="220"/>
      <c r="N231" s="223"/>
      <c r="P231" s="263"/>
      <c r="Q231" s="222"/>
      <c r="R231" s="224"/>
      <c r="S231" s="188"/>
      <c r="T231" s="188"/>
      <c r="U231" s="188"/>
      <c r="V231" s="188"/>
      <c r="W231" s="188"/>
      <c r="Y231" s="361"/>
    </row>
    <row r="232" spans="1:25" x14ac:dyDescent="0.25">
      <c r="A232" s="262"/>
      <c r="B232" s="188"/>
      <c r="C232" s="188"/>
      <c r="D232" s="188"/>
      <c r="E232" s="188"/>
      <c r="I232" s="188"/>
      <c r="J232" s="220"/>
      <c r="K232" s="221"/>
      <c r="L232" s="188"/>
      <c r="M232" s="220"/>
      <c r="N232" s="223"/>
      <c r="P232" s="263"/>
      <c r="Q232" s="222"/>
      <c r="R232" s="224"/>
      <c r="S232" s="188"/>
      <c r="T232" s="188"/>
      <c r="U232" s="188"/>
      <c r="V232" s="188"/>
      <c r="W232" s="188"/>
      <c r="Y232" s="361"/>
    </row>
    <row r="233" spans="1:25" x14ac:dyDescent="0.25">
      <c r="A233" s="260"/>
      <c r="B233" s="70"/>
      <c r="C233" s="70"/>
      <c r="D233" s="70"/>
      <c r="E233" s="70"/>
      <c r="I233" s="70"/>
      <c r="J233" s="71"/>
      <c r="K233" s="163"/>
      <c r="L233" s="70"/>
      <c r="M233" s="225"/>
      <c r="N233" s="156"/>
      <c r="P233" s="261"/>
      <c r="Q233" s="225"/>
      <c r="R233" s="75"/>
      <c r="S233" s="70"/>
      <c r="T233" s="70"/>
      <c r="U233" s="70"/>
      <c r="V233" s="70"/>
      <c r="W233" s="70"/>
      <c r="Y233" s="361"/>
    </row>
    <row r="234" spans="1:25" x14ac:dyDescent="0.25">
      <c r="A234" s="260"/>
      <c r="B234" s="70"/>
      <c r="C234" s="70"/>
      <c r="D234" s="70"/>
      <c r="E234" s="70"/>
      <c r="I234" s="70"/>
      <c r="J234" s="71"/>
      <c r="K234" s="163"/>
      <c r="L234" s="70"/>
      <c r="M234" s="225"/>
      <c r="N234" s="156"/>
      <c r="P234" s="261"/>
      <c r="Q234" s="225"/>
      <c r="R234" s="75"/>
      <c r="S234" s="70"/>
      <c r="T234" s="70"/>
      <c r="U234" s="70"/>
      <c r="V234" s="70"/>
      <c r="W234" s="70"/>
      <c r="Y234" s="361"/>
    </row>
    <row r="235" spans="1:25" x14ac:dyDescent="0.25">
      <c r="A235" s="260"/>
      <c r="B235" s="70"/>
      <c r="C235" s="70"/>
      <c r="D235" s="70"/>
      <c r="E235" s="70"/>
      <c r="I235" s="70"/>
      <c r="J235" s="71"/>
      <c r="K235" s="163"/>
      <c r="L235" s="70"/>
      <c r="M235" s="225"/>
      <c r="N235" s="156"/>
      <c r="P235" s="261"/>
      <c r="Q235" s="225"/>
      <c r="R235" s="75"/>
      <c r="S235" s="70"/>
      <c r="T235" s="70"/>
      <c r="U235" s="70"/>
      <c r="V235" s="70"/>
      <c r="W235" s="70"/>
      <c r="Y235" s="361"/>
    </row>
    <row r="236" spans="1:25" x14ac:dyDescent="0.25">
      <c r="A236" s="262"/>
      <c r="B236" s="188"/>
      <c r="C236" s="188"/>
      <c r="D236" s="188"/>
      <c r="E236" s="188"/>
      <c r="I236" s="188"/>
      <c r="J236" s="220"/>
      <c r="K236" s="221"/>
      <c r="L236" s="188"/>
      <c r="M236" s="220"/>
      <c r="N236" s="223"/>
      <c r="P236" s="263"/>
      <c r="Q236" s="222"/>
      <c r="R236" s="224"/>
      <c r="S236" s="188"/>
      <c r="T236" s="188"/>
      <c r="U236" s="188"/>
      <c r="V236" s="188"/>
      <c r="W236" s="188"/>
      <c r="Y236" s="361"/>
    </row>
    <row r="237" spans="1:25" x14ac:dyDescent="0.25">
      <c r="A237" s="260"/>
      <c r="B237" s="70"/>
      <c r="C237" s="70"/>
      <c r="D237" s="70"/>
      <c r="E237" s="70"/>
      <c r="I237" s="70"/>
      <c r="J237" s="71"/>
      <c r="K237" s="163"/>
      <c r="L237" s="70"/>
      <c r="M237" s="225"/>
      <c r="N237" s="156"/>
      <c r="P237" s="261"/>
      <c r="Q237" s="225"/>
      <c r="R237" s="75"/>
      <c r="S237" s="70"/>
      <c r="T237" s="70"/>
      <c r="U237" s="70"/>
      <c r="V237" s="70"/>
      <c r="W237" s="70"/>
      <c r="Y237" s="361"/>
    </row>
    <row r="238" spans="1:25" x14ac:dyDescent="0.25">
      <c r="A238" s="260"/>
      <c r="B238" s="70"/>
      <c r="C238" s="70"/>
      <c r="D238" s="70"/>
      <c r="E238" s="70"/>
      <c r="I238" s="70"/>
      <c r="J238" s="71"/>
      <c r="K238" s="163"/>
      <c r="L238" s="70"/>
      <c r="M238" s="225"/>
      <c r="N238" s="156"/>
      <c r="P238" s="261"/>
      <c r="Q238" s="225"/>
      <c r="R238" s="75"/>
      <c r="S238" s="70"/>
      <c r="T238" s="70"/>
      <c r="U238" s="70"/>
      <c r="V238" s="70"/>
      <c r="W238" s="70"/>
      <c r="Y238" s="361"/>
    </row>
    <row r="239" spans="1:25" x14ac:dyDescent="0.25">
      <c r="A239" s="260"/>
      <c r="B239" s="70"/>
      <c r="C239" s="70"/>
      <c r="D239" s="70"/>
      <c r="E239" s="70"/>
      <c r="I239" s="70"/>
      <c r="J239" s="71"/>
      <c r="K239" s="163"/>
      <c r="L239" s="70"/>
      <c r="M239" s="225"/>
      <c r="N239" s="156"/>
      <c r="P239" s="261"/>
      <c r="Q239" s="225"/>
      <c r="R239" s="75"/>
      <c r="S239" s="70"/>
      <c r="T239" s="70"/>
      <c r="U239" s="70"/>
      <c r="V239" s="70"/>
      <c r="W239" s="70"/>
      <c r="Y239" s="361"/>
    </row>
    <row r="240" spans="1:25" x14ac:dyDescent="0.25">
      <c r="A240" s="260"/>
      <c r="B240" s="70"/>
      <c r="C240" s="70"/>
      <c r="D240" s="70"/>
      <c r="E240" s="70"/>
      <c r="I240" s="70"/>
      <c r="J240" s="71"/>
      <c r="K240" s="163"/>
      <c r="L240" s="70"/>
      <c r="M240" s="225"/>
      <c r="N240" s="156"/>
      <c r="P240" s="261"/>
      <c r="Q240" s="225"/>
      <c r="R240" s="75"/>
      <c r="S240" s="70"/>
      <c r="T240" s="70"/>
      <c r="U240" s="70"/>
      <c r="V240" s="70"/>
      <c r="W240" s="70"/>
      <c r="Y240" s="361"/>
    </row>
    <row r="241" spans="1:25" x14ac:dyDescent="0.25">
      <c r="A241" s="260"/>
      <c r="B241" s="70"/>
      <c r="C241" s="70"/>
      <c r="D241" s="70"/>
      <c r="E241" s="70"/>
      <c r="I241" s="70"/>
      <c r="J241" s="71"/>
      <c r="K241" s="163"/>
      <c r="L241" s="70"/>
      <c r="M241" s="225"/>
      <c r="N241" s="156"/>
      <c r="P241" s="261"/>
      <c r="Q241" s="225"/>
      <c r="R241" s="75"/>
      <c r="S241" s="70"/>
      <c r="T241" s="70"/>
      <c r="U241" s="70"/>
      <c r="V241" s="70"/>
      <c r="W241" s="70"/>
      <c r="Y241" s="361"/>
    </row>
    <row r="242" spans="1:25" x14ac:dyDescent="0.25">
      <c r="A242" s="262"/>
      <c r="B242" s="188"/>
      <c r="C242" s="188"/>
      <c r="D242" s="188"/>
      <c r="E242" s="188"/>
      <c r="I242" s="188"/>
      <c r="J242" s="220"/>
      <c r="K242" s="221"/>
      <c r="L242" s="188"/>
      <c r="M242" s="222"/>
      <c r="N242" s="223"/>
      <c r="P242" s="263"/>
      <c r="Q242" s="222"/>
      <c r="R242" s="224"/>
      <c r="S242" s="188"/>
      <c r="T242" s="188"/>
      <c r="U242" s="188"/>
      <c r="V242" s="188"/>
      <c r="W242" s="188"/>
      <c r="Y242" s="361"/>
    </row>
    <row r="243" spans="1:25" x14ac:dyDescent="0.25">
      <c r="A243" s="262"/>
      <c r="B243" s="188"/>
      <c r="C243" s="188"/>
      <c r="D243" s="188"/>
      <c r="E243" s="188"/>
      <c r="I243" s="188"/>
      <c r="J243" s="220"/>
      <c r="K243" s="221"/>
      <c r="L243" s="188"/>
      <c r="M243" s="220"/>
      <c r="N243" s="223"/>
      <c r="P243" s="263"/>
      <c r="Q243" s="222"/>
      <c r="R243" s="224"/>
      <c r="S243" s="188"/>
      <c r="T243" s="188"/>
      <c r="U243" s="188"/>
      <c r="V243" s="188"/>
      <c r="W243" s="188"/>
      <c r="Y243" s="361"/>
    </row>
    <row r="244" spans="1:25" x14ac:dyDescent="0.25">
      <c r="A244" s="260"/>
      <c r="B244" s="70"/>
      <c r="C244" s="70"/>
      <c r="D244" s="70"/>
      <c r="E244" s="70"/>
      <c r="I244" s="70"/>
      <c r="J244" s="71"/>
      <c r="K244" s="163"/>
      <c r="L244" s="70"/>
      <c r="M244" s="225"/>
      <c r="N244" s="156"/>
      <c r="P244" s="261"/>
      <c r="Q244" s="225"/>
      <c r="R244" s="75"/>
      <c r="S244" s="70"/>
      <c r="T244" s="70"/>
      <c r="U244" s="70"/>
      <c r="V244" s="70"/>
      <c r="W244" s="70"/>
      <c r="Y244" s="361"/>
    </row>
    <row r="245" spans="1:25" x14ac:dyDescent="0.25">
      <c r="A245" s="260"/>
      <c r="B245" s="70"/>
      <c r="C245" s="70"/>
      <c r="D245" s="70"/>
      <c r="E245" s="70"/>
      <c r="I245" s="70"/>
      <c r="J245" s="71"/>
      <c r="K245" s="163"/>
      <c r="L245" s="70"/>
      <c r="M245" s="225"/>
      <c r="N245" s="156"/>
      <c r="P245" s="261"/>
      <c r="Q245" s="225"/>
      <c r="R245" s="75"/>
      <c r="S245" s="70"/>
      <c r="T245" s="70"/>
      <c r="U245" s="70"/>
      <c r="V245" s="70"/>
      <c r="W245" s="70"/>
      <c r="Y245" s="361"/>
    </row>
    <row r="246" spans="1:25" x14ac:dyDescent="0.25">
      <c r="A246" s="260"/>
      <c r="B246" s="70"/>
      <c r="C246" s="70"/>
      <c r="D246" s="70"/>
      <c r="E246" s="70"/>
      <c r="I246" s="70"/>
      <c r="J246" s="71"/>
      <c r="K246" s="163"/>
      <c r="L246" s="70"/>
      <c r="M246" s="225"/>
      <c r="N246" s="156"/>
      <c r="P246" s="261"/>
      <c r="Q246" s="225"/>
      <c r="R246" s="75"/>
      <c r="S246" s="70"/>
      <c r="T246" s="70"/>
      <c r="U246" s="70"/>
      <c r="V246" s="70"/>
      <c r="W246" s="70"/>
      <c r="Y246" s="361"/>
    </row>
    <row r="247" spans="1:25" x14ac:dyDescent="0.25">
      <c r="A247" s="260"/>
      <c r="B247" s="70"/>
      <c r="C247" s="70"/>
      <c r="D247" s="70"/>
      <c r="E247" s="70"/>
      <c r="I247" s="70"/>
      <c r="J247" s="71"/>
      <c r="K247" s="163"/>
      <c r="L247" s="70"/>
      <c r="M247" s="225"/>
      <c r="N247" s="156"/>
      <c r="P247" s="261"/>
      <c r="Q247" s="225"/>
      <c r="R247" s="75"/>
      <c r="S247" s="70"/>
      <c r="T247" s="70"/>
      <c r="U247" s="70"/>
      <c r="V247" s="70"/>
      <c r="W247" s="70"/>
      <c r="Y247" s="361"/>
    </row>
    <row r="248" spans="1:25" x14ac:dyDescent="0.25">
      <c r="A248" s="262"/>
      <c r="B248" s="188"/>
      <c r="C248" s="188"/>
      <c r="D248" s="188"/>
      <c r="E248" s="188"/>
      <c r="I248" s="188"/>
      <c r="J248" s="220"/>
      <c r="K248" s="221"/>
      <c r="L248" s="188"/>
      <c r="M248" s="220"/>
      <c r="N248" s="223"/>
      <c r="P248" s="263"/>
      <c r="Q248" s="222"/>
      <c r="R248" s="224"/>
      <c r="S248" s="188"/>
      <c r="T248" s="188"/>
      <c r="U248" s="188"/>
      <c r="V248" s="188"/>
      <c r="W248" s="188"/>
      <c r="Y248" s="361"/>
    </row>
    <row r="249" spans="1:25" x14ac:dyDescent="0.25">
      <c r="A249" s="70"/>
      <c r="B249" s="70"/>
      <c r="C249" s="70"/>
      <c r="D249" s="70"/>
      <c r="E249" s="70"/>
      <c r="I249" s="70"/>
      <c r="J249" s="71"/>
      <c r="K249" s="163"/>
      <c r="L249" s="70"/>
      <c r="M249" s="225"/>
      <c r="N249" s="156"/>
      <c r="P249" s="75"/>
      <c r="Q249" s="225"/>
      <c r="R249" s="70"/>
      <c r="S249" s="70"/>
      <c r="T249" s="70"/>
      <c r="U249" s="70"/>
      <c r="V249" s="70"/>
      <c r="W249" s="70"/>
      <c r="Y249" s="361"/>
    </row>
    <row r="250" spans="1:25" x14ac:dyDescent="0.25">
      <c r="A250" s="260"/>
      <c r="B250" s="70"/>
      <c r="C250" s="70"/>
      <c r="D250" s="70"/>
      <c r="E250" s="70"/>
      <c r="I250" s="70"/>
      <c r="J250" s="71"/>
      <c r="K250" s="163"/>
      <c r="L250" s="70"/>
      <c r="M250" s="225"/>
      <c r="N250" s="156"/>
      <c r="P250" s="261"/>
      <c r="Q250" s="225"/>
      <c r="R250" s="75"/>
      <c r="S250" s="70"/>
      <c r="T250" s="70"/>
      <c r="U250" s="70"/>
      <c r="V250" s="70"/>
      <c r="W250" s="70"/>
      <c r="Y250" s="361"/>
    </row>
    <row r="251" spans="1:25" x14ac:dyDescent="0.25">
      <c r="A251" s="115"/>
      <c r="B251" s="115"/>
      <c r="C251" s="188"/>
      <c r="D251" s="115"/>
      <c r="E251" s="115"/>
      <c r="I251" s="115"/>
      <c r="J251" s="116"/>
      <c r="K251" s="184"/>
      <c r="L251" s="115"/>
      <c r="M251" s="184"/>
      <c r="N251" s="117"/>
      <c r="P251" s="264"/>
      <c r="Q251" s="116"/>
      <c r="R251" s="191"/>
      <c r="S251" s="70"/>
      <c r="T251" s="115"/>
      <c r="U251" s="115"/>
      <c r="V251" s="115"/>
      <c r="W251" s="188"/>
      <c r="Y251" s="361"/>
    </row>
    <row r="252" spans="1:25" x14ac:dyDescent="0.25">
      <c r="A252" s="262"/>
      <c r="B252" s="188"/>
      <c r="C252" s="188"/>
      <c r="D252" s="188"/>
      <c r="E252" s="188"/>
      <c r="I252" s="188"/>
      <c r="J252" s="220"/>
      <c r="K252" s="221"/>
      <c r="L252" s="188"/>
      <c r="M252" s="220"/>
      <c r="N252" s="223"/>
      <c r="P252" s="263"/>
      <c r="Q252" s="222"/>
      <c r="R252" s="224"/>
      <c r="S252" s="188"/>
      <c r="T252" s="188"/>
      <c r="U252" s="188"/>
      <c r="V252" s="188"/>
      <c r="W252" s="188"/>
      <c r="Y252" s="361"/>
    </row>
    <row r="253" spans="1:25" x14ac:dyDescent="0.25">
      <c r="A253" s="115"/>
      <c r="B253" s="115"/>
      <c r="C253" s="115"/>
      <c r="D253" s="115"/>
      <c r="E253" s="115"/>
      <c r="I253" s="115"/>
      <c r="J253" s="116"/>
      <c r="K253" s="184"/>
      <c r="L253" s="115"/>
      <c r="M253" s="184"/>
      <c r="N253" s="117"/>
      <c r="P253" s="264"/>
      <c r="Q253" s="116"/>
      <c r="R253" s="191"/>
      <c r="S253" s="188"/>
      <c r="T253" s="115"/>
      <c r="U253" s="115"/>
      <c r="V253" s="115"/>
      <c r="W253" s="188"/>
      <c r="Y253" s="361"/>
    </row>
    <row r="254" spans="1:25" x14ac:dyDescent="0.25">
      <c r="A254" s="260"/>
      <c r="B254" s="70"/>
      <c r="C254" s="70"/>
      <c r="D254" s="70"/>
      <c r="E254" s="70"/>
      <c r="I254" s="70"/>
      <c r="J254" s="71"/>
      <c r="K254" s="163"/>
      <c r="L254" s="70"/>
      <c r="M254" s="225"/>
      <c r="N254" s="156"/>
      <c r="P254" s="261"/>
      <c r="Q254" s="225"/>
      <c r="R254" s="75"/>
      <c r="S254" s="70"/>
      <c r="T254" s="70"/>
      <c r="U254" s="70"/>
      <c r="V254" s="70"/>
      <c r="W254" s="70"/>
      <c r="Y254" s="361"/>
    </row>
    <row r="255" spans="1:25" x14ac:dyDescent="0.25">
      <c r="A255" s="189"/>
      <c r="B255" s="189"/>
      <c r="C255" s="189"/>
      <c r="D255" s="189"/>
      <c r="E255" s="189"/>
      <c r="I255" s="189"/>
      <c r="J255" s="194"/>
      <c r="K255" s="195"/>
      <c r="L255" s="189"/>
      <c r="M255" s="195"/>
      <c r="N255" s="196"/>
      <c r="P255" s="282"/>
      <c r="Q255" s="194"/>
      <c r="R255" s="197"/>
      <c r="S255" s="189"/>
      <c r="T255" s="189"/>
      <c r="U255" s="189"/>
      <c r="V255" s="115"/>
      <c r="W255" s="188"/>
      <c r="Y255" s="361"/>
    </row>
    <row r="256" spans="1:25" x14ac:dyDescent="0.25">
      <c r="A256" s="189"/>
      <c r="B256" s="189"/>
      <c r="C256" s="189"/>
      <c r="D256" s="189"/>
      <c r="E256" s="189"/>
      <c r="I256" s="189"/>
      <c r="J256" s="194"/>
      <c r="K256" s="195"/>
      <c r="L256" s="189"/>
      <c r="M256" s="195"/>
      <c r="N256" s="196"/>
      <c r="P256" s="282"/>
      <c r="Q256" s="194"/>
      <c r="R256" s="197"/>
      <c r="S256" s="189"/>
      <c r="T256" s="189"/>
      <c r="U256" s="189"/>
      <c r="V256" s="115"/>
      <c r="W256" s="188"/>
      <c r="Y256" s="361"/>
    </row>
    <row r="257" spans="1:25" x14ac:dyDescent="0.25">
      <c r="A257" s="260"/>
      <c r="B257" s="70"/>
      <c r="C257" s="70"/>
      <c r="D257" s="70"/>
      <c r="E257" s="70"/>
      <c r="I257" s="70"/>
      <c r="J257" s="71"/>
      <c r="K257" s="163"/>
      <c r="L257" s="70"/>
      <c r="M257" s="225"/>
      <c r="N257" s="156"/>
      <c r="P257" s="261"/>
      <c r="Q257" s="225"/>
      <c r="R257" s="75"/>
      <c r="S257" s="70"/>
      <c r="T257" s="70"/>
      <c r="U257" s="70"/>
      <c r="V257" s="70"/>
      <c r="W257" s="70"/>
      <c r="Y257" s="361"/>
    </row>
    <row r="258" spans="1:25" x14ac:dyDescent="0.25">
      <c r="A258" s="262"/>
      <c r="B258" s="188"/>
      <c r="C258" s="188"/>
      <c r="D258" s="188"/>
      <c r="E258" s="188"/>
      <c r="I258" s="188"/>
      <c r="J258" s="220"/>
      <c r="K258" s="221"/>
      <c r="L258" s="188"/>
      <c r="M258" s="220"/>
      <c r="N258" s="223"/>
      <c r="P258" s="263"/>
      <c r="Q258" s="222"/>
      <c r="R258" s="224"/>
      <c r="S258" s="188"/>
      <c r="T258" s="188"/>
      <c r="U258" s="188"/>
      <c r="V258" s="188"/>
      <c r="W258" s="188"/>
      <c r="Y258" s="361"/>
    </row>
    <row r="259" spans="1:25" x14ac:dyDescent="0.25">
      <c r="A259" s="260"/>
      <c r="B259" s="70"/>
      <c r="C259" s="70"/>
      <c r="D259" s="70"/>
      <c r="E259" s="70"/>
      <c r="I259" s="70"/>
      <c r="J259" s="71"/>
      <c r="K259" s="163"/>
      <c r="L259" s="70"/>
      <c r="M259" s="225"/>
      <c r="N259" s="156"/>
      <c r="P259" s="261"/>
      <c r="Q259" s="225"/>
      <c r="R259" s="75"/>
      <c r="S259" s="70"/>
      <c r="T259" s="70"/>
      <c r="U259" s="70"/>
      <c r="V259" s="70"/>
      <c r="W259" s="70"/>
      <c r="Y259" s="361"/>
    </row>
    <row r="260" spans="1:25" x14ac:dyDescent="0.25">
      <c r="A260" s="262"/>
      <c r="B260" s="188"/>
      <c r="C260" s="188"/>
      <c r="D260" s="188"/>
      <c r="E260" s="188"/>
      <c r="I260" s="188"/>
      <c r="J260" s="220"/>
      <c r="K260" s="221"/>
      <c r="L260" s="188"/>
      <c r="M260" s="220"/>
      <c r="N260" s="223"/>
      <c r="P260" s="263"/>
      <c r="Q260" s="222"/>
      <c r="R260" s="224"/>
      <c r="S260" s="188"/>
      <c r="T260" s="188"/>
      <c r="U260" s="188"/>
      <c r="V260" s="188"/>
      <c r="W260" s="188"/>
      <c r="Y260" s="361"/>
    </row>
    <row r="261" spans="1:25" x14ac:dyDescent="0.25">
      <c r="A261" s="262"/>
      <c r="B261" s="188"/>
      <c r="C261" s="188"/>
      <c r="D261" s="188"/>
      <c r="E261" s="188"/>
      <c r="I261" s="188"/>
      <c r="J261" s="220"/>
      <c r="K261" s="221"/>
      <c r="L261" s="188"/>
      <c r="M261" s="220"/>
      <c r="N261" s="223"/>
      <c r="P261" s="263"/>
      <c r="Q261" s="222"/>
      <c r="R261" s="224"/>
      <c r="S261" s="188"/>
      <c r="T261" s="188"/>
      <c r="U261" s="188"/>
      <c r="V261" s="188"/>
      <c r="W261" s="188"/>
      <c r="Y261" s="361"/>
    </row>
    <row r="262" spans="1:25" x14ac:dyDescent="0.25">
      <c r="A262" s="70"/>
      <c r="B262" s="70"/>
      <c r="C262" s="70"/>
      <c r="D262" s="70"/>
      <c r="E262" s="70"/>
      <c r="I262" s="70"/>
      <c r="J262" s="71"/>
      <c r="K262" s="163"/>
      <c r="L262" s="70"/>
      <c r="M262" s="225"/>
      <c r="N262" s="156"/>
      <c r="P262" s="75"/>
      <c r="Q262" s="225"/>
      <c r="R262" s="70"/>
      <c r="S262" s="70"/>
      <c r="T262" s="70"/>
      <c r="U262" s="70"/>
      <c r="V262" s="70"/>
      <c r="W262" s="70"/>
      <c r="Y262" s="361"/>
    </row>
    <row r="263" spans="1:25" x14ac:dyDescent="0.25">
      <c r="A263" s="262"/>
      <c r="B263" s="188"/>
      <c r="C263" s="188"/>
      <c r="D263" s="188"/>
      <c r="E263" s="188"/>
      <c r="I263" s="188"/>
      <c r="J263" s="220"/>
      <c r="K263" s="221"/>
      <c r="L263" s="188"/>
      <c r="M263" s="222"/>
      <c r="N263" s="223"/>
      <c r="P263" s="263"/>
      <c r="Q263" s="222"/>
      <c r="R263" s="224"/>
      <c r="S263" s="188"/>
      <c r="T263" s="188"/>
      <c r="U263" s="188"/>
      <c r="V263" s="188"/>
      <c r="W263" s="188"/>
      <c r="Y263" s="361"/>
    </row>
    <row r="264" spans="1:25" x14ac:dyDescent="0.25">
      <c r="A264" s="262"/>
      <c r="B264" s="188"/>
      <c r="C264" s="188"/>
      <c r="D264" s="188"/>
      <c r="E264" s="188"/>
      <c r="I264" s="188"/>
      <c r="J264" s="220"/>
      <c r="K264" s="221"/>
      <c r="L264" s="188"/>
      <c r="M264" s="220"/>
      <c r="N264" s="223"/>
      <c r="P264" s="263"/>
      <c r="Q264" s="222"/>
      <c r="R264" s="224"/>
      <c r="S264" s="188"/>
      <c r="T264" s="188"/>
      <c r="U264" s="188"/>
      <c r="V264" s="188"/>
      <c r="W264" s="188"/>
      <c r="Y264" s="361"/>
    </row>
    <row r="265" spans="1:25" x14ac:dyDescent="0.25">
      <c r="A265" s="260"/>
      <c r="B265" s="70"/>
      <c r="C265" s="70"/>
      <c r="D265" s="70"/>
      <c r="E265" s="70"/>
      <c r="I265" s="70"/>
      <c r="J265" s="71"/>
      <c r="K265" s="163"/>
      <c r="L265" s="70"/>
      <c r="M265" s="225"/>
      <c r="N265" s="156"/>
      <c r="P265" s="261"/>
      <c r="Q265" s="225"/>
      <c r="R265" s="75"/>
      <c r="S265" s="70"/>
      <c r="T265" s="70"/>
      <c r="U265" s="70"/>
      <c r="V265" s="70"/>
      <c r="W265" s="70"/>
      <c r="Y265" s="361"/>
    </row>
    <row r="266" spans="1:25" x14ac:dyDescent="0.25">
      <c r="A266" s="260"/>
      <c r="B266" s="70"/>
      <c r="C266" s="70"/>
      <c r="D266" s="70"/>
      <c r="E266" s="70"/>
      <c r="I266" s="70"/>
      <c r="J266" s="71"/>
      <c r="K266" s="163"/>
      <c r="L266" s="70"/>
      <c r="M266" s="225"/>
      <c r="N266" s="156"/>
      <c r="P266" s="261"/>
      <c r="Q266" s="225"/>
      <c r="R266" s="75"/>
      <c r="S266" s="70"/>
      <c r="T266" s="70"/>
      <c r="U266" s="70"/>
      <c r="V266" s="70"/>
      <c r="W266" s="70"/>
      <c r="Y266" s="361"/>
    </row>
    <row r="267" spans="1:25" x14ac:dyDescent="0.25">
      <c r="A267" s="260"/>
      <c r="B267" s="70"/>
      <c r="C267" s="70"/>
      <c r="D267" s="70"/>
      <c r="E267" s="70"/>
      <c r="I267" s="70"/>
      <c r="J267" s="71"/>
      <c r="K267" s="163"/>
      <c r="L267" s="70"/>
      <c r="M267" s="225"/>
      <c r="N267" s="156"/>
      <c r="P267" s="261"/>
      <c r="Q267" s="225"/>
      <c r="R267" s="75"/>
      <c r="S267" s="70"/>
      <c r="T267" s="70"/>
      <c r="U267" s="70"/>
      <c r="V267" s="70"/>
      <c r="W267" s="70"/>
      <c r="Y267" s="361"/>
    </row>
    <row r="268" spans="1:25" x14ac:dyDescent="0.25">
      <c r="A268" s="262"/>
      <c r="B268" s="188"/>
      <c r="C268" s="188"/>
      <c r="D268" s="188"/>
      <c r="E268" s="188"/>
      <c r="I268" s="188"/>
      <c r="J268" s="220"/>
      <c r="K268" s="221"/>
      <c r="L268" s="188"/>
      <c r="M268" s="222"/>
      <c r="N268" s="223"/>
      <c r="P268" s="263"/>
      <c r="Q268" s="222"/>
      <c r="R268" s="224"/>
      <c r="S268" s="188"/>
      <c r="T268" s="188"/>
      <c r="U268" s="188"/>
      <c r="V268" s="188"/>
      <c r="W268" s="188"/>
      <c r="Y268" s="361"/>
    </row>
    <row r="269" spans="1:25" x14ac:dyDescent="0.25">
      <c r="A269" s="260"/>
      <c r="B269" s="70"/>
      <c r="C269" s="70"/>
      <c r="D269" s="70"/>
      <c r="E269" s="70"/>
      <c r="I269" s="70"/>
      <c r="J269" s="71"/>
      <c r="K269" s="163"/>
      <c r="L269" s="70"/>
      <c r="M269" s="225"/>
      <c r="N269" s="156"/>
      <c r="P269" s="261"/>
      <c r="Q269" s="225"/>
      <c r="R269" s="75"/>
      <c r="S269" s="70"/>
      <c r="T269" s="70"/>
      <c r="U269" s="70"/>
      <c r="V269" s="70"/>
      <c r="W269" s="70"/>
      <c r="Y269" s="361"/>
    </row>
    <row r="270" spans="1:25" x14ac:dyDescent="0.25">
      <c r="A270" s="262"/>
      <c r="B270" s="188"/>
      <c r="C270" s="188"/>
      <c r="D270" s="188"/>
      <c r="E270" s="188"/>
      <c r="I270" s="188"/>
      <c r="J270" s="220"/>
      <c r="K270" s="221"/>
      <c r="L270" s="188"/>
      <c r="M270" s="220"/>
      <c r="N270" s="223"/>
      <c r="P270" s="263"/>
      <c r="Q270" s="222"/>
      <c r="R270" s="224"/>
      <c r="S270" s="188"/>
      <c r="T270" s="188"/>
      <c r="U270" s="188"/>
      <c r="V270" s="188"/>
      <c r="W270" s="188"/>
      <c r="Y270" s="361"/>
    </row>
    <row r="271" spans="1:25" x14ac:dyDescent="0.25">
      <c r="A271" s="262"/>
      <c r="B271" s="188"/>
      <c r="C271" s="188"/>
      <c r="D271" s="188"/>
      <c r="E271" s="188"/>
      <c r="I271" s="188"/>
      <c r="J271" s="220"/>
      <c r="K271" s="221"/>
      <c r="L271" s="188"/>
      <c r="M271" s="222"/>
      <c r="N271" s="223"/>
      <c r="P271" s="263"/>
      <c r="Q271" s="222"/>
      <c r="R271" s="224"/>
      <c r="S271" s="188"/>
      <c r="T271" s="188"/>
      <c r="U271" s="188"/>
      <c r="V271" s="188"/>
      <c r="W271" s="188"/>
      <c r="Y271" s="361"/>
    </row>
    <row r="272" spans="1:25" x14ac:dyDescent="0.25">
      <c r="A272" s="260"/>
      <c r="B272" s="70"/>
      <c r="C272" s="70"/>
      <c r="D272" s="70"/>
      <c r="E272" s="70"/>
      <c r="I272" s="70"/>
      <c r="J272" s="71"/>
      <c r="K272" s="163"/>
      <c r="L272" s="70"/>
      <c r="M272" s="225"/>
      <c r="N272" s="156"/>
      <c r="P272" s="261"/>
      <c r="Q272" s="225"/>
      <c r="R272" s="75"/>
      <c r="S272" s="70"/>
      <c r="T272" s="70"/>
      <c r="U272" s="70"/>
      <c r="V272" s="70"/>
      <c r="W272" s="70"/>
      <c r="Y272" s="361"/>
    </row>
    <row r="273" spans="1:25" x14ac:dyDescent="0.25">
      <c r="A273" s="260"/>
      <c r="B273" s="70"/>
      <c r="C273" s="70"/>
      <c r="D273" s="70"/>
      <c r="E273" s="70"/>
      <c r="I273" s="70"/>
      <c r="J273" s="71"/>
      <c r="K273" s="163"/>
      <c r="L273" s="70"/>
      <c r="M273" s="225"/>
      <c r="N273" s="156"/>
      <c r="P273" s="261"/>
      <c r="Q273" s="225"/>
      <c r="R273" s="75"/>
      <c r="S273" s="70"/>
      <c r="T273" s="70"/>
      <c r="U273" s="70"/>
      <c r="V273" s="70"/>
      <c r="W273" s="70"/>
      <c r="Y273" s="361"/>
    </row>
    <row r="274" spans="1:25" x14ac:dyDescent="0.25">
      <c r="A274" s="262"/>
      <c r="B274" s="188"/>
      <c r="C274" s="188"/>
      <c r="D274" s="188"/>
      <c r="E274" s="188"/>
      <c r="I274" s="188"/>
      <c r="J274" s="220"/>
      <c r="K274" s="221"/>
      <c r="L274" s="188"/>
      <c r="M274" s="222"/>
      <c r="N274" s="223"/>
      <c r="P274" s="263"/>
      <c r="Q274" s="222"/>
      <c r="R274" s="224"/>
      <c r="S274" s="188"/>
      <c r="T274" s="188"/>
      <c r="U274" s="188"/>
      <c r="V274" s="188"/>
      <c r="W274" s="188"/>
      <c r="Y274" s="361"/>
    </row>
    <row r="275" spans="1:25" x14ac:dyDescent="0.25">
      <c r="A275" s="260"/>
      <c r="B275" s="70"/>
      <c r="C275" s="70"/>
      <c r="D275" s="70"/>
      <c r="E275" s="70"/>
      <c r="I275" s="70"/>
      <c r="J275" s="71"/>
      <c r="K275" s="163"/>
      <c r="L275" s="70"/>
      <c r="M275" s="225"/>
      <c r="N275" s="156"/>
      <c r="P275" s="261"/>
      <c r="Q275" s="225"/>
      <c r="R275" s="75"/>
      <c r="S275" s="70"/>
      <c r="T275" s="70"/>
      <c r="U275" s="70"/>
      <c r="V275" s="70"/>
      <c r="W275" s="70"/>
      <c r="Y275" s="361"/>
    </row>
    <row r="276" spans="1:25" x14ac:dyDescent="0.25">
      <c r="A276" s="70"/>
      <c r="B276" s="70"/>
      <c r="C276" s="70"/>
      <c r="D276" s="70"/>
      <c r="E276" s="70"/>
      <c r="I276" s="70"/>
      <c r="J276" s="71"/>
      <c r="K276" s="163"/>
      <c r="L276" s="70"/>
      <c r="M276" s="225"/>
      <c r="N276" s="156"/>
      <c r="P276" s="75"/>
      <c r="Q276" s="225"/>
      <c r="R276" s="70"/>
      <c r="S276" s="70"/>
      <c r="T276" s="70"/>
      <c r="U276" s="70"/>
      <c r="V276" s="70"/>
      <c r="W276" s="70"/>
      <c r="Y276" s="361"/>
    </row>
    <row r="277" spans="1:25" x14ac:dyDescent="0.25">
      <c r="A277" s="260"/>
      <c r="B277" s="70"/>
      <c r="C277" s="70"/>
      <c r="D277" s="70"/>
      <c r="E277" s="70"/>
      <c r="I277" s="70"/>
      <c r="J277" s="71"/>
      <c r="K277" s="163"/>
      <c r="L277" s="70"/>
      <c r="M277" s="225"/>
      <c r="N277" s="156"/>
      <c r="P277" s="261"/>
      <c r="Q277" s="225"/>
      <c r="R277" s="75"/>
      <c r="S277" s="70"/>
      <c r="T277" s="70"/>
      <c r="U277" s="70"/>
      <c r="V277" s="70"/>
      <c r="W277" s="70"/>
      <c r="Y277" s="361"/>
    </row>
    <row r="278" spans="1:25" x14ac:dyDescent="0.25">
      <c r="A278" s="262"/>
      <c r="B278" s="188"/>
      <c r="C278" s="188"/>
      <c r="D278" s="188"/>
      <c r="E278" s="188"/>
      <c r="I278" s="188"/>
      <c r="J278" s="220"/>
      <c r="K278" s="221"/>
      <c r="L278" s="188"/>
      <c r="M278" s="222"/>
      <c r="N278" s="223"/>
      <c r="P278" s="263"/>
      <c r="Q278" s="222"/>
      <c r="R278" s="224"/>
      <c r="S278" s="188"/>
      <c r="T278" s="188"/>
      <c r="U278" s="188"/>
      <c r="V278" s="188"/>
      <c r="W278" s="188"/>
      <c r="Y278" s="361"/>
    </row>
    <row r="279" spans="1:25" x14ac:dyDescent="0.25">
      <c r="A279" s="260"/>
      <c r="B279" s="70"/>
      <c r="C279" s="70"/>
      <c r="D279" s="70"/>
      <c r="E279" s="70"/>
      <c r="I279" s="70"/>
      <c r="J279" s="71"/>
      <c r="K279" s="163"/>
      <c r="L279" s="70"/>
      <c r="M279" s="225"/>
      <c r="N279" s="156"/>
      <c r="P279" s="261"/>
      <c r="Q279" s="225"/>
      <c r="R279" s="75"/>
      <c r="S279" s="70"/>
      <c r="T279" s="70"/>
      <c r="U279" s="70"/>
      <c r="V279" s="70"/>
      <c r="W279" s="70"/>
      <c r="Y279" s="361"/>
    </row>
    <row r="280" spans="1:25" x14ac:dyDescent="0.25">
      <c r="A280" s="70"/>
      <c r="B280" s="70"/>
      <c r="C280" s="70"/>
      <c r="D280" s="70"/>
      <c r="E280" s="70"/>
      <c r="I280" s="70"/>
      <c r="J280" s="71"/>
      <c r="K280" s="163"/>
      <c r="L280" s="70"/>
      <c r="M280" s="225"/>
      <c r="N280" s="156"/>
      <c r="P280" s="75"/>
      <c r="Q280" s="225"/>
      <c r="R280" s="70"/>
      <c r="S280" s="70"/>
      <c r="T280" s="70"/>
      <c r="U280" s="70"/>
      <c r="V280" s="70"/>
      <c r="W280" s="70"/>
      <c r="Y280" s="361"/>
    </row>
    <row r="281" spans="1:25" x14ac:dyDescent="0.25">
      <c r="A281" s="262"/>
      <c r="B281" s="188"/>
      <c r="C281" s="188"/>
      <c r="D281" s="188"/>
      <c r="E281" s="188"/>
      <c r="I281" s="188"/>
      <c r="J281" s="220"/>
      <c r="K281" s="221"/>
      <c r="L281" s="188"/>
      <c r="M281" s="220"/>
      <c r="N281" s="223"/>
      <c r="P281" s="263"/>
      <c r="Q281" s="222"/>
      <c r="R281" s="224"/>
      <c r="S281" s="188"/>
      <c r="T281" s="188"/>
      <c r="U281" s="188"/>
      <c r="V281" s="188"/>
      <c r="W281" s="188"/>
      <c r="Y281" s="361"/>
    </row>
    <row r="282" spans="1:25" x14ac:dyDescent="0.25">
      <c r="A282" s="260"/>
      <c r="B282" s="70"/>
      <c r="C282" s="70"/>
      <c r="D282" s="70"/>
      <c r="E282" s="70"/>
      <c r="I282" s="70"/>
      <c r="J282" s="71"/>
      <c r="K282" s="163"/>
      <c r="L282" s="70"/>
      <c r="M282" s="225"/>
      <c r="N282" s="156"/>
      <c r="P282" s="261"/>
      <c r="Q282" s="225"/>
      <c r="R282" s="75"/>
      <c r="S282" s="70"/>
      <c r="T282" s="70"/>
      <c r="U282" s="70"/>
      <c r="V282" s="70"/>
      <c r="W282" s="70"/>
      <c r="Y282" s="361"/>
    </row>
    <row r="283" spans="1:25" x14ac:dyDescent="0.25">
      <c r="A283" s="262"/>
      <c r="B283" s="188"/>
      <c r="C283" s="188"/>
      <c r="D283" s="188"/>
      <c r="E283" s="188"/>
      <c r="I283" s="188"/>
      <c r="J283" s="220"/>
      <c r="K283" s="221"/>
      <c r="L283" s="188"/>
      <c r="M283" s="220"/>
      <c r="N283" s="223"/>
      <c r="P283" s="263"/>
      <c r="Q283" s="222"/>
      <c r="R283" s="224"/>
      <c r="S283" s="188"/>
      <c r="T283" s="188"/>
      <c r="U283" s="188"/>
      <c r="V283" s="188"/>
      <c r="W283" s="188"/>
      <c r="Y283" s="361"/>
    </row>
    <row r="284" spans="1:25" x14ac:dyDescent="0.25">
      <c r="A284" s="262"/>
      <c r="B284" s="188"/>
      <c r="C284" s="188"/>
      <c r="D284" s="188"/>
      <c r="E284" s="188"/>
      <c r="I284" s="188"/>
      <c r="J284" s="220"/>
      <c r="K284" s="221"/>
      <c r="L284" s="188"/>
      <c r="M284" s="222"/>
      <c r="N284" s="223"/>
      <c r="P284" s="263"/>
      <c r="Q284" s="222"/>
      <c r="R284" s="224"/>
      <c r="S284" s="188"/>
      <c r="T284" s="188"/>
      <c r="U284" s="188"/>
      <c r="V284" s="188"/>
      <c r="W284" s="188"/>
      <c r="Y284" s="361"/>
    </row>
    <row r="285" spans="1:25" x14ac:dyDescent="0.25">
      <c r="A285" s="262"/>
      <c r="B285" s="188"/>
      <c r="C285" s="188"/>
      <c r="D285" s="188"/>
      <c r="E285" s="188"/>
      <c r="I285" s="188"/>
      <c r="J285" s="220"/>
      <c r="K285" s="221"/>
      <c r="L285" s="188"/>
      <c r="M285" s="222"/>
      <c r="N285" s="223"/>
      <c r="P285" s="263"/>
      <c r="Q285" s="222"/>
      <c r="R285" s="224"/>
      <c r="S285" s="188"/>
      <c r="T285" s="188"/>
      <c r="U285" s="188"/>
      <c r="V285" s="188"/>
      <c r="W285" s="188"/>
      <c r="Y285" s="361"/>
    </row>
    <row r="286" spans="1:25" x14ac:dyDescent="0.25">
      <c r="A286" s="262"/>
      <c r="B286" s="188"/>
      <c r="C286" s="188"/>
      <c r="D286" s="188"/>
      <c r="E286" s="188"/>
      <c r="I286" s="188"/>
      <c r="J286" s="220"/>
      <c r="K286" s="221"/>
      <c r="L286" s="188"/>
      <c r="M286" s="222"/>
      <c r="N286" s="223"/>
      <c r="P286" s="263"/>
      <c r="Q286" s="222"/>
      <c r="R286" s="224"/>
      <c r="S286" s="188"/>
      <c r="T286" s="188"/>
      <c r="U286" s="188"/>
      <c r="V286" s="188"/>
      <c r="W286" s="188"/>
      <c r="Y286" s="361"/>
    </row>
    <row r="287" spans="1:25" x14ac:dyDescent="0.25">
      <c r="A287" s="262"/>
      <c r="B287" s="188"/>
      <c r="C287" s="188"/>
      <c r="D287" s="188"/>
      <c r="E287" s="188"/>
      <c r="I287" s="188"/>
      <c r="J287" s="220"/>
      <c r="K287" s="221"/>
      <c r="L287" s="188"/>
      <c r="M287" s="222"/>
      <c r="N287" s="223"/>
      <c r="P287" s="263"/>
      <c r="Q287" s="222"/>
      <c r="R287" s="224"/>
      <c r="S287" s="188"/>
      <c r="T287" s="188"/>
      <c r="U287" s="188"/>
      <c r="V287" s="188"/>
      <c r="W287" s="188"/>
      <c r="Y287" s="361"/>
    </row>
    <row r="288" spans="1:25" x14ac:dyDescent="0.25">
      <c r="A288" s="265"/>
      <c r="B288" s="255"/>
      <c r="C288" s="255"/>
      <c r="D288" s="255"/>
      <c r="E288" s="255"/>
      <c r="I288" s="255"/>
      <c r="J288" s="256"/>
      <c r="K288" s="257"/>
      <c r="L288" s="255"/>
      <c r="M288" s="266"/>
      <c r="N288" s="258"/>
      <c r="P288" s="267"/>
      <c r="Q288" s="266"/>
      <c r="R288" s="259"/>
      <c r="S288" s="255"/>
      <c r="T288" s="255"/>
      <c r="U288" s="255"/>
      <c r="V288" s="188"/>
      <c r="W288" s="188"/>
      <c r="Y288" s="361"/>
    </row>
    <row r="289" spans="1:25" x14ac:dyDescent="0.25">
      <c r="A289" s="262"/>
      <c r="B289" s="188"/>
      <c r="C289" s="188"/>
      <c r="D289" s="188"/>
      <c r="E289" s="188"/>
      <c r="I289" s="188"/>
      <c r="J289" s="220"/>
      <c r="K289" s="221"/>
      <c r="L289" s="188"/>
      <c r="M289" s="222"/>
      <c r="N289" s="223"/>
      <c r="P289" s="263"/>
      <c r="Q289" s="222"/>
      <c r="R289" s="224"/>
      <c r="S289" s="188"/>
      <c r="T289" s="188"/>
      <c r="U289" s="188"/>
      <c r="V289" s="188"/>
      <c r="W289" s="188"/>
      <c r="Y289" s="361"/>
    </row>
    <row r="290" spans="1:25" x14ac:dyDescent="0.25">
      <c r="A290" s="262"/>
      <c r="B290" s="188"/>
      <c r="C290" s="188"/>
      <c r="D290" s="188"/>
      <c r="E290" s="188"/>
      <c r="I290" s="188"/>
      <c r="J290" s="220"/>
      <c r="K290" s="221"/>
      <c r="L290" s="188"/>
      <c r="M290" s="220"/>
      <c r="N290" s="223"/>
      <c r="P290" s="263"/>
      <c r="Q290" s="222"/>
      <c r="R290" s="224"/>
      <c r="S290" s="188"/>
      <c r="T290" s="188"/>
      <c r="U290" s="188"/>
      <c r="V290" s="188"/>
      <c r="W290" s="188"/>
      <c r="Y290" s="361"/>
    </row>
    <row r="291" spans="1:25" x14ac:dyDescent="0.25">
      <c r="A291" s="260"/>
      <c r="B291" s="70"/>
      <c r="C291" s="70"/>
      <c r="D291" s="70"/>
      <c r="E291" s="70"/>
      <c r="I291" s="70"/>
      <c r="J291" s="71"/>
      <c r="K291" s="163"/>
      <c r="L291" s="70"/>
      <c r="M291" s="225"/>
      <c r="N291" s="156"/>
      <c r="P291" s="261"/>
      <c r="Q291" s="225"/>
      <c r="R291" s="75"/>
      <c r="S291" s="70"/>
      <c r="T291" s="70"/>
      <c r="U291" s="70"/>
      <c r="V291" s="70"/>
      <c r="W291" s="70"/>
      <c r="Y291" s="361"/>
    </row>
    <row r="292" spans="1:25" x14ac:dyDescent="0.25">
      <c r="A292" s="262"/>
      <c r="B292" s="188"/>
      <c r="C292" s="188"/>
      <c r="D292" s="188"/>
      <c r="E292" s="188"/>
      <c r="I292" s="188"/>
      <c r="J292" s="220"/>
      <c r="K292" s="287"/>
      <c r="L292" s="192"/>
      <c r="M292" s="226"/>
      <c r="N292" s="288"/>
      <c r="P292" s="224"/>
      <c r="Q292" s="289"/>
      <c r="R292" s="224"/>
      <c r="S292" s="188"/>
      <c r="T292" s="188"/>
      <c r="U292" s="188"/>
      <c r="V292" s="188"/>
      <c r="W292" s="188"/>
      <c r="Y292" s="361"/>
    </row>
    <row r="293" spans="1:25" x14ac:dyDescent="0.25">
      <c r="A293" s="262"/>
      <c r="B293" s="188"/>
      <c r="C293" s="188"/>
      <c r="D293" s="188"/>
      <c r="E293" s="188"/>
      <c r="I293" s="188"/>
      <c r="J293" s="220"/>
      <c r="K293" s="221"/>
      <c r="L293" s="188"/>
      <c r="M293" s="220"/>
      <c r="N293" s="223"/>
      <c r="P293" s="263"/>
      <c r="Q293" s="222"/>
      <c r="R293" s="224"/>
      <c r="S293" s="188"/>
      <c r="T293" s="188"/>
      <c r="U293" s="188"/>
      <c r="V293" s="188"/>
      <c r="W293" s="188"/>
      <c r="Y293" s="361"/>
    </row>
    <row r="294" spans="1:25" x14ac:dyDescent="0.25">
      <c r="A294" s="260"/>
      <c r="B294" s="70"/>
      <c r="C294" s="70"/>
      <c r="D294" s="70"/>
      <c r="E294" s="70"/>
      <c r="I294" s="70"/>
      <c r="J294" s="71"/>
      <c r="K294" s="163"/>
      <c r="L294" s="70"/>
      <c r="M294" s="225"/>
      <c r="N294" s="156"/>
      <c r="P294" s="261"/>
      <c r="Q294" s="225"/>
      <c r="R294" s="75"/>
      <c r="S294" s="70"/>
      <c r="T294" s="70"/>
      <c r="U294" s="70"/>
      <c r="V294" s="70"/>
      <c r="W294" s="70"/>
      <c r="Y294" s="361"/>
    </row>
    <row r="295" spans="1:25" x14ac:dyDescent="0.25">
      <c r="A295" s="260"/>
      <c r="B295" s="70"/>
      <c r="C295" s="70"/>
      <c r="D295" s="70"/>
      <c r="E295" s="70"/>
      <c r="I295" s="70"/>
      <c r="J295" s="71"/>
      <c r="K295" s="163"/>
      <c r="L295" s="70"/>
      <c r="M295" s="225"/>
      <c r="N295" s="156"/>
      <c r="P295" s="261"/>
      <c r="Q295" s="225"/>
      <c r="R295" s="75"/>
      <c r="S295" s="70"/>
      <c r="T295" s="70"/>
      <c r="U295" s="70"/>
      <c r="V295" s="70"/>
      <c r="W295" s="70"/>
      <c r="Y295" s="361"/>
    </row>
    <row r="296" spans="1:25" x14ac:dyDescent="0.25">
      <c r="A296" s="260"/>
      <c r="B296" s="70"/>
      <c r="C296" s="70"/>
      <c r="D296" s="70"/>
      <c r="E296" s="70"/>
      <c r="I296" s="70"/>
      <c r="J296" s="71"/>
      <c r="K296" s="163"/>
      <c r="L296" s="70"/>
      <c r="M296" s="225"/>
      <c r="N296" s="156"/>
      <c r="P296" s="261"/>
      <c r="Q296" s="225"/>
      <c r="R296" s="75"/>
      <c r="S296" s="70"/>
      <c r="T296" s="70"/>
      <c r="U296" s="70"/>
      <c r="V296" s="70"/>
      <c r="W296" s="70"/>
      <c r="Y296" s="361"/>
    </row>
    <row r="297" spans="1:25" x14ac:dyDescent="0.25">
      <c r="A297" s="260"/>
      <c r="B297" s="70"/>
      <c r="C297" s="70"/>
      <c r="D297" s="70"/>
      <c r="E297" s="70"/>
      <c r="I297" s="70"/>
      <c r="J297" s="71"/>
      <c r="K297" s="163"/>
      <c r="L297" s="70"/>
      <c r="M297" s="225"/>
      <c r="N297" s="156"/>
      <c r="P297" s="261"/>
      <c r="Q297" s="225"/>
      <c r="R297" s="75"/>
      <c r="S297" s="70"/>
      <c r="T297" s="70"/>
      <c r="U297" s="70"/>
      <c r="V297" s="70"/>
      <c r="W297" s="70"/>
      <c r="Y297" s="361"/>
    </row>
    <row r="298" spans="1:25" x14ac:dyDescent="0.25">
      <c r="A298" s="260"/>
      <c r="B298" s="70"/>
      <c r="C298" s="70"/>
      <c r="D298" s="70"/>
      <c r="E298" s="70"/>
      <c r="I298" s="70"/>
      <c r="J298" s="71"/>
      <c r="K298" s="163"/>
      <c r="L298" s="70"/>
      <c r="M298" s="225"/>
      <c r="N298" s="156"/>
      <c r="P298" s="261"/>
      <c r="Q298" s="225"/>
      <c r="R298" s="75"/>
      <c r="S298" s="70"/>
      <c r="T298" s="70"/>
      <c r="U298" s="70"/>
      <c r="V298" s="70"/>
      <c r="W298" s="70"/>
      <c r="Y298" s="361"/>
    </row>
    <row r="299" spans="1:25" x14ac:dyDescent="0.25">
      <c r="A299" s="102"/>
      <c r="B299" s="102"/>
      <c r="C299" s="102"/>
      <c r="D299" s="102"/>
      <c r="E299" s="102"/>
      <c r="I299" s="102"/>
      <c r="J299" s="81"/>
      <c r="K299" s="82"/>
      <c r="L299" s="102"/>
      <c r="M299" s="154"/>
      <c r="N299" s="155"/>
      <c r="P299" s="83"/>
      <c r="Q299" s="154"/>
      <c r="R299" s="102"/>
      <c r="S299" s="102"/>
      <c r="T299" s="102"/>
      <c r="U299" s="102"/>
      <c r="V299" s="102"/>
      <c r="W299" s="102"/>
      <c r="Y299" s="361"/>
    </row>
    <row r="300" spans="1:25" x14ac:dyDescent="0.25">
      <c r="A300" s="260"/>
      <c r="B300" s="70"/>
      <c r="C300" s="70"/>
      <c r="D300" s="70"/>
      <c r="E300" s="70"/>
      <c r="I300" s="70"/>
      <c r="J300" s="71"/>
      <c r="K300" s="163"/>
      <c r="L300" s="70"/>
      <c r="M300" s="225"/>
      <c r="N300" s="156"/>
      <c r="P300" s="261"/>
      <c r="Q300" s="225"/>
      <c r="R300" s="75"/>
      <c r="S300" s="70"/>
      <c r="T300" s="70"/>
      <c r="U300" s="70"/>
      <c r="V300" s="70"/>
      <c r="W300" s="70"/>
      <c r="Y300" s="361"/>
    </row>
    <row r="301" spans="1:25" x14ac:dyDescent="0.25">
      <c r="A301" s="260"/>
      <c r="B301" s="70"/>
      <c r="C301" s="70"/>
      <c r="D301" s="70"/>
      <c r="E301" s="70"/>
      <c r="I301" s="70"/>
      <c r="J301" s="71"/>
      <c r="K301" s="163"/>
      <c r="L301" s="70"/>
      <c r="M301" s="225"/>
      <c r="N301" s="156"/>
      <c r="P301" s="261"/>
      <c r="Q301" s="225"/>
      <c r="R301" s="75"/>
      <c r="S301" s="70"/>
      <c r="T301" s="70"/>
      <c r="U301" s="70"/>
      <c r="V301" s="70"/>
      <c r="W301" s="70"/>
      <c r="Y301" s="361"/>
    </row>
    <row r="302" spans="1:25" x14ac:dyDescent="0.25">
      <c r="A302" s="260"/>
      <c r="B302" s="70"/>
      <c r="C302" s="70"/>
      <c r="D302" s="70"/>
      <c r="E302" s="70"/>
      <c r="I302" s="70"/>
      <c r="J302" s="71"/>
      <c r="K302" s="163"/>
      <c r="L302" s="70"/>
      <c r="M302" s="225"/>
      <c r="N302" s="156"/>
      <c r="P302" s="261"/>
      <c r="Q302" s="225"/>
      <c r="R302" s="75"/>
      <c r="S302" s="70"/>
      <c r="T302" s="70"/>
      <c r="U302" s="70"/>
      <c r="V302" s="70"/>
      <c r="W302" s="70"/>
      <c r="Y302" s="361"/>
    </row>
    <row r="303" spans="1:25" x14ac:dyDescent="0.25">
      <c r="A303" s="262"/>
      <c r="B303" s="188"/>
      <c r="C303" s="188"/>
      <c r="D303" s="188"/>
      <c r="E303" s="188"/>
      <c r="I303" s="188"/>
      <c r="J303" s="220"/>
      <c r="K303" s="221"/>
      <c r="L303" s="188"/>
      <c r="M303" s="222"/>
      <c r="N303" s="223"/>
      <c r="P303" s="263"/>
      <c r="Q303" s="222"/>
      <c r="R303" s="224"/>
      <c r="S303" s="188"/>
      <c r="T303" s="188"/>
      <c r="U303" s="188"/>
      <c r="V303" s="188"/>
      <c r="W303" s="188"/>
      <c r="Y303" s="361"/>
    </row>
    <row r="304" spans="1:25" x14ac:dyDescent="0.25">
      <c r="A304" s="260"/>
      <c r="B304" s="70"/>
      <c r="C304" s="70"/>
      <c r="D304" s="70"/>
      <c r="E304" s="70"/>
      <c r="I304" s="70"/>
      <c r="J304" s="71"/>
      <c r="K304" s="163"/>
      <c r="L304" s="70"/>
      <c r="M304" s="225"/>
      <c r="N304" s="156"/>
      <c r="P304" s="261"/>
      <c r="Q304" s="225"/>
      <c r="R304" s="75"/>
      <c r="S304" s="70"/>
      <c r="T304" s="70"/>
      <c r="U304" s="70"/>
      <c r="V304" s="70"/>
      <c r="W304" s="70"/>
      <c r="Y304" s="361"/>
    </row>
    <row r="305" spans="1:25" x14ac:dyDescent="0.25">
      <c r="A305" s="260"/>
      <c r="B305" s="70"/>
      <c r="C305" s="70"/>
      <c r="D305" s="70"/>
      <c r="E305" s="70"/>
      <c r="I305" s="70"/>
      <c r="J305" s="71"/>
      <c r="K305" s="163"/>
      <c r="L305" s="70"/>
      <c r="M305" s="225"/>
      <c r="N305" s="156"/>
      <c r="P305" s="261"/>
      <c r="Q305" s="225"/>
      <c r="R305" s="75"/>
      <c r="S305" s="70"/>
      <c r="T305" s="70"/>
      <c r="U305" s="70"/>
      <c r="V305" s="70"/>
      <c r="W305" s="70"/>
      <c r="Y305" s="361"/>
    </row>
    <row r="306" spans="1:25" x14ac:dyDescent="0.25">
      <c r="A306" s="102"/>
      <c r="B306" s="102"/>
      <c r="C306" s="102"/>
      <c r="D306" s="102"/>
      <c r="E306" s="102"/>
      <c r="I306" s="102"/>
      <c r="J306" s="81"/>
      <c r="K306" s="82"/>
      <c r="L306" s="102"/>
      <c r="M306" s="154"/>
      <c r="N306" s="155"/>
      <c r="P306" s="83"/>
      <c r="Q306" s="154"/>
      <c r="R306" s="102"/>
      <c r="S306" s="102"/>
      <c r="T306" s="102"/>
      <c r="U306" s="102"/>
      <c r="V306" s="102"/>
      <c r="W306" s="102"/>
      <c r="Y306" s="361"/>
    </row>
    <row r="307" spans="1:25" x14ac:dyDescent="0.25">
      <c r="A307" s="260"/>
      <c r="B307" s="70"/>
      <c r="C307" s="70"/>
      <c r="D307" s="70"/>
      <c r="E307" s="70"/>
      <c r="I307" s="70"/>
      <c r="J307" s="71"/>
      <c r="K307" s="163"/>
      <c r="L307" s="70"/>
      <c r="M307" s="225"/>
      <c r="N307" s="156"/>
      <c r="P307" s="261"/>
      <c r="Q307" s="225"/>
      <c r="R307" s="75"/>
      <c r="S307" s="70"/>
      <c r="T307" s="70"/>
      <c r="U307" s="70"/>
      <c r="V307" s="70"/>
      <c r="W307" s="70"/>
      <c r="Y307" s="361"/>
    </row>
    <row r="308" spans="1:25" x14ac:dyDescent="0.25">
      <c r="A308" s="115"/>
      <c r="B308" s="115"/>
      <c r="C308" s="188"/>
      <c r="D308" s="115"/>
      <c r="E308" s="115"/>
      <c r="I308" s="115"/>
      <c r="J308" s="116"/>
      <c r="K308" s="184"/>
      <c r="L308" s="115"/>
      <c r="M308" s="116"/>
      <c r="N308" s="117"/>
      <c r="P308" s="264"/>
      <c r="Q308" s="116"/>
      <c r="R308" s="191"/>
      <c r="S308" s="188"/>
      <c r="T308" s="115"/>
      <c r="U308" s="115"/>
      <c r="V308" s="115"/>
      <c r="W308" s="115"/>
      <c r="Y308" s="361"/>
    </row>
    <row r="309" spans="1:25" x14ac:dyDescent="0.25">
      <c r="A309" s="70"/>
      <c r="B309" s="70"/>
      <c r="C309" s="70"/>
      <c r="D309" s="70"/>
      <c r="E309" s="70"/>
      <c r="I309" s="70"/>
      <c r="J309" s="71"/>
      <c r="K309" s="163"/>
      <c r="L309" s="70"/>
      <c r="M309" s="225"/>
      <c r="N309" s="156"/>
      <c r="P309" s="75"/>
      <c r="Q309" s="225"/>
      <c r="R309" s="70"/>
      <c r="S309" s="70"/>
      <c r="T309" s="70"/>
      <c r="U309" s="70"/>
      <c r="V309" s="70"/>
      <c r="W309" s="70"/>
      <c r="Y309" s="361"/>
    </row>
    <row r="310" spans="1:25" x14ac:dyDescent="0.25">
      <c r="A310" s="262"/>
      <c r="B310" s="188"/>
      <c r="C310" s="188"/>
      <c r="D310" s="188"/>
      <c r="E310" s="188"/>
      <c r="I310" s="188"/>
      <c r="J310" s="220"/>
      <c r="K310" s="221"/>
      <c r="L310" s="188"/>
      <c r="M310" s="220"/>
      <c r="N310" s="223"/>
      <c r="P310" s="263"/>
      <c r="Q310" s="222"/>
      <c r="R310" s="224"/>
      <c r="S310" s="188"/>
      <c r="T310" s="188"/>
      <c r="U310" s="188"/>
      <c r="V310" s="188"/>
      <c r="W310" s="188"/>
      <c r="Y310" s="361"/>
    </row>
    <row r="311" spans="1:25" x14ac:dyDescent="0.25">
      <c r="A311" s="262"/>
      <c r="B311" s="188"/>
      <c r="C311" s="188"/>
      <c r="D311" s="188"/>
      <c r="E311" s="188"/>
      <c r="I311" s="188"/>
      <c r="J311" s="220"/>
      <c r="K311" s="221"/>
      <c r="L311" s="188"/>
      <c r="M311" s="220"/>
      <c r="N311" s="223"/>
      <c r="P311" s="263"/>
      <c r="Q311" s="222"/>
      <c r="R311" s="224"/>
      <c r="S311" s="188"/>
      <c r="T311" s="188"/>
      <c r="U311" s="188"/>
      <c r="V311" s="188"/>
      <c r="W311" s="188"/>
      <c r="Y311" s="361"/>
    </row>
    <row r="312" spans="1:25" x14ac:dyDescent="0.25">
      <c r="A312" s="262"/>
      <c r="B312" s="188"/>
      <c r="C312" s="188"/>
      <c r="D312" s="188"/>
      <c r="E312" s="188"/>
      <c r="I312" s="188"/>
      <c r="J312" s="220"/>
      <c r="K312" s="221"/>
      <c r="L312" s="188"/>
      <c r="M312" s="222"/>
      <c r="N312" s="223"/>
      <c r="P312" s="263"/>
      <c r="Q312" s="222"/>
      <c r="R312" s="224"/>
      <c r="S312" s="188"/>
      <c r="T312" s="188"/>
      <c r="U312" s="188"/>
      <c r="V312" s="188"/>
      <c r="W312" s="188"/>
      <c r="Y312" s="361"/>
    </row>
    <row r="313" spans="1:25" x14ac:dyDescent="0.25">
      <c r="A313" s="262"/>
      <c r="B313" s="188"/>
      <c r="C313" s="188"/>
      <c r="D313" s="188"/>
      <c r="E313" s="188"/>
      <c r="I313" s="188"/>
      <c r="J313" s="220"/>
      <c r="K313" s="221"/>
      <c r="L313" s="188"/>
      <c r="M313" s="222"/>
      <c r="N313" s="223"/>
      <c r="P313" s="263"/>
      <c r="Q313" s="222"/>
      <c r="R313" s="224"/>
      <c r="S313" s="188"/>
      <c r="T313" s="188"/>
      <c r="U313" s="188"/>
      <c r="V313" s="188"/>
      <c r="W313" s="188"/>
      <c r="Y313" s="361"/>
    </row>
    <row r="314" spans="1:25" x14ac:dyDescent="0.25">
      <c r="A314" s="262"/>
      <c r="B314" s="188"/>
      <c r="C314" s="188"/>
      <c r="D314" s="188"/>
      <c r="E314" s="188"/>
      <c r="I314" s="188"/>
      <c r="J314" s="220"/>
      <c r="K314" s="221"/>
      <c r="L314" s="188"/>
      <c r="M314" s="220"/>
      <c r="N314" s="223"/>
      <c r="P314" s="263"/>
      <c r="Q314" s="222"/>
      <c r="R314" s="224"/>
      <c r="S314" s="188"/>
      <c r="T314" s="188"/>
      <c r="U314" s="188"/>
      <c r="V314" s="188"/>
      <c r="W314" s="188"/>
      <c r="Y314" s="361"/>
    </row>
    <row r="315" spans="1:25" x14ac:dyDescent="0.25">
      <c r="A315" s="260"/>
      <c r="B315" s="70"/>
      <c r="C315" s="70"/>
      <c r="D315" s="70"/>
      <c r="E315" s="70"/>
      <c r="I315" s="70"/>
      <c r="J315" s="71"/>
      <c r="K315" s="163"/>
      <c r="L315" s="70"/>
      <c r="M315" s="225"/>
      <c r="N315" s="156"/>
      <c r="P315" s="261"/>
      <c r="Q315" s="225"/>
      <c r="R315" s="75"/>
      <c r="S315" s="70"/>
      <c r="T315" s="70"/>
      <c r="U315" s="70"/>
      <c r="V315" s="70"/>
      <c r="W315" s="70"/>
      <c r="Y315" s="361"/>
    </row>
    <row r="316" spans="1:25" x14ac:dyDescent="0.25">
      <c r="A316" s="260"/>
      <c r="B316" s="70"/>
      <c r="C316" s="70"/>
      <c r="D316" s="70"/>
      <c r="E316" s="70"/>
      <c r="I316" s="70"/>
      <c r="J316" s="71"/>
      <c r="K316" s="163"/>
      <c r="L316" s="70"/>
      <c r="M316" s="225"/>
      <c r="N316" s="156"/>
      <c r="P316" s="261"/>
      <c r="Q316" s="225"/>
      <c r="R316" s="75"/>
      <c r="S316" s="70"/>
      <c r="T316" s="70"/>
      <c r="U316" s="70"/>
      <c r="V316" s="70"/>
      <c r="W316" s="70"/>
      <c r="Y316" s="361"/>
    </row>
    <row r="317" spans="1:25" x14ac:dyDescent="0.25">
      <c r="A317" s="262"/>
      <c r="B317" s="188"/>
      <c r="C317" s="188"/>
      <c r="D317" s="188"/>
      <c r="E317" s="188"/>
      <c r="I317" s="188"/>
      <c r="J317" s="220"/>
      <c r="K317" s="221"/>
      <c r="L317" s="188"/>
      <c r="M317" s="220"/>
      <c r="N317" s="223"/>
      <c r="P317" s="263"/>
      <c r="Q317" s="222"/>
      <c r="R317" s="224"/>
      <c r="S317" s="188"/>
      <c r="T317" s="188"/>
      <c r="U317" s="188"/>
      <c r="V317" s="188"/>
      <c r="W317" s="188"/>
      <c r="Y317" s="361"/>
    </row>
    <row r="318" spans="1:25" x14ac:dyDescent="0.25">
      <c r="A318" s="262"/>
      <c r="B318" s="188"/>
      <c r="C318" s="188"/>
      <c r="D318" s="188"/>
      <c r="E318" s="188"/>
      <c r="I318" s="188"/>
      <c r="J318" s="220"/>
      <c r="K318" s="221"/>
      <c r="L318" s="188"/>
      <c r="M318" s="222"/>
      <c r="N318" s="223"/>
      <c r="P318" s="263"/>
      <c r="Q318" s="222"/>
      <c r="R318" s="224"/>
      <c r="S318" s="188"/>
      <c r="T318" s="188"/>
      <c r="U318" s="188"/>
      <c r="V318" s="188"/>
      <c r="W318" s="188"/>
      <c r="Y318" s="361"/>
    </row>
    <row r="319" spans="1:25" x14ac:dyDescent="0.25">
      <c r="A319" s="262"/>
      <c r="B319" s="188"/>
      <c r="C319" s="188"/>
      <c r="D319" s="188"/>
      <c r="E319" s="188"/>
      <c r="I319" s="188"/>
      <c r="J319" s="220"/>
      <c r="K319" s="221"/>
      <c r="L319" s="188"/>
      <c r="M319" s="220"/>
      <c r="N319" s="223"/>
      <c r="P319" s="263"/>
      <c r="Q319" s="222"/>
      <c r="R319" s="224"/>
      <c r="S319" s="188"/>
      <c r="T319" s="188"/>
      <c r="U319" s="188"/>
      <c r="V319" s="188"/>
      <c r="W319" s="188"/>
      <c r="Y319" s="361"/>
    </row>
    <row r="320" spans="1:25" x14ac:dyDescent="0.25">
      <c r="A320" s="262"/>
      <c r="B320" s="188"/>
      <c r="C320" s="188"/>
      <c r="D320" s="188"/>
      <c r="E320" s="188"/>
      <c r="I320" s="188"/>
      <c r="J320" s="220"/>
      <c r="K320" s="221"/>
      <c r="L320" s="188"/>
      <c r="M320" s="220"/>
      <c r="N320" s="223"/>
      <c r="P320" s="263"/>
      <c r="Q320" s="222"/>
      <c r="R320" s="224"/>
      <c r="S320" s="188"/>
      <c r="T320" s="188"/>
      <c r="U320" s="188"/>
      <c r="V320" s="188"/>
      <c r="W320" s="188"/>
      <c r="Y320" s="361"/>
    </row>
    <row r="321" spans="1:25" x14ac:dyDescent="0.25">
      <c r="A321" s="260"/>
      <c r="B321" s="70"/>
      <c r="C321" s="70"/>
      <c r="D321" s="70"/>
      <c r="E321" s="70"/>
      <c r="I321" s="70"/>
      <c r="J321" s="71"/>
      <c r="K321" s="163"/>
      <c r="L321" s="70"/>
      <c r="M321" s="225"/>
      <c r="N321" s="156"/>
      <c r="P321" s="261"/>
      <c r="Q321" s="225"/>
      <c r="R321" s="75"/>
      <c r="S321" s="70"/>
      <c r="T321" s="70"/>
      <c r="U321" s="70"/>
      <c r="V321" s="70"/>
      <c r="W321" s="70"/>
      <c r="Y321" s="361"/>
    </row>
    <row r="322" spans="1:25" x14ac:dyDescent="0.25">
      <c r="A322" s="260"/>
      <c r="B322" s="70"/>
      <c r="C322" s="70"/>
      <c r="D322" s="70"/>
      <c r="E322" s="70"/>
      <c r="I322" s="70"/>
      <c r="J322" s="71"/>
      <c r="K322" s="163"/>
      <c r="L322" s="70"/>
      <c r="M322" s="225"/>
      <c r="N322" s="156"/>
      <c r="P322" s="261"/>
      <c r="Q322" s="225"/>
      <c r="R322" s="75"/>
      <c r="S322" s="70"/>
      <c r="T322" s="70"/>
      <c r="U322" s="70"/>
      <c r="V322" s="70"/>
      <c r="W322" s="70"/>
      <c r="Y322" s="361"/>
    </row>
    <row r="323" spans="1:25" x14ac:dyDescent="0.25">
      <c r="A323" s="262"/>
      <c r="B323" s="188"/>
      <c r="C323" s="188"/>
      <c r="D323" s="188"/>
      <c r="E323" s="188"/>
      <c r="I323" s="188"/>
      <c r="J323" s="220"/>
      <c r="K323" s="221"/>
      <c r="L323" s="188"/>
      <c r="M323" s="220"/>
      <c r="N323" s="223"/>
      <c r="P323" s="263"/>
      <c r="Q323" s="222"/>
      <c r="R323" s="224"/>
      <c r="S323" s="188"/>
      <c r="T323" s="188"/>
      <c r="U323" s="188"/>
      <c r="V323" s="188"/>
      <c r="W323" s="188"/>
      <c r="Y323" s="361"/>
    </row>
    <row r="324" spans="1:25" x14ac:dyDescent="0.25">
      <c r="A324" s="260"/>
      <c r="B324" s="70"/>
      <c r="C324" s="70"/>
      <c r="D324" s="70"/>
      <c r="E324" s="70"/>
      <c r="I324" s="70"/>
      <c r="J324" s="71"/>
      <c r="K324" s="163"/>
      <c r="L324" s="70"/>
      <c r="M324" s="225"/>
      <c r="N324" s="156"/>
      <c r="P324" s="261"/>
      <c r="Q324" s="225"/>
      <c r="R324" s="75"/>
      <c r="S324" s="70"/>
      <c r="T324" s="70"/>
      <c r="U324" s="70"/>
      <c r="V324" s="70"/>
      <c r="W324" s="70"/>
      <c r="Y324" s="361"/>
    </row>
    <row r="325" spans="1:25" x14ac:dyDescent="0.25">
      <c r="A325" s="262"/>
      <c r="B325" s="188"/>
      <c r="C325" s="188"/>
      <c r="D325" s="188"/>
      <c r="E325" s="188"/>
      <c r="I325" s="188"/>
      <c r="J325" s="220"/>
      <c r="K325" s="221"/>
      <c r="L325" s="188"/>
      <c r="M325" s="220"/>
      <c r="N325" s="223"/>
      <c r="P325" s="263"/>
      <c r="Q325" s="222"/>
      <c r="R325" s="224"/>
      <c r="S325" s="188"/>
      <c r="T325" s="188"/>
      <c r="U325" s="188"/>
      <c r="V325" s="188"/>
      <c r="W325" s="188"/>
      <c r="Y325" s="361"/>
    </row>
    <row r="326" spans="1:25" x14ac:dyDescent="0.25">
      <c r="A326" s="262"/>
      <c r="B326" s="188"/>
      <c r="C326" s="188"/>
      <c r="D326" s="188"/>
      <c r="E326" s="188"/>
      <c r="I326" s="188"/>
      <c r="J326" s="220"/>
      <c r="K326" s="221"/>
      <c r="L326" s="188"/>
      <c r="M326" s="220"/>
      <c r="N326" s="223"/>
      <c r="P326" s="263"/>
      <c r="Q326" s="222"/>
      <c r="R326" s="224"/>
      <c r="S326" s="188"/>
      <c r="T326" s="188"/>
      <c r="U326" s="188"/>
      <c r="V326" s="188"/>
      <c r="W326" s="188"/>
      <c r="Y326" s="361"/>
    </row>
    <row r="327" spans="1:25" x14ac:dyDescent="0.25">
      <c r="A327" s="260"/>
      <c r="B327" s="70"/>
      <c r="C327" s="70"/>
      <c r="D327" s="70"/>
      <c r="E327" s="70"/>
      <c r="I327" s="73"/>
      <c r="J327" s="71"/>
      <c r="K327" s="163"/>
      <c r="L327" s="70"/>
      <c r="M327" s="225"/>
      <c r="N327" s="156"/>
      <c r="P327" s="261"/>
      <c r="Q327" s="225"/>
      <c r="R327" s="75"/>
      <c r="S327" s="70"/>
      <c r="T327" s="70"/>
      <c r="U327" s="70"/>
      <c r="V327" s="70"/>
      <c r="W327" s="70"/>
      <c r="Y327" s="361"/>
    </row>
    <row r="328" spans="1:25" x14ac:dyDescent="0.25">
      <c r="A328" s="260"/>
      <c r="B328" s="70"/>
      <c r="C328" s="70"/>
      <c r="D328" s="70"/>
      <c r="E328" s="70"/>
      <c r="I328" s="73"/>
      <c r="J328" s="71"/>
      <c r="K328" s="163"/>
      <c r="L328" s="70"/>
      <c r="M328" s="225"/>
      <c r="N328" s="156"/>
      <c r="P328" s="261"/>
      <c r="Q328" s="225"/>
      <c r="R328" s="75"/>
      <c r="S328" s="70"/>
      <c r="T328" s="70"/>
      <c r="U328" s="70"/>
      <c r="V328" s="70"/>
      <c r="W328" s="70"/>
      <c r="Y328" s="361"/>
    </row>
    <row r="329" spans="1:25" x14ac:dyDescent="0.25">
      <c r="A329" s="262"/>
      <c r="B329" s="188"/>
      <c r="C329" s="188"/>
      <c r="D329" s="188"/>
      <c r="E329" s="188"/>
      <c r="I329" s="188"/>
      <c r="J329" s="220"/>
      <c r="K329" s="221"/>
      <c r="L329" s="188"/>
      <c r="M329" s="220"/>
      <c r="N329" s="223"/>
      <c r="P329" s="263"/>
      <c r="Q329" s="222"/>
      <c r="R329" s="224"/>
      <c r="S329" s="188"/>
      <c r="T329" s="188"/>
      <c r="U329" s="188"/>
      <c r="V329" s="188"/>
      <c r="W329" s="188"/>
      <c r="Y329" s="361"/>
    </row>
    <row r="330" spans="1:25" x14ac:dyDescent="0.25">
      <c r="A330" s="260"/>
      <c r="B330" s="70"/>
      <c r="C330" s="70"/>
      <c r="D330" s="70"/>
      <c r="E330" s="70"/>
      <c r="I330" s="70"/>
      <c r="J330" s="71"/>
      <c r="K330" s="163"/>
      <c r="L330" s="70"/>
      <c r="M330" s="225"/>
      <c r="N330" s="156"/>
      <c r="P330" s="261"/>
      <c r="Q330" s="225"/>
      <c r="R330" s="75"/>
      <c r="S330" s="70"/>
      <c r="T330" s="70"/>
      <c r="U330" s="70"/>
      <c r="V330" s="70"/>
      <c r="W330" s="70"/>
      <c r="Y330" s="361"/>
    </row>
    <row r="331" spans="1:25" x14ac:dyDescent="0.25">
      <c r="A331" s="260"/>
      <c r="B331" s="70"/>
      <c r="C331" s="70"/>
      <c r="D331" s="70"/>
      <c r="E331" s="70"/>
      <c r="I331" s="70"/>
      <c r="J331" s="71"/>
      <c r="K331" s="163"/>
      <c r="L331" s="70"/>
      <c r="M331" s="225"/>
      <c r="N331" s="156"/>
      <c r="P331" s="261"/>
      <c r="Q331" s="225"/>
      <c r="R331" s="75"/>
      <c r="S331" s="70"/>
      <c r="T331" s="70"/>
      <c r="U331" s="70"/>
      <c r="V331" s="70"/>
      <c r="W331" s="70"/>
      <c r="Y331" s="361"/>
    </row>
    <row r="332" spans="1:25" x14ac:dyDescent="0.25">
      <c r="A332" s="265"/>
      <c r="B332" s="255"/>
      <c r="C332" s="255"/>
      <c r="D332" s="255"/>
      <c r="E332" s="255"/>
      <c r="I332" s="255"/>
      <c r="J332" s="256"/>
      <c r="K332" s="257"/>
      <c r="L332" s="255"/>
      <c r="M332" s="266"/>
      <c r="N332" s="258"/>
      <c r="P332" s="267"/>
      <c r="Q332" s="266"/>
      <c r="R332" s="259"/>
      <c r="S332" s="255"/>
      <c r="T332" s="255"/>
      <c r="U332" s="255"/>
      <c r="V332" s="188"/>
      <c r="W332" s="188"/>
      <c r="Y332" s="361"/>
    </row>
    <row r="333" spans="1:25" x14ac:dyDescent="0.25">
      <c r="A333" s="260"/>
      <c r="B333" s="70"/>
      <c r="C333" s="70"/>
      <c r="D333" s="70"/>
      <c r="E333" s="70"/>
      <c r="I333" s="73"/>
      <c r="J333" s="71"/>
      <c r="K333" s="163"/>
      <c r="L333" s="70"/>
      <c r="M333" s="225"/>
      <c r="N333" s="156"/>
      <c r="P333" s="261"/>
      <c r="Q333" s="225"/>
      <c r="R333" s="75"/>
      <c r="S333" s="70"/>
      <c r="T333" s="70"/>
      <c r="U333" s="70"/>
      <c r="V333" s="70"/>
      <c r="W333" s="70"/>
      <c r="Y333" s="361"/>
    </row>
    <row r="334" spans="1:25" x14ac:dyDescent="0.25">
      <c r="A334" s="262"/>
      <c r="B334" s="188"/>
      <c r="C334" s="188"/>
      <c r="D334" s="188"/>
      <c r="E334" s="188"/>
      <c r="I334" s="188"/>
      <c r="J334" s="220"/>
      <c r="K334" s="221"/>
      <c r="L334" s="188"/>
      <c r="M334" s="220"/>
      <c r="N334" s="223"/>
      <c r="P334" s="263"/>
      <c r="Q334" s="222"/>
      <c r="R334" s="224"/>
      <c r="S334" s="188"/>
      <c r="T334" s="188"/>
      <c r="U334" s="188"/>
      <c r="V334" s="188"/>
      <c r="W334" s="188"/>
      <c r="Y334" s="361"/>
    </row>
    <row r="335" spans="1:25" x14ac:dyDescent="0.25">
      <c r="A335" s="262"/>
      <c r="B335" s="188"/>
      <c r="C335" s="188"/>
      <c r="D335" s="188"/>
      <c r="E335" s="188"/>
      <c r="I335" s="188"/>
      <c r="J335" s="220"/>
      <c r="K335" s="221"/>
      <c r="L335" s="188"/>
      <c r="M335" s="220"/>
      <c r="N335" s="223"/>
      <c r="P335" s="263"/>
      <c r="Q335" s="222"/>
      <c r="R335" s="224"/>
      <c r="S335" s="188"/>
      <c r="T335" s="188"/>
      <c r="U335" s="188"/>
      <c r="V335" s="188"/>
      <c r="W335" s="188"/>
      <c r="Y335" s="361"/>
    </row>
    <row r="336" spans="1:25" x14ac:dyDescent="0.25">
      <c r="A336" s="260"/>
      <c r="B336" s="70"/>
      <c r="C336" s="70"/>
      <c r="D336" s="70"/>
      <c r="E336" s="70"/>
      <c r="I336" s="70"/>
      <c r="J336" s="71"/>
      <c r="K336" s="163"/>
      <c r="L336" s="70"/>
      <c r="M336" s="225"/>
      <c r="N336" s="156"/>
      <c r="P336" s="261"/>
      <c r="Q336" s="225"/>
      <c r="R336" s="75"/>
      <c r="S336" s="70"/>
      <c r="T336" s="70"/>
      <c r="U336" s="70"/>
      <c r="V336" s="70"/>
      <c r="W336" s="70"/>
      <c r="Y336" s="361"/>
    </row>
    <row r="337" spans="1:25" x14ac:dyDescent="0.25">
      <c r="A337" s="260"/>
      <c r="B337" s="70"/>
      <c r="C337" s="70"/>
      <c r="D337" s="70"/>
      <c r="E337" s="70"/>
      <c r="I337" s="70"/>
      <c r="J337" s="71"/>
      <c r="K337" s="163"/>
      <c r="L337" s="70"/>
      <c r="M337" s="225"/>
      <c r="N337" s="156"/>
      <c r="P337" s="261"/>
      <c r="Q337" s="225"/>
      <c r="R337" s="75"/>
      <c r="S337" s="70"/>
      <c r="T337" s="70"/>
      <c r="U337" s="70"/>
      <c r="V337" s="70"/>
      <c r="W337" s="70"/>
      <c r="Y337" s="361"/>
    </row>
    <row r="338" spans="1:25" x14ac:dyDescent="0.25">
      <c r="A338" s="262"/>
      <c r="B338" s="188"/>
      <c r="C338" s="188"/>
      <c r="D338" s="188"/>
      <c r="E338" s="188"/>
      <c r="I338" s="188"/>
      <c r="J338" s="220"/>
      <c r="K338" s="221"/>
      <c r="L338" s="188"/>
      <c r="M338" s="220"/>
      <c r="N338" s="223"/>
      <c r="P338" s="263"/>
      <c r="Q338" s="222"/>
      <c r="R338" s="224"/>
      <c r="S338" s="188"/>
      <c r="T338" s="188"/>
      <c r="U338" s="188"/>
      <c r="V338" s="188"/>
      <c r="W338" s="188"/>
      <c r="Y338" s="361"/>
    </row>
    <row r="339" spans="1:25" x14ac:dyDescent="0.25">
      <c r="A339" s="262"/>
      <c r="B339" s="188"/>
      <c r="C339" s="188"/>
      <c r="D339" s="188"/>
      <c r="E339" s="188"/>
      <c r="I339" s="188"/>
      <c r="J339" s="220"/>
      <c r="K339" s="221"/>
      <c r="L339" s="188"/>
      <c r="M339" s="220"/>
      <c r="N339" s="223"/>
      <c r="P339" s="263"/>
      <c r="Q339" s="222"/>
      <c r="R339" s="224"/>
      <c r="S339" s="188"/>
      <c r="T339" s="188"/>
      <c r="U339" s="188"/>
      <c r="V339" s="188"/>
      <c r="W339" s="188"/>
      <c r="Y339" s="361"/>
    </row>
    <row r="340" spans="1:25" x14ac:dyDescent="0.25">
      <c r="A340" s="260"/>
      <c r="B340" s="70"/>
      <c r="C340" s="70"/>
      <c r="D340" s="70"/>
      <c r="E340" s="70"/>
      <c r="I340" s="70"/>
      <c r="J340" s="71"/>
      <c r="K340" s="163"/>
      <c r="L340" s="70"/>
      <c r="M340" s="225"/>
      <c r="N340" s="156"/>
      <c r="P340" s="261"/>
      <c r="Q340" s="225"/>
      <c r="R340" s="75"/>
      <c r="S340" s="70"/>
      <c r="T340" s="70"/>
      <c r="U340" s="70"/>
      <c r="V340" s="70"/>
      <c r="W340" s="70"/>
      <c r="Y340" s="361"/>
    </row>
    <row r="341" spans="1:25" x14ac:dyDescent="0.25">
      <c r="A341" s="262"/>
      <c r="B341" s="188"/>
      <c r="C341" s="188"/>
      <c r="D341" s="188"/>
      <c r="E341" s="188"/>
      <c r="I341" s="188"/>
      <c r="J341" s="220"/>
      <c r="K341" s="221"/>
      <c r="L341" s="188"/>
      <c r="M341" s="220"/>
      <c r="N341" s="223"/>
      <c r="P341" s="263"/>
      <c r="Q341" s="222"/>
      <c r="R341" s="224"/>
      <c r="S341" s="188"/>
      <c r="T341" s="188"/>
      <c r="U341" s="188"/>
      <c r="V341" s="188"/>
      <c r="W341" s="188"/>
      <c r="Y341" s="361"/>
    </row>
    <row r="342" spans="1:25" x14ac:dyDescent="0.25">
      <c r="A342" s="262"/>
      <c r="B342" s="188"/>
      <c r="C342" s="188"/>
      <c r="D342" s="188"/>
      <c r="E342" s="188"/>
      <c r="I342" s="188"/>
      <c r="J342" s="220"/>
      <c r="K342" s="221"/>
      <c r="L342" s="188"/>
      <c r="M342" s="220"/>
      <c r="N342" s="223"/>
      <c r="P342" s="263"/>
      <c r="Q342" s="222"/>
      <c r="R342" s="224"/>
      <c r="S342" s="188"/>
      <c r="T342" s="188"/>
      <c r="U342" s="188"/>
      <c r="V342" s="188"/>
      <c r="W342" s="188"/>
      <c r="Y342" s="361"/>
    </row>
    <row r="343" spans="1:25" x14ac:dyDescent="0.25">
      <c r="A343" s="260"/>
      <c r="B343" s="70"/>
      <c r="C343" s="70"/>
      <c r="D343" s="70"/>
      <c r="E343" s="70"/>
      <c r="I343" s="70"/>
      <c r="J343" s="71"/>
      <c r="K343" s="163"/>
      <c r="L343" s="70"/>
      <c r="M343" s="225"/>
      <c r="N343" s="156"/>
      <c r="P343" s="261"/>
      <c r="Q343" s="225"/>
      <c r="R343" s="75"/>
      <c r="S343" s="70"/>
      <c r="T343" s="70"/>
      <c r="U343" s="70"/>
      <c r="V343" s="70"/>
      <c r="W343" s="70"/>
      <c r="Y343" s="361"/>
    </row>
    <row r="344" spans="1:25" x14ac:dyDescent="0.25">
      <c r="A344" s="262"/>
      <c r="B344" s="188"/>
      <c r="C344" s="188"/>
      <c r="D344" s="188"/>
      <c r="E344" s="188"/>
      <c r="I344" s="188"/>
      <c r="J344" s="220"/>
      <c r="K344" s="221"/>
      <c r="L344" s="188"/>
      <c r="M344" s="222"/>
      <c r="N344" s="223"/>
      <c r="P344" s="263"/>
      <c r="Q344" s="222"/>
      <c r="R344" s="224"/>
      <c r="S344" s="188"/>
      <c r="T344" s="188"/>
      <c r="U344" s="188"/>
      <c r="V344" s="188"/>
      <c r="W344" s="188"/>
      <c r="Y344" s="361"/>
    </row>
    <row r="345" spans="1:25" x14ac:dyDescent="0.25">
      <c r="A345" s="262"/>
      <c r="B345" s="188"/>
      <c r="C345" s="188"/>
      <c r="D345" s="188"/>
      <c r="E345" s="188"/>
      <c r="I345" s="188"/>
      <c r="J345" s="220"/>
      <c r="K345" s="221"/>
      <c r="L345" s="188"/>
      <c r="M345" s="222"/>
      <c r="N345" s="223"/>
      <c r="P345" s="263"/>
      <c r="Q345" s="222"/>
      <c r="R345" s="224"/>
      <c r="S345" s="188"/>
      <c r="T345" s="188"/>
      <c r="U345" s="188"/>
      <c r="V345" s="188"/>
      <c r="W345" s="188"/>
      <c r="Y345" s="361"/>
    </row>
    <row r="346" spans="1:25" x14ac:dyDescent="0.25">
      <c r="A346" s="260"/>
      <c r="B346" s="70"/>
      <c r="C346" s="70"/>
      <c r="D346" s="70"/>
      <c r="E346" s="70"/>
      <c r="I346" s="70"/>
      <c r="J346" s="71"/>
      <c r="K346" s="163"/>
      <c r="L346" s="70"/>
      <c r="M346" s="225"/>
      <c r="N346" s="156"/>
      <c r="P346" s="261"/>
      <c r="Q346" s="225"/>
      <c r="R346" s="75"/>
      <c r="S346" s="70"/>
      <c r="T346" s="70"/>
      <c r="U346" s="70"/>
      <c r="V346" s="70"/>
      <c r="W346" s="70"/>
      <c r="Y346" s="361"/>
    </row>
    <row r="347" spans="1:25" x14ac:dyDescent="0.25">
      <c r="A347" s="260"/>
      <c r="B347" s="70"/>
      <c r="C347" s="70"/>
      <c r="D347" s="70"/>
      <c r="E347" s="70"/>
      <c r="I347" s="70"/>
      <c r="J347" s="71"/>
      <c r="K347" s="163"/>
      <c r="L347" s="70"/>
      <c r="M347" s="225"/>
      <c r="N347" s="156"/>
      <c r="P347" s="261"/>
      <c r="Q347" s="225"/>
      <c r="R347" s="75"/>
      <c r="S347" s="70"/>
      <c r="T347" s="70"/>
      <c r="U347" s="70"/>
      <c r="V347" s="70"/>
      <c r="W347" s="70"/>
      <c r="Y347" s="361"/>
    </row>
    <row r="348" spans="1:25" x14ac:dyDescent="0.25">
      <c r="A348" s="260"/>
      <c r="B348" s="70"/>
      <c r="C348" s="70"/>
      <c r="D348" s="70"/>
      <c r="E348" s="70"/>
      <c r="I348" s="70"/>
      <c r="J348" s="71"/>
      <c r="K348" s="163"/>
      <c r="L348" s="70"/>
      <c r="M348" s="225"/>
      <c r="N348" s="156"/>
      <c r="P348" s="261"/>
      <c r="Q348" s="225"/>
      <c r="R348" s="75"/>
      <c r="S348" s="70"/>
      <c r="T348" s="70"/>
      <c r="U348" s="70"/>
      <c r="V348" s="70"/>
      <c r="W348" s="70"/>
      <c r="Y348" s="361"/>
    </row>
    <row r="349" spans="1:25" x14ac:dyDescent="0.25">
      <c r="A349" s="115"/>
      <c r="B349" s="115"/>
      <c r="C349" s="115"/>
      <c r="D349" s="115"/>
      <c r="E349" s="115"/>
      <c r="I349" s="115"/>
      <c r="J349" s="116"/>
      <c r="K349" s="184"/>
      <c r="L349" s="115"/>
      <c r="M349" s="184"/>
      <c r="N349" s="117"/>
      <c r="P349" s="264"/>
      <c r="Q349" s="116"/>
      <c r="R349" s="191"/>
      <c r="S349" s="70"/>
      <c r="T349" s="115"/>
      <c r="U349" s="115"/>
      <c r="V349" s="115"/>
      <c r="W349" s="188"/>
      <c r="Y349" s="361"/>
    </row>
    <row r="350" spans="1:25" x14ac:dyDescent="0.25">
      <c r="A350" s="260"/>
      <c r="B350" s="70"/>
      <c r="C350" s="70"/>
      <c r="D350" s="70"/>
      <c r="E350" s="70"/>
      <c r="I350" s="70"/>
      <c r="J350" s="71"/>
      <c r="K350" s="163"/>
      <c r="L350" s="70"/>
      <c r="M350" s="225"/>
      <c r="N350" s="156"/>
      <c r="P350" s="261"/>
      <c r="Q350" s="225"/>
      <c r="R350" s="75"/>
      <c r="S350" s="70"/>
      <c r="T350" s="70"/>
      <c r="U350" s="70"/>
      <c r="V350" s="70"/>
      <c r="W350" s="70"/>
      <c r="Y350" s="361"/>
    </row>
    <row r="351" spans="1:25" x14ac:dyDescent="0.25">
      <c r="A351" s="260"/>
      <c r="B351" s="70"/>
      <c r="C351" s="70"/>
      <c r="D351" s="70"/>
      <c r="E351" s="70"/>
      <c r="I351" s="70"/>
      <c r="J351" s="71"/>
      <c r="K351" s="163"/>
      <c r="L351" s="70"/>
      <c r="M351" s="225"/>
      <c r="N351" s="156"/>
      <c r="P351" s="261"/>
      <c r="Q351" s="225"/>
      <c r="R351" s="75"/>
      <c r="S351" s="70"/>
      <c r="T351" s="70"/>
      <c r="U351" s="70"/>
      <c r="V351" s="70"/>
      <c r="W351" s="70"/>
      <c r="Y351" s="361"/>
    </row>
    <row r="352" spans="1:25" x14ac:dyDescent="0.25">
      <c r="A352" s="260"/>
      <c r="B352" s="70"/>
      <c r="C352" s="70"/>
      <c r="D352" s="70"/>
      <c r="E352" s="70"/>
      <c r="I352" s="70"/>
      <c r="J352" s="71"/>
      <c r="K352" s="163"/>
      <c r="L352" s="70"/>
      <c r="M352" s="225"/>
      <c r="N352" s="156"/>
      <c r="P352" s="261"/>
      <c r="Q352" s="225"/>
      <c r="R352" s="75"/>
      <c r="S352" s="70"/>
      <c r="T352" s="70"/>
      <c r="U352" s="70"/>
      <c r="V352" s="70"/>
      <c r="W352" s="70"/>
      <c r="Y352" s="361"/>
    </row>
    <row r="353" spans="1:25" x14ac:dyDescent="0.25">
      <c r="A353" s="260"/>
      <c r="B353" s="70"/>
      <c r="C353" s="70"/>
      <c r="D353" s="70"/>
      <c r="E353" s="70"/>
      <c r="I353" s="70"/>
      <c r="J353" s="71"/>
      <c r="K353" s="163"/>
      <c r="L353" s="70"/>
      <c r="M353" s="225"/>
      <c r="N353" s="156"/>
      <c r="P353" s="261"/>
      <c r="Q353" s="225"/>
      <c r="R353" s="75"/>
      <c r="S353" s="70"/>
      <c r="T353" s="70"/>
      <c r="U353" s="70"/>
      <c r="V353" s="70"/>
      <c r="W353" s="70"/>
      <c r="Y353" s="361"/>
    </row>
    <row r="354" spans="1:25" x14ac:dyDescent="0.25">
      <c r="A354" s="262"/>
      <c r="B354" s="188"/>
      <c r="C354" s="188"/>
      <c r="D354" s="188"/>
      <c r="E354" s="188"/>
      <c r="I354" s="188"/>
      <c r="J354" s="220"/>
      <c r="K354" s="221"/>
      <c r="L354" s="188"/>
      <c r="M354" s="220"/>
      <c r="N354" s="223"/>
      <c r="P354" s="263"/>
      <c r="Q354" s="222"/>
      <c r="R354" s="224"/>
      <c r="S354" s="188"/>
      <c r="T354" s="188"/>
      <c r="U354" s="188"/>
      <c r="V354" s="188"/>
      <c r="W354" s="188"/>
      <c r="Y354" s="361"/>
    </row>
    <row r="355" spans="1:25" x14ac:dyDescent="0.25">
      <c r="A355" s="102"/>
      <c r="B355" s="102"/>
      <c r="C355" s="102"/>
      <c r="D355" s="102"/>
      <c r="E355" s="102"/>
      <c r="I355" s="102"/>
      <c r="J355" s="81"/>
      <c r="K355" s="82"/>
      <c r="L355" s="102"/>
      <c r="M355" s="154"/>
      <c r="N355" s="155"/>
      <c r="P355" s="83"/>
      <c r="Q355" s="154"/>
      <c r="R355" s="102"/>
      <c r="S355" s="102"/>
      <c r="T355" s="102"/>
      <c r="U355" s="102"/>
      <c r="V355" s="102"/>
      <c r="W355" s="102"/>
      <c r="Y355" s="361"/>
    </row>
    <row r="356" spans="1:25" x14ac:dyDescent="0.25">
      <c r="A356" s="262"/>
      <c r="B356" s="188"/>
      <c r="C356" s="188"/>
      <c r="D356" s="188"/>
      <c r="E356" s="188"/>
      <c r="I356" s="188"/>
      <c r="J356" s="220"/>
      <c r="K356" s="221"/>
      <c r="L356" s="188"/>
      <c r="M356" s="220"/>
      <c r="N356" s="223"/>
      <c r="P356" s="263"/>
      <c r="Q356" s="222"/>
      <c r="R356" s="224"/>
      <c r="S356" s="188"/>
      <c r="T356" s="188"/>
      <c r="U356" s="188"/>
      <c r="V356" s="188"/>
      <c r="W356" s="188"/>
      <c r="Y356" s="361"/>
    </row>
    <row r="357" spans="1:25" x14ac:dyDescent="0.25">
      <c r="A357" s="268"/>
      <c r="B357" s="269"/>
      <c r="C357" s="269"/>
      <c r="D357" s="269"/>
      <c r="E357" s="269"/>
      <c r="I357" s="269"/>
      <c r="J357" s="270"/>
      <c r="K357" s="271"/>
      <c r="L357" s="269"/>
      <c r="M357" s="272"/>
      <c r="N357" s="273"/>
      <c r="P357" s="274"/>
      <c r="Q357" s="272"/>
      <c r="R357" s="275"/>
      <c r="S357" s="269"/>
      <c r="T357" s="269"/>
      <c r="U357" s="269"/>
      <c r="V357" s="70"/>
      <c r="W357" s="70"/>
      <c r="Y357" s="361"/>
    </row>
    <row r="358" spans="1:25" x14ac:dyDescent="0.25">
      <c r="A358" s="260"/>
      <c r="B358" s="70"/>
      <c r="C358" s="70"/>
      <c r="D358" s="70"/>
      <c r="E358" s="70"/>
      <c r="I358" s="70"/>
      <c r="J358" s="71"/>
      <c r="K358" s="163"/>
      <c r="L358" s="70"/>
      <c r="M358" s="225"/>
      <c r="N358" s="156"/>
      <c r="P358" s="261"/>
      <c r="Q358" s="225"/>
      <c r="R358" s="75"/>
      <c r="S358" s="70"/>
      <c r="T358" s="70"/>
      <c r="U358" s="70"/>
      <c r="V358" s="70"/>
      <c r="W358" s="70"/>
      <c r="Y358" s="361"/>
    </row>
    <row r="359" spans="1:25" x14ac:dyDescent="0.25">
      <c r="A359" s="262"/>
      <c r="B359" s="188"/>
      <c r="C359" s="188"/>
      <c r="D359" s="188"/>
      <c r="E359" s="188"/>
      <c r="I359" s="188"/>
      <c r="J359" s="220"/>
      <c r="K359" s="221"/>
      <c r="L359" s="188"/>
      <c r="M359" s="220"/>
      <c r="N359" s="223"/>
      <c r="P359" s="263"/>
      <c r="Q359" s="222"/>
      <c r="R359" s="224"/>
      <c r="S359" s="188"/>
      <c r="T359" s="188"/>
      <c r="U359" s="188"/>
      <c r="V359" s="188"/>
      <c r="W359" s="188"/>
      <c r="Y359" s="361"/>
    </row>
    <row r="360" spans="1:25" x14ac:dyDescent="0.25">
      <c r="A360" s="262"/>
      <c r="B360" s="188"/>
      <c r="C360" s="188"/>
      <c r="D360" s="188"/>
      <c r="E360" s="188"/>
      <c r="I360" s="188"/>
      <c r="J360" s="220"/>
      <c r="K360" s="221"/>
      <c r="L360" s="188"/>
      <c r="M360" s="220"/>
      <c r="N360" s="223"/>
      <c r="P360" s="263"/>
      <c r="Q360" s="222"/>
      <c r="R360" s="224"/>
      <c r="S360" s="188"/>
      <c r="T360" s="188"/>
      <c r="U360" s="188"/>
      <c r="V360" s="188"/>
      <c r="W360" s="188"/>
      <c r="Y360" s="361"/>
    </row>
    <row r="361" spans="1:25" x14ac:dyDescent="0.25">
      <c r="A361" s="308"/>
      <c r="B361" s="199"/>
      <c r="C361" s="199"/>
      <c r="D361" s="199"/>
      <c r="E361" s="199"/>
      <c r="I361" s="199"/>
      <c r="J361" s="201"/>
      <c r="K361" s="309"/>
      <c r="L361" s="199"/>
      <c r="M361" s="310"/>
      <c r="N361" s="202"/>
      <c r="P361" s="203"/>
      <c r="Q361" s="204"/>
      <c r="R361" s="205"/>
      <c r="S361" s="206"/>
      <c r="T361" s="206"/>
      <c r="U361" s="206"/>
      <c r="V361" s="199"/>
      <c r="W361" s="199"/>
      <c r="Y361" s="361"/>
    </row>
    <row r="362" spans="1:25" x14ac:dyDescent="0.25">
      <c r="A362" s="262"/>
      <c r="B362" s="188"/>
      <c r="C362" s="188"/>
      <c r="D362" s="188"/>
      <c r="E362" s="188"/>
      <c r="I362" s="188"/>
      <c r="J362" s="220"/>
      <c r="K362" s="221"/>
      <c r="L362" s="188"/>
      <c r="M362" s="220"/>
      <c r="N362" s="223"/>
      <c r="P362" s="263"/>
      <c r="Q362" s="222"/>
      <c r="R362" s="224"/>
      <c r="S362" s="188"/>
      <c r="T362" s="188"/>
      <c r="U362" s="188"/>
      <c r="V362" s="188"/>
      <c r="W362" s="188"/>
      <c r="Y362" s="361"/>
    </row>
    <row r="363" spans="1:25" x14ac:dyDescent="0.25">
      <c r="A363" s="262"/>
      <c r="B363" s="188"/>
      <c r="C363" s="188"/>
      <c r="D363" s="188"/>
      <c r="E363" s="188"/>
      <c r="I363" s="188"/>
      <c r="J363" s="220"/>
      <c r="K363" s="221"/>
      <c r="L363" s="188"/>
      <c r="M363" s="220"/>
      <c r="N363" s="223"/>
      <c r="P363" s="263"/>
      <c r="Q363" s="222"/>
      <c r="R363" s="224"/>
      <c r="S363" s="188"/>
      <c r="T363" s="188"/>
      <c r="U363" s="188"/>
      <c r="V363" s="188"/>
      <c r="W363" s="188"/>
      <c r="Y363" s="361"/>
    </row>
    <row r="364" spans="1:25" x14ac:dyDescent="0.25">
      <c r="A364" s="262"/>
      <c r="B364" s="188"/>
      <c r="C364" s="188"/>
      <c r="D364" s="188"/>
      <c r="E364" s="188"/>
      <c r="I364" s="188"/>
      <c r="J364" s="220"/>
      <c r="K364" s="221"/>
      <c r="L364" s="188"/>
      <c r="M364" s="220"/>
      <c r="N364" s="223"/>
      <c r="P364" s="263"/>
      <c r="Q364" s="222"/>
      <c r="R364" s="224"/>
      <c r="S364" s="188"/>
      <c r="T364" s="188"/>
      <c r="U364" s="188"/>
      <c r="V364" s="188"/>
      <c r="W364" s="188"/>
      <c r="Y364" s="361"/>
    </row>
    <row r="365" spans="1:25" x14ac:dyDescent="0.25">
      <c r="A365" s="262"/>
      <c r="B365" s="188"/>
      <c r="C365" s="188"/>
      <c r="D365" s="188"/>
      <c r="E365" s="188"/>
      <c r="I365" s="188"/>
      <c r="J365" s="220"/>
      <c r="K365" s="221"/>
      <c r="L365" s="188"/>
      <c r="M365" s="220"/>
      <c r="N365" s="223"/>
      <c r="P365" s="263"/>
      <c r="Q365" s="222"/>
      <c r="R365" s="224"/>
      <c r="S365" s="188"/>
      <c r="T365" s="188"/>
      <c r="U365" s="188"/>
      <c r="V365" s="188"/>
      <c r="W365" s="188"/>
      <c r="Y365" s="361"/>
    </row>
    <row r="366" spans="1:25" x14ac:dyDescent="0.25">
      <c r="A366" s="260"/>
      <c r="B366" s="70"/>
      <c r="C366" s="70"/>
      <c r="D366" s="70"/>
      <c r="E366" s="70"/>
      <c r="I366" s="70"/>
      <c r="J366" s="71"/>
      <c r="K366" s="163"/>
      <c r="L366" s="70"/>
      <c r="M366" s="225"/>
      <c r="N366" s="156"/>
      <c r="P366" s="261"/>
      <c r="Q366" s="225"/>
      <c r="R366" s="75"/>
      <c r="S366" s="70"/>
      <c r="T366" s="70"/>
      <c r="U366" s="70"/>
      <c r="V366" s="70"/>
      <c r="W366" s="70"/>
      <c r="Y366" s="361"/>
    </row>
    <row r="367" spans="1:25" x14ac:dyDescent="0.25">
      <c r="A367" s="265"/>
      <c r="B367" s="255"/>
      <c r="C367" s="255"/>
      <c r="D367" s="255"/>
      <c r="E367" s="255"/>
      <c r="I367" s="255"/>
      <c r="J367" s="256"/>
      <c r="K367" s="257"/>
      <c r="L367" s="255"/>
      <c r="M367" s="266"/>
      <c r="N367" s="258"/>
      <c r="P367" s="267"/>
      <c r="Q367" s="266"/>
      <c r="R367" s="259"/>
      <c r="S367" s="255"/>
      <c r="T367" s="255"/>
      <c r="U367" s="255"/>
      <c r="V367" s="188"/>
      <c r="W367" s="188"/>
      <c r="Y367" s="361"/>
    </row>
    <row r="368" spans="1:25" x14ac:dyDescent="0.25">
      <c r="A368" s="262"/>
      <c r="B368" s="188"/>
      <c r="C368" s="188"/>
      <c r="D368" s="188"/>
      <c r="E368" s="188"/>
      <c r="I368" s="188"/>
      <c r="J368" s="220"/>
      <c r="K368" s="221"/>
      <c r="L368" s="188"/>
      <c r="M368" s="222"/>
      <c r="N368" s="223"/>
      <c r="P368" s="263"/>
      <c r="Q368" s="222"/>
      <c r="R368" s="224"/>
      <c r="S368" s="188"/>
      <c r="T368" s="188"/>
      <c r="U368" s="188"/>
      <c r="V368" s="188"/>
      <c r="W368" s="188"/>
      <c r="Y368" s="361"/>
    </row>
    <row r="369" spans="1:25" x14ac:dyDescent="0.25">
      <c r="A369" s="260"/>
      <c r="B369" s="70"/>
      <c r="C369" s="70"/>
      <c r="D369" s="70"/>
      <c r="E369" s="70"/>
      <c r="I369" s="70"/>
      <c r="J369" s="71"/>
      <c r="K369" s="163"/>
      <c r="L369" s="70"/>
      <c r="M369" s="225"/>
      <c r="N369" s="156"/>
      <c r="P369" s="261"/>
      <c r="Q369" s="225"/>
      <c r="R369" s="75"/>
      <c r="S369" s="70"/>
      <c r="T369" s="70"/>
      <c r="U369" s="70"/>
      <c r="V369" s="70"/>
      <c r="W369" s="70"/>
      <c r="Y369" s="361"/>
    </row>
    <row r="370" spans="1:25" x14ac:dyDescent="0.25">
      <c r="A370" s="260"/>
      <c r="B370" s="70"/>
      <c r="C370" s="70"/>
      <c r="D370" s="70"/>
      <c r="E370" s="70"/>
      <c r="I370" s="70"/>
      <c r="J370" s="71"/>
      <c r="K370" s="163"/>
      <c r="L370" s="70"/>
      <c r="M370" s="225"/>
      <c r="N370" s="156"/>
      <c r="P370" s="261"/>
      <c r="Q370" s="225"/>
      <c r="R370" s="75"/>
      <c r="S370" s="70"/>
      <c r="T370" s="70"/>
      <c r="U370" s="70"/>
      <c r="V370" s="70"/>
      <c r="W370" s="70"/>
      <c r="Y370" s="361"/>
    </row>
    <row r="371" spans="1:25" x14ac:dyDescent="0.25">
      <c r="A371" s="262"/>
      <c r="B371" s="188"/>
      <c r="C371" s="188"/>
      <c r="D371" s="188"/>
      <c r="E371" s="188"/>
      <c r="I371" s="188"/>
      <c r="J371" s="220"/>
      <c r="K371" s="221"/>
      <c r="L371" s="188"/>
      <c r="M371" s="222"/>
      <c r="N371" s="223"/>
      <c r="P371" s="263"/>
      <c r="Q371" s="222"/>
      <c r="R371" s="224"/>
      <c r="S371" s="188"/>
      <c r="T371" s="188"/>
      <c r="U371" s="188"/>
      <c r="V371" s="188"/>
      <c r="W371" s="188"/>
      <c r="Y371" s="361"/>
    </row>
    <row r="372" spans="1:25" x14ac:dyDescent="0.25">
      <c r="A372" s="262"/>
      <c r="B372" s="188"/>
      <c r="C372" s="188"/>
      <c r="D372" s="188"/>
      <c r="E372" s="188"/>
      <c r="I372" s="188"/>
      <c r="J372" s="220"/>
      <c r="K372" s="221"/>
      <c r="L372" s="188"/>
      <c r="M372" s="222"/>
      <c r="N372" s="223"/>
      <c r="P372" s="263"/>
      <c r="Q372" s="222"/>
      <c r="R372" s="224"/>
      <c r="S372" s="188"/>
      <c r="T372" s="188"/>
      <c r="U372" s="188"/>
      <c r="V372" s="188"/>
      <c r="W372" s="188"/>
      <c r="Y372" s="361"/>
    </row>
    <row r="373" spans="1:25" x14ac:dyDescent="0.25">
      <c r="A373" s="70"/>
      <c r="B373" s="70"/>
      <c r="C373" s="70"/>
      <c r="D373" s="70"/>
      <c r="E373" s="70"/>
      <c r="I373" s="70"/>
      <c r="J373" s="71"/>
      <c r="K373" s="163"/>
      <c r="L373" s="70"/>
      <c r="M373" s="225"/>
      <c r="N373" s="156"/>
      <c r="P373" s="75"/>
      <c r="Q373" s="225"/>
      <c r="R373" s="70"/>
      <c r="S373" s="70"/>
      <c r="T373" s="70"/>
      <c r="U373" s="70"/>
      <c r="V373" s="70"/>
      <c r="W373" s="70"/>
      <c r="Y373" s="361"/>
    </row>
    <row r="374" spans="1:25" x14ac:dyDescent="0.25">
      <c r="A374" s="265"/>
      <c r="B374" s="255"/>
      <c r="C374" s="255"/>
      <c r="D374" s="255"/>
      <c r="E374" s="255"/>
      <c r="I374" s="255"/>
      <c r="J374" s="256"/>
      <c r="K374" s="257"/>
      <c r="L374" s="255"/>
      <c r="M374" s="256"/>
      <c r="N374" s="258"/>
      <c r="P374" s="267"/>
      <c r="Q374" s="266"/>
      <c r="R374" s="259"/>
      <c r="S374" s="255"/>
      <c r="T374" s="255"/>
      <c r="U374" s="255"/>
      <c r="V374" s="188"/>
      <c r="W374" s="188"/>
      <c r="Y374" s="361"/>
    </row>
    <row r="375" spans="1:25" x14ac:dyDescent="0.25">
      <c r="A375" s="115"/>
      <c r="B375" s="115"/>
      <c r="C375" s="115"/>
      <c r="D375" s="115"/>
      <c r="E375" s="115"/>
      <c r="I375" s="115"/>
      <c r="J375" s="116"/>
      <c r="K375" s="184"/>
      <c r="L375" s="115"/>
      <c r="M375" s="184"/>
      <c r="N375" s="117"/>
      <c r="P375" s="264"/>
      <c r="Q375" s="116"/>
      <c r="R375" s="191"/>
      <c r="S375" s="188"/>
      <c r="T375" s="115"/>
      <c r="U375" s="115"/>
      <c r="V375" s="115"/>
      <c r="W375" s="115"/>
      <c r="Y375" s="361"/>
    </row>
    <row r="376" spans="1:25" x14ac:dyDescent="0.25">
      <c r="A376" s="262"/>
      <c r="B376" s="188"/>
      <c r="C376" s="188"/>
      <c r="D376" s="188"/>
      <c r="E376" s="188"/>
      <c r="I376" s="188"/>
      <c r="J376" s="220"/>
      <c r="K376" s="221"/>
      <c r="L376" s="188"/>
      <c r="M376" s="220"/>
      <c r="N376" s="223"/>
      <c r="P376" s="263"/>
      <c r="Q376" s="222"/>
      <c r="R376" s="224"/>
      <c r="S376" s="188"/>
      <c r="T376" s="188"/>
      <c r="U376" s="188"/>
      <c r="V376" s="188"/>
      <c r="W376" s="188"/>
      <c r="Y376" s="361"/>
    </row>
    <row r="377" spans="1:25" x14ac:dyDescent="0.25">
      <c r="A377" s="260"/>
      <c r="B377" s="70"/>
      <c r="C377" s="70"/>
      <c r="D377" s="70"/>
      <c r="E377" s="70"/>
      <c r="I377" s="70"/>
      <c r="J377" s="71"/>
      <c r="K377" s="163"/>
      <c r="L377" s="70"/>
      <c r="M377" s="225"/>
      <c r="N377" s="156"/>
      <c r="P377" s="261"/>
      <c r="Q377" s="225"/>
      <c r="R377" s="75"/>
      <c r="S377" s="70"/>
      <c r="T377" s="70"/>
      <c r="U377" s="70"/>
      <c r="V377" s="70"/>
      <c r="W377" s="70"/>
      <c r="Y377" s="361"/>
    </row>
    <row r="378" spans="1:25" x14ac:dyDescent="0.25">
      <c r="A378" s="260"/>
      <c r="B378" s="70"/>
      <c r="C378" s="70"/>
      <c r="D378" s="70"/>
      <c r="E378" s="70"/>
      <c r="I378" s="70"/>
      <c r="J378" s="71"/>
      <c r="K378" s="163"/>
      <c r="L378" s="70"/>
      <c r="M378" s="225"/>
      <c r="N378" s="156"/>
      <c r="P378" s="261"/>
      <c r="Q378" s="225"/>
      <c r="R378" s="75"/>
      <c r="S378" s="70"/>
      <c r="T378" s="70"/>
      <c r="U378" s="70"/>
      <c r="V378" s="70"/>
      <c r="W378" s="70"/>
      <c r="Y378" s="361"/>
    </row>
    <row r="379" spans="1:25" x14ac:dyDescent="0.25">
      <c r="A379" s="260"/>
      <c r="B379" s="70"/>
      <c r="C379" s="70"/>
      <c r="D379" s="70"/>
      <c r="E379" s="70"/>
      <c r="I379" s="70"/>
      <c r="J379" s="71"/>
      <c r="K379" s="163"/>
      <c r="L379" s="70"/>
      <c r="M379" s="225"/>
      <c r="N379" s="156"/>
      <c r="P379" s="261"/>
      <c r="Q379" s="225"/>
      <c r="R379" s="75"/>
      <c r="S379" s="70"/>
      <c r="T379" s="70"/>
      <c r="U379" s="70"/>
      <c r="V379" s="70"/>
      <c r="W379" s="70"/>
      <c r="Y379" s="361"/>
    </row>
    <row r="380" spans="1:25" x14ac:dyDescent="0.25">
      <c r="A380" s="260"/>
      <c r="B380" s="70"/>
      <c r="C380" s="70"/>
      <c r="D380" s="70"/>
      <c r="E380" s="70"/>
      <c r="I380" s="70"/>
      <c r="J380" s="71"/>
      <c r="K380" s="163"/>
      <c r="L380" s="70"/>
      <c r="M380" s="225"/>
      <c r="N380" s="156"/>
      <c r="P380" s="261"/>
      <c r="Q380" s="225"/>
      <c r="R380" s="75"/>
      <c r="S380" s="70"/>
      <c r="T380" s="70"/>
      <c r="U380" s="70"/>
      <c r="V380" s="70"/>
      <c r="W380" s="70"/>
      <c r="Y380" s="361"/>
    </row>
    <row r="381" spans="1:25" x14ac:dyDescent="0.25">
      <c r="A381" s="268"/>
      <c r="B381" s="269"/>
      <c r="C381" s="269"/>
      <c r="D381" s="269"/>
      <c r="E381" s="269"/>
      <c r="I381" s="269"/>
      <c r="J381" s="270"/>
      <c r="K381" s="271"/>
      <c r="L381" s="269"/>
      <c r="M381" s="272"/>
      <c r="N381" s="273"/>
      <c r="P381" s="274"/>
      <c r="Q381" s="272"/>
      <c r="R381" s="275"/>
      <c r="S381" s="269"/>
      <c r="T381" s="269"/>
      <c r="U381" s="269"/>
      <c r="V381" s="70"/>
      <c r="W381" s="70"/>
      <c r="Y381" s="361"/>
    </row>
    <row r="382" spans="1:25" x14ac:dyDescent="0.25">
      <c r="A382" s="262"/>
      <c r="B382" s="188"/>
      <c r="C382" s="188"/>
      <c r="D382" s="188"/>
      <c r="E382" s="188"/>
      <c r="I382" s="188"/>
      <c r="J382" s="220"/>
      <c r="K382" s="221"/>
      <c r="L382" s="188"/>
      <c r="M382" s="222"/>
      <c r="N382" s="223"/>
      <c r="P382" s="263"/>
      <c r="Q382" s="222"/>
      <c r="R382" s="224"/>
      <c r="S382" s="188"/>
      <c r="T382" s="188"/>
      <c r="U382" s="188"/>
      <c r="V382" s="188"/>
      <c r="W382" s="188"/>
      <c r="Y382" s="361"/>
    </row>
    <row r="383" spans="1:25" x14ac:dyDescent="0.25">
      <c r="A383" s="262"/>
      <c r="B383" s="188"/>
      <c r="C383" s="188"/>
      <c r="D383" s="188"/>
      <c r="E383" s="188"/>
      <c r="I383" s="188"/>
      <c r="J383" s="220"/>
      <c r="K383" s="221"/>
      <c r="L383" s="188"/>
      <c r="M383" s="222"/>
      <c r="N383" s="223"/>
      <c r="P383" s="263"/>
      <c r="Q383" s="222"/>
      <c r="R383" s="224"/>
      <c r="S383" s="188"/>
      <c r="T383" s="188"/>
      <c r="U383" s="188"/>
      <c r="V383" s="188"/>
      <c r="W383" s="188"/>
      <c r="Y383" s="361"/>
    </row>
    <row r="384" spans="1:25" x14ac:dyDescent="0.25">
      <c r="A384" s="260"/>
      <c r="B384" s="70"/>
      <c r="C384" s="70"/>
      <c r="D384" s="70"/>
      <c r="E384" s="70"/>
      <c r="I384" s="70"/>
      <c r="J384" s="71"/>
      <c r="K384" s="163"/>
      <c r="L384" s="70"/>
      <c r="M384" s="225"/>
      <c r="N384" s="156"/>
      <c r="P384" s="261"/>
      <c r="Q384" s="225"/>
      <c r="R384" s="75"/>
      <c r="S384" s="70"/>
      <c r="T384" s="70"/>
      <c r="U384" s="70"/>
      <c r="V384" s="70"/>
      <c r="W384" s="70"/>
      <c r="Y384" s="361"/>
    </row>
    <row r="385" spans="1:25" x14ac:dyDescent="0.25">
      <c r="A385" s="262"/>
      <c r="B385" s="188"/>
      <c r="C385" s="188"/>
      <c r="D385" s="188"/>
      <c r="E385" s="188"/>
      <c r="I385" s="188"/>
      <c r="J385" s="220"/>
      <c r="K385" s="221"/>
      <c r="L385" s="188"/>
      <c r="M385" s="220"/>
      <c r="N385" s="223"/>
      <c r="P385" s="263"/>
      <c r="Q385" s="222"/>
      <c r="R385" s="224"/>
      <c r="S385" s="188"/>
      <c r="T385" s="188"/>
      <c r="U385" s="188"/>
      <c r="V385" s="188"/>
      <c r="W385" s="188"/>
      <c r="Y385" s="361"/>
    </row>
    <row r="386" spans="1:25" x14ac:dyDescent="0.25">
      <c r="A386" s="262"/>
      <c r="B386" s="188"/>
      <c r="C386" s="188"/>
      <c r="D386" s="188"/>
      <c r="E386" s="188"/>
      <c r="I386" s="188"/>
      <c r="J386" s="220"/>
      <c r="K386" s="221"/>
      <c r="L386" s="188"/>
      <c r="M386" s="220"/>
      <c r="N386" s="223"/>
      <c r="P386" s="263"/>
      <c r="Q386" s="222"/>
      <c r="R386" s="224"/>
      <c r="S386" s="188"/>
      <c r="T386" s="188"/>
      <c r="U386" s="188"/>
      <c r="V386" s="188"/>
      <c r="W386" s="188"/>
      <c r="Y386" s="361"/>
    </row>
    <row r="387" spans="1:25" x14ac:dyDescent="0.25">
      <c r="A387" s="260"/>
      <c r="B387" s="70"/>
      <c r="C387" s="70"/>
      <c r="D387" s="70"/>
      <c r="E387" s="70"/>
      <c r="I387" s="70"/>
      <c r="J387" s="71"/>
      <c r="K387" s="163"/>
      <c r="L387" s="70"/>
      <c r="M387" s="225"/>
      <c r="N387" s="156"/>
      <c r="P387" s="261"/>
      <c r="Q387" s="225"/>
      <c r="R387" s="75"/>
      <c r="S387" s="70"/>
      <c r="T387" s="70"/>
      <c r="U387" s="70"/>
      <c r="V387" s="70"/>
      <c r="W387" s="70"/>
      <c r="Y387" s="361"/>
    </row>
    <row r="388" spans="1:25" x14ac:dyDescent="0.25">
      <c r="A388" s="262"/>
      <c r="B388" s="188"/>
      <c r="C388" s="188"/>
      <c r="D388" s="188"/>
      <c r="E388" s="188"/>
      <c r="I388" s="188"/>
      <c r="J388" s="220"/>
      <c r="K388" s="221"/>
      <c r="L388" s="188"/>
      <c r="M388" s="222"/>
      <c r="N388" s="223"/>
      <c r="P388" s="263"/>
      <c r="Q388" s="222"/>
      <c r="R388" s="224"/>
      <c r="S388" s="188"/>
      <c r="T388" s="188"/>
      <c r="U388" s="188"/>
      <c r="V388" s="188"/>
      <c r="W388" s="188"/>
      <c r="Y388" s="361"/>
    </row>
    <row r="389" spans="1:25" x14ac:dyDescent="0.25">
      <c r="A389" s="262"/>
      <c r="B389" s="188"/>
      <c r="C389" s="188"/>
      <c r="D389" s="188"/>
      <c r="E389" s="188"/>
      <c r="I389" s="188"/>
      <c r="J389" s="220"/>
      <c r="K389" s="221"/>
      <c r="L389" s="188"/>
      <c r="M389" s="220"/>
      <c r="N389" s="223"/>
      <c r="P389" s="263"/>
      <c r="Q389" s="222"/>
      <c r="R389" s="224"/>
      <c r="S389" s="188"/>
      <c r="T389" s="188"/>
      <c r="U389" s="188"/>
      <c r="V389" s="188"/>
      <c r="W389" s="188"/>
      <c r="Y389" s="361"/>
    </row>
    <row r="390" spans="1:25" x14ac:dyDescent="0.25">
      <c r="A390" s="115"/>
      <c r="B390" s="115"/>
      <c r="C390" s="115"/>
      <c r="D390" s="115"/>
      <c r="E390" s="115"/>
      <c r="I390" s="115"/>
      <c r="J390" s="116"/>
      <c r="K390" s="184"/>
      <c r="L390" s="115"/>
      <c r="M390" s="184"/>
      <c r="N390" s="117"/>
      <c r="P390" s="264"/>
      <c r="Q390" s="116"/>
      <c r="R390" s="191"/>
      <c r="S390" s="188"/>
      <c r="T390" s="115"/>
      <c r="U390" s="115"/>
      <c r="V390" s="115"/>
      <c r="W390" s="188"/>
      <c r="Y390" s="361"/>
    </row>
    <row r="391" spans="1:25" x14ac:dyDescent="0.25">
      <c r="A391" s="268"/>
      <c r="B391" s="269"/>
      <c r="C391" s="269"/>
      <c r="D391" s="269"/>
      <c r="E391" s="269"/>
      <c r="I391" s="269"/>
      <c r="J391" s="270"/>
      <c r="K391" s="271"/>
      <c r="L391" s="269"/>
      <c r="M391" s="272"/>
      <c r="N391" s="273"/>
      <c r="P391" s="274"/>
      <c r="Q391" s="272"/>
      <c r="R391" s="275"/>
      <c r="S391" s="269"/>
      <c r="T391" s="269"/>
      <c r="U391" s="269"/>
      <c r="V391" s="70"/>
      <c r="W391" s="70"/>
      <c r="Y391" s="361"/>
    </row>
    <row r="392" spans="1:25" x14ac:dyDescent="0.25">
      <c r="A392" s="260"/>
      <c r="B392" s="70"/>
      <c r="C392" s="70"/>
      <c r="D392" s="70"/>
      <c r="E392" s="70"/>
      <c r="I392" s="70"/>
      <c r="J392" s="71"/>
      <c r="K392" s="163"/>
      <c r="L392" s="70"/>
      <c r="M392" s="225"/>
      <c r="N392" s="156"/>
      <c r="P392" s="261"/>
      <c r="Q392" s="225"/>
      <c r="R392" s="75"/>
      <c r="S392" s="70"/>
      <c r="T392" s="70"/>
      <c r="U392" s="70"/>
      <c r="V392" s="70"/>
      <c r="W392" s="70"/>
      <c r="Y392" s="361"/>
    </row>
    <row r="393" spans="1:25" x14ac:dyDescent="0.25">
      <c r="A393" s="262"/>
      <c r="B393" s="188"/>
      <c r="C393" s="188"/>
      <c r="D393" s="188"/>
      <c r="E393" s="188"/>
      <c r="I393" s="188"/>
      <c r="J393" s="220"/>
      <c r="K393" s="221"/>
      <c r="L393" s="188"/>
      <c r="M393" s="220"/>
      <c r="N393" s="223"/>
      <c r="P393" s="263"/>
      <c r="Q393" s="222"/>
      <c r="R393" s="224"/>
      <c r="S393" s="188"/>
      <c r="T393" s="188"/>
      <c r="U393" s="188"/>
      <c r="V393" s="188"/>
      <c r="W393" s="188"/>
      <c r="Y393" s="361"/>
    </row>
    <row r="394" spans="1:25" x14ac:dyDescent="0.25">
      <c r="A394" s="260"/>
      <c r="B394" s="70"/>
      <c r="C394" s="70"/>
      <c r="D394" s="70"/>
      <c r="E394" s="70"/>
      <c r="I394" s="70"/>
      <c r="J394" s="71"/>
      <c r="K394" s="163"/>
      <c r="L394" s="70"/>
      <c r="M394" s="225"/>
      <c r="N394" s="156"/>
      <c r="P394" s="261"/>
      <c r="Q394" s="225"/>
      <c r="R394" s="75"/>
      <c r="S394" s="70"/>
      <c r="T394" s="70"/>
      <c r="U394" s="70"/>
      <c r="V394" s="70"/>
      <c r="W394" s="70"/>
      <c r="Y394" s="361"/>
    </row>
    <row r="395" spans="1:25" x14ac:dyDescent="0.25">
      <c r="A395" s="260"/>
      <c r="B395" s="70"/>
      <c r="C395" s="70"/>
      <c r="D395" s="70"/>
      <c r="E395" s="70"/>
      <c r="I395" s="73"/>
      <c r="J395" s="71"/>
      <c r="K395" s="163"/>
      <c r="L395" s="70"/>
      <c r="M395" s="225"/>
      <c r="N395" s="156"/>
      <c r="P395" s="261"/>
      <c r="Q395" s="225"/>
      <c r="R395" s="75"/>
      <c r="S395" s="70"/>
      <c r="T395" s="70"/>
      <c r="U395" s="70"/>
      <c r="V395" s="70"/>
      <c r="W395" s="70"/>
      <c r="Y395" s="361"/>
    </row>
    <row r="396" spans="1:25" x14ac:dyDescent="0.25">
      <c r="A396" s="260"/>
      <c r="B396" s="70"/>
      <c r="C396" s="70"/>
      <c r="D396" s="70"/>
      <c r="E396" s="70"/>
      <c r="I396" s="73"/>
      <c r="J396" s="71"/>
      <c r="K396" s="163"/>
      <c r="L396" s="70"/>
      <c r="M396" s="225"/>
      <c r="N396" s="156"/>
      <c r="P396" s="261"/>
      <c r="Q396" s="225"/>
      <c r="R396" s="75"/>
      <c r="S396" s="70"/>
      <c r="T396" s="70"/>
      <c r="U396" s="70"/>
      <c r="V396" s="70"/>
      <c r="W396" s="70"/>
      <c r="Y396" s="361"/>
    </row>
    <row r="397" spans="1:25" x14ac:dyDescent="0.25">
      <c r="A397" s="262"/>
      <c r="B397" s="188"/>
      <c r="C397" s="188"/>
      <c r="D397" s="188"/>
      <c r="E397" s="188"/>
      <c r="I397" s="188"/>
      <c r="J397" s="220"/>
      <c r="K397" s="221"/>
      <c r="L397" s="188"/>
      <c r="M397" s="220"/>
      <c r="N397" s="223"/>
      <c r="P397" s="263"/>
      <c r="Q397" s="222"/>
      <c r="R397" s="224"/>
      <c r="S397" s="188"/>
      <c r="T397" s="188"/>
      <c r="U397" s="188"/>
      <c r="V397" s="188"/>
      <c r="W397" s="188"/>
      <c r="Y397" s="361"/>
    </row>
    <row r="398" spans="1:25" x14ac:dyDescent="0.25">
      <c r="A398" s="260"/>
      <c r="B398" s="70"/>
      <c r="C398" s="70"/>
      <c r="D398" s="70"/>
      <c r="E398" s="70"/>
      <c r="I398" s="70"/>
      <c r="J398" s="71"/>
      <c r="K398" s="163"/>
      <c r="L398" s="70"/>
      <c r="M398" s="225"/>
      <c r="N398" s="156"/>
      <c r="P398" s="261"/>
      <c r="Q398" s="225"/>
      <c r="R398" s="75"/>
      <c r="S398" s="70"/>
      <c r="T398" s="70"/>
      <c r="U398" s="70"/>
      <c r="V398" s="70"/>
      <c r="W398" s="70"/>
      <c r="Y398" s="361"/>
    </row>
    <row r="399" spans="1:25" x14ac:dyDescent="0.25">
      <c r="A399" s="262"/>
      <c r="B399" s="188"/>
      <c r="C399" s="188"/>
      <c r="D399" s="188"/>
      <c r="E399" s="188"/>
      <c r="I399" s="188"/>
      <c r="J399" s="220"/>
      <c r="K399" s="221"/>
      <c r="L399" s="188"/>
      <c r="M399" s="222"/>
      <c r="N399" s="223"/>
      <c r="P399" s="263"/>
      <c r="Q399" s="222"/>
      <c r="R399" s="224"/>
      <c r="S399" s="188"/>
      <c r="T399" s="188"/>
      <c r="U399" s="188"/>
      <c r="V399" s="188"/>
      <c r="W399" s="188"/>
      <c r="Y399" s="361"/>
    </row>
    <row r="400" spans="1:25" x14ac:dyDescent="0.25">
      <c r="A400" s="260"/>
      <c r="B400" s="70"/>
      <c r="C400" s="70"/>
      <c r="D400" s="70"/>
      <c r="E400" s="70"/>
      <c r="I400" s="70"/>
      <c r="J400" s="71"/>
      <c r="K400" s="163"/>
      <c r="L400" s="70"/>
      <c r="M400" s="225"/>
      <c r="N400" s="156"/>
      <c r="P400" s="261"/>
      <c r="Q400" s="225"/>
      <c r="R400" s="75"/>
      <c r="S400" s="70"/>
      <c r="T400" s="70"/>
      <c r="U400" s="70"/>
      <c r="V400" s="70"/>
      <c r="W400" s="70"/>
      <c r="Y400" s="361"/>
    </row>
    <row r="401" spans="1:25" x14ac:dyDescent="0.25">
      <c r="A401" s="268"/>
      <c r="B401" s="269"/>
      <c r="C401" s="269"/>
      <c r="D401" s="269"/>
      <c r="E401" s="269"/>
      <c r="I401" s="269"/>
      <c r="J401" s="270"/>
      <c r="K401" s="271"/>
      <c r="L401" s="269"/>
      <c r="M401" s="272"/>
      <c r="N401" s="273"/>
      <c r="P401" s="274"/>
      <c r="Q401" s="272"/>
      <c r="R401" s="275"/>
      <c r="S401" s="269"/>
      <c r="T401" s="269"/>
      <c r="U401" s="269"/>
      <c r="V401" s="70"/>
      <c r="W401" s="70"/>
      <c r="Y401" s="361"/>
    </row>
    <row r="402" spans="1:25" x14ac:dyDescent="0.25">
      <c r="A402" s="262"/>
      <c r="B402" s="188"/>
      <c r="C402" s="188"/>
      <c r="D402" s="188"/>
      <c r="E402" s="188"/>
      <c r="I402" s="188"/>
      <c r="J402" s="220"/>
      <c r="K402" s="221"/>
      <c r="L402" s="188"/>
      <c r="M402" s="188"/>
      <c r="N402" s="223"/>
      <c r="P402" s="263"/>
      <c r="Q402" s="222"/>
      <c r="R402" s="224"/>
      <c r="S402" s="188"/>
      <c r="T402" s="188"/>
      <c r="U402" s="188"/>
      <c r="V402" s="188"/>
      <c r="W402" s="188"/>
      <c r="Y402" s="361"/>
    </row>
    <row r="403" spans="1:25" x14ac:dyDescent="0.25">
      <c r="A403" s="260"/>
      <c r="B403" s="70"/>
      <c r="C403" s="70"/>
      <c r="D403" s="70"/>
      <c r="E403" s="70"/>
      <c r="I403" s="70"/>
      <c r="J403" s="71"/>
      <c r="K403" s="163"/>
      <c r="L403" s="70"/>
      <c r="M403" s="225"/>
      <c r="N403" s="156"/>
      <c r="P403" s="261"/>
      <c r="Q403" s="225"/>
      <c r="R403" s="75"/>
      <c r="S403" s="70"/>
      <c r="T403" s="70"/>
      <c r="U403" s="70"/>
      <c r="V403" s="70"/>
      <c r="W403" s="70"/>
      <c r="Y403" s="361"/>
    </row>
    <row r="404" spans="1:25" x14ac:dyDescent="0.25">
      <c r="A404" s="260"/>
      <c r="B404" s="70"/>
      <c r="C404" s="70"/>
      <c r="D404" s="70"/>
      <c r="E404" s="70"/>
      <c r="I404" s="70"/>
      <c r="J404" s="71"/>
      <c r="K404" s="163"/>
      <c r="L404" s="70"/>
      <c r="M404" s="225"/>
      <c r="N404" s="156"/>
      <c r="P404" s="261"/>
      <c r="Q404" s="225"/>
      <c r="R404" s="75"/>
      <c r="S404" s="70"/>
      <c r="T404" s="70"/>
      <c r="U404" s="70"/>
      <c r="V404" s="70"/>
      <c r="W404" s="70"/>
      <c r="Y404" s="361"/>
    </row>
    <row r="405" spans="1:25" x14ac:dyDescent="0.25">
      <c r="A405" s="265"/>
      <c r="B405" s="255"/>
      <c r="C405" s="255"/>
      <c r="D405" s="255"/>
      <c r="E405" s="255"/>
      <c r="I405" s="255"/>
      <c r="J405" s="256"/>
      <c r="K405" s="257"/>
      <c r="L405" s="255"/>
      <c r="M405" s="256"/>
      <c r="N405" s="258"/>
      <c r="P405" s="267"/>
      <c r="Q405" s="266"/>
      <c r="R405" s="259"/>
      <c r="S405" s="255"/>
      <c r="T405" s="255"/>
      <c r="U405" s="255"/>
      <c r="V405" s="188"/>
      <c r="W405" s="188"/>
      <c r="Y405" s="361"/>
    </row>
    <row r="406" spans="1:25" x14ac:dyDescent="0.25">
      <c r="A406" s="262"/>
      <c r="B406" s="188"/>
      <c r="C406" s="188"/>
      <c r="D406" s="188"/>
      <c r="E406" s="188"/>
      <c r="I406" s="188"/>
      <c r="J406" s="220"/>
      <c r="K406" s="221"/>
      <c r="L406" s="188"/>
      <c r="M406" s="220"/>
      <c r="N406" s="223"/>
      <c r="P406" s="263"/>
      <c r="Q406" s="222"/>
      <c r="R406" s="224"/>
      <c r="S406" s="188"/>
      <c r="T406" s="188"/>
      <c r="U406" s="188"/>
      <c r="V406" s="188"/>
      <c r="W406" s="188"/>
      <c r="Y406" s="361"/>
    </row>
    <row r="407" spans="1:25" x14ac:dyDescent="0.25">
      <c r="A407" s="262"/>
      <c r="B407" s="188"/>
      <c r="C407" s="188"/>
      <c r="D407" s="188"/>
      <c r="E407" s="188"/>
      <c r="I407" s="188"/>
      <c r="J407" s="220"/>
      <c r="K407" s="221"/>
      <c r="L407" s="188"/>
      <c r="M407" s="220"/>
      <c r="N407" s="223"/>
      <c r="P407" s="263"/>
      <c r="Q407" s="222"/>
      <c r="R407" s="224"/>
      <c r="S407" s="188"/>
      <c r="T407" s="188"/>
      <c r="U407" s="188"/>
      <c r="V407" s="188"/>
      <c r="W407" s="188"/>
      <c r="Y407" s="361"/>
    </row>
    <row r="408" spans="1:25" x14ac:dyDescent="0.25">
      <c r="A408" s="262"/>
      <c r="B408" s="188"/>
      <c r="C408" s="188"/>
      <c r="D408" s="188"/>
      <c r="E408" s="188"/>
      <c r="I408" s="188"/>
      <c r="J408" s="220"/>
      <c r="K408" s="221"/>
      <c r="L408" s="188"/>
      <c r="M408" s="220"/>
      <c r="N408" s="223"/>
      <c r="P408" s="263"/>
      <c r="Q408" s="222"/>
      <c r="R408" s="224"/>
      <c r="S408" s="188"/>
      <c r="T408" s="188"/>
      <c r="U408" s="188"/>
      <c r="V408" s="188"/>
      <c r="W408" s="188"/>
      <c r="Y408" s="361"/>
    </row>
    <row r="409" spans="1:25" x14ac:dyDescent="0.25">
      <c r="A409" s="262"/>
      <c r="B409" s="188"/>
      <c r="C409" s="188"/>
      <c r="D409" s="188"/>
      <c r="E409" s="188"/>
      <c r="I409" s="188"/>
      <c r="J409" s="220"/>
      <c r="K409" s="221"/>
      <c r="L409" s="188"/>
      <c r="M409" s="220"/>
      <c r="N409" s="223"/>
      <c r="P409" s="263"/>
      <c r="Q409" s="222"/>
      <c r="R409" s="224"/>
      <c r="S409" s="188"/>
      <c r="T409" s="188"/>
      <c r="U409" s="188"/>
      <c r="V409" s="188"/>
      <c r="W409" s="188"/>
      <c r="Y409" s="361"/>
    </row>
    <row r="410" spans="1:25" x14ac:dyDescent="0.25">
      <c r="A410" s="262"/>
      <c r="B410" s="188"/>
      <c r="C410" s="188"/>
      <c r="D410" s="188"/>
      <c r="E410" s="188"/>
      <c r="I410" s="188"/>
      <c r="J410" s="220"/>
      <c r="K410" s="221"/>
      <c r="L410" s="188"/>
      <c r="M410" s="222"/>
      <c r="N410" s="223"/>
      <c r="P410" s="263"/>
      <c r="Q410" s="222"/>
      <c r="R410" s="224"/>
      <c r="S410" s="188"/>
      <c r="T410" s="188"/>
      <c r="U410" s="188"/>
      <c r="V410" s="188"/>
      <c r="W410" s="188"/>
      <c r="Y410" s="361"/>
    </row>
    <row r="411" spans="1:25" x14ac:dyDescent="0.25">
      <c r="A411" s="262"/>
      <c r="B411" s="188"/>
      <c r="C411" s="188"/>
      <c r="D411" s="188"/>
      <c r="E411" s="188"/>
      <c r="I411" s="188"/>
      <c r="J411" s="220"/>
      <c r="K411" s="221"/>
      <c r="L411" s="188"/>
      <c r="M411" s="220"/>
      <c r="N411" s="223"/>
      <c r="P411" s="263"/>
      <c r="Q411" s="222"/>
      <c r="R411" s="224"/>
      <c r="S411" s="188"/>
      <c r="T411" s="188"/>
      <c r="U411" s="188"/>
      <c r="V411" s="188"/>
      <c r="W411" s="188"/>
      <c r="Y411" s="361"/>
    </row>
    <row r="412" spans="1:25" x14ac:dyDescent="0.25">
      <c r="A412" s="260"/>
      <c r="B412" s="70"/>
      <c r="C412" s="70"/>
      <c r="D412" s="70"/>
      <c r="E412" s="70"/>
      <c r="I412" s="70"/>
      <c r="J412" s="71"/>
      <c r="K412" s="163"/>
      <c r="L412" s="70"/>
      <c r="M412" s="225"/>
      <c r="N412" s="156"/>
      <c r="P412" s="261"/>
      <c r="Q412" s="225"/>
      <c r="R412" s="75"/>
      <c r="S412" s="70"/>
      <c r="T412" s="70"/>
      <c r="U412" s="70"/>
      <c r="V412" s="70"/>
      <c r="W412" s="70"/>
      <c r="Y412" s="361"/>
    </row>
    <row r="413" spans="1:25" x14ac:dyDescent="0.25">
      <c r="A413" s="260"/>
      <c r="B413" s="70"/>
      <c r="C413" s="70"/>
      <c r="D413" s="70"/>
      <c r="E413" s="70"/>
      <c r="I413" s="73"/>
      <c r="J413" s="71"/>
      <c r="K413" s="163"/>
      <c r="L413" s="70"/>
      <c r="M413" s="225"/>
      <c r="N413" s="156"/>
      <c r="P413" s="261"/>
      <c r="Q413" s="225"/>
      <c r="R413" s="75"/>
      <c r="S413" s="70"/>
      <c r="T413" s="70"/>
      <c r="U413" s="70"/>
      <c r="V413" s="70"/>
      <c r="W413" s="70"/>
      <c r="Y413" s="361"/>
    </row>
    <row r="414" spans="1:25" x14ac:dyDescent="0.25">
      <c r="A414" s="260"/>
      <c r="B414" s="70"/>
      <c r="C414" s="70"/>
      <c r="D414" s="70"/>
      <c r="E414" s="70"/>
      <c r="I414" s="73"/>
      <c r="J414" s="71"/>
      <c r="K414" s="163"/>
      <c r="L414" s="70"/>
      <c r="M414" s="225"/>
      <c r="N414" s="156"/>
      <c r="P414" s="261"/>
      <c r="Q414" s="225"/>
      <c r="R414" s="75"/>
      <c r="S414" s="70"/>
      <c r="T414" s="70"/>
      <c r="U414" s="70"/>
      <c r="V414" s="70"/>
      <c r="W414" s="70"/>
      <c r="Y414" s="361"/>
    </row>
    <row r="415" spans="1:25" x14ac:dyDescent="0.25">
      <c r="A415" s="260"/>
      <c r="B415" s="70"/>
      <c r="C415" s="70"/>
      <c r="D415" s="70"/>
      <c r="E415" s="70"/>
      <c r="I415" s="70"/>
      <c r="J415" s="71"/>
      <c r="K415" s="163"/>
      <c r="L415" s="70"/>
      <c r="M415" s="225"/>
      <c r="N415" s="156"/>
      <c r="P415" s="261"/>
      <c r="Q415" s="225"/>
      <c r="R415" s="75"/>
      <c r="S415" s="70"/>
      <c r="T415" s="70"/>
      <c r="U415" s="70"/>
      <c r="V415" s="70"/>
      <c r="W415" s="70"/>
      <c r="Y415" s="361"/>
    </row>
    <row r="416" spans="1:25" x14ac:dyDescent="0.25">
      <c r="A416" s="260"/>
      <c r="B416" s="70"/>
      <c r="C416" s="70"/>
      <c r="D416" s="70"/>
      <c r="E416" s="70"/>
      <c r="I416" s="70"/>
      <c r="J416" s="71"/>
      <c r="K416" s="163"/>
      <c r="L416" s="70"/>
      <c r="M416" s="225"/>
      <c r="N416" s="156"/>
      <c r="P416" s="261"/>
      <c r="Q416" s="225"/>
      <c r="R416" s="75"/>
      <c r="S416" s="70"/>
      <c r="T416" s="70"/>
      <c r="U416" s="70"/>
      <c r="V416" s="70"/>
      <c r="W416" s="70"/>
      <c r="Y416" s="361"/>
    </row>
    <row r="417" spans="1:25" x14ac:dyDescent="0.25">
      <c r="A417" s="102"/>
      <c r="B417" s="102"/>
      <c r="C417" s="102"/>
      <c r="D417" s="102"/>
      <c r="E417" s="102"/>
      <c r="I417" s="102"/>
      <c r="J417" s="81"/>
      <c r="K417" s="82"/>
      <c r="L417" s="102"/>
      <c r="M417" s="154"/>
      <c r="N417" s="155"/>
      <c r="P417" s="83"/>
      <c r="Q417" s="154"/>
      <c r="R417" s="102"/>
      <c r="S417" s="102"/>
      <c r="T417" s="102"/>
      <c r="U417" s="102"/>
      <c r="V417" s="102"/>
      <c r="W417" s="102"/>
      <c r="Y417" s="361"/>
    </row>
    <row r="418" spans="1:25" x14ac:dyDescent="0.25">
      <c r="A418" s="115"/>
      <c r="B418" s="115"/>
      <c r="C418" s="115"/>
      <c r="D418" s="115"/>
      <c r="E418" s="115"/>
      <c r="I418" s="115"/>
      <c r="J418" s="116"/>
      <c r="K418" s="184"/>
      <c r="L418" s="115"/>
      <c r="M418" s="184"/>
      <c r="N418" s="117"/>
      <c r="P418" s="264"/>
      <c r="Q418" s="116"/>
      <c r="R418" s="191"/>
      <c r="S418" s="188"/>
      <c r="T418" s="115"/>
      <c r="U418" s="115"/>
      <c r="V418" s="115"/>
      <c r="W418" s="188"/>
      <c r="Y418" s="361"/>
    </row>
    <row r="419" spans="1:25" x14ac:dyDescent="0.25">
      <c r="A419" s="115"/>
      <c r="B419" s="115"/>
      <c r="C419" s="115"/>
      <c r="D419" s="115"/>
      <c r="E419" s="115"/>
      <c r="I419" s="115"/>
      <c r="J419" s="116"/>
      <c r="K419" s="184"/>
      <c r="L419" s="115"/>
      <c r="M419" s="184"/>
      <c r="N419" s="117"/>
      <c r="P419" s="264"/>
      <c r="Q419" s="116"/>
      <c r="R419" s="191"/>
      <c r="S419" s="188"/>
      <c r="T419" s="115"/>
      <c r="U419" s="115"/>
      <c r="V419" s="115"/>
      <c r="W419" s="115"/>
      <c r="Y419" s="361"/>
    </row>
    <row r="420" spans="1:25" x14ac:dyDescent="0.25">
      <c r="A420" s="70"/>
      <c r="B420" s="70"/>
      <c r="C420" s="70"/>
      <c r="D420" s="70"/>
      <c r="E420" s="70"/>
      <c r="I420" s="70"/>
      <c r="J420" s="71"/>
      <c r="K420" s="163"/>
      <c r="L420" s="70"/>
      <c r="M420" s="225"/>
      <c r="N420" s="156"/>
      <c r="P420" s="75"/>
      <c r="Q420" s="225"/>
      <c r="R420" s="70"/>
      <c r="S420" s="70"/>
      <c r="T420" s="70"/>
      <c r="U420" s="70"/>
      <c r="V420" s="70"/>
      <c r="W420" s="70"/>
      <c r="Y420" s="361"/>
    </row>
    <row r="421" spans="1:25" x14ac:dyDescent="0.25">
      <c r="A421" s="262"/>
      <c r="B421" s="188"/>
      <c r="C421" s="188"/>
      <c r="D421" s="188"/>
      <c r="E421" s="188"/>
      <c r="I421" s="188"/>
      <c r="J421" s="220"/>
      <c r="K421" s="221"/>
      <c r="L421" s="188"/>
      <c r="M421" s="220"/>
      <c r="N421" s="223"/>
      <c r="P421" s="263"/>
      <c r="Q421" s="222"/>
      <c r="R421" s="224"/>
      <c r="S421" s="188"/>
      <c r="T421" s="188"/>
      <c r="U421" s="188"/>
      <c r="V421" s="188"/>
      <c r="W421" s="188"/>
      <c r="Y421" s="361"/>
    </row>
    <row r="422" spans="1:25" x14ac:dyDescent="0.25">
      <c r="A422" s="260"/>
      <c r="B422" s="70"/>
      <c r="C422" s="70"/>
      <c r="D422" s="70"/>
      <c r="E422" s="70"/>
      <c r="I422" s="70"/>
      <c r="J422" s="71"/>
      <c r="K422" s="163"/>
      <c r="L422" s="70"/>
      <c r="M422" s="225"/>
      <c r="N422" s="156"/>
      <c r="P422" s="261"/>
      <c r="Q422" s="225"/>
      <c r="R422" s="75"/>
      <c r="S422" s="70"/>
      <c r="T422" s="70"/>
      <c r="U422" s="70"/>
      <c r="V422" s="70"/>
      <c r="W422" s="70"/>
      <c r="Y422" s="361"/>
    </row>
    <row r="423" spans="1:25" x14ac:dyDescent="0.25">
      <c r="A423" s="260"/>
      <c r="B423" s="70"/>
      <c r="C423" s="70"/>
      <c r="D423" s="70"/>
      <c r="E423" s="70"/>
      <c r="I423" s="70"/>
      <c r="J423" s="71"/>
      <c r="K423" s="163"/>
      <c r="L423" s="70"/>
      <c r="M423" s="225"/>
      <c r="N423" s="156"/>
      <c r="P423" s="261"/>
      <c r="Q423" s="225"/>
      <c r="R423" s="75"/>
      <c r="S423" s="70"/>
      <c r="T423" s="70"/>
      <c r="U423" s="70"/>
      <c r="V423" s="70"/>
      <c r="W423" s="70"/>
      <c r="Y423" s="361"/>
    </row>
    <row r="424" spans="1:25" x14ac:dyDescent="0.25">
      <c r="A424" s="260"/>
      <c r="B424" s="73"/>
      <c r="C424" s="73"/>
      <c r="D424" s="73"/>
      <c r="E424" s="73"/>
      <c r="I424" s="73"/>
      <c r="J424" s="71"/>
      <c r="K424" s="163"/>
      <c r="L424" s="73"/>
      <c r="M424" s="72"/>
      <c r="N424" s="290"/>
      <c r="P424" s="261"/>
      <c r="Q424" s="72"/>
      <c r="R424" s="75"/>
      <c r="S424" s="73"/>
      <c r="T424" s="73"/>
      <c r="U424" s="73"/>
      <c r="V424" s="73"/>
      <c r="W424" s="73"/>
      <c r="Y424" s="361"/>
    </row>
    <row r="425" spans="1:25" x14ac:dyDescent="0.25">
      <c r="A425" s="189"/>
      <c r="B425" s="189"/>
      <c r="C425" s="189"/>
      <c r="D425" s="189"/>
      <c r="E425" s="189"/>
      <c r="I425" s="189"/>
      <c r="J425" s="194"/>
      <c r="K425" s="195"/>
      <c r="L425" s="189"/>
      <c r="M425" s="194"/>
      <c r="N425" s="196"/>
      <c r="P425" s="282"/>
      <c r="Q425" s="194"/>
      <c r="R425" s="197"/>
      <c r="S425" s="189"/>
      <c r="T425" s="189"/>
      <c r="U425" s="189"/>
      <c r="V425" s="115"/>
      <c r="W425" s="188"/>
      <c r="Y425" s="361"/>
    </row>
    <row r="426" spans="1:25" x14ac:dyDescent="0.25">
      <c r="A426" s="260"/>
      <c r="B426" s="70"/>
      <c r="C426" s="70"/>
      <c r="D426" s="70"/>
      <c r="E426" s="70"/>
      <c r="I426" s="70"/>
      <c r="J426" s="71"/>
      <c r="K426" s="163"/>
      <c r="L426" s="70"/>
      <c r="M426" s="225"/>
      <c r="N426" s="156"/>
      <c r="P426" s="261"/>
      <c r="Q426" s="225"/>
      <c r="R426" s="75"/>
      <c r="S426" s="70"/>
      <c r="T426" s="70"/>
      <c r="U426" s="70"/>
      <c r="V426" s="70"/>
      <c r="W426" s="70"/>
      <c r="Y426" s="361"/>
    </row>
    <row r="427" spans="1:25" x14ac:dyDescent="0.25">
      <c r="A427" s="260"/>
      <c r="B427" s="70"/>
      <c r="C427" s="70"/>
      <c r="D427" s="70"/>
      <c r="E427" s="70"/>
      <c r="I427" s="70"/>
      <c r="J427" s="71"/>
      <c r="K427" s="163"/>
      <c r="L427" s="70"/>
      <c r="M427" s="225"/>
      <c r="N427" s="156"/>
      <c r="P427" s="261"/>
      <c r="Q427" s="225"/>
      <c r="R427" s="75"/>
      <c r="S427" s="70"/>
      <c r="T427" s="70"/>
      <c r="U427" s="70"/>
      <c r="V427" s="70"/>
      <c r="W427" s="70"/>
      <c r="Y427" s="361"/>
    </row>
    <row r="428" spans="1:25" x14ac:dyDescent="0.25">
      <c r="A428" s="262"/>
      <c r="B428" s="188"/>
      <c r="C428" s="188"/>
      <c r="D428" s="188"/>
      <c r="E428" s="188"/>
      <c r="I428" s="188"/>
      <c r="J428" s="220"/>
      <c r="K428" s="221"/>
      <c r="L428" s="188"/>
      <c r="M428" s="222"/>
      <c r="N428" s="223"/>
      <c r="P428" s="263"/>
      <c r="Q428" s="222"/>
      <c r="R428" s="224"/>
      <c r="S428" s="188"/>
      <c r="T428" s="188"/>
      <c r="U428" s="188"/>
      <c r="V428" s="188"/>
      <c r="W428" s="188"/>
      <c r="Y428" s="361"/>
    </row>
    <row r="429" spans="1:25" x14ac:dyDescent="0.25">
      <c r="A429" s="268"/>
      <c r="B429" s="269"/>
      <c r="C429" s="269"/>
      <c r="D429" s="269"/>
      <c r="E429" s="269"/>
      <c r="I429" s="269"/>
      <c r="J429" s="270"/>
      <c r="K429" s="271"/>
      <c r="L429" s="269"/>
      <c r="M429" s="272"/>
      <c r="N429" s="273"/>
      <c r="P429" s="274"/>
      <c r="Q429" s="272"/>
      <c r="R429" s="275"/>
      <c r="S429" s="269"/>
      <c r="T429" s="269"/>
      <c r="U429" s="269"/>
      <c r="V429" s="70"/>
      <c r="W429" s="70"/>
      <c r="Y429" s="361"/>
    </row>
    <row r="430" spans="1:25" x14ac:dyDescent="0.25">
      <c r="A430" s="262"/>
      <c r="B430" s="188"/>
      <c r="C430" s="188"/>
      <c r="D430" s="188"/>
      <c r="E430" s="188"/>
      <c r="I430" s="188"/>
      <c r="J430" s="220"/>
      <c r="K430" s="221"/>
      <c r="L430" s="188"/>
      <c r="M430" s="220"/>
      <c r="N430" s="223"/>
      <c r="P430" s="263"/>
      <c r="Q430" s="222"/>
      <c r="R430" s="224"/>
      <c r="S430" s="188"/>
      <c r="T430" s="188"/>
      <c r="U430" s="188"/>
      <c r="V430" s="188"/>
      <c r="W430" s="188"/>
      <c r="Y430" s="361"/>
    </row>
    <row r="431" spans="1:25" x14ac:dyDescent="0.25">
      <c r="A431" s="262"/>
      <c r="B431" s="188"/>
      <c r="C431" s="188"/>
      <c r="D431" s="188"/>
      <c r="E431" s="188"/>
      <c r="I431" s="188"/>
      <c r="J431" s="220"/>
      <c r="K431" s="221"/>
      <c r="L431" s="188"/>
      <c r="M431" s="220"/>
      <c r="N431" s="223"/>
      <c r="P431" s="263"/>
      <c r="Q431" s="222"/>
      <c r="R431" s="224"/>
      <c r="S431" s="188"/>
      <c r="T431" s="188"/>
      <c r="U431" s="188"/>
      <c r="V431" s="188"/>
      <c r="W431" s="188"/>
      <c r="Y431" s="361"/>
    </row>
    <row r="432" spans="1:25" x14ac:dyDescent="0.25">
      <c r="A432" s="262"/>
      <c r="B432" s="188"/>
      <c r="C432" s="188"/>
      <c r="D432" s="188"/>
      <c r="E432" s="188"/>
      <c r="I432" s="188"/>
      <c r="J432" s="220"/>
      <c r="K432" s="221"/>
      <c r="L432" s="188"/>
      <c r="M432" s="220"/>
      <c r="N432" s="223"/>
      <c r="P432" s="263"/>
      <c r="Q432" s="222"/>
      <c r="R432" s="224"/>
      <c r="S432" s="188"/>
      <c r="T432" s="188"/>
      <c r="U432" s="188"/>
      <c r="V432" s="188"/>
      <c r="W432" s="188"/>
      <c r="Y432" s="361"/>
    </row>
    <row r="433" spans="1:25" x14ac:dyDescent="0.25">
      <c r="A433" s="70"/>
      <c r="B433" s="70"/>
      <c r="C433" s="70"/>
      <c r="D433" s="70"/>
      <c r="E433" s="70"/>
      <c r="I433" s="73"/>
      <c r="J433" s="71"/>
      <c r="K433" s="163"/>
      <c r="L433" s="70"/>
      <c r="M433" s="225"/>
      <c r="N433" s="156"/>
      <c r="P433" s="75"/>
      <c r="Q433" s="225"/>
      <c r="R433" s="70"/>
      <c r="S433" s="70"/>
      <c r="T433" s="70"/>
      <c r="U433" s="70"/>
      <c r="V433" s="70"/>
      <c r="W433" s="70"/>
      <c r="Y433" s="361"/>
    </row>
    <row r="434" spans="1:25" x14ac:dyDescent="0.25">
      <c r="A434" s="70"/>
      <c r="B434" s="70"/>
      <c r="C434" s="70"/>
      <c r="D434" s="70"/>
      <c r="E434" s="70"/>
      <c r="I434" s="73"/>
      <c r="J434" s="71"/>
      <c r="K434" s="163"/>
      <c r="L434" s="70"/>
      <c r="M434" s="225"/>
      <c r="N434" s="156"/>
      <c r="P434" s="75"/>
      <c r="Q434" s="225"/>
      <c r="R434" s="70"/>
      <c r="S434" s="70"/>
      <c r="T434" s="70"/>
      <c r="U434" s="70"/>
      <c r="V434" s="70"/>
      <c r="W434" s="70"/>
      <c r="Y434" s="361"/>
    </row>
    <row r="435" spans="1:25" x14ac:dyDescent="0.25">
      <c r="A435" s="70"/>
      <c r="B435" s="70"/>
      <c r="C435" s="70"/>
      <c r="D435" s="70"/>
      <c r="E435" s="70"/>
      <c r="I435" s="73"/>
      <c r="J435" s="71"/>
      <c r="K435" s="163"/>
      <c r="L435" s="70"/>
      <c r="M435" s="225"/>
      <c r="N435" s="156"/>
      <c r="P435" s="75"/>
      <c r="Q435" s="225"/>
      <c r="R435" s="70"/>
      <c r="S435" s="70"/>
      <c r="T435" s="70"/>
      <c r="U435" s="70"/>
      <c r="V435" s="70"/>
      <c r="W435" s="70"/>
      <c r="Y435" s="361"/>
    </row>
    <row r="436" spans="1:25" x14ac:dyDescent="0.25">
      <c r="A436" s="260"/>
      <c r="B436" s="70"/>
      <c r="C436" s="70"/>
      <c r="D436" s="70"/>
      <c r="E436" s="70"/>
      <c r="I436" s="70"/>
      <c r="J436" s="71"/>
      <c r="K436" s="163"/>
      <c r="L436" s="70"/>
      <c r="M436" s="225"/>
      <c r="N436" s="156"/>
      <c r="P436" s="261"/>
      <c r="Q436" s="225"/>
      <c r="R436" s="75"/>
      <c r="S436" s="70"/>
      <c r="T436" s="70"/>
      <c r="U436" s="70"/>
      <c r="V436" s="70"/>
      <c r="W436" s="70"/>
      <c r="Y436" s="361"/>
    </row>
    <row r="437" spans="1:25" x14ac:dyDescent="0.25">
      <c r="A437" s="265"/>
      <c r="B437" s="255"/>
      <c r="C437" s="255"/>
      <c r="D437" s="255"/>
      <c r="E437" s="255"/>
      <c r="I437" s="255"/>
      <c r="J437" s="256"/>
      <c r="K437" s="257"/>
      <c r="L437" s="255"/>
      <c r="M437" s="256"/>
      <c r="N437" s="258"/>
      <c r="P437" s="267"/>
      <c r="Q437" s="266"/>
      <c r="R437" s="259"/>
      <c r="S437" s="255"/>
      <c r="T437" s="255"/>
      <c r="U437" s="255"/>
      <c r="V437" s="188"/>
      <c r="W437" s="188"/>
      <c r="Y437" s="361"/>
    </row>
    <row r="438" spans="1:25" x14ac:dyDescent="0.25">
      <c r="A438" s="262"/>
      <c r="B438" s="188"/>
      <c r="C438" s="188"/>
      <c r="D438" s="188"/>
      <c r="E438" s="188"/>
      <c r="I438" s="188"/>
      <c r="J438" s="220"/>
      <c r="K438" s="221"/>
      <c r="L438" s="188"/>
      <c r="M438" s="222"/>
      <c r="N438" s="223"/>
      <c r="P438" s="263"/>
      <c r="Q438" s="222"/>
      <c r="R438" s="224"/>
      <c r="S438" s="188"/>
      <c r="T438" s="188"/>
      <c r="U438" s="188"/>
      <c r="V438" s="188"/>
      <c r="W438" s="188"/>
      <c r="Y438" s="361"/>
    </row>
    <row r="439" spans="1:25" x14ac:dyDescent="0.25">
      <c r="A439" s="260"/>
      <c r="B439" s="70"/>
      <c r="C439" s="70"/>
      <c r="D439" s="70"/>
      <c r="E439" s="70"/>
      <c r="I439" s="70"/>
      <c r="J439" s="71"/>
      <c r="K439" s="163"/>
      <c r="L439" s="70"/>
      <c r="M439" s="225"/>
      <c r="N439" s="156"/>
      <c r="P439" s="261"/>
      <c r="Q439" s="225"/>
      <c r="R439" s="75"/>
      <c r="S439" s="70"/>
      <c r="T439" s="70"/>
      <c r="U439" s="70"/>
      <c r="V439" s="70"/>
      <c r="W439" s="70"/>
      <c r="Y439" s="361"/>
    </row>
    <row r="440" spans="1:25" x14ac:dyDescent="0.25">
      <c r="A440" s="115"/>
      <c r="B440" s="115"/>
      <c r="C440" s="115"/>
      <c r="D440" s="115"/>
      <c r="E440" s="115"/>
      <c r="I440" s="115"/>
      <c r="J440" s="116"/>
      <c r="K440" s="184"/>
      <c r="L440" s="115"/>
      <c r="M440" s="184"/>
      <c r="N440" s="117"/>
      <c r="P440" s="264"/>
      <c r="Q440" s="116"/>
      <c r="R440" s="191"/>
      <c r="S440" s="188"/>
      <c r="T440" s="115"/>
      <c r="U440" s="115"/>
      <c r="V440" s="115"/>
      <c r="W440" s="115"/>
      <c r="Y440" s="361"/>
    </row>
    <row r="441" spans="1:25" x14ac:dyDescent="0.25">
      <c r="A441" s="260"/>
      <c r="B441" s="70"/>
      <c r="C441" s="70"/>
      <c r="D441" s="70"/>
      <c r="E441" s="70"/>
      <c r="I441" s="70"/>
      <c r="J441" s="71"/>
      <c r="K441" s="163"/>
      <c r="L441" s="70"/>
      <c r="M441" s="225"/>
      <c r="N441" s="156"/>
      <c r="P441" s="261"/>
      <c r="Q441" s="225"/>
      <c r="R441" s="75"/>
      <c r="S441" s="70"/>
      <c r="T441" s="70"/>
      <c r="U441" s="70"/>
      <c r="V441" s="70"/>
      <c r="W441" s="70"/>
      <c r="Y441" s="361"/>
    </row>
    <row r="442" spans="1:25" x14ac:dyDescent="0.25">
      <c r="A442" s="262"/>
      <c r="B442" s="188"/>
      <c r="C442" s="188"/>
      <c r="D442" s="188"/>
      <c r="E442" s="188"/>
      <c r="I442" s="188"/>
      <c r="J442" s="220"/>
      <c r="K442" s="221"/>
      <c r="L442" s="188"/>
      <c r="M442" s="220"/>
      <c r="N442" s="223"/>
      <c r="P442" s="263"/>
      <c r="Q442" s="222"/>
      <c r="R442" s="224"/>
      <c r="S442" s="188"/>
      <c r="T442" s="188"/>
      <c r="U442" s="188"/>
      <c r="V442" s="188"/>
      <c r="W442" s="188"/>
      <c r="Y442" s="361"/>
    </row>
    <row r="443" spans="1:25" x14ac:dyDescent="0.25">
      <c r="A443" s="262"/>
      <c r="B443" s="188"/>
      <c r="C443" s="188"/>
      <c r="D443" s="188"/>
      <c r="E443" s="188"/>
      <c r="I443" s="188"/>
      <c r="J443" s="220"/>
      <c r="K443" s="221"/>
      <c r="L443" s="188"/>
      <c r="M443" s="220"/>
      <c r="N443" s="223"/>
      <c r="P443" s="263"/>
      <c r="Q443" s="222"/>
      <c r="R443" s="224"/>
      <c r="S443" s="188"/>
      <c r="T443" s="188"/>
      <c r="U443" s="188"/>
      <c r="V443" s="188"/>
      <c r="W443" s="188"/>
      <c r="Y443" s="361"/>
    </row>
    <row r="444" spans="1:25" x14ac:dyDescent="0.25">
      <c r="A444" s="262"/>
      <c r="B444" s="188"/>
      <c r="C444" s="188"/>
      <c r="D444" s="188"/>
      <c r="E444" s="188"/>
      <c r="I444" s="188"/>
      <c r="J444" s="220"/>
      <c r="K444" s="221"/>
      <c r="L444" s="188"/>
      <c r="M444" s="222"/>
      <c r="N444" s="223"/>
      <c r="P444" s="263"/>
      <c r="Q444" s="222"/>
      <c r="R444" s="224"/>
      <c r="S444" s="188"/>
      <c r="T444" s="188"/>
      <c r="U444" s="188"/>
      <c r="V444" s="188"/>
      <c r="W444" s="188"/>
      <c r="Y444" s="361"/>
    </row>
    <row r="445" spans="1:25" x14ac:dyDescent="0.25">
      <c r="A445" s="262"/>
      <c r="B445" s="192"/>
      <c r="C445" s="192"/>
      <c r="D445" s="192"/>
      <c r="E445" s="192"/>
      <c r="I445" s="192"/>
      <c r="J445" s="220"/>
      <c r="K445" s="221"/>
      <c r="L445" s="192"/>
      <c r="M445" s="220"/>
      <c r="N445" s="227"/>
      <c r="P445" s="263"/>
      <c r="Q445" s="226"/>
      <c r="R445" s="224"/>
      <c r="S445" s="192"/>
      <c r="T445" s="192"/>
      <c r="U445" s="192"/>
      <c r="V445" s="192"/>
      <c r="W445" s="192"/>
      <c r="Y445" s="361"/>
    </row>
    <row r="446" spans="1:25" x14ac:dyDescent="0.25">
      <c r="A446" s="262"/>
      <c r="B446" s="192"/>
      <c r="C446" s="192"/>
      <c r="D446" s="192"/>
      <c r="E446" s="192"/>
      <c r="I446" s="192"/>
      <c r="J446" s="220"/>
      <c r="K446" s="221"/>
      <c r="L446" s="192"/>
      <c r="M446" s="220"/>
      <c r="N446" s="227"/>
      <c r="P446" s="263"/>
      <c r="Q446" s="226"/>
      <c r="R446" s="224"/>
      <c r="S446" s="192"/>
      <c r="T446" s="192"/>
      <c r="U446" s="192"/>
      <c r="V446" s="192"/>
      <c r="W446" s="192"/>
      <c r="Y446" s="361"/>
    </row>
    <row r="447" spans="1:25" x14ac:dyDescent="0.25">
      <c r="A447" s="70"/>
      <c r="B447" s="70"/>
      <c r="C447" s="70"/>
      <c r="D447" s="70"/>
      <c r="E447" s="70"/>
      <c r="I447" s="70"/>
      <c r="J447" s="71"/>
      <c r="K447" s="163"/>
      <c r="L447" s="70"/>
      <c r="M447" s="225"/>
      <c r="N447" s="156"/>
      <c r="P447" s="75"/>
      <c r="Q447" s="225"/>
      <c r="R447" s="70"/>
      <c r="S447" s="70"/>
      <c r="T447" s="70"/>
      <c r="U447" s="70"/>
      <c r="V447" s="70"/>
      <c r="W447" s="70"/>
      <c r="Y447" s="361"/>
    </row>
    <row r="448" spans="1:25" x14ac:dyDescent="0.25">
      <c r="A448" s="260"/>
      <c r="B448" s="70"/>
      <c r="C448" s="70"/>
      <c r="D448" s="70"/>
      <c r="E448" s="70"/>
      <c r="I448" s="70"/>
      <c r="J448" s="71"/>
      <c r="K448" s="163"/>
      <c r="L448" s="70"/>
      <c r="M448" s="225"/>
      <c r="N448" s="156"/>
      <c r="P448" s="261"/>
      <c r="Q448" s="225"/>
      <c r="R448" s="75"/>
      <c r="S448" s="70"/>
      <c r="T448" s="70"/>
      <c r="U448" s="70"/>
      <c r="V448" s="70"/>
      <c r="W448" s="70"/>
      <c r="Y448" s="361"/>
    </row>
    <row r="449" spans="1:25" x14ac:dyDescent="0.25">
      <c r="A449" s="262"/>
      <c r="B449" s="188"/>
      <c r="C449" s="188"/>
      <c r="D449" s="188"/>
      <c r="E449" s="188"/>
      <c r="I449" s="188"/>
      <c r="J449" s="220"/>
      <c r="K449" s="221"/>
      <c r="L449" s="188"/>
      <c r="M449" s="220"/>
      <c r="N449" s="223"/>
      <c r="P449" s="263"/>
      <c r="Q449" s="222"/>
      <c r="R449" s="224"/>
      <c r="S449" s="188"/>
      <c r="T449" s="188"/>
      <c r="U449" s="188"/>
      <c r="V449" s="188"/>
      <c r="W449" s="188"/>
      <c r="Y449" s="361"/>
    </row>
    <row r="450" spans="1:25" x14ac:dyDescent="0.25">
      <c r="A450" s="262"/>
      <c r="B450" s="188"/>
      <c r="C450" s="188"/>
      <c r="D450" s="188"/>
      <c r="E450" s="188"/>
      <c r="I450" s="188"/>
      <c r="J450" s="220"/>
      <c r="K450" s="221"/>
      <c r="L450" s="188"/>
      <c r="M450" s="222"/>
      <c r="N450" s="223"/>
      <c r="P450" s="263"/>
      <c r="Q450" s="222"/>
      <c r="R450" s="224"/>
      <c r="S450" s="188"/>
      <c r="T450" s="188"/>
      <c r="U450" s="188"/>
      <c r="V450" s="188"/>
      <c r="W450" s="188"/>
      <c r="Y450" s="361"/>
    </row>
    <row r="451" spans="1:25" x14ac:dyDescent="0.25">
      <c r="A451" s="262"/>
      <c r="B451" s="188"/>
      <c r="C451" s="188"/>
      <c r="D451" s="188"/>
      <c r="E451" s="188"/>
      <c r="I451" s="188"/>
      <c r="J451" s="220"/>
      <c r="K451" s="221"/>
      <c r="L451" s="188"/>
      <c r="M451" s="222"/>
      <c r="N451" s="223"/>
      <c r="P451" s="263"/>
      <c r="Q451" s="222"/>
      <c r="R451" s="224"/>
      <c r="S451" s="188"/>
      <c r="T451" s="188"/>
      <c r="U451" s="188"/>
      <c r="V451" s="188"/>
      <c r="W451" s="188"/>
      <c r="Y451" s="361"/>
    </row>
    <row r="452" spans="1:25" x14ac:dyDescent="0.25">
      <c r="A452" s="260"/>
      <c r="B452" s="70"/>
      <c r="C452" s="70"/>
      <c r="D452" s="70"/>
      <c r="E452" s="70"/>
      <c r="I452" s="70"/>
      <c r="J452" s="71"/>
      <c r="K452" s="163"/>
      <c r="L452" s="70"/>
      <c r="M452" s="225"/>
      <c r="N452" s="156"/>
      <c r="P452" s="261"/>
      <c r="Q452" s="225"/>
      <c r="R452" s="75"/>
      <c r="S452" s="70"/>
      <c r="T452" s="70"/>
      <c r="U452" s="70"/>
      <c r="V452" s="70"/>
      <c r="W452" s="70"/>
      <c r="Y452" s="361"/>
    </row>
    <row r="453" spans="1:25" x14ac:dyDescent="0.25">
      <c r="A453" s="262"/>
      <c r="B453" s="188"/>
      <c r="C453" s="188"/>
      <c r="D453" s="188"/>
      <c r="E453" s="188"/>
      <c r="I453" s="188"/>
      <c r="J453" s="220"/>
      <c r="K453" s="221"/>
      <c r="L453" s="188"/>
      <c r="M453" s="222"/>
      <c r="N453" s="223"/>
      <c r="P453" s="263"/>
      <c r="Q453" s="222"/>
      <c r="R453" s="224"/>
      <c r="S453" s="188"/>
      <c r="T453" s="188"/>
      <c r="U453" s="188"/>
      <c r="V453" s="188"/>
      <c r="W453" s="188"/>
      <c r="Y453" s="361"/>
    </row>
    <row r="454" spans="1:25" x14ac:dyDescent="0.25">
      <c r="A454" s="115"/>
      <c r="B454" s="115"/>
      <c r="C454" s="115"/>
      <c r="D454" s="115"/>
      <c r="E454" s="115"/>
      <c r="I454" s="115"/>
      <c r="J454" s="116"/>
      <c r="K454" s="184"/>
      <c r="L454" s="115"/>
      <c r="M454" s="184"/>
      <c r="N454" s="117"/>
      <c r="P454" s="264"/>
      <c r="Q454" s="116"/>
      <c r="R454" s="191"/>
      <c r="S454" s="70"/>
      <c r="T454" s="115"/>
      <c r="U454" s="115"/>
      <c r="V454" s="115"/>
      <c r="W454" s="188"/>
      <c r="Y454" s="361"/>
    </row>
    <row r="455" spans="1:25" x14ac:dyDescent="0.25">
      <c r="A455" s="260"/>
      <c r="B455" s="70"/>
      <c r="C455" s="70"/>
      <c r="D455" s="70"/>
      <c r="E455" s="70"/>
      <c r="I455" s="70"/>
      <c r="J455" s="71"/>
      <c r="K455" s="163"/>
      <c r="L455" s="70"/>
      <c r="M455" s="225"/>
      <c r="N455" s="156"/>
      <c r="P455" s="261"/>
      <c r="Q455" s="225"/>
      <c r="R455" s="75"/>
      <c r="S455" s="70"/>
      <c r="T455" s="70"/>
      <c r="U455" s="70"/>
      <c r="V455" s="70"/>
      <c r="W455" s="70"/>
      <c r="Y455" s="361"/>
    </row>
    <row r="456" spans="1:25" x14ac:dyDescent="0.25">
      <c r="A456" s="260"/>
      <c r="B456" s="70"/>
      <c r="C456" s="70"/>
      <c r="D456" s="70"/>
      <c r="E456" s="70"/>
      <c r="I456" s="70"/>
      <c r="J456" s="71"/>
      <c r="K456" s="163"/>
      <c r="L456" s="70"/>
      <c r="M456" s="225"/>
      <c r="N456" s="156"/>
      <c r="P456" s="261"/>
      <c r="Q456" s="225"/>
      <c r="R456" s="75"/>
      <c r="S456" s="70"/>
      <c r="T456" s="70"/>
      <c r="U456" s="70"/>
      <c r="V456" s="70"/>
      <c r="W456" s="70"/>
      <c r="Y456" s="361"/>
    </row>
    <row r="457" spans="1:25" x14ac:dyDescent="0.25">
      <c r="A457" s="260"/>
      <c r="B457" s="70"/>
      <c r="C457" s="70"/>
      <c r="D457" s="70"/>
      <c r="E457" s="70"/>
      <c r="I457" s="70"/>
      <c r="J457" s="71"/>
      <c r="K457" s="163"/>
      <c r="L457" s="70"/>
      <c r="M457" s="225"/>
      <c r="N457" s="156"/>
      <c r="P457" s="261"/>
      <c r="Q457" s="225"/>
      <c r="R457" s="75"/>
      <c r="S457" s="70"/>
      <c r="T457" s="70"/>
      <c r="U457" s="70"/>
      <c r="V457" s="70"/>
      <c r="W457" s="70"/>
      <c r="Y457" s="361"/>
    </row>
    <row r="458" spans="1:25" x14ac:dyDescent="0.25">
      <c r="A458" s="70"/>
      <c r="B458" s="70"/>
      <c r="C458" s="70"/>
      <c r="D458" s="70"/>
      <c r="E458" s="70"/>
      <c r="I458" s="70"/>
      <c r="J458" s="71"/>
      <c r="K458" s="163"/>
      <c r="L458" s="70"/>
      <c r="M458" s="225"/>
      <c r="N458" s="156"/>
      <c r="P458" s="75"/>
      <c r="Q458" s="225"/>
      <c r="R458" s="70"/>
      <c r="S458" s="70"/>
      <c r="T458" s="70"/>
      <c r="U458" s="70"/>
      <c r="V458" s="70"/>
      <c r="W458" s="70"/>
      <c r="Y458" s="361"/>
    </row>
    <row r="459" spans="1:25" x14ac:dyDescent="0.25">
      <c r="A459" s="262"/>
      <c r="B459" s="188"/>
      <c r="C459" s="188"/>
      <c r="D459" s="188"/>
      <c r="E459" s="188"/>
      <c r="I459" s="188"/>
      <c r="J459" s="220"/>
      <c r="K459" s="221"/>
      <c r="L459" s="188"/>
      <c r="M459" s="220"/>
      <c r="N459" s="223"/>
      <c r="P459" s="263"/>
      <c r="Q459" s="222"/>
      <c r="R459" s="224"/>
      <c r="S459" s="188"/>
      <c r="T459" s="188"/>
      <c r="U459" s="188"/>
      <c r="V459" s="188"/>
      <c r="W459" s="188"/>
      <c r="Y459" s="361"/>
    </row>
    <row r="460" spans="1:25" x14ac:dyDescent="0.25">
      <c r="A460" s="262"/>
      <c r="B460" s="188"/>
      <c r="C460" s="188"/>
      <c r="D460" s="188"/>
      <c r="E460" s="188"/>
      <c r="I460" s="188"/>
      <c r="J460" s="220"/>
      <c r="K460" s="221"/>
      <c r="L460" s="188"/>
      <c r="M460" s="222"/>
      <c r="N460" s="223"/>
      <c r="P460" s="263"/>
      <c r="Q460" s="222"/>
      <c r="R460" s="224"/>
      <c r="S460" s="188"/>
      <c r="T460" s="188"/>
      <c r="U460" s="188"/>
      <c r="V460" s="188"/>
      <c r="W460" s="188"/>
      <c r="Y460" s="361"/>
    </row>
    <row r="461" spans="1:25" x14ac:dyDescent="0.25">
      <c r="A461" s="262"/>
      <c r="B461" s="188"/>
      <c r="C461" s="188"/>
      <c r="D461" s="188"/>
      <c r="E461" s="188"/>
      <c r="I461" s="188"/>
      <c r="J461" s="220"/>
      <c r="K461" s="221"/>
      <c r="L461" s="188"/>
      <c r="M461" s="220"/>
      <c r="N461" s="223"/>
      <c r="P461" s="263"/>
      <c r="Q461" s="222"/>
      <c r="R461" s="224"/>
      <c r="S461" s="188"/>
      <c r="T461" s="188"/>
      <c r="U461" s="188"/>
      <c r="V461" s="188"/>
      <c r="W461" s="188"/>
      <c r="Y461" s="361"/>
    </row>
    <row r="462" spans="1:25" x14ac:dyDescent="0.25">
      <c r="A462" s="102"/>
      <c r="B462" s="102"/>
      <c r="C462" s="102"/>
      <c r="D462" s="102"/>
      <c r="E462" s="102"/>
      <c r="I462" s="102"/>
      <c r="J462" s="81"/>
      <c r="K462" s="82"/>
      <c r="L462" s="102"/>
      <c r="M462" s="154"/>
      <c r="N462" s="155"/>
      <c r="P462" s="83"/>
      <c r="Q462" s="154"/>
      <c r="R462" s="102"/>
      <c r="S462" s="102"/>
      <c r="T462" s="102"/>
      <c r="U462" s="102"/>
      <c r="V462" s="102"/>
      <c r="W462" s="102"/>
      <c r="Y462" s="361"/>
    </row>
    <row r="463" spans="1:25" x14ac:dyDescent="0.25">
      <c r="A463" s="262"/>
      <c r="B463" s="188"/>
      <c r="C463" s="188"/>
      <c r="D463" s="188"/>
      <c r="E463" s="188"/>
      <c r="I463" s="188"/>
      <c r="J463" s="220"/>
      <c r="K463" s="221"/>
      <c r="L463" s="188"/>
      <c r="M463" s="220"/>
      <c r="N463" s="223"/>
      <c r="P463" s="263"/>
      <c r="Q463" s="222"/>
      <c r="R463" s="224"/>
      <c r="S463" s="188"/>
      <c r="T463" s="188"/>
      <c r="U463" s="188"/>
      <c r="V463" s="188"/>
      <c r="W463" s="188"/>
      <c r="Y463" s="361"/>
    </row>
    <row r="464" spans="1:25" x14ac:dyDescent="0.25">
      <c r="A464" s="262"/>
      <c r="B464" s="188"/>
      <c r="C464" s="188"/>
      <c r="D464" s="188"/>
      <c r="E464" s="188"/>
      <c r="I464" s="188"/>
      <c r="J464" s="220"/>
      <c r="K464" s="221"/>
      <c r="L464" s="188"/>
      <c r="M464" s="220"/>
      <c r="N464" s="223"/>
      <c r="P464" s="263"/>
      <c r="Q464" s="222"/>
      <c r="R464" s="224"/>
      <c r="S464" s="188"/>
      <c r="T464" s="188"/>
      <c r="U464" s="188"/>
      <c r="V464" s="188"/>
      <c r="W464" s="188"/>
      <c r="Y464" s="361"/>
    </row>
    <row r="465" spans="1:25" x14ac:dyDescent="0.25">
      <c r="A465" s="262"/>
      <c r="B465" s="188"/>
      <c r="C465" s="188"/>
      <c r="D465" s="188"/>
      <c r="E465" s="188"/>
      <c r="I465" s="188"/>
      <c r="J465" s="220"/>
      <c r="K465" s="221"/>
      <c r="L465" s="188"/>
      <c r="M465" s="222"/>
      <c r="N465" s="223"/>
      <c r="P465" s="263"/>
      <c r="Q465" s="222"/>
      <c r="R465" s="224"/>
      <c r="S465" s="188"/>
      <c r="T465" s="188"/>
      <c r="U465" s="188"/>
      <c r="V465" s="188"/>
      <c r="W465" s="188"/>
      <c r="Y465" s="361"/>
    </row>
    <row r="466" spans="1:25" x14ac:dyDescent="0.25">
      <c r="A466" s="262"/>
      <c r="B466" s="188"/>
      <c r="C466" s="188"/>
      <c r="D466" s="188"/>
      <c r="E466" s="188"/>
      <c r="I466" s="188"/>
      <c r="J466" s="220"/>
      <c r="K466" s="221"/>
      <c r="L466" s="188"/>
      <c r="M466" s="220"/>
      <c r="N466" s="223"/>
      <c r="P466" s="263"/>
      <c r="Q466" s="222"/>
      <c r="R466" s="224"/>
      <c r="S466" s="188"/>
      <c r="T466" s="188"/>
      <c r="U466" s="188"/>
      <c r="V466" s="188"/>
      <c r="W466" s="188"/>
      <c r="Y466" s="361"/>
    </row>
    <row r="467" spans="1:25" x14ac:dyDescent="0.25">
      <c r="A467" s="260"/>
      <c r="B467" s="70"/>
      <c r="C467" s="70"/>
      <c r="D467" s="70"/>
      <c r="E467" s="70"/>
      <c r="I467" s="70"/>
      <c r="J467" s="71"/>
      <c r="K467" s="163"/>
      <c r="L467" s="70"/>
      <c r="M467" s="225"/>
      <c r="N467" s="156"/>
      <c r="P467" s="261"/>
      <c r="Q467" s="225"/>
      <c r="R467" s="75"/>
      <c r="S467" s="70"/>
      <c r="T467" s="70"/>
      <c r="U467" s="70"/>
      <c r="V467" s="70"/>
      <c r="W467" s="70"/>
      <c r="Y467" s="361"/>
    </row>
    <row r="468" spans="1:25" x14ac:dyDescent="0.25">
      <c r="A468" s="260"/>
      <c r="B468" s="70"/>
      <c r="C468" s="70"/>
      <c r="D468" s="70"/>
      <c r="E468" s="70"/>
      <c r="I468" s="70"/>
      <c r="J468" s="71"/>
      <c r="K468" s="163"/>
      <c r="L468" s="70"/>
      <c r="M468" s="225"/>
      <c r="N468" s="156"/>
      <c r="P468" s="261"/>
      <c r="Q468" s="225"/>
      <c r="R468" s="75"/>
      <c r="S468" s="70"/>
      <c r="T468" s="70"/>
      <c r="U468" s="70"/>
      <c r="V468" s="70"/>
      <c r="W468" s="70"/>
      <c r="Y468" s="361"/>
    </row>
    <row r="469" spans="1:25" x14ac:dyDescent="0.25">
      <c r="A469" s="260"/>
      <c r="B469" s="70"/>
      <c r="C469" s="70"/>
      <c r="D469" s="70"/>
      <c r="E469" s="70"/>
      <c r="I469" s="70"/>
      <c r="J469" s="71"/>
      <c r="K469" s="163"/>
      <c r="L469" s="70"/>
      <c r="M469" s="225"/>
      <c r="N469" s="156"/>
      <c r="P469" s="261"/>
      <c r="Q469" s="225"/>
      <c r="R469" s="75"/>
      <c r="S469" s="70"/>
      <c r="T469" s="70"/>
      <c r="U469" s="70"/>
      <c r="V469" s="70"/>
      <c r="W469" s="70"/>
      <c r="Y469" s="361"/>
    </row>
    <row r="470" spans="1:25" x14ac:dyDescent="0.25">
      <c r="A470" s="262"/>
      <c r="B470" s="188"/>
      <c r="C470" s="188"/>
      <c r="D470" s="188"/>
      <c r="E470" s="188"/>
      <c r="I470" s="188"/>
      <c r="J470" s="220"/>
      <c r="K470" s="221"/>
      <c r="L470" s="188"/>
      <c r="M470" s="222"/>
      <c r="N470" s="223"/>
      <c r="P470" s="263"/>
      <c r="Q470" s="222"/>
      <c r="R470" s="224"/>
      <c r="S470" s="188"/>
      <c r="T470" s="188"/>
      <c r="U470" s="188"/>
      <c r="V470" s="188"/>
      <c r="W470" s="188"/>
      <c r="Y470" s="361"/>
    </row>
    <row r="471" spans="1:25" x14ac:dyDescent="0.25">
      <c r="A471" s="262"/>
      <c r="B471" s="188"/>
      <c r="C471" s="188"/>
      <c r="D471" s="188"/>
      <c r="E471" s="188"/>
      <c r="I471" s="188"/>
      <c r="J471" s="220"/>
      <c r="K471" s="221"/>
      <c r="L471" s="188"/>
      <c r="M471" s="220"/>
      <c r="N471" s="223"/>
      <c r="P471" s="263"/>
      <c r="Q471" s="222"/>
      <c r="R471" s="224"/>
      <c r="S471" s="188"/>
      <c r="T471" s="188"/>
      <c r="U471" s="188"/>
      <c r="V471" s="188"/>
      <c r="W471" s="188"/>
      <c r="Y471" s="361"/>
    </row>
    <row r="472" spans="1:25" x14ac:dyDescent="0.25">
      <c r="A472" s="228"/>
      <c r="B472" s="174"/>
      <c r="C472" s="174"/>
      <c r="D472" s="174"/>
      <c r="E472" s="174"/>
      <c r="I472" s="174"/>
      <c r="J472" s="229"/>
      <c r="K472" s="208"/>
      <c r="L472" s="174"/>
      <c r="M472" s="229"/>
      <c r="N472" s="207"/>
      <c r="P472" s="344"/>
      <c r="Q472" s="208"/>
      <c r="R472" s="209"/>
      <c r="S472" s="210"/>
      <c r="T472" s="210"/>
      <c r="U472" s="210"/>
      <c r="V472" s="174"/>
      <c r="W472" s="174"/>
      <c r="Y472" s="361"/>
    </row>
    <row r="473" spans="1:25" x14ac:dyDescent="0.25">
      <c r="A473" s="260"/>
      <c r="B473" s="70"/>
      <c r="C473" s="70"/>
      <c r="D473" s="70"/>
      <c r="E473" s="70"/>
      <c r="I473" s="70"/>
      <c r="J473" s="71"/>
      <c r="K473" s="163"/>
      <c r="L473" s="70"/>
      <c r="M473" s="225"/>
      <c r="N473" s="156"/>
      <c r="P473" s="261"/>
      <c r="Q473" s="225"/>
      <c r="R473" s="75"/>
      <c r="S473" s="70"/>
      <c r="T473" s="70"/>
      <c r="U473" s="70"/>
      <c r="V473" s="70"/>
      <c r="W473" s="70"/>
      <c r="Y473" s="361"/>
    </row>
    <row r="474" spans="1:25" x14ac:dyDescent="0.25">
      <c r="A474" s="260"/>
      <c r="B474" s="70"/>
      <c r="C474" s="70"/>
      <c r="D474" s="70"/>
      <c r="E474" s="70"/>
      <c r="I474" s="70"/>
      <c r="J474" s="71"/>
      <c r="K474" s="163"/>
      <c r="L474" s="70"/>
      <c r="M474" s="225"/>
      <c r="N474" s="156"/>
      <c r="P474" s="261"/>
      <c r="Q474" s="225"/>
      <c r="R474" s="75"/>
      <c r="S474" s="70"/>
      <c r="T474" s="70"/>
      <c r="U474" s="70"/>
      <c r="V474" s="70"/>
      <c r="W474" s="70"/>
      <c r="Y474" s="361"/>
    </row>
    <row r="475" spans="1:25" x14ac:dyDescent="0.25">
      <c r="A475" s="260"/>
      <c r="B475" s="70"/>
      <c r="C475" s="70"/>
      <c r="D475" s="70"/>
      <c r="E475" s="70"/>
      <c r="I475" s="70"/>
      <c r="J475" s="71"/>
      <c r="K475" s="163"/>
      <c r="L475" s="70"/>
      <c r="M475" s="225"/>
      <c r="N475" s="156"/>
      <c r="P475" s="261"/>
      <c r="Q475" s="225"/>
      <c r="R475" s="75"/>
      <c r="S475" s="70"/>
      <c r="T475" s="70"/>
      <c r="U475" s="70"/>
      <c r="V475" s="70"/>
      <c r="W475" s="70"/>
      <c r="Y475" s="361"/>
    </row>
    <row r="476" spans="1:25" x14ac:dyDescent="0.25">
      <c r="A476" s="102"/>
      <c r="B476" s="102"/>
      <c r="C476" s="102"/>
      <c r="D476" s="102"/>
      <c r="E476" s="102"/>
      <c r="I476" s="102"/>
      <c r="J476" s="81"/>
      <c r="K476" s="82"/>
      <c r="L476" s="102"/>
      <c r="M476" s="154"/>
      <c r="N476" s="155"/>
      <c r="P476" s="83"/>
      <c r="Q476" s="154"/>
      <c r="R476" s="102"/>
      <c r="S476" s="102"/>
      <c r="T476" s="102"/>
      <c r="U476" s="102"/>
      <c r="V476" s="102"/>
      <c r="W476" s="102"/>
      <c r="Y476" s="361"/>
    </row>
    <row r="477" spans="1:25" x14ac:dyDescent="0.25">
      <c r="A477" s="260"/>
      <c r="B477" s="70"/>
      <c r="C477" s="70"/>
      <c r="D477" s="70"/>
      <c r="E477" s="70"/>
      <c r="I477" s="70"/>
      <c r="J477" s="71"/>
      <c r="K477" s="163"/>
      <c r="L477" s="70"/>
      <c r="M477" s="225"/>
      <c r="N477" s="156"/>
      <c r="P477" s="261"/>
      <c r="Q477" s="225"/>
      <c r="R477" s="75"/>
      <c r="S477" s="70"/>
      <c r="T477" s="70"/>
      <c r="U477" s="70"/>
      <c r="V477" s="70"/>
      <c r="W477" s="70"/>
      <c r="Y477" s="361"/>
    </row>
    <row r="478" spans="1:25" x14ac:dyDescent="0.25">
      <c r="A478" s="262"/>
      <c r="B478" s="188"/>
      <c r="C478" s="188"/>
      <c r="D478" s="188"/>
      <c r="E478" s="188"/>
      <c r="I478" s="188"/>
      <c r="J478" s="220"/>
      <c r="K478" s="221"/>
      <c r="L478" s="188"/>
      <c r="M478" s="220"/>
      <c r="N478" s="223"/>
      <c r="P478" s="263"/>
      <c r="Q478" s="222"/>
      <c r="R478" s="224"/>
      <c r="S478" s="188"/>
      <c r="T478" s="188"/>
      <c r="U478" s="188"/>
      <c r="V478" s="188"/>
      <c r="W478" s="188"/>
      <c r="Y478" s="361"/>
    </row>
    <row r="479" spans="1:25" x14ac:dyDescent="0.25">
      <c r="A479" s="262"/>
      <c r="B479" s="188"/>
      <c r="C479" s="188"/>
      <c r="D479" s="188"/>
      <c r="E479" s="188"/>
      <c r="I479" s="188"/>
      <c r="J479" s="220"/>
      <c r="K479" s="221"/>
      <c r="L479" s="188"/>
      <c r="M479" s="222"/>
      <c r="N479" s="223"/>
      <c r="P479" s="263"/>
      <c r="Q479" s="222"/>
      <c r="R479" s="224"/>
      <c r="S479" s="188"/>
      <c r="T479" s="188"/>
      <c r="U479" s="188"/>
      <c r="V479" s="188"/>
      <c r="W479" s="188"/>
      <c r="Y479" s="361"/>
    </row>
    <row r="480" spans="1:25" x14ac:dyDescent="0.25">
      <c r="A480" s="262"/>
      <c r="B480" s="188"/>
      <c r="C480" s="188"/>
      <c r="D480" s="188"/>
      <c r="E480" s="188"/>
      <c r="I480" s="188"/>
      <c r="J480" s="220"/>
      <c r="K480" s="221"/>
      <c r="L480" s="188"/>
      <c r="M480" s="220"/>
      <c r="N480" s="223"/>
      <c r="P480" s="263"/>
      <c r="Q480" s="222"/>
      <c r="R480" s="224"/>
      <c r="S480" s="188"/>
      <c r="T480" s="188"/>
      <c r="U480" s="188"/>
      <c r="V480" s="188"/>
      <c r="W480" s="188"/>
      <c r="Y480" s="361"/>
    </row>
    <row r="481" spans="1:25" x14ac:dyDescent="0.25">
      <c r="A481" s="262"/>
      <c r="B481" s="188"/>
      <c r="C481" s="188"/>
      <c r="D481" s="188"/>
      <c r="E481" s="188"/>
      <c r="I481" s="188"/>
      <c r="J481" s="220"/>
      <c r="K481" s="221"/>
      <c r="L481" s="188"/>
      <c r="M481" s="220"/>
      <c r="N481" s="223"/>
      <c r="P481" s="263"/>
      <c r="Q481" s="222"/>
      <c r="R481" s="224"/>
      <c r="S481" s="188"/>
      <c r="T481" s="188"/>
      <c r="U481" s="188"/>
      <c r="V481" s="188"/>
      <c r="W481" s="188"/>
      <c r="Y481" s="361"/>
    </row>
    <row r="482" spans="1:25" x14ac:dyDescent="0.25">
      <c r="A482" s="262"/>
      <c r="B482" s="188"/>
      <c r="C482" s="188"/>
      <c r="D482" s="188"/>
      <c r="E482" s="188"/>
      <c r="I482" s="188"/>
      <c r="J482" s="220"/>
      <c r="K482" s="221"/>
      <c r="L482" s="188"/>
      <c r="M482" s="220"/>
      <c r="N482" s="223"/>
      <c r="P482" s="263"/>
      <c r="Q482" s="222"/>
      <c r="R482" s="224"/>
      <c r="S482" s="188"/>
      <c r="T482" s="188"/>
      <c r="U482" s="188"/>
      <c r="V482" s="188"/>
      <c r="W482" s="188"/>
      <c r="Y482" s="361"/>
    </row>
    <row r="483" spans="1:25" x14ac:dyDescent="0.25">
      <c r="A483" s="115"/>
      <c r="B483" s="115"/>
      <c r="C483" s="188"/>
      <c r="D483" s="115"/>
      <c r="E483" s="115"/>
      <c r="I483" s="115"/>
      <c r="J483" s="116"/>
      <c r="K483" s="184"/>
      <c r="L483" s="115"/>
      <c r="M483" s="184"/>
      <c r="N483" s="117"/>
      <c r="P483" s="264"/>
      <c r="Q483" s="116"/>
      <c r="R483" s="191"/>
      <c r="S483" s="115"/>
      <c r="T483" s="115"/>
      <c r="U483" s="115"/>
      <c r="V483" s="115"/>
      <c r="W483" s="188"/>
      <c r="Y483" s="361"/>
    </row>
    <row r="484" spans="1:25" x14ac:dyDescent="0.25">
      <c r="A484" s="260"/>
      <c r="B484" s="70"/>
      <c r="C484" s="70"/>
      <c r="D484" s="70"/>
      <c r="E484" s="70"/>
      <c r="I484" s="70"/>
      <c r="J484" s="71"/>
      <c r="K484" s="163"/>
      <c r="L484" s="70"/>
      <c r="M484" s="225"/>
      <c r="N484" s="156"/>
      <c r="P484" s="261"/>
      <c r="Q484" s="225"/>
      <c r="R484" s="75"/>
      <c r="S484" s="70"/>
      <c r="T484" s="70"/>
      <c r="U484" s="70"/>
      <c r="V484" s="70"/>
      <c r="W484" s="70"/>
      <c r="Y484" s="361"/>
    </row>
    <row r="485" spans="1:25" x14ac:dyDescent="0.25">
      <c r="A485" s="260"/>
      <c r="B485" s="70"/>
      <c r="C485" s="70"/>
      <c r="D485" s="70"/>
      <c r="E485" s="70"/>
      <c r="I485" s="70"/>
      <c r="J485" s="71"/>
      <c r="K485" s="163"/>
      <c r="L485" s="70"/>
      <c r="M485" s="225"/>
      <c r="N485" s="156"/>
      <c r="P485" s="261"/>
      <c r="Q485" s="225"/>
      <c r="R485" s="75"/>
      <c r="S485" s="70"/>
      <c r="T485" s="70"/>
      <c r="U485" s="70"/>
      <c r="V485" s="70"/>
      <c r="W485" s="70"/>
      <c r="Y485" s="361"/>
    </row>
    <row r="486" spans="1:25" x14ac:dyDescent="0.25">
      <c r="A486" s="260"/>
      <c r="B486" s="70"/>
      <c r="C486" s="70"/>
      <c r="D486" s="70"/>
      <c r="E486" s="70"/>
      <c r="I486" s="70"/>
      <c r="J486" s="71"/>
      <c r="K486" s="163"/>
      <c r="L486" s="70"/>
      <c r="M486" s="225"/>
      <c r="N486" s="156"/>
      <c r="P486" s="261"/>
      <c r="Q486" s="225"/>
      <c r="R486" s="75"/>
      <c r="S486" s="70"/>
      <c r="T486" s="70"/>
      <c r="U486" s="70"/>
      <c r="V486" s="70"/>
      <c r="W486" s="70"/>
      <c r="Y486" s="361"/>
    </row>
    <row r="487" spans="1:25" x14ac:dyDescent="0.25">
      <c r="A487" s="260"/>
      <c r="B487" s="70"/>
      <c r="C487" s="70"/>
      <c r="D487" s="70"/>
      <c r="E487" s="70"/>
      <c r="I487" s="70"/>
      <c r="J487" s="71"/>
      <c r="K487" s="163"/>
      <c r="L487" s="70"/>
      <c r="M487" s="225"/>
      <c r="N487" s="156"/>
      <c r="P487" s="261"/>
      <c r="Q487" s="225"/>
      <c r="R487" s="75"/>
      <c r="S487" s="70"/>
      <c r="T487" s="70"/>
      <c r="U487" s="70"/>
      <c r="V487" s="70"/>
      <c r="W487" s="70"/>
      <c r="Y487" s="361"/>
    </row>
    <row r="488" spans="1:25" x14ac:dyDescent="0.25">
      <c r="A488" s="260"/>
      <c r="B488" s="70"/>
      <c r="C488" s="70"/>
      <c r="D488" s="70"/>
      <c r="E488" s="70"/>
      <c r="I488" s="70"/>
      <c r="J488" s="71"/>
      <c r="K488" s="163"/>
      <c r="L488" s="70"/>
      <c r="M488" s="225"/>
      <c r="N488" s="156"/>
      <c r="P488" s="261"/>
      <c r="Q488" s="225"/>
      <c r="R488" s="75"/>
      <c r="S488" s="70"/>
      <c r="T488" s="70"/>
      <c r="U488" s="70"/>
      <c r="V488" s="70"/>
      <c r="W488" s="70"/>
      <c r="Y488" s="361"/>
    </row>
    <row r="489" spans="1:25" x14ac:dyDescent="0.25">
      <c r="A489" s="262"/>
      <c r="B489" s="188"/>
      <c r="C489" s="188"/>
      <c r="D489" s="188"/>
      <c r="E489" s="188"/>
      <c r="I489" s="188"/>
      <c r="J489" s="220"/>
      <c r="K489" s="221"/>
      <c r="L489" s="188"/>
      <c r="M489" s="220"/>
      <c r="N489" s="223"/>
      <c r="P489" s="263"/>
      <c r="Q489" s="222"/>
      <c r="R489" s="224"/>
      <c r="S489" s="188"/>
      <c r="T489" s="188"/>
      <c r="U489" s="188"/>
      <c r="V489" s="188"/>
      <c r="W489" s="188"/>
      <c r="Y489" s="361"/>
    </row>
    <row r="490" spans="1:25" x14ac:dyDescent="0.25">
      <c r="A490" s="260"/>
      <c r="B490" s="70"/>
      <c r="C490" s="70"/>
      <c r="D490" s="70"/>
      <c r="E490" s="70"/>
      <c r="I490" s="70"/>
      <c r="J490" s="71"/>
      <c r="K490" s="163"/>
      <c r="L490" s="70"/>
      <c r="M490" s="225"/>
      <c r="N490" s="156"/>
      <c r="P490" s="261"/>
      <c r="Q490" s="225"/>
      <c r="R490" s="75"/>
      <c r="S490" s="70"/>
      <c r="T490" s="70"/>
      <c r="U490" s="70"/>
      <c r="V490" s="70"/>
      <c r="W490" s="70"/>
      <c r="Y490" s="361"/>
    </row>
    <row r="491" spans="1:25" x14ac:dyDescent="0.25">
      <c r="A491" s="260"/>
      <c r="B491" s="70"/>
      <c r="C491" s="70"/>
      <c r="D491" s="70"/>
      <c r="E491" s="70"/>
      <c r="I491" s="70"/>
      <c r="J491" s="71"/>
      <c r="K491" s="163"/>
      <c r="L491" s="70"/>
      <c r="M491" s="225"/>
      <c r="N491" s="156"/>
      <c r="P491" s="261"/>
      <c r="Q491" s="225"/>
      <c r="R491" s="75"/>
      <c r="S491" s="70"/>
      <c r="T491" s="70"/>
      <c r="U491" s="70"/>
      <c r="V491" s="70"/>
      <c r="W491" s="70"/>
      <c r="Y491" s="361"/>
    </row>
    <row r="492" spans="1:25" x14ac:dyDescent="0.25">
      <c r="A492" s="260"/>
      <c r="B492" s="70"/>
      <c r="C492" s="70"/>
      <c r="D492" s="70"/>
      <c r="E492" s="70"/>
      <c r="I492" s="73"/>
      <c r="J492" s="71"/>
      <c r="K492" s="163"/>
      <c r="L492" s="70"/>
      <c r="M492" s="225"/>
      <c r="N492" s="156"/>
      <c r="P492" s="261"/>
      <c r="Q492" s="225"/>
      <c r="R492" s="75"/>
      <c r="S492" s="70"/>
      <c r="T492" s="70"/>
      <c r="U492" s="70"/>
      <c r="V492" s="70"/>
      <c r="W492" s="70"/>
      <c r="Y492" s="361"/>
    </row>
    <row r="493" spans="1:25" x14ac:dyDescent="0.25">
      <c r="A493" s="260"/>
      <c r="B493" s="70"/>
      <c r="C493" s="70"/>
      <c r="D493" s="70"/>
      <c r="E493" s="70"/>
      <c r="I493" s="73"/>
      <c r="J493" s="71"/>
      <c r="K493" s="163"/>
      <c r="L493" s="70"/>
      <c r="M493" s="225"/>
      <c r="N493" s="156"/>
      <c r="P493" s="261"/>
      <c r="Q493" s="225"/>
      <c r="R493" s="75"/>
      <c r="S493" s="70"/>
      <c r="T493" s="70"/>
      <c r="U493" s="70"/>
      <c r="V493" s="70"/>
      <c r="W493" s="70"/>
      <c r="Y493" s="361"/>
    </row>
    <row r="494" spans="1:25" x14ac:dyDescent="0.25">
      <c r="A494" s="265"/>
      <c r="B494" s="255"/>
      <c r="C494" s="255"/>
      <c r="D494" s="255"/>
      <c r="E494" s="255"/>
      <c r="I494" s="255"/>
      <c r="J494" s="256"/>
      <c r="K494" s="257"/>
      <c r="L494" s="255"/>
      <c r="M494" s="256"/>
      <c r="N494" s="258"/>
      <c r="P494" s="267"/>
      <c r="Q494" s="266"/>
      <c r="R494" s="259"/>
      <c r="S494" s="255"/>
      <c r="T494" s="255"/>
      <c r="U494" s="255"/>
      <c r="V494" s="188"/>
      <c r="W494" s="188"/>
      <c r="Y494" s="361"/>
    </row>
    <row r="495" spans="1:25" x14ac:dyDescent="0.25">
      <c r="A495" s="265"/>
      <c r="B495" s="255"/>
      <c r="C495" s="255"/>
      <c r="D495" s="255"/>
      <c r="E495" s="255"/>
      <c r="I495" s="255"/>
      <c r="J495" s="256"/>
      <c r="K495" s="257"/>
      <c r="L495" s="255"/>
      <c r="M495" s="256"/>
      <c r="N495" s="258"/>
      <c r="P495" s="267"/>
      <c r="Q495" s="266"/>
      <c r="R495" s="259"/>
      <c r="S495" s="255"/>
      <c r="T495" s="255"/>
      <c r="U495" s="255"/>
      <c r="V495" s="188"/>
      <c r="W495" s="188"/>
      <c r="Y495" s="361"/>
    </row>
    <row r="496" spans="1:25" x14ac:dyDescent="0.25">
      <c r="A496" s="260"/>
      <c r="B496" s="70"/>
      <c r="C496" s="70"/>
      <c r="D496" s="70"/>
      <c r="E496" s="70"/>
      <c r="I496" s="70"/>
      <c r="J496" s="71"/>
      <c r="K496" s="163"/>
      <c r="L496" s="70"/>
      <c r="M496" s="225"/>
      <c r="N496" s="156"/>
      <c r="P496" s="261"/>
      <c r="Q496" s="225"/>
      <c r="R496" s="75"/>
      <c r="S496" s="70"/>
      <c r="T496" s="70"/>
      <c r="U496" s="70"/>
      <c r="V496" s="70"/>
      <c r="W496" s="70"/>
      <c r="Y496" s="361"/>
    </row>
    <row r="497" spans="1:25" x14ac:dyDescent="0.25">
      <c r="A497" s="262"/>
      <c r="B497" s="188"/>
      <c r="C497" s="188"/>
      <c r="D497" s="188"/>
      <c r="E497" s="188"/>
      <c r="I497" s="188"/>
      <c r="J497" s="220"/>
      <c r="K497" s="221"/>
      <c r="L497" s="188"/>
      <c r="M497" s="220"/>
      <c r="N497" s="223"/>
      <c r="P497" s="263"/>
      <c r="Q497" s="222"/>
      <c r="R497" s="224"/>
      <c r="S497" s="188"/>
      <c r="T497" s="188"/>
      <c r="U497" s="188"/>
      <c r="V497" s="188"/>
      <c r="W497" s="188"/>
      <c r="Y497" s="361"/>
    </row>
    <row r="498" spans="1:25" x14ac:dyDescent="0.25">
      <c r="A498" s="262"/>
      <c r="B498" s="188"/>
      <c r="C498" s="188"/>
      <c r="D498" s="188"/>
      <c r="E498" s="188"/>
      <c r="I498" s="192"/>
      <c r="J498" s="220"/>
      <c r="K498" s="221"/>
      <c r="L498" s="188"/>
      <c r="M498" s="220"/>
      <c r="N498" s="223"/>
      <c r="P498" s="263"/>
      <c r="Q498" s="222"/>
      <c r="R498" s="224"/>
      <c r="S498" s="188"/>
      <c r="T498" s="188"/>
      <c r="U498" s="188"/>
      <c r="V498" s="188"/>
      <c r="W498" s="188"/>
      <c r="Y498" s="361"/>
    </row>
    <row r="499" spans="1:25" x14ac:dyDescent="0.25">
      <c r="A499" s="260"/>
      <c r="B499" s="70"/>
      <c r="C499" s="70"/>
      <c r="D499" s="70"/>
      <c r="E499" s="70"/>
      <c r="I499" s="70"/>
      <c r="J499" s="71"/>
      <c r="K499" s="163"/>
      <c r="L499" s="70"/>
      <c r="M499" s="225"/>
      <c r="N499" s="156"/>
      <c r="P499" s="261"/>
      <c r="Q499" s="225"/>
      <c r="R499" s="75"/>
      <c r="S499" s="70"/>
      <c r="T499" s="70"/>
      <c r="U499" s="70"/>
      <c r="V499" s="70"/>
      <c r="W499" s="70"/>
      <c r="Y499" s="361"/>
    </row>
    <row r="500" spans="1:25" x14ac:dyDescent="0.25">
      <c r="A500" s="260"/>
      <c r="B500" s="70"/>
      <c r="C500" s="70"/>
      <c r="D500" s="70"/>
      <c r="E500" s="70"/>
      <c r="I500" s="70"/>
      <c r="J500" s="71"/>
      <c r="K500" s="163"/>
      <c r="L500" s="70"/>
      <c r="M500" s="225"/>
      <c r="N500" s="156"/>
      <c r="P500" s="261"/>
      <c r="Q500" s="225"/>
      <c r="R500" s="75"/>
      <c r="S500" s="70"/>
      <c r="T500" s="70"/>
      <c r="U500" s="70"/>
      <c r="V500" s="70"/>
      <c r="W500" s="70"/>
      <c r="Y500" s="361"/>
    </row>
    <row r="501" spans="1:25" x14ac:dyDescent="0.25">
      <c r="A501" s="262"/>
      <c r="B501" s="188"/>
      <c r="C501" s="188"/>
      <c r="D501" s="188"/>
      <c r="E501" s="188"/>
      <c r="I501" s="188"/>
      <c r="J501" s="220"/>
      <c r="K501" s="221"/>
      <c r="L501" s="188"/>
      <c r="M501" s="222"/>
      <c r="N501" s="223"/>
      <c r="P501" s="263"/>
      <c r="Q501" s="222"/>
      <c r="R501" s="224"/>
      <c r="S501" s="188"/>
      <c r="T501" s="188"/>
      <c r="U501" s="188"/>
      <c r="V501" s="188"/>
      <c r="W501" s="188"/>
      <c r="Y501" s="361"/>
    </row>
    <row r="502" spans="1:25" x14ac:dyDescent="0.25">
      <c r="A502" s="262"/>
      <c r="B502" s="188"/>
      <c r="C502" s="188"/>
      <c r="D502" s="188"/>
      <c r="E502" s="188"/>
      <c r="I502" s="188"/>
      <c r="J502" s="220"/>
      <c r="K502" s="221"/>
      <c r="L502" s="188"/>
      <c r="M502" s="220"/>
      <c r="N502" s="223"/>
      <c r="P502" s="263"/>
      <c r="Q502" s="222"/>
      <c r="R502" s="224"/>
      <c r="S502" s="188"/>
      <c r="T502" s="188"/>
      <c r="U502" s="188"/>
      <c r="V502" s="188"/>
      <c r="W502" s="188"/>
      <c r="Y502" s="361"/>
    </row>
    <row r="503" spans="1:25" x14ac:dyDescent="0.25">
      <c r="A503" s="262"/>
      <c r="B503" s="188"/>
      <c r="C503" s="188"/>
      <c r="D503" s="188"/>
      <c r="E503" s="188"/>
      <c r="I503" s="188"/>
      <c r="J503" s="220"/>
      <c r="K503" s="221"/>
      <c r="L503" s="188"/>
      <c r="M503" s="220"/>
      <c r="N503" s="223"/>
      <c r="P503" s="263"/>
      <c r="Q503" s="222"/>
      <c r="R503" s="224"/>
      <c r="S503" s="188"/>
      <c r="T503" s="188"/>
      <c r="U503" s="188"/>
      <c r="V503" s="188"/>
      <c r="W503" s="188"/>
      <c r="Y503" s="361"/>
    </row>
    <row r="504" spans="1:25" x14ac:dyDescent="0.25">
      <c r="A504" s="262"/>
      <c r="B504" s="188"/>
      <c r="C504" s="188"/>
      <c r="D504" s="188"/>
      <c r="E504" s="188"/>
      <c r="I504" s="188"/>
      <c r="J504" s="220"/>
      <c r="K504" s="221"/>
      <c r="L504" s="188"/>
      <c r="M504" s="220"/>
      <c r="N504" s="223"/>
      <c r="P504" s="263"/>
      <c r="Q504" s="222"/>
      <c r="R504" s="224"/>
      <c r="S504" s="188"/>
      <c r="T504" s="188"/>
      <c r="U504" s="188"/>
      <c r="V504" s="188"/>
      <c r="W504" s="188"/>
      <c r="Y504" s="361"/>
    </row>
    <row r="505" spans="1:25" x14ac:dyDescent="0.25">
      <c r="A505" s="70"/>
      <c r="B505" s="70"/>
      <c r="C505" s="70"/>
      <c r="D505" s="70"/>
      <c r="E505" s="70"/>
      <c r="I505" s="70"/>
      <c r="J505" s="71"/>
      <c r="K505" s="163"/>
      <c r="L505" s="70"/>
      <c r="M505" s="225"/>
      <c r="N505" s="156"/>
      <c r="P505" s="75"/>
      <c r="Q505" s="225"/>
      <c r="R505" s="70"/>
      <c r="S505" s="70"/>
      <c r="T505" s="70"/>
      <c r="U505" s="70"/>
      <c r="V505" s="70"/>
      <c r="W505" s="70"/>
      <c r="Y505" s="361"/>
    </row>
    <row r="506" spans="1:25" x14ac:dyDescent="0.25">
      <c r="A506" s="260"/>
      <c r="B506" s="70"/>
      <c r="C506" s="70"/>
      <c r="D506" s="70"/>
      <c r="E506" s="70"/>
      <c r="I506" s="70"/>
      <c r="J506" s="71"/>
      <c r="K506" s="163"/>
      <c r="L506" s="70"/>
      <c r="M506" s="225"/>
      <c r="N506" s="156"/>
      <c r="P506" s="261"/>
      <c r="Q506" s="225"/>
      <c r="R506" s="75"/>
      <c r="S506" s="70"/>
      <c r="T506" s="70"/>
      <c r="U506" s="70"/>
      <c r="V506" s="70"/>
      <c r="W506" s="70"/>
      <c r="Y506" s="361"/>
    </row>
    <row r="507" spans="1:25" x14ac:dyDescent="0.25">
      <c r="A507" s="115"/>
      <c r="B507" s="115"/>
      <c r="C507" s="115"/>
      <c r="D507" s="115"/>
      <c r="E507" s="115"/>
      <c r="I507" s="115"/>
      <c r="J507" s="116"/>
      <c r="K507" s="184"/>
      <c r="L507" s="115"/>
      <c r="M507" s="116"/>
      <c r="N507" s="117"/>
      <c r="P507" s="264"/>
      <c r="Q507" s="116"/>
      <c r="R507" s="191"/>
      <c r="S507" s="188"/>
      <c r="T507" s="115"/>
      <c r="U507" s="115"/>
      <c r="V507" s="115"/>
      <c r="W507" s="188"/>
      <c r="Y507" s="361"/>
    </row>
    <row r="508" spans="1:25" x14ac:dyDescent="0.25">
      <c r="A508" s="260"/>
      <c r="B508" s="70"/>
      <c r="C508" s="70"/>
      <c r="D508" s="70"/>
      <c r="E508" s="70"/>
      <c r="I508" s="70"/>
      <c r="J508" s="71"/>
      <c r="K508" s="163"/>
      <c r="L508" s="70"/>
      <c r="M508" s="225"/>
      <c r="N508" s="156"/>
      <c r="P508" s="261"/>
      <c r="Q508" s="225"/>
      <c r="R508" s="75"/>
      <c r="S508" s="70"/>
      <c r="T508" s="70"/>
      <c r="U508" s="70"/>
      <c r="V508" s="70"/>
      <c r="W508" s="70"/>
      <c r="Y508" s="361"/>
    </row>
    <row r="509" spans="1:25" x14ac:dyDescent="0.25">
      <c r="A509" s="102"/>
      <c r="B509" s="102"/>
      <c r="C509" s="102"/>
      <c r="D509" s="102"/>
      <c r="E509" s="102"/>
      <c r="I509" s="102"/>
      <c r="J509" s="81"/>
      <c r="K509" s="82"/>
      <c r="L509" s="102"/>
      <c r="M509" s="154"/>
      <c r="N509" s="155"/>
      <c r="P509" s="83"/>
      <c r="Q509" s="154"/>
      <c r="R509" s="102"/>
      <c r="S509" s="102"/>
      <c r="T509" s="102"/>
      <c r="U509" s="102"/>
      <c r="V509" s="102"/>
      <c r="W509" s="102"/>
      <c r="Y509" s="361"/>
    </row>
    <row r="510" spans="1:25" x14ac:dyDescent="0.25">
      <c r="A510" s="262"/>
      <c r="B510" s="188"/>
      <c r="C510" s="188"/>
      <c r="D510" s="188"/>
      <c r="E510" s="188"/>
      <c r="I510" s="188"/>
      <c r="J510" s="220"/>
      <c r="K510" s="221"/>
      <c r="L510" s="188"/>
      <c r="M510" s="222"/>
      <c r="N510" s="223"/>
      <c r="P510" s="263"/>
      <c r="Q510" s="222"/>
      <c r="R510" s="224"/>
      <c r="S510" s="188"/>
      <c r="T510" s="188"/>
      <c r="U510" s="188"/>
      <c r="V510" s="188"/>
      <c r="W510" s="188"/>
      <c r="Y510" s="361"/>
    </row>
    <row r="511" spans="1:25" x14ac:dyDescent="0.25">
      <c r="A511" s="260"/>
      <c r="B511" s="70"/>
      <c r="C511" s="70"/>
      <c r="D511" s="70"/>
      <c r="E511" s="70"/>
      <c r="I511" s="70"/>
      <c r="J511" s="71"/>
      <c r="K511" s="163"/>
      <c r="L511" s="70"/>
      <c r="M511" s="225"/>
      <c r="N511" s="156"/>
      <c r="P511" s="261"/>
      <c r="Q511" s="225"/>
      <c r="R511" s="75"/>
      <c r="S511" s="70"/>
      <c r="T511" s="70"/>
      <c r="U511" s="70"/>
      <c r="V511" s="70"/>
      <c r="W511" s="70"/>
      <c r="Y511" s="361"/>
    </row>
    <row r="512" spans="1:25" x14ac:dyDescent="0.25">
      <c r="A512" s="260"/>
      <c r="B512" s="70"/>
      <c r="C512" s="70"/>
      <c r="D512" s="70"/>
      <c r="E512" s="70"/>
      <c r="I512" s="70"/>
      <c r="J512" s="71"/>
      <c r="K512" s="163"/>
      <c r="L512" s="70"/>
      <c r="M512" s="225"/>
      <c r="N512" s="156"/>
      <c r="P512" s="261"/>
      <c r="Q512" s="225"/>
      <c r="R512" s="75"/>
      <c r="S512" s="70"/>
      <c r="T512" s="70"/>
      <c r="U512" s="70"/>
      <c r="V512" s="70"/>
      <c r="W512" s="70"/>
      <c r="Y512" s="361"/>
    </row>
    <row r="513" spans="1:25" x14ac:dyDescent="0.25">
      <c r="A513" s="260"/>
      <c r="B513" s="70"/>
      <c r="C513" s="70"/>
      <c r="D513" s="70"/>
      <c r="E513" s="70"/>
      <c r="I513" s="70"/>
      <c r="J513" s="71"/>
      <c r="K513" s="163"/>
      <c r="L513" s="70"/>
      <c r="M513" s="225"/>
      <c r="N513" s="156"/>
      <c r="P513" s="261"/>
      <c r="Q513" s="225"/>
      <c r="R513" s="75"/>
      <c r="S513" s="70"/>
      <c r="T513" s="70"/>
      <c r="U513" s="70"/>
      <c r="V513" s="70"/>
      <c r="W513" s="70"/>
      <c r="Y513" s="361"/>
    </row>
    <row r="514" spans="1:25" x14ac:dyDescent="0.25">
      <c r="A514" s="260"/>
      <c r="B514" s="70"/>
      <c r="C514" s="70"/>
      <c r="D514" s="70"/>
      <c r="E514" s="70"/>
      <c r="I514" s="73"/>
      <c r="J514" s="71"/>
      <c r="K514" s="163"/>
      <c r="L514" s="70"/>
      <c r="M514" s="225"/>
      <c r="N514" s="156"/>
      <c r="P514" s="261"/>
      <c r="Q514" s="225"/>
      <c r="R514" s="75"/>
      <c r="S514" s="70"/>
      <c r="T514" s="70"/>
      <c r="U514" s="70"/>
      <c r="V514" s="70"/>
      <c r="W514" s="70"/>
      <c r="Y514" s="361"/>
    </row>
    <row r="515" spans="1:25" x14ac:dyDescent="0.25">
      <c r="A515" s="260"/>
      <c r="B515" s="70"/>
      <c r="C515" s="70"/>
      <c r="D515" s="70"/>
      <c r="E515" s="70"/>
      <c r="I515" s="73"/>
      <c r="J515" s="71"/>
      <c r="K515" s="163"/>
      <c r="L515" s="70"/>
      <c r="M515" s="225"/>
      <c r="N515" s="156"/>
      <c r="P515" s="261"/>
      <c r="Q515" s="225"/>
      <c r="R515" s="75"/>
      <c r="S515" s="70"/>
      <c r="T515" s="70"/>
      <c r="U515" s="70"/>
      <c r="V515" s="70"/>
      <c r="W515" s="70"/>
      <c r="Y515" s="361"/>
    </row>
    <row r="516" spans="1:25" x14ac:dyDescent="0.25">
      <c r="A516" s="260"/>
      <c r="B516" s="70"/>
      <c r="C516" s="70"/>
      <c r="D516" s="70"/>
      <c r="E516" s="70"/>
      <c r="I516" s="70"/>
      <c r="J516" s="71"/>
      <c r="K516" s="163"/>
      <c r="L516" s="70"/>
      <c r="M516" s="225"/>
      <c r="N516" s="156"/>
      <c r="P516" s="261"/>
      <c r="Q516" s="225"/>
      <c r="R516" s="75"/>
      <c r="S516" s="70"/>
      <c r="T516" s="70"/>
      <c r="U516" s="70"/>
      <c r="V516" s="70"/>
      <c r="W516" s="70"/>
      <c r="Y516" s="361"/>
    </row>
    <row r="517" spans="1:25" x14ac:dyDescent="0.25">
      <c r="A517" s="262"/>
      <c r="B517" s="192"/>
      <c r="C517" s="192"/>
      <c r="D517" s="192"/>
      <c r="E517" s="192"/>
      <c r="I517" s="192"/>
      <c r="J517" s="220"/>
      <c r="K517" s="221"/>
      <c r="L517" s="192"/>
      <c r="M517" s="220"/>
      <c r="N517" s="227"/>
      <c r="P517" s="263"/>
      <c r="Q517" s="226"/>
      <c r="R517" s="224"/>
      <c r="S517" s="192"/>
      <c r="T517" s="192"/>
      <c r="U517" s="192"/>
      <c r="V517" s="192"/>
      <c r="W517" s="192"/>
      <c r="Y517" s="361"/>
    </row>
    <row r="518" spans="1:25" x14ac:dyDescent="0.25">
      <c r="A518" s="262"/>
      <c r="B518" s="188"/>
      <c r="C518" s="188"/>
      <c r="D518" s="188"/>
      <c r="E518" s="188"/>
      <c r="I518" s="188"/>
      <c r="J518" s="220"/>
      <c r="K518" s="221"/>
      <c r="L518" s="188"/>
      <c r="M518" s="220"/>
      <c r="N518" s="223"/>
      <c r="P518" s="263"/>
      <c r="Q518" s="222"/>
      <c r="R518" s="224"/>
      <c r="S518" s="188"/>
      <c r="T518" s="188"/>
      <c r="U518" s="188"/>
      <c r="V518" s="188"/>
      <c r="W518" s="188"/>
      <c r="Y518" s="361"/>
    </row>
    <row r="519" spans="1:25" x14ac:dyDescent="0.25">
      <c r="A519" s="262"/>
      <c r="B519" s="188"/>
      <c r="C519" s="188"/>
      <c r="D519" s="188"/>
      <c r="E519" s="188"/>
      <c r="I519" s="188"/>
      <c r="J519" s="220"/>
      <c r="K519" s="221"/>
      <c r="L519" s="188"/>
      <c r="M519" s="222"/>
      <c r="N519" s="223"/>
      <c r="P519" s="263"/>
      <c r="Q519" s="222"/>
      <c r="R519" s="224"/>
      <c r="S519" s="188"/>
      <c r="T519" s="188"/>
      <c r="U519" s="188"/>
      <c r="V519" s="188"/>
      <c r="W519" s="188"/>
      <c r="Y519" s="361"/>
    </row>
    <row r="520" spans="1:25" x14ac:dyDescent="0.25">
      <c r="A520" s="262"/>
      <c r="B520" s="188"/>
      <c r="C520" s="188"/>
      <c r="D520" s="188"/>
      <c r="E520" s="188"/>
      <c r="I520" s="188"/>
      <c r="J520" s="220"/>
      <c r="K520" s="221"/>
      <c r="L520" s="188"/>
      <c r="M520" s="222"/>
      <c r="N520" s="223"/>
      <c r="P520" s="263"/>
      <c r="Q520" s="222"/>
      <c r="R520" s="224"/>
      <c r="S520" s="188"/>
      <c r="T520" s="188"/>
      <c r="U520" s="188"/>
      <c r="V520" s="188"/>
      <c r="W520" s="188"/>
      <c r="Y520" s="361"/>
    </row>
    <row r="521" spans="1:25" x14ac:dyDescent="0.25">
      <c r="A521" s="260"/>
      <c r="B521" s="70"/>
      <c r="C521" s="70"/>
      <c r="D521" s="70"/>
      <c r="E521" s="70"/>
      <c r="I521" s="70"/>
      <c r="J521" s="71"/>
      <c r="K521" s="163"/>
      <c r="L521" s="70"/>
      <c r="M521" s="225"/>
      <c r="N521" s="156"/>
      <c r="P521" s="261"/>
      <c r="Q521" s="225"/>
      <c r="R521" s="75"/>
      <c r="S521" s="70"/>
      <c r="T521" s="70"/>
      <c r="U521" s="70"/>
      <c r="V521" s="70"/>
      <c r="W521" s="70"/>
      <c r="Y521" s="361"/>
    </row>
    <row r="522" spans="1:25" x14ac:dyDescent="0.25">
      <c r="A522" s="70"/>
      <c r="B522" s="70"/>
      <c r="C522" s="70"/>
      <c r="D522" s="70"/>
      <c r="E522" s="70"/>
      <c r="I522" s="70"/>
      <c r="J522" s="71"/>
      <c r="K522" s="163"/>
      <c r="L522" s="70"/>
      <c r="M522" s="225"/>
      <c r="N522" s="156"/>
      <c r="P522" s="75"/>
      <c r="Q522" s="225"/>
      <c r="R522" s="70"/>
      <c r="S522" s="70"/>
      <c r="T522" s="70"/>
      <c r="U522" s="70"/>
      <c r="V522" s="70"/>
      <c r="W522" s="70"/>
      <c r="Y522" s="361"/>
    </row>
    <row r="523" spans="1:25" x14ac:dyDescent="0.25">
      <c r="A523" s="260"/>
      <c r="B523" s="70"/>
      <c r="C523" s="70"/>
      <c r="D523" s="70"/>
      <c r="E523" s="70"/>
      <c r="I523" s="70"/>
      <c r="J523" s="71"/>
      <c r="K523" s="163"/>
      <c r="L523" s="70"/>
      <c r="M523" s="225"/>
      <c r="N523" s="156"/>
      <c r="P523" s="261"/>
      <c r="Q523" s="225"/>
      <c r="R523" s="75"/>
      <c r="S523" s="70"/>
      <c r="T523" s="70"/>
      <c r="U523" s="70"/>
      <c r="V523" s="70"/>
      <c r="W523" s="70"/>
      <c r="Y523" s="361"/>
    </row>
    <row r="524" spans="1:25" x14ac:dyDescent="0.25">
      <c r="A524" s="262"/>
      <c r="B524" s="188"/>
      <c r="C524" s="188"/>
      <c r="D524" s="188"/>
      <c r="E524" s="188"/>
      <c r="I524" s="188"/>
      <c r="J524" s="220"/>
      <c r="K524" s="221"/>
      <c r="L524" s="188"/>
      <c r="M524" s="222"/>
      <c r="N524" s="223"/>
      <c r="P524" s="263"/>
      <c r="Q524" s="222"/>
      <c r="R524" s="224"/>
      <c r="S524" s="188"/>
      <c r="T524" s="188"/>
      <c r="U524" s="188"/>
      <c r="V524" s="188"/>
      <c r="W524" s="188"/>
      <c r="Y524" s="361"/>
    </row>
    <row r="525" spans="1:25" x14ac:dyDescent="0.25">
      <c r="A525" s="260"/>
      <c r="B525" s="70"/>
      <c r="C525" s="70"/>
      <c r="D525" s="70"/>
      <c r="E525" s="70"/>
      <c r="I525" s="70"/>
      <c r="J525" s="71"/>
      <c r="K525" s="163"/>
      <c r="L525" s="70"/>
      <c r="M525" s="225"/>
      <c r="N525" s="156"/>
      <c r="P525" s="261"/>
      <c r="Q525" s="225"/>
      <c r="R525" s="75"/>
      <c r="S525" s="70"/>
      <c r="T525" s="70"/>
      <c r="U525" s="70"/>
      <c r="V525" s="70"/>
      <c r="W525" s="70"/>
      <c r="Y525" s="361"/>
    </row>
    <row r="526" spans="1:25" x14ac:dyDescent="0.25">
      <c r="A526" s="262"/>
      <c r="B526" s="188"/>
      <c r="C526" s="188"/>
      <c r="D526" s="188"/>
      <c r="E526" s="188"/>
      <c r="I526" s="188"/>
      <c r="J526" s="220"/>
      <c r="K526" s="221"/>
      <c r="L526" s="188"/>
      <c r="M526" s="222"/>
      <c r="N526" s="223"/>
      <c r="P526" s="263"/>
      <c r="Q526" s="222"/>
      <c r="R526" s="224"/>
      <c r="S526" s="188"/>
      <c r="T526" s="188"/>
      <c r="U526" s="188"/>
      <c r="V526" s="188"/>
      <c r="W526" s="188"/>
      <c r="Y526" s="361"/>
    </row>
    <row r="527" spans="1:25" x14ac:dyDescent="0.25">
      <c r="A527" s="260"/>
      <c r="B527" s="70"/>
      <c r="C527" s="70"/>
      <c r="D527" s="70"/>
      <c r="E527" s="70"/>
      <c r="I527" s="70"/>
      <c r="J527" s="71"/>
      <c r="K527" s="163"/>
      <c r="L527" s="70"/>
      <c r="M527" s="225"/>
      <c r="N527" s="156"/>
      <c r="P527" s="261"/>
      <c r="Q527" s="225"/>
      <c r="R527" s="75"/>
      <c r="S527" s="70"/>
      <c r="T527" s="70"/>
      <c r="U527" s="70"/>
      <c r="V527" s="70"/>
      <c r="W527" s="70"/>
      <c r="Y527" s="361"/>
    </row>
    <row r="528" spans="1:25" x14ac:dyDescent="0.25">
      <c r="A528" s="265"/>
      <c r="B528" s="255"/>
      <c r="C528" s="255"/>
      <c r="D528" s="255"/>
      <c r="E528" s="255"/>
      <c r="I528" s="255"/>
      <c r="J528" s="256"/>
      <c r="K528" s="257"/>
      <c r="L528" s="255"/>
      <c r="M528" s="256"/>
      <c r="N528" s="258"/>
      <c r="P528" s="267"/>
      <c r="Q528" s="266"/>
      <c r="R528" s="259"/>
      <c r="S528" s="255"/>
      <c r="T528" s="255"/>
      <c r="U528" s="255"/>
      <c r="V528" s="188"/>
      <c r="W528" s="188"/>
      <c r="Y528" s="361"/>
    </row>
    <row r="529" spans="1:25" x14ac:dyDescent="0.25">
      <c r="A529" s="262"/>
      <c r="B529" s="188"/>
      <c r="C529" s="188"/>
      <c r="D529" s="188"/>
      <c r="E529" s="188"/>
      <c r="I529" s="188"/>
      <c r="J529" s="220"/>
      <c r="K529" s="221"/>
      <c r="L529" s="188"/>
      <c r="M529" s="220"/>
      <c r="N529" s="223"/>
      <c r="P529" s="263"/>
      <c r="Q529" s="222"/>
      <c r="R529" s="224"/>
      <c r="S529" s="188"/>
      <c r="T529" s="188"/>
      <c r="U529" s="188"/>
      <c r="V529" s="188"/>
      <c r="W529" s="188"/>
      <c r="Y529" s="361"/>
    </row>
    <row r="530" spans="1:25" x14ac:dyDescent="0.25">
      <c r="A530" s="260"/>
      <c r="B530" s="70"/>
      <c r="C530" s="70"/>
      <c r="D530" s="70"/>
      <c r="E530" s="70"/>
      <c r="I530" s="70"/>
      <c r="J530" s="71"/>
      <c r="K530" s="163"/>
      <c r="L530" s="70"/>
      <c r="M530" s="225"/>
      <c r="N530" s="156"/>
      <c r="P530" s="261"/>
      <c r="Q530" s="225"/>
      <c r="R530" s="75"/>
      <c r="S530" s="70"/>
      <c r="T530" s="70"/>
      <c r="U530" s="70"/>
      <c r="V530" s="70"/>
      <c r="W530" s="70"/>
      <c r="Y530" s="361"/>
    </row>
    <row r="531" spans="1:25" x14ac:dyDescent="0.25">
      <c r="A531" s="262"/>
      <c r="B531" s="188"/>
      <c r="C531" s="188"/>
      <c r="D531" s="188"/>
      <c r="E531" s="188"/>
      <c r="I531" s="188"/>
      <c r="J531" s="220"/>
      <c r="K531" s="221"/>
      <c r="L531" s="188"/>
      <c r="M531" s="220"/>
      <c r="N531" s="223"/>
      <c r="P531" s="263"/>
      <c r="Q531" s="222"/>
      <c r="R531" s="224"/>
      <c r="S531" s="188"/>
      <c r="T531" s="188"/>
      <c r="U531" s="188"/>
      <c r="V531" s="188"/>
      <c r="W531" s="188"/>
      <c r="Y531" s="361"/>
    </row>
    <row r="532" spans="1:25" x14ac:dyDescent="0.25">
      <c r="A532" s="262"/>
      <c r="B532" s="188"/>
      <c r="C532" s="188"/>
      <c r="D532" s="188"/>
      <c r="E532" s="188"/>
      <c r="I532" s="188"/>
      <c r="J532" s="220"/>
      <c r="K532" s="221"/>
      <c r="L532" s="188"/>
      <c r="M532" s="220"/>
      <c r="N532" s="223"/>
      <c r="P532" s="263"/>
      <c r="Q532" s="222"/>
      <c r="R532" s="224"/>
      <c r="S532" s="188"/>
      <c r="T532" s="188"/>
      <c r="U532" s="188"/>
      <c r="V532" s="188"/>
      <c r="W532" s="188"/>
      <c r="Y532" s="361"/>
    </row>
    <row r="533" spans="1:25" x14ac:dyDescent="0.25">
      <c r="A533" s="268"/>
      <c r="B533" s="269"/>
      <c r="C533" s="269"/>
      <c r="D533" s="269"/>
      <c r="E533" s="269"/>
      <c r="I533" s="269"/>
      <c r="J533" s="270"/>
      <c r="K533" s="271"/>
      <c r="L533" s="269"/>
      <c r="M533" s="272"/>
      <c r="N533" s="273"/>
      <c r="P533" s="274"/>
      <c r="Q533" s="272"/>
      <c r="R533" s="275"/>
      <c r="S533" s="269"/>
      <c r="T533" s="269"/>
      <c r="U533" s="269"/>
      <c r="V533" s="70"/>
      <c r="W533" s="70"/>
      <c r="Y533" s="361"/>
    </row>
    <row r="534" spans="1:25" x14ac:dyDescent="0.25">
      <c r="A534" s="262"/>
      <c r="B534" s="188"/>
      <c r="C534" s="188"/>
      <c r="D534" s="188"/>
      <c r="E534" s="188"/>
      <c r="I534" s="188"/>
      <c r="J534" s="220"/>
      <c r="K534" s="221"/>
      <c r="L534" s="188"/>
      <c r="M534" s="220"/>
      <c r="N534" s="223"/>
      <c r="P534" s="263"/>
      <c r="Q534" s="222"/>
      <c r="R534" s="224"/>
      <c r="S534" s="188"/>
      <c r="T534" s="188"/>
      <c r="U534" s="188"/>
      <c r="V534" s="188"/>
      <c r="W534" s="188"/>
      <c r="Y534" s="361"/>
    </row>
    <row r="535" spans="1:25" x14ac:dyDescent="0.25">
      <c r="A535" s="260"/>
      <c r="B535" s="70"/>
      <c r="C535" s="70"/>
      <c r="D535" s="70"/>
      <c r="E535" s="70"/>
      <c r="I535" s="70"/>
      <c r="J535" s="71"/>
      <c r="K535" s="163"/>
      <c r="L535" s="70"/>
      <c r="M535" s="225"/>
      <c r="N535" s="156"/>
      <c r="P535" s="261"/>
      <c r="Q535" s="225"/>
      <c r="R535" s="75"/>
      <c r="S535" s="70"/>
      <c r="T535" s="70"/>
      <c r="U535" s="70"/>
      <c r="V535" s="70"/>
      <c r="W535" s="70"/>
      <c r="Y535" s="361"/>
    </row>
    <row r="536" spans="1:25" x14ac:dyDescent="0.25">
      <c r="A536" s="262"/>
      <c r="B536" s="188"/>
      <c r="C536" s="188"/>
      <c r="D536" s="188"/>
      <c r="E536" s="188"/>
      <c r="I536" s="188"/>
      <c r="J536" s="220"/>
      <c r="K536" s="221"/>
      <c r="L536" s="188"/>
      <c r="M536" s="220"/>
      <c r="N536" s="223"/>
      <c r="P536" s="263"/>
      <c r="Q536" s="222"/>
      <c r="R536" s="224"/>
      <c r="S536" s="188"/>
      <c r="T536" s="188"/>
      <c r="U536" s="188"/>
      <c r="V536" s="188"/>
      <c r="W536" s="188"/>
      <c r="Y536" s="361"/>
    </row>
    <row r="537" spans="1:25" x14ac:dyDescent="0.25">
      <c r="A537" s="262"/>
      <c r="B537" s="188"/>
      <c r="C537" s="188"/>
      <c r="D537" s="188"/>
      <c r="E537" s="188"/>
      <c r="I537" s="188"/>
      <c r="J537" s="220"/>
      <c r="K537" s="221"/>
      <c r="L537" s="188"/>
      <c r="M537" s="220"/>
      <c r="N537" s="223"/>
      <c r="P537" s="263"/>
      <c r="Q537" s="222"/>
      <c r="R537" s="224"/>
      <c r="S537" s="188"/>
      <c r="T537" s="188"/>
      <c r="U537" s="188"/>
      <c r="V537" s="188"/>
      <c r="W537" s="188"/>
      <c r="Y537" s="361"/>
    </row>
    <row r="538" spans="1:25" x14ac:dyDescent="0.25">
      <c r="A538" s="70"/>
      <c r="B538" s="70"/>
      <c r="C538" s="70"/>
      <c r="D538" s="70"/>
      <c r="E538" s="70"/>
      <c r="I538" s="70"/>
      <c r="J538" s="71"/>
      <c r="K538" s="163"/>
      <c r="L538" s="70"/>
      <c r="M538" s="225"/>
      <c r="N538" s="156"/>
      <c r="P538" s="75"/>
      <c r="Q538" s="225"/>
      <c r="R538" s="70"/>
      <c r="S538" s="70"/>
      <c r="T538" s="70"/>
      <c r="U538" s="70"/>
      <c r="V538" s="70"/>
      <c r="W538" s="70"/>
      <c r="Y538" s="361"/>
    </row>
    <row r="539" spans="1:25" x14ac:dyDescent="0.25">
      <c r="A539" s="260"/>
      <c r="B539" s="70"/>
      <c r="C539" s="70"/>
      <c r="D539" s="70"/>
      <c r="E539" s="70"/>
      <c r="I539" s="70"/>
      <c r="J539" s="71"/>
      <c r="K539" s="163"/>
      <c r="L539" s="70"/>
      <c r="M539" s="225"/>
      <c r="N539" s="156"/>
      <c r="P539" s="261"/>
      <c r="Q539" s="225"/>
      <c r="R539" s="75"/>
      <c r="S539" s="70"/>
      <c r="T539" s="70"/>
      <c r="U539" s="70"/>
      <c r="V539" s="70"/>
      <c r="W539" s="70"/>
      <c r="Y539" s="361"/>
    </row>
    <row r="540" spans="1:25" x14ac:dyDescent="0.25">
      <c r="A540" s="115"/>
      <c r="B540" s="115"/>
      <c r="C540" s="188"/>
      <c r="D540" s="115"/>
      <c r="E540" s="115"/>
      <c r="I540" s="115"/>
      <c r="J540" s="116"/>
      <c r="K540" s="184"/>
      <c r="L540" s="115"/>
      <c r="M540" s="116"/>
      <c r="N540" s="117"/>
      <c r="P540" s="264"/>
      <c r="Q540" s="116"/>
      <c r="R540" s="191"/>
      <c r="S540" s="188"/>
      <c r="T540" s="115"/>
      <c r="U540" s="115"/>
      <c r="V540" s="115"/>
      <c r="W540" s="115"/>
      <c r="Y540" s="361"/>
    </row>
    <row r="541" spans="1:25" x14ac:dyDescent="0.25">
      <c r="A541" s="260"/>
      <c r="B541" s="70"/>
      <c r="C541" s="70"/>
      <c r="D541" s="70"/>
      <c r="E541" s="70"/>
      <c r="I541" s="70"/>
      <c r="J541" s="71"/>
      <c r="K541" s="163"/>
      <c r="L541" s="70"/>
      <c r="M541" s="225"/>
      <c r="N541" s="156"/>
      <c r="P541" s="261"/>
      <c r="Q541" s="225"/>
      <c r="R541" s="75"/>
      <c r="S541" s="70"/>
      <c r="T541" s="70"/>
      <c r="U541" s="70"/>
      <c r="V541" s="70"/>
      <c r="W541" s="70"/>
      <c r="Y541" s="361"/>
    </row>
    <row r="542" spans="1:25" x14ac:dyDescent="0.25">
      <c r="A542" s="260"/>
      <c r="B542" s="70"/>
      <c r="C542" s="70"/>
      <c r="D542" s="70"/>
      <c r="E542" s="70"/>
      <c r="I542" s="70"/>
      <c r="J542" s="71"/>
      <c r="K542" s="163"/>
      <c r="L542" s="70"/>
      <c r="M542" s="225"/>
      <c r="N542" s="156"/>
      <c r="P542" s="261"/>
      <c r="Q542" s="225"/>
      <c r="R542" s="75"/>
      <c r="S542" s="70"/>
      <c r="T542" s="70"/>
      <c r="U542" s="70"/>
      <c r="V542" s="70"/>
      <c r="W542" s="70"/>
      <c r="Y542" s="361"/>
    </row>
    <row r="543" spans="1:25" x14ac:dyDescent="0.25">
      <c r="A543" s="260"/>
      <c r="B543" s="70"/>
      <c r="C543" s="70"/>
      <c r="D543" s="70"/>
      <c r="E543" s="70"/>
      <c r="I543" s="70"/>
      <c r="J543" s="71"/>
      <c r="K543" s="163"/>
      <c r="L543" s="70"/>
      <c r="M543" s="225"/>
      <c r="N543" s="156"/>
      <c r="P543" s="261"/>
      <c r="Q543" s="225"/>
      <c r="R543" s="75"/>
      <c r="S543" s="70"/>
      <c r="T543" s="70"/>
      <c r="U543" s="70"/>
      <c r="V543" s="70"/>
      <c r="W543" s="70"/>
      <c r="Y543" s="361"/>
    </row>
    <row r="544" spans="1:25" x14ac:dyDescent="0.25">
      <c r="A544" s="234"/>
      <c r="B544" s="63"/>
      <c r="C544" s="63"/>
      <c r="D544" s="63"/>
      <c r="E544" s="63"/>
      <c r="I544" s="63"/>
      <c r="J544" s="66"/>
      <c r="K544" s="157"/>
      <c r="L544" s="63"/>
      <c r="M544" s="66"/>
      <c r="N544" s="68"/>
      <c r="P544" s="69"/>
      <c r="Q544" s="158"/>
      <c r="R544" s="78"/>
      <c r="S544" s="79"/>
      <c r="T544" s="79"/>
      <c r="U544" s="79"/>
      <c r="V544" s="63"/>
      <c r="W544" s="63"/>
      <c r="Y544" s="361"/>
    </row>
    <row r="545" spans="1:25" x14ac:dyDescent="0.25">
      <c r="A545" s="262"/>
      <c r="B545" s="188"/>
      <c r="C545" s="188"/>
      <c r="D545" s="188"/>
      <c r="E545" s="188"/>
      <c r="I545" s="188"/>
      <c r="J545" s="220"/>
      <c r="K545" s="221"/>
      <c r="L545" s="188"/>
      <c r="M545" s="220"/>
      <c r="N545" s="223"/>
      <c r="P545" s="263"/>
      <c r="Q545" s="222"/>
      <c r="R545" s="224"/>
      <c r="S545" s="188"/>
      <c r="T545" s="188"/>
      <c r="U545" s="188"/>
      <c r="V545" s="188"/>
      <c r="W545" s="188"/>
      <c r="Y545" s="361"/>
    </row>
    <row r="546" spans="1:25" x14ac:dyDescent="0.25">
      <c r="A546" s="262"/>
      <c r="B546" s="188"/>
      <c r="C546" s="188"/>
      <c r="D546" s="188"/>
      <c r="E546" s="188"/>
      <c r="I546" s="188"/>
      <c r="J546" s="220"/>
      <c r="K546" s="221"/>
      <c r="L546" s="188"/>
      <c r="M546" s="220"/>
      <c r="N546" s="223"/>
      <c r="P546" s="263"/>
      <c r="Q546" s="222"/>
      <c r="R546" s="224"/>
      <c r="S546" s="188"/>
      <c r="T546" s="188"/>
      <c r="U546" s="188"/>
      <c r="V546" s="188"/>
      <c r="W546" s="188"/>
      <c r="Y546" s="361"/>
    </row>
    <row r="547" spans="1:25" x14ac:dyDescent="0.25">
      <c r="A547" s="262"/>
      <c r="B547" s="188"/>
      <c r="C547" s="188"/>
      <c r="D547" s="188"/>
      <c r="E547" s="188"/>
      <c r="I547" s="188"/>
      <c r="J547" s="220"/>
      <c r="K547" s="221"/>
      <c r="L547" s="188"/>
      <c r="M547" s="220"/>
      <c r="N547" s="223"/>
      <c r="P547" s="263"/>
      <c r="Q547" s="222"/>
      <c r="R547" s="224"/>
      <c r="S547" s="188"/>
      <c r="T547" s="188"/>
      <c r="U547" s="188"/>
      <c r="V547" s="188"/>
      <c r="W547" s="188"/>
      <c r="Y547" s="361"/>
    </row>
    <row r="548" spans="1:25" x14ac:dyDescent="0.25">
      <c r="A548" s="268"/>
      <c r="B548" s="269"/>
      <c r="C548" s="269"/>
      <c r="D548" s="269"/>
      <c r="E548" s="269"/>
      <c r="I548" s="269"/>
      <c r="J548" s="270"/>
      <c r="K548" s="271"/>
      <c r="L548" s="269"/>
      <c r="M548" s="272"/>
      <c r="N548" s="273"/>
      <c r="P548" s="274"/>
      <c r="Q548" s="272"/>
      <c r="R548" s="275"/>
      <c r="S548" s="269"/>
      <c r="T548" s="269"/>
      <c r="U548" s="269"/>
      <c r="V548" s="70"/>
      <c r="W548" s="70"/>
      <c r="Y548" s="361"/>
    </row>
    <row r="549" spans="1:25" x14ac:dyDescent="0.25">
      <c r="A549" s="260"/>
      <c r="B549" s="70"/>
      <c r="C549" s="70"/>
      <c r="D549" s="70"/>
      <c r="E549" s="70"/>
      <c r="I549" s="70"/>
      <c r="J549" s="71"/>
      <c r="K549" s="163"/>
      <c r="L549" s="70"/>
      <c r="M549" s="225"/>
      <c r="N549" s="156"/>
      <c r="P549" s="261"/>
      <c r="Q549" s="225"/>
      <c r="R549" s="75"/>
      <c r="S549" s="70"/>
      <c r="T549" s="70"/>
      <c r="U549" s="70"/>
      <c r="V549" s="70"/>
      <c r="W549" s="70"/>
      <c r="Y549" s="361"/>
    </row>
    <row r="550" spans="1:25" x14ac:dyDescent="0.25">
      <c r="A550" s="262"/>
      <c r="B550" s="188"/>
      <c r="C550" s="111"/>
      <c r="D550" s="188"/>
      <c r="E550" s="188"/>
      <c r="I550" s="188"/>
      <c r="J550" s="283"/>
      <c r="K550" s="284"/>
      <c r="L550" s="188"/>
      <c r="M550" s="285"/>
      <c r="N550" s="223"/>
      <c r="P550" s="286"/>
      <c r="Q550" s="284"/>
      <c r="R550" s="224"/>
      <c r="S550" s="188"/>
      <c r="T550" s="188"/>
      <c r="U550" s="188"/>
      <c r="V550" s="188"/>
      <c r="W550" s="188"/>
      <c r="Y550" s="361"/>
    </row>
    <row r="551" spans="1:25" x14ac:dyDescent="0.25">
      <c r="A551" s="115"/>
      <c r="B551" s="115"/>
      <c r="C551" s="188"/>
      <c r="D551" s="115"/>
      <c r="E551" s="115"/>
      <c r="I551" s="115"/>
      <c r="J551" s="116"/>
      <c r="K551" s="184"/>
      <c r="L551" s="115"/>
      <c r="M551" s="184"/>
      <c r="N551" s="117"/>
      <c r="P551" s="264"/>
      <c r="Q551" s="116"/>
      <c r="R551" s="191"/>
      <c r="S551" s="188"/>
      <c r="T551" s="115"/>
      <c r="U551" s="115"/>
      <c r="V551" s="115"/>
      <c r="W551" s="115"/>
      <c r="Y551" s="361"/>
    </row>
    <row r="552" spans="1:25" x14ac:dyDescent="0.25">
      <c r="A552" s="262"/>
      <c r="B552" s="188"/>
      <c r="C552" s="188"/>
      <c r="D552" s="188"/>
      <c r="E552" s="188"/>
      <c r="I552" s="188"/>
      <c r="J552" s="220"/>
      <c r="K552" s="221"/>
      <c r="L552" s="188"/>
      <c r="M552" s="220"/>
      <c r="N552" s="223"/>
      <c r="P552" s="263"/>
      <c r="Q552" s="222"/>
      <c r="R552" s="224"/>
      <c r="S552" s="188"/>
      <c r="T552" s="188"/>
      <c r="U552" s="188"/>
      <c r="V552" s="188"/>
      <c r="W552" s="188"/>
      <c r="Y552" s="361"/>
    </row>
    <row r="553" spans="1:25" x14ac:dyDescent="0.25">
      <c r="A553" s="102"/>
      <c r="B553" s="102"/>
      <c r="C553" s="102"/>
      <c r="D553" s="102"/>
      <c r="E553" s="102"/>
      <c r="I553" s="102"/>
      <c r="J553" s="81"/>
      <c r="K553" s="82"/>
      <c r="L553" s="102"/>
      <c r="M553" s="154"/>
      <c r="N553" s="155"/>
      <c r="P553" s="83"/>
      <c r="Q553" s="154"/>
      <c r="R553" s="102"/>
      <c r="S553" s="102"/>
      <c r="T553" s="102"/>
      <c r="U553" s="102"/>
      <c r="V553" s="102"/>
      <c r="W553" s="102"/>
      <c r="Y553" s="361"/>
    </row>
    <row r="554" spans="1:25" x14ac:dyDescent="0.25">
      <c r="A554" s="262"/>
      <c r="B554" s="188"/>
      <c r="C554" s="188"/>
      <c r="D554" s="188"/>
      <c r="E554" s="188"/>
      <c r="I554" s="188"/>
      <c r="J554" s="220"/>
      <c r="K554" s="221"/>
      <c r="L554" s="188"/>
      <c r="M554" s="222"/>
      <c r="N554" s="223"/>
      <c r="P554" s="263"/>
      <c r="Q554" s="222"/>
      <c r="R554" s="224"/>
      <c r="S554" s="188"/>
      <c r="T554" s="188"/>
      <c r="U554" s="188"/>
      <c r="V554" s="188"/>
      <c r="W554" s="188"/>
      <c r="Y554" s="361"/>
    </row>
    <row r="555" spans="1:25" x14ac:dyDescent="0.25">
      <c r="A555" s="260"/>
      <c r="B555" s="70"/>
      <c r="C555" s="70"/>
      <c r="D555" s="70"/>
      <c r="E555" s="70"/>
      <c r="I555" s="70"/>
      <c r="J555" s="71"/>
      <c r="K555" s="163"/>
      <c r="L555" s="70"/>
      <c r="M555" s="225"/>
      <c r="N555" s="156"/>
      <c r="P555" s="261"/>
      <c r="Q555" s="225"/>
      <c r="R555" s="75"/>
      <c r="S555" s="70"/>
      <c r="T555" s="70"/>
      <c r="U555" s="70"/>
      <c r="V555" s="70"/>
      <c r="W555" s="70"/>
      <c r="Y555" s="361"/>
    </row>
    <row r="556" spans="1:25" x14ac:dyDescent="0.25">
      <c r="A556" s="262"/>
      <c r="B556" s="188"/>
      <c r="C556" s="188"/>
      <c r="D556" s="188"/>
      <c r="E556" s="188"/>
      <c r="I556" s="188"/>
      <c r="J556" s="220"/>
      <c r="K556" s="221"/>
      <c r="L556" s="188"/>
      <c r="M556" s="222"/>
      <c r="N556" s="223"/>
      <c r="P556" s="263"/>
      <c r="Q556" s="222"/>
      <c r="R556" s="224"/>
      <c r="S556" s="188"/>
      <c r="T556" s="188"/>
      <c r="U556" s="188"/>
      <c r="V556" s="188"/>
      <c r="W556" s="188"/>
      <c r="Y556" s="361"/>
    </row>
    <row r="557" spans="1:25" x14ac:dyDescent="0.25">
      <c r="A557" s="262"/>
      <c r="B557" s="188"/>
      <c r="C557" s="188"/>
      <c r="D557" s="188"/>
      <c r="E557" s="188"/>
      <c r="I557" s="188"/>
      <c r="J557" s="220"/>
      <c r="K557" s="221"/>
      <c r="L557" s="188"/>
      <c r="M557" s="222"/>
      <c r="N557" s="223"/>
      <c r="P557" s="263"/>
      <c r="Q557" s="222"/>
      <c r="R557" s="224"/>
      <c r="S557" s="188"/>
      <c r="T557" s="188"/>
      <c r="U557" s="188"/>
      <c r="V557" s="188"/>
      <c r="W557" s="188"/>
      <c r="Y557" s="361"/>
    </row>
    <row r="558" spans="1:25" x14ac:dyDescent="0.25">
      <c r="A558" s="70"/>
      <c r="B558" s="70"/>
      <c r="C558" s="70"/>
      <c r="D558" s="70"/>
      <c r="E558" s="70"/>
      <c r="I558" s="70"/>
      <c r="J558" s="71"/>
      <c r="K558" s="163"/>
      <c r="L558" s="70"/>
      <c r="M558" s="225"/>
      <c r="N558" s="156"/>
      <c r="P558" s="75"/>
      <c r="Q558" s="225"/>
      <c r="R558" s="70"/>
      <c r="S558" s="70"/>
      <c r="T558" s="70"/>
      <c r="U558" s="70"/>
      <c r="V558" s="70"/>
      <c r="W558" s="70"/>
      <c r="Y558" s="361"/>
    </row>
    <row r="559" spans="1:25" x14ac:dyDescent="0.25">
      <c r="A559" s="260"/>
      <c r="B559" s="70"/>
      <c r="C559" s="70"/>
      <c r="D559" s="70"/>
      <c r="E559" s="70"/>
      <c r="I559" s="70"/>
      <c r="J559" s="71"/>
      <c r="K559" s="163"/>
      <c r="L559" s="70"/>
      <c r="M559" s="225"/>
      <c r="N559" s="156"/>
      <c r="P559" s="261"/>
      <c r="Q559" s="225"/>
      <c r="R559" s="75"/>
      <c r="S559" s="70"/>
      <c r="T559" s="70"/>
      <c r="U559" s="70"/>
      <c r="V559" s="70"/>
      <c r="W559" s="70"/>
      <c r="Y559" s="361"/>
    </row>
    <row r="560" spans="1:25" x14ac:dyDescent="0.25">
      <c r="A560" s="260"/>
      <c r="B560" s="70"/>
      <c r="C560" s="70"/>
      <c r="D560" s="70"/>
      <c r="E560" s="70"/>
      <c r="I560" s="70"/>
      <c r="J560" s="71"/>
      <c r="K560" s="163"/>
      <c r="L560" s="70"/>
      <c r="M560" s="225"/>
      <c r="N560" s="156"/>
      <c r="P560" s="261"/>
      <c r="Q560" s="225"/>
      <c r="R560" s="75"/>
      <c r="S560" s="70"/>
      <c r="T560" s="70"/>
      <c r="U560" s="70"/>
      <c r="V560" s="70"/>
      <c r="W560" s="70"/>
      <c r="Y560" s="361"/>
    </row>
    <row r="561" spans="1:25" x14ac:dyDescent="0.25">
      <c r="A561" s="260"/>
      <c r="B561" s="70"/>
      <c r="C561" s="70"/>
      <c r="D561" s="70"/>
      <c r="E561" s="70"/>
      <c r="I561" s="70"/>
      <c r="J561" s="71"/>
      <c r="K561" s="163"/>
      <c r="L561" s="70"/>
      <c r="M561" s="225"/>
      <c r="N561" s="156"/>
      <c r="P561" s="261"/>
      <c r="Q561" s="225"/>
      <c r="R561" s="75"/>
      <c r="S561" s="70"/>
      <c r="T561" s="70"/>
      <c r="U561" s="70"/>
      <c r="V561" s="70"/>
      <c r="W561" s="70"/>
      <c r="Y561" s="361"/>
    </row>
    <row r="562" spans="1:25" x14ac:dyDescent="0.25">
      <c r="A562" s="260"/>
      <c r="B562" s="70"/>
      <c r="C562" s="70"/>
      <c r="D562" s="70"/>
      <c r="E562" s="70"/>
      <c r="I562" s="70"/>
      <c r="J562" s="71"/>
      <c r="K562" s="163"/>
      <c r="L562" s="70"/>
      <c r="M562" s="225"/>
      <c r="N562" s="156"/>
      <c r="P562" s="261"/>
      <c r="Q562" s="225"/>
      <c r="R562" s="75"/>
      <c r="S562" s="70"/>
      <c r="T562" s="70"/>
      <c r="U562" s="70"/>
      <c r="V562" s="70"/>
      <c r="W562" s="70"/>
      <c r="Y562" s="361"/>
    </row>
    <row r="563" spans="1:25" x14ac:dyDescent="0.25">
      <c r="A563" s="262"/>
      <c r="B563" s="188"/>
      <c r="C563" s="188"/>
      <c r="D563" s="188"/>
      <c r="E563" s="188"/>
      <c r="I563" s="188"/>
      <c r="J563" s="220"/>
      <c r="K563" s="221"/>
      <c r="L563" s="188"/>
      <c r="M563" s="220"/>
      <c r="N563" s="223"/>
      <c r="P563" s="263"/>
      <c r="Q563" s="222"/>
      <c r="R563" s="224"/>
      <c r="S563" s="188"/>
      <c r="T563" s="188"/>
      <c r="U563" s="188"/>
      <c r="V563" s="188"/>
      <c r="W563" s="188"/>
      <c r="Y563" s="361"/>
    </row>
    <row r="564" spans="1:25" x14ac:dyDescent="0.25">
      <c r="A564" s="260"/>
      <c r="B564" s="70"/>
      <c r="C564" s="70"/>
      <c r="D564" s="70"/>
      <c r="E564" s="70"/>
      <c r="I564" s="70"/>
      <c r="J564" s="71"/>
      <c r="K564" s="163"/>
      <c r="L564" s="70"/>
      <c r="M564" s="225"/>
      <c r="N564" s="156"/>
      <c r="P564" s="261"/>
      <c r="Q564" s="225"/>
      <c r="R564" s="75"/>
      <c r="S564" s="70"/>
      <c r="T564" s="70"/>
      <c r="U564" s="70"/>
      <c r="V564" s="70"/>
      <c r="W564" s="70"/>
      <c r="Y564" s="361"/>
    </row>
    <row r="565" spans="1:25" x14ac:dyDescent="0.25">
      <c r="A565" s="260"/>
      <c r="B565" s="70"/>
      <c r="C565" s="70"/>
      <c r="D565" s="70"/>
      <c r="E565" s="70"/>
      <c r="I565" s="70"/>
      <c r="J565" s="71"/>
      <c r="K565" s="163"/>
      <c r="L565" s="70"/>
      <c r="M565" s="225"/>
      <c r="N565" s="156"/>
      <c r="P565" s="261"/>
      <c r="Q565" s="225"/>
      <c r="R565" s="75"/>
      <c r="S565" s="70"/>
      <c r="T565" s="70"/>
      <c r="U565" s="70"/>
      <c r="V565" s="70"/>
      <c r="W565" s="70"/>
      <c r="Y565" s="361"/>
    </row>
    <row r="566" spans="1:25" x14ac:dyDescent="0.25">
      <c r="A566" s="70"/>
      <c r="B566" s="70"/>
      <c r="C566" s="70"/>
      <c r="D566" s="70"/>
      <c r="E566" s="70"/>
      <c r="I566" s="70"/>
      <c r="J566" s="71"/>
      <c r="K566" s="163"/>
      <c r="L566" s="70"/>
      <c r="M566" s="225"/>
      <c r="N566" s="156"/>
      <c r="P566" s="75"/>
      <c r="Q566" s="225"/>
      <c r="R566" s="70"/>
      <c r="S566" s="70"/>
      <c r="T566" s="70"/>
      <c r="U566" s="70"/>
      <c r="V566" s="70"/>
      <c r="W566" s="70"/>
      <c r="Y566" s="361"/>
    </row>
    <row r="567" spans="1:25" x14ac:dyDescent="0.25">
      <c r="A567" s="265"/>
      <c r="B567" s="255"/>
      <c r="C567" s="255"/>
      <c r="D567" s="255"/>
      <c r="E567" s="255"/>
      <c r="I567" s="255"/>
      <c r="J567" s="256"/>
      <c r="K567" s="257"/>
      <c r="L567" s="255"/>
      <c r="M567" s="266"/>
      <c r="N567" s="258"/>
      <c r="P567" s="267"/>
      <c r="Q567" s="266"/>
      <c r="R567" s="259"/>
      <c r="S567" s="255"/>
      <c r="T567" s="255"/>
      <c r="U567" s="255"/>
      <c r="V567" s="188"/>
      <c r="W567" s="188"/>
      <c r="Y567" s="361"/>
    </row>
    <row r="568" spans="1:25" x14ac:dyDescent="0.25">
      <c r="A568" s="268"/>
      <c r="B568" s="269"/>
      <c r="C568" s="269"/>
      <c r="D568" s="269"/>
      <c r="E568" s="269"/>
      <c r="I568" s="269"/>
      <c r="J568" s="270"/>
      <c r="K568" s="271"/>
      <c r="L568" s="269"/>
      <c r="M568" s="272"/>
      <c r="N568" s="273"/>
      <c r="P568" s="274"/>
      <c r="Q568" s="272"/>
      <c r="R568" s="275"/>
      <c r="S568" s="269"/>
      <c r="T568" s="269"/>
      <c r="U568" s="269"/>
      <c r="V568" s="70"/>
      <c r="W568" s="70"/>
      <c r="Y568" s="361"/>
    </row>
    <row r="569" spans="1:25" x14ac:dyDescent="0.25">
      <c r="A569" s="260"/>
      <c r="B569" s="70"/>
      <c r="C569" s="70"/>
      <c r="D569" s="70"/>
      <c r="E569" s="70"/>
      <c r="I569" s="70"/>
      <c r="J569" s="71"/>
      <c r="K569" s="163"/>
      <c r="L569" s="70"/>
      <c r="M569" s="225"/>
      <c r="N569" s="156"/>
      <c r="P569" s="261"/>
      <c r="Q569" s="225"/>
      <c r="R569" s="75"/>
      <c r="S569" s="70"/>
      <c r="T569" s="70"/>
      <c r="U569" s="70"/>
      <c r="V569" s="70"/>
      <c r="W569" s="70"/>
      <c r="Y569" s="361"/>
    </row>
    <row r="570" spans="1:25" x14ac:dyDescent="0.25">
      <c r="A570" s="262"/>
      <c r="B570" s="188"/>
      <c r="C570" s="188"/>
      <c r="D570" s="188"/>
      <c r="E570" s="188"/>
      <c r="I570" s="188"/>
      <c r="J570" s="220"/>
      <c r="K570" s="221"/>
      <c r="L570" s="188"/>
      <c r="M570" s="222"/>
      <c r="N570" s="223"/>
      <c r="P570" s="263"/>
      <c r="Q570" s="222"/>
      <c r="R570" s="224"/>
      <c r="S570" s="188"/>
      <c r="T570" s="188"/>
      <c r="U570" s="188"/>
      <c r="V570" s="188"/>
      <c r="W570" s="188"/>
      <c r="Y570" s="361"/>
    </row>
    <row r="571" spans="1:25" x14ac:dyDescent="0.25">
      <c r="A571" s="260"/>
      <c r="B571" s="70"/>
      <c r="C571" s="70"/>
      <c r="D571" s="70"/>
      <c r="E571" s="70"/>
      <c r="I571" s="70"/>
      <c r="J571" s="71"/>
      <c r="K571" s="163"/>
      <c r="L571" s="70"/>
      <c r="M571" s="225"/>
      <c r="N571" s="156"/>
      <c r="P571" s="261"/>
      <c r="Q571" s="225"/>
      <c r="R571" s="75"/>
      <c r="S571" s="70"/>
      <c r="T571" s="70"/>
      <c r="U571" s="70"/>
      <c r="V571" s="70"/>
      <c r="W571" s="70"/>
      <c r="Y571" s="361"/>
    </row>
    <row r="572" spans="1:25" x14ac:dyDescent="0.25">
      <c r="A572" s="260"/>
      <c r="B572" s="70"/>
      <c r="C572" s="70"/>
      <c r="D572" s="70"/>
      <c r="E572" s="70"/>
      <c r="I572" s="73"/>
      <c r="J572" s="71"/>
      <c r="K572" s="163"/>
      <c r="L572" s="70"/>
      <c r="M572" s="225"/>
      <c r="N572" s="156"/>
      <c r="P572" s="261"/>
      <c r="Q572" s="225"/>
      <c r="R572" s="75"/>
      <c r="S572" s="70"/>
      <c r="T572" s="70"/>
      <c r="U572" s="70"/>
      <c r="V572" s="70"/>
      <c r="W572" s="70"/>
      <c r="Y572" s="361"/>
    </row>
    <row r="573" spans="1:25" x14ac:dyDescent="0.25">
      <c r="A573" s="260"/>
      <c r="B573" s="70"/>
      <c r="C573" s="70"/>
      <c r="D573" s="70"/>
      <c r="E573" s="70"/>
      <c r="I573" s="70"/>
      <c r="J573" s="71"/>
      <c r="K573" s="163"/>
      <c r="L573" s="70"/>
      <c r="M573" s="225"/>
      <c r="N573" s="156"/>
      <c r="P573" s="261"/>
      <c r="Q573" s="225"/>
      <c r="R573" s="75"/>
      <c r="S573" s="70"/>
      <c r="T573" s="70"/>
      <c r="U573" s="70"/>
      <c r="V573" s="70"/>
      <c r="W573" s="70"/>
      <c r="Y573" s="361"/>
    </row>
    <row r="574" spans="1:25" x14ac:dyDescent="0.25">
      <c r="A574" s="260"/>
      <c r="B574" s="70"/>
      <c r="C574" s="70"/>
      <c r="D574" s="70"/>
      <c r="E574" s="70"/>
      <c r="I574" s="70"/>
      <c r="J574" s="71"/>
      <c r="K574" s="163"/>
      <c r="L574" s="70"/>
      <c r="M574" s="225"/>
      <c r="N574" s="156"/>
      <c r="P574" s="261"/>
      <c r="Q574" s="225"/>
      <c r="R574" s="75"/>
      <c r="S574" s="70"/>
      <c r="T574" s="70"/>
      <c r="U574" s="70"/>
      <c r="V574" s="70"/>
      <c r="W574" s="70"/>
      <c r="Y574" s="361"/>
    </row>
    <row r="575" spans="1:25" x14ac:dyDescent="0.25">
      <c r="A575" s="115"/>
      <c r="B575" s="115"/>
      <c r="C575" s="115"/>
      <c r="D575" s="115"/>
      <c r="E575" s="115"/>
      <c r="I575" s="115"/>
      <c r="J575" s="116"/>
      <c r="K575" s="184"/>
      <c r="L575" s="115"/>
      <c r="M575" s="184"/>
      <c r="N575" s="117"/>
      <c r="P575" s="264"/>
      <c r="Q575" s="116"/>
      <c r="R575" s="191"/>
      <c r="S575" s="115"/>
      <c r="T575" s="115"/>
      <c r="U575" s="115"/>
      <c r="V575" s="115"/>
      <c r="W575" s="188"/>
      <c r="Y575" s="361"/>
    </row>
    <row r="576" spans="1:25" x14ac:dyDescent="0.25">
      <c r="A576" s="260"/>
      <c r="B576" s="70"/>
      <c r="C576" s="70"/>
      <c r="D576" s="70"/>
      <c r="E576" s="70"/>
      <c r="I576" s="70"/>
      <c r="J576" s="71"/>
      <c r="K576" s="163"/>
      <c r="L576" s="70"/>
      <c r="M576" s="225"/>
      <c r="N576" s="156"/>
      <c r="P576" s="261"/>
      <c r="Q576" s="225"/>
      <c r="R576" s="75"/>
      <c r="S576" s="70"/>
      <c r="T576" s="70"/>
      <c r="U576" s="70"/>
      <c r="V576" s="70"/>
      <c r="W576" s="70"/>
      <c r="Y576" s="361"/>
    </row>
    <row r="577" spans="1:25" x14ac:dyDescent="0.25">
      <c r="A577" s="260"/>
      <c r="B577" s="70"/>
      <c r="C577" s="70"/>
      <c r="D577" s="70"/>
      <c r="E577" s="70"/>
      <c r="I577" s="70"/>
      <c r="J577" s="71"/>
      <c r="K577" s="163"/>
      <c r="L577" s="70"/>
      <c r="M577" s="225"/>
      <c r="N577" s="156"/>
      <c r="P577" s="261"/>
      <c r="Q577" s="225"/>
      <c r="R577" s="75"/>
      <c r="S577" s="70"/>
      <c r="T577" s="70"/>
      <c r="U577" s="70"/>
      <c r="V577" s="70"/>
      <c r="W577" s="70"/>
      <c r="Y577" s="361"/>
    </row>
    <row r="578" spans="1:25" x14ac:dyDescent="0.25">
      <c r="A578" s="260"/>
      <c r="B578" s="70"/>
      <c r="C578" s="70"/>
      <c r="D578" s="70"/>
      <c r="E578" s="70"/>
      <c r="I578" s="70"/>
      <c r="J578" s="71"/>
      <c r="K578" s="163"/>
      <c r="L578" s="70"/>
      <c r="M578" s="225"/>
      <c r="N578" s="156"/>
      <c r="P578" s="261"/>
      <c r="Q578" s="225"/>
      <c r="R578" s="75"/>
      <c r="S578" s="70"/>
      <c r="T578" s="70"/>
      <c r="U578" s="70"/>
      <c r="V578" s="70"/>
      <c r="W578" s="70"/>
      <c r="Y578" s="361"/>
    </row>
    <row r="579" spans="1:25" x14ac:dyDescent="0.25">
      <c r="A579" s="260"/>
      <c r="B579" s="70"/>
      <c r="C579" s="70"/>
      <c r="D579" s="70"/>
      <c r="E579" s="70"/>
      <c r="I579" s="70"/>
      <c r="J579" s="71"/>
      <c r="K579" s="163"/>
      <c r="L579" s="70"/>
      <c r="M579" s="225"/>
      <c r="N579" s="156"/>
      <c r="P579" s="261"/>
      <c r="Q579" s="225"/>
      <c r="R579" s="75"/>
      <c r="S579" s="70"/>
      <c r="T579" s="70"/>
      <c r="U579" s="70"/>
      <c r="V579" s="70"/>
      <c r="W579" s="70"/>
      <c r="Y579" s="361"/>
    </row>
    <row r="580" spans="1:25" x14ac:dyDescent="0.25">
      <c r="A580" s="260"/>
      <c r="B580" s="70"/>
      <c r="C580" s="70"/>
      <c r="D580" s="70"/>
      <c r="E580" s="70"/>
      <c r="I580" s="70"/>
      <c r="J580" s="71"/>
      <c r="K580" s="163"/>
      <c r="L580" s="70"/>
      <c r="M580" s="225"/>
      <c r="N580" s="156"/>
      <c r="P580" s="261"/>
      <c r="Q580" s="225"/>
      <c r="R580" s="75"/>
      <c r="S580" s="70"/>
      <c r="T580" s="70"/>
      <c r="U580" s="70"/>
      <c r="V580" s="70"/>
      <c r="W580" s="70"/>
      <c r="Y580" s="361"/>
    </row>
    <row r="581" spans="1:25" x14ac:dyDescent="0.25">
      <c r="A581" s="260"/>
      <c r="B581" s="70"/>
      <c r="C581" s="70"/>
      <c r="D581" s="70"/>
      <c r="E581" s="70"/>
      <c r="I581" s="73"/>
      <c r="J581" s="71"/>
      <c r="K581" s="163"/>
      <c r="L581" s="70"/>
      <c r="M581" s="225"/>
      <c r="N581" s="156"/>
      <c r="P581" s="261"/>
      <c r="Q581" s="225"/>
      <c r="R581" s="75"/>
      <c r="S581" s="70"/>
      <c r="T581" s="70"/>
      <c r="U581" s="70"/>
      <c r="V581" s="70"/>
      <c r="W581" s="70"/>
      <c r="Y581" s="361"/>
    </row>
    <row r="582" spans="1:25" x14ac:dyDescent="0.25">
      <c r="A582" s="262"/>
      <c r="B582" s="188"/>
      <c r="C582" s="188"/>
      <c r="D582" s="188"/>
      <c r="E582" s="188"/>
      <c r="I582" s="188"/>
      <c r="J582" s="220"/>
      <c r="K582" s="221"/>
      <c r="L582" s="188"/>
      <c r="M582" s="222"/>
      <c r="N582" s="223"/>
      <c r="P582" s="263"/>
      <c r="Q582" s="222"/>
      <c r="R582" s="224"/>
      <c r="S582" s="188"/>
      <c r="T582" s="188"/>
      <c r="U582" s="188"/>
      <c r="V582" s="188"/>
      <c r="W582" s="188"/>
      <c r="Y582" s="361"/>
    </row>
    <row r="583" spans="1:25" x14ac:dyDescent="0.25">
      <c r="A583" s="262"/>
      <c r="B583" s="188"/>
      <c r="C583" s="188"/>
      <c r="D583" s="188"/>
      <c r="E583" s="188"/>
      <c r="I583" s="188"/>
      <c r="J583" s="220"/>
      <c r="K583" s="221"/>
      <c r="L583" s="188"/>
      <c r="M583" s="220"/>
      <c r="N583" s="223"/>
      <c r="P583" s="263"/>
      <c r="Q583" s="222"/>
      <c r="R583" s="224"/>
      <c r="S583" s="188"/>
      <c r="T583" s="188"/>
      <c r="U583" s="188"/>
      <c r="V583" s="188"/>
      <c r="W583" s="188"/>
      <c r="Y583" s="361"/>
    </row>
    <row r="584" spans="1:25" x14ac:dyDescent="0.25">
      <c r="A584" s="262"/>
      <c r="B584" s="188"/>
      <c r="C584" s="188"/>
      <c r="D584" s="188"/>
      <c r="E584" s="188"/>
      <c r="I584" s="188"/>
      <c r="J584" s="220"/>
      <c r="K584" s="221"/>
      <c r="L584" s="188"/>
      <c r="M584" s="220"/>
      <c r="N584" s="223"/>
      <c r="P584" s="263"/>
      <c r="Q584" s="222"/>
      <c r="R584" s="224"/>
      <c r="S584" s="188"/>
      <c r="T584" s="188"/>
      <c r="U584" s="188"/>
      <c r="V584" s="188"/>
      <c r="W584" s="188"/>
      <c r="Y584" s="361"/>
    </row>
    <row r="585" spans="1:25" x14ac:dyDescent="0.25">
      <c r="A585" s="260"/>
      <c r="B585" s="70"/>
      <c r="C585" s="70"/>
      <c r="D585" s="70"/>
      <c r="E585" s="70"/>
      <c r="I585" s="73"/>
      <c r="J585" s="71"/>
      <c r="K585" s="163"/>
      <c r="L585" s="70"/>
      <c r="M585" s="225"/>
      <c r="N585" s="156"/>
      <c r="P585" s="261"/>
      <c r="Q585" s="225"/>
      <c r="R585" s="75"/>
      <c r="S585" s="70"/>
      <c r="T585" s="70"/>
      <c r="U585" s="70"/>
      <c r="V585" s="70"/>
      <c r="W585" s="70"/>
      <c r="Y585" s="361"/>
    </row>
    <row r="586" spans="1:25" x14ac:dyDescent="0.25">
      <c r="A586" s="260"/>
      <c r="B586" s="70"/>
      <c r="C586" s="70"/>
      <c r="D586" s="70"/>
      <c r="E586" s="70"/>
      <c r="I586" s="70"/>
      <c r="J586" s="71"/>
      <c r="K586" s="163"/>
      <c r="L586" s="70"/>
      <c r="M586" s="225"/>
      <c r="N586" s="156"/>
      <c r="P586" s="261"/>
      <c r="Q586" s="225"/>
      <c r="R586" s="75"/>
      <c r="S586" s="70"/>
      <c r="T586" s="70"/>
      <c r="U586" s="70"/>
      <c r="V586" s="70"/>
      <c r="W586" s="70"/>
      <c r="Y586" s="361"/>
    </row>
    <row r="587" spans="1:25" x14ac:dyDescent="0.25">
      <c r="A587" s="262"/>
      <c r="B587" s="188"/>
      <c r="C587" s="188"/>
      <c r="D587" s="188"/>
      <c r="E587" s="188"/>
      <c r="I587" s="188"/>
      <c r="J587" s="220"/>
      <c r="K587" s="221"/>
      <c r="L587" s="188"/>
      <c r="M587" s="222"/>
      <c r="N587" s="223"/>
      <c r="P587" s="263"/>
      <c r="Q587" s="222"/>
      <c r="R587" s="224"/>
      <c r="S587" s="188"/>
      <c r="T587" s="188"/>
      <c r="U587" s="188"/>
      <c r="V587" s="188"/>
      <c r="W587" s="188"/>
      <c r="Y587" s="361"/>
    </row>
    <row r="588" spans="1:25" x14ac:dyDescent="0.25">
      <c r="A588" s="260"/>
      <c r="B588" s="70"/>
      <c r="C588" s="70"/>
      <c r="D588" s="70"/>
      <c r="E588" s="70"/>
      <c r="I588" s="73"/>
      <c r="J588" s="71"/>
      <c r="K588" s="163"/>
      <c r="L588" s="70"/>
      <c r="M588" s="225"/>
      <c r="N588" s="156"/>
      <c r="P588" s="261"/>
      <c r="Q588" s="225"/>
      <c r="R588" s="75"/>
      <c r="S588" s="70"/>
      <c r="T588" s="70"/>
      <c r="U588" s="70"/>
      <c r="V588" s="70"/>
      <c r="W588" s="70"/>
      <c r="Y588" s="361"/>
    </row>
    <row r="589" spans="1:25" x14ac:dyDescent="0.25">
      <c r="A589" s="260"/>
      <c r="B589" s="70"/>
      <c r="C589" s="70"/>
      <c r="D589" s="70"/>
      <c r="E589" s="70"/>
      <c r="I589" s="73"/>
      <c r="J589" s="71"/>
      <c r="K589" s="163"/>
      <c r="L589" s="70"/>
      <c r="M589" s="225"/>
      <c r="N589" s="156"/>
      <c r="P589" s="261"/>
      <c r="Q589" s="225"/>
      <c r="R589" s="75"/>
      <c r="S589" s="70"/>
      <c r="T589" s="70"/>
      <c r="U589" s="70"/>
      <c r="V589" s="70"/>
      <c r="W589" s="70"/>
      <c r="Y589" s="361"/>
    </row>
    <row r="590" spans="1:25" x14ac:dyDescent="0.25">
      <c r="A590" s="260"/>
      <c r="B590" s="70"/>
      <c r="C590" s="70"/>
      <c r="D590" s="70"/>
      <c r="E590" s="70"/>
      <c r="I590" s="73"/>
      <c r="J590" s="71"/>
      <c r="K590" s="163"/>
      <c r="L590" s="70"/>
      <c r="M590" s="225"/>
      <c r="N590" s="156"/>
      <c r="P590" s="261"/>
      <c r="Q590" s="225"/>
      <c r="R590" s="75"/>
      <c r="S590" s="70"/>
      <c r="T590" s="70"/>
      <c r="U590" s="70"/>
      <c r="V590" s="70"/>
      <c r="W590" s="70"/>
      <c r="Y590" s="361"/>
    </row>
    <row r="591" spans="1:25" x14ac:dyDescent="0.25">
      <c r="A591" s="262"/>
      <c r="B591" s="188"/>
      <c r="C591" s="188"/>
      <c r="D591" s="188"/>
      <c r="E591" s="188"/>
      <c r="I591" s="188"/>
      <c r="J591" s="220"/>
      <c r="K591" s="221"/>
      <c r="L591" s="188"/>
      <c r="M591" s="220"/>
      <c r="N591" s="223"/>
      <c r="P591" s="263"/>
      <c r="Q591" s="222"/>
      <c r="R591" s="224"/>
      <c r="S591" s="188"/>
      <c r="T591" s="188"/>
      <c r="U591" s="188"/>
      <c r="V591" s="188"/>
      <c r="W591" s="188"/>
      <c r="Y591" s="361"/>
    </row>
    <row r="592" spans="1:25" x14ac:dyDescent="0.25">
      <c r="A592" s="260"/>
      <c r="B592" s="70"/>
      <c r="C592" s="70"/>
      <c r="D592" s="70"/>
      <c r="E592" s="70"/>
      <c r="I592" s="70"/>
      <c r="J592" s="71"/>
      <c r="K592" s="163"/>
      <c r="L592" s="70"/>
      <c r="M592" s="225"/>
      <c r="N592" s="156"/>
      <c r="P592" s="261"/>
      <c r="Q592" s="225"/>
      <c r="R592" s="75"/>
      <c r="S592" s="70"/>
      <c r="T592" s="70"/>
      <c r="U592" s="70"/>
      <c r="V592" s="70"/>
      <c r="W592" s="70"/>
      <c r="Y592" s="361"/>
    </row>
    <row r="593" spans="1:25" x14ac:dyDescent="0.25">
      <c r="A593" s="262"/>
      <c r="B593" s="188"/>
      <c r="C593" s="188"/>
      <c r="D593" s="188"/>
      <c r="E593" s="188"/>
      <c r="I593" s="188"/>
      <c r="J593" s="220"/>
      <c r="K593" s="221"/>
      <c r="L593" s="188"/>
      <c r="M593" s="222"/>
      <c r="N593" s="223"/>
      <c r="P593" s="263"/>
      <c r="Q593" s="222"/>
      <c r="R593" s="224"/>
      <c r="S593" s="188"/>
      <c r="T593" s="188"/>
      <c r="U593" s="188"/>
      <c r="V593" s="188"/>
      <c r="W593" s="188"/>
      <c r="Y593" s="361"/>
    </row>
    <row r="594" spans="1:25" x14ac:dyDescent="0.25">
      <c r="A594" s="260"/>
      <c r="B594" s="70"/>
      <c r="C594" s="70"/>
      <c r="D594" s="70"/>
      <c r="E594" s="70"/>
      <c r="I594" s="73"/>
      <c r="J594" s="71"/>
      <c r="K594" s="163"/>
      <c r="L594" s="70"/>
      <c r="M594" s="225"/>
      <c r="N594" s="156"/>
      <c r="P594" s="261"/>
      <c r="Q594" s="225"/>
      <c r="R594" s="75"/>
      <c r="S594" s="70"/>
      <c r="T594" s="70"/>
      <c r="U594" s="70"/>
      <c r="V594" s="70"/>
      <c r="W594" s="70"/>
      <c r="Y594" s="361"/>
    </row>
    <row r="595" spans="1:25" x14ac:dyDescent="0.25">
      <c r="A595" s="260"/>
      <c r="B595" s="70"/>
      <c r="C595" s="70"/>
      <c r="D595" s="70"/>
      <c r="E595" s="70"/>
      <c r="I595" s="70"/>
      <c r="J595" s="71"/>
      <c r="K595" s="163"/>
      <c r="L595" s="70"/>
      <c r="M595" s="225"/>
      <c r="N595" s="156"/>
      <c r="P595" s="261"/>
      <c r="Q595" s="225"/>
      <c r="R595" s="75"/>
      <c r="S595" s="70"/>
      <c r="T595" s="70"/>
      <c r="U595" s="70"/>
      <c r="V595" s="70"/>
      <c r="W595" s="70"/>
      <c r="Y595" s="361"/>
    </row>
    <row r="596" spans="1:25" x14ac:dyDescent="0.25">
      <c r="A596" s="260"/>
      <c r="B596" s="70"/>
      <c r="C596" s="70"/>
      <c r="D596" s="70"/>
      <c r="E596" s="70"/>
      <c r="I596" s="70"/>
      <c r="J596" s="71"/>
      <c r="K596" s="163"/>
      <c r="L596" s="70"/>
      <c r="M596" s="225"/>
      <c r="N596" s="156"/>
      <c r="P596" s="261"/>
      <c r="Q596" s="225"/>
      <c r="R596" s="75"/>
      <c r="S596" s="70"/>
      <c r="T596" s="70"/>
      <c r="U596" s="70"/>
      <c r="V596" s="70"/>
      <c r="W596" s="70"/>
      <c r="Y596" s="361"/>
    </row>
    <row r="597" spans="1:25" x14ac:dyDescent="0.25">
      <c r="A597" s="260"/>
      <c r="B597" s="70"/>
      <c r="C597" s="70"/>
      <c r="D597" s="70"/>
      <c r="E597" s="70"/>
      <c r="I597" s="70"/>
      <c r="J597" s="71"/>
      <c r="K597" s="163"/>
      <c r="L597" s="70"/>
      <c r="M597" s="225"/>
      <c r="N597" s="156"/>
      <c r="P597" s="261"/>
      <c r="Q597" s="225"/>
      <c r="R597" s="75"/>
      <c r="S597" s="70"/>
      <c r="T597" s="70"/>
      <c r="U597" s="70"/>
      <c r="V597" s="70"/>
      <c r="W597" s="70"/>
      <c r="Y597" s="361"/>
    </row>
    <row r="598" spans="1:25" x14ac:dyDescent="0.25">
      <c r="A598" s="260"/>
      <c r="B598" s="70"/>
      <c r="C598" s="70"/>
      <c r="D598" s="70"/>
      <c r="E598" s="70"/>
      <c r="I598" s="70"/>
      <c r="J598" s="71"/>
      <c r="K598" s="163"/>
      <c r="L598" s="70"/>
      <c r="M598" s="225"/>
      <c r="N598" s="156"/>
      <c r="P598" s="261"/>
      <c r="Q598" s="225"/>
      <c r="R598" s="75"/>
      <c r="S598" s="70"/>
      <c r="T598" s="70"/>
      <c r="U598" s="70"/>
      <c r="V598" s="70"/>
      <c r="W598" s="70"/>
      <c r="Y598" s="361"/>
    </row>
    <row r="599" spans="1:25" x14ac:dyDescent="0.25">
      <c r="A599" s="262"/>
      <c r="B599" s="188"/>
      <c r="C599" s="188"/>
      <c r="D599" s="188"/>
      <c r="E599" s="188"/>
      <c r="I599" s="188"/>
      <c r="J599" s="220"/>
      <c r="K599" s="221"/>
      <c r="L599" s="188"/>
      <c r="M599" s="222"/>
      <c r="N599" s="223"/>
      <c r="P599" s="263"/>
      <c r="Q599" s="222"/>
      <c r="R599" s="224"/>
      <c r="S599" s="188"/>
      <c r="T599" s="188"/>
      <c r="U599" s="188"/>
      <c r="V599" s="188"/>
      <c r="W599" s="188"/>
      <c r="Y599" s="361"/>
    </row>
    <row r="600" spans="1:25" x14ac:dyDescent="0.25">
      <c r="A600" s="260"/>
      <c r="B600" s="70"/>
      <c r="C600" s="70"/>
      <c r="D600" s="70"/>
      <c r="E600" s="70"/>
      <c r="I600" s="70"/>
      <c r="J600" s="71"/>
      <c r="K600" s="163"/>
      <c r="L600" s="70"/>
      <c r="M600" s="225"/>
      <c r="N600" s="156"/>
      <c r="P600" s="261"/>
      <c r="Q600" s="225"/>
      <c r="R600" s="75"/>
      <c r="S600" s="70"/>
      <c r="T600" s="70"/>
      <c r="U600" s="70"/>
      <c r="V600" s="70"/>
      <c r="W600" s="70"/>
      <c r="Y600" s="361"/>
    </row>
    <row r="601" spans="1:25" x14ac:dyDescent="0.25">
      <c r="A601" s="260"/>
      <c r="B601" s="70"/>
      <c r="C601" s="70"/>
      <c r="D601" s="70"/>
      <c r="E601" s="70"/>
      <c r="I601" s="70"/>
      <c r="J601" s="71"/>
      <c r="K601" s="163"/>
      <c r="L601" s="70"/>
      <c r="M601" s="225"/>
      <c r="N601" s="156"/>
      <c r="P601" s="261"/>
      <c r="Q601" s="225"/>
      <c r="R601" s="75"/>
      <c r="S601" s="70"/>
      <c r="T601" s="70"/>
      <c r="U601" s="70"/>
      <c r="V601" s="70"/>
      <c r="W601" s="70"/>
      <c r="Y601" s="361"/>
    </row>
    <row r="602" spans="1:25" x14ac:dyDescent="0.25">
      <c r="A602" s="260"/>
      <c r="B602" s="70"/>
      <c r="C602" s="70"/>
      <c r="D602" s="70"/>
      <c r="E602" s="70"/>
      <c r="I602" s="70"/>
      <c r="J602" s="71"/>
      <c r="K602" s="163"/>
      <c r="L602" s="70"/>
      <c r="M602" s="225"/>
      <c r="N602" s="156"/>
      <c r="P602" s="261"/>
      <c r="Q602" s="225"/>
      <c r="R602" s="75"/>
      <c r="S602" s="70"/>
      <c r="T602" s="70"/>
      <c r="U602" s="70"/>
      <c r="V602" s="70"/>
      <c r="W602" s="70"/>
      <c r="Y602" s="361"/>
    </row>
    <row r="603" spans="1:25" x14ac:dyDescent="0.25">
      <c r="A603" s="262"/>
      <c r="B603" s="188"/>
      <c r="C603" s="188"/>
      <c r="D603" s="188"/>
      <c r="E603" s="188"/>
      <c r="I603" s="188"/>
      <c r="J603" s="220"/>
      <c r="K603" s="221"/>
      <c r="L603" s="188"/>
      <c r="M603" s="220"/>
      <c r="N603" s="223"/>
      <c r="P603" s="263"/>
      <c r="Q603" s="222"/>
      <c r="R603" s="224"/>
      <c r="S603" s="188"/>
      <c r="T603" s="188"/>
      <c r="U603" s="188"/>
      <c r="V603" s="188"/>
      <c r="W603" s="188"/>
      <c r="Y603" s="361"/>
    </row>
    <row r="604" spans="1:25" x14ac:dyDescent="0.25">
      <c r="A604" s="115"/>
      <c r="B604" s="115"/>
      <c r="C604" s="115"/>
      <c r="D604" s="115"/>
      <c r="E604" s="115"/>
      <c r="I604" s="115"/>
      <c r="J604" s="116"/>
      <c r="K604" s="184"/>
      <c r="L604" s="115"/>
      <c r="M604" s="184"/>
      <c r="N604" s="117"/>
      <c r="P604" s="264"/>
      <c r="Q604" s="116"/>
      <c r="R604" s="191"/>
      <c r="S604" s="188"/>
      <c r="T604" s="115"/>
      <c r="U604" s="115"/>
      <c r="V604" s="115"/>
      <c r="W604" s="188"/>
      <c r="Y604" s="361"/>
    </row>
    <row r="605" spans="1:25" x14ac:dyDescent="0.25">
      <c r="A605" s="262"/>
      <c r="B605" s="188"/>
      <c r="C605" s="188"/>
      <c r="D605" s="188"/>
      <c r="E605" s="188"/>
      <c r="I605" s="188"/>
      <c r="J605" s="220"/>
      <c r="K605" s="221"/>
      <c r="L605" s="188"/>
      <c r="M605" s="220"/>
      <c r="N605" s="223"/>
      <c r="P605" s="263"/>
      <c r="Q605" s="222"/>
      <c r="R605" s="224"/>
      <c r="S605" s="188"/>
      <c r="T605" s="188"/>
      <c r="U605" s="188"/>
      <c r="V605" s="188"/>
      <c r="W605" s="188"/>
      <c r="Y605" s="361"/>
    </row>
    <row r="606" spans="1:25" x14ac:dyDescent="0.25">
      <c r="A606" s="262"/>
      <c r="B606" s="188"/>
      <c r="C606" s="188"/>
      <c r="D606" s="188"/>
      <c r="E606" s="188"/>
      <c r="I606" s="188"/>
      <c r="J606" s="220"/>
      <c r="K606" s="221"/>
      <c r="L606" s="188"/>
      <c r="M606" s="220"/>
      <c r="N606" s="223"/>
      <c r="P606" s="263"/>
      <c r="Q606" s="222"/>
      <c r="R606" s="224"/>
      <c r="S606" s="188"/>
      <c r="T606" s="188"/>
      <c r="U606" s="188"/>
      <c r="V606" s="188"/>
      <c r="W606" s="188"/>
      <c r="Y606" s="361"/>
    </row>
    <row r="607" spans="1:25" x14ac:dyDescent="0.25">
      <c r="A607" s="260"/>
      <c r="B607" s="70"/>
      <c r="C607" s="70"/>
      <c r="D607" s="70"/>
      <c r="E607" s="70"/>
      <c r="I607" s="70"/>
      <c r="J607" s="71"/>
      <c r="K607" s="163"/>
      <c r="L607" s="70"/>
      <c r="M607" s="225"/>
      <c r="N607" s="156"/>
      <c r="P607" s="261"/>
      <c r="Q607" s="225"/>
      <c r="R607" s="75"/>
      <c r="S607" s="70"/>
      <c r="T607" s="70"/>
      <c r="U607" s="70"/>
      <c r="V607" s="70"/>
      <c r="W607" s="70"/>
      <c r="Y607" s="361"/>
    </row>
    <row r="608" spans="1:25" x14ac:dyDescent="0.25">
      <c r="A608" s="260"/>
      <c r="B608" s="70"/>
      <c r="C608" s="70"/>
      <c r="D608" s="70"/>
      <c r="E608" s="70"/>
      <c r="I608" s="70"/>
      <c r="J608" s="71"/>
      <c r="K608" s="163"/>
      <c r="L608" s="70"/>
      <c r="M608" s="225"/>
      <c r="N608" s="156"/>
      <c r="P608" s="261"/>
      <c r="Q608" s="225"/>
      <c r="R608" s="75"/>
      <c r="S608" s="70"/>
      <c r="T608" s="70"/>
      <c r="U608" s="70"/>
      <c r="V608" s="70"/>
      <c r="W608" s="70"/>
      <c r="Y608" s="361"/>
    </row>
    <row r="609" spans="1:25" x14ac:dyDescent="0.25">
      <c r="A609" s="262"/>
      <c r="B609" s="188"/>
      <c r="C609" s="188"/>
      <c r="D609" s="188"/>
      <c r="E609" s="188"/>
      <c r="I609" s="188"/>
      <c r="J609" s="220"/>
      <c r="K609" s="221"/>
      <c r="L609" s="188"/>
      <c r="M609" s="220"/>
      <c r="N609" s="223"/>
      <c r="P609" s="263"/>
      <c r="Q609" s="222"/>
      <c r="R609" s="224"/>
      <c r="S609" s="188"/>
      <c r="T609" s="188"/>
      <c r="U609" s="188"/>
      <c r="V609" s="188"/>
      <c r="W609" s="188"/>
      <c r="Y609" s="361"/>
    </row>
    <row r="610" spans="1:25" x14ac:dyDescent="0.25">
      <c r="A610" s="262"/>
      <c r="B610" s="188"/>
      <c r="C610" s="188"/>
      <c r="D610" s="188"/>
      <c r="E610" s="188"/>
      <c r="I610" s="188"/>
      <c r="J610" s="220"/>
      <c r="K610" s="221"/>
      <c r="L610" s="188"/>
      <c r="M610" s="220"/>
      <c r="N610" s="223"/>
      <c r="P610" s="263"/>
      <c r="Q610" s="222"/>
      <c r="R610" s="224"/>
      <c r="S610" s="188"/>
      <c r="T610" s="188"/>
      <c r="U610" s="188"/>
      <c r="V610" s="188"/>
      <c r="W610" s="188"/>
      <c r="Y610" s="361"/>
    </row>
    <row r="611" spans="1:25" x14ac:dyDescent="0.25">
      <c r="A611" s="260"/>
      <c r="B611" s="70"/>
      <c r="C611" s="70"/>
      <c r="D611" s="70"/>
      <c r="E611" s="70"/>
      <c r="I611" s="70"/>
      <c r="J611" s="71"/>
      <c r="K611" s="163"/>
      <c r="L611" s="70"/>
      <c r="M611" s="225"/>
      <c r="N611" s="156"/>
      <c r="P611" s="261"/>
      <c r="Q611" s="225"/>
      <c r="R611" s="75"/>
      <c r="S611" s="70"/>
      <c r="T611" s="70"/>
      <c r="U611" s="70"/>
      <c r="V611" s="70"/>
      <c r="W611" s="70"/>
      <c r="Y611" s="361"/>
    </row>
    <row r="612" spans="1:25" x14ac:dyDescent="0.25">
      <c r="A612" s="260"/>
      <c r="B612" s="70"/>
      <c r="C612" s="70"/>
      <c r="D612" s="70"/>
      <c r="E612" s="70"/>
      <c r="I612" s="70"/>
      <c r="J612" s="71"/>
      <c r="K612" s="163"/>
      <c r="L612" s="70"/>
      <c r="M612" s="225"/>
      <c r="N612" s="156"/>
      <c r="P612" s="261"/>
      <c r="Q612" s="225"/>
      <c r="R612" s="75"/>
      <c r="S612" s="70"/>
      <c r="T612" s="70"/>
      <c r="U612" s="70"/>
      <c r="V612" s="70"/>
      <c r="W612" s="70"/>
      <c r="Y612" s="361"/>
    </row>
    <row r="613" spans="1:25" x14ac:dyDescent="0.25">
      <c r="A613" s="260"/>
      <c r="B613" s="70"/>
      <c r="C613" s="70"/>
      <c r="D613" s="70"/>
      <c r="E613" s="70"/>
      <c r="I613" s="70"/>
      <c r="J613" s="71"/>
      <c r="K613" s="163"/>
      <c r="L613" s="70"/>
      <c r="M613" s="225"/>
      <c r="N613" s="156"/>
      <c r="P613" s="261"/>
      <c r="Q613" s="225"/>
      <c r="R613" s="75"/>
      <c r="S613" s="70"/>
      <c r="T613" s="70"/>
      <c r="U613" s="70"/>
      <c r="V613" s="70"/>
      <c r="W613" s="70"/>
      <c r="Y613" s="361"/>
    </row>
    <row r="614" spans="1:25" x14ac:dyDescent="0.25">
      <c r="A614" s="262"/>
      <c r="B614" s="188"/>
      <c r="C614" s="188"/>
      <c r="D614" s="188"/>
      <c r="E614" s="188"/>
      <c r="I614" s="188"/>
      <c r="J614" s="220"/>
      <c r="K614" s="221"/>
      <c r="L614" s="188"/>
      <c r="M614" s="220"/>
      <c r="N614" s="223"/>
      <c r="P614" s="263"/>
      <c r="Q614" s="222"/>
      <c r="R614" s="224"/>
      <c r="S614" s="188"/>
      <c r="T614" s="188"/>
      <c r="U614" s="188"/>
      <c r="V614" s="188"/>
      <c r="W614" s="188"/>
      <c r="Y614" s="361"/>
    </row>
    <row r="615" spans="1:25" x14ac:dyDescent="0.25">
      <c r="A615" s="189"/>
      <c r="B615" s="189"/>
      <c r="C615" s="189"/>
      <c r="D615" s="189"/>
      <c r="E615" s="189"/>
      <c r="I615" s="189"/>
      <c r="J615" s="194"/>
      <c r="K615" s="195"/>
      <c r="L615" s="189"/>
      <c r="M615" s="195"/>
      <c r="N615" s="196"/>
      <c r="P615" s="282"/>
      <c r="Q615" s="194"/>
      <c r="R615" s="197"/>
      <c r="S615" s="189"/>
      <c r="T615" s="189"/>
      <c r="U615" s="189"/>
      <c r="V615" s="115"/>
      <c r="W615" s="115"/>
      <c r="Y615" s="361"/>
    </row>
    <row r="616" spans="1:25" x14ac:dyDescent="0.25">
      <c r="A616" s="260"/>
      <c r="B616" s="70"/>
      <c r="C616" s="70"/>
      <c r="D616" s="70"/>
      <c r="E616" s="70"/>
      <c r="I616" s="70"/>
      <c r="J616" s="71"/>
      <c r="K616" s="163"/>
      <c r="L616" s="70"/>
      <c r="M616" s="225"/>
      <c r="N616" s="156"/>
      <c r="P616" s="261"/>
      <c r="Q616" s="225"/>
      <c r="R616" s="75"/>
      <c r="S616" s="70"/>
      <c r="T616" s="70"/>
      <c r="U616" s="70"/>
      <c r="V616" s="70"/>
      <c r="W616" s="70"/>
      <c r="Y616" s="361"/>
    </row>
    <row r="617" spans="1:25" x14ac:dyDescent="0.25">
      <c r="A617" s="234"/>
      <c r="B617" s="63"/>
      <c r="C617" s="63"/>
      <c r="D617" s="63"/>
      <c r="E617" s="63"/>
      <c r="I617" s="63"/>
      <c r="J617" s="66"/>
      <c r="K617" s="84"/>
      <c r="L617" s="63"/>
      <c r="M617" s="66"/>
      <c r="N617" s="68"/>
      <c r="P617" s="69"/>
      <c r="Q617" s="84"/>
      <c r="R617" s="69"/>
      <c r="S617" s="63"/>
      <c r="T617" s="63"/>
      <c r="U617" s="63"/>
      <c r="V617" s="63"/>
      <c r="W617" s="63"/>
      <c r="Y617" s="361"/>
    </row>
    <row r="618" spans="1:25" x14ac:dyDescent="0.25">
      <c r="A618" s="260"/>
      <c r="B618" s="70"/>
      <c r="C618" s="70"/>
      <c r="D618" s="70"/>
      <c r="E618" s="70"/>
      <c r="I618" s="70"/>
      <c r="J618" s="71"/>
      <c r="K618" s="163"/>
      <c r="L618" s="70"/>
      <c r="M618" s="225"/>
      <c r="N618" s="156"/>
      <c r="P618" s="261"/>
      <c r="Q618" s="225"/>
      <c r="R618" s="75"/>
      <c r="S618" s="70"/>
      <c r="T618" s="70"/>
      <c r="U618" s="70"/>
      <c r="V618" s="70"/>
      <c r="W618" s="70"/>
      <c r="Y618" s="361"/>
    </row>
    <row r="619" spans="1:25" x14ac:dyDescent="0.25">
      <c r="A619" s="262"/>
      <c r="B619" s="188"/>
      <c r="C619" s="188"/>
      <c r="D619" s="188"/>
      <c r="E619" s="188"/>
      <c r="I619" s="188"/>
      <c r="J619" s="220"/>
      <c r="K619" s="221"/>
      <c r="L619" s="188"/>
      <c r="M619" s="220"/>
      <c r="N619" s="223"/>
      <c r="P619" s="263"/>
      <c r="Q619" s="222"/>
      <c r="R619" s="224"/>
      <c r="S619" s="188"/>
      <c r="T619" s="188"/>
      <c r="U619" s="188"/>
      <c r="V619" s="188"/>
      <c r="W619" s="188"/>
      <c r="Y619" s="361"/>
    </row>
    <row r="620" spans="1:25" x14ac:dyDescent="0.25">
      <c r="A620" s="260"/>
      <c r="B620" s="70"/>
      <c r="C620" s="70"/>
      <c r="D620" s="70"/>
      <c r="E620" s="70"/>
      <c r="I620" s="70"/>
      <c r="J620" s="71"/>
      <c r="K620" s="163"/>
      <c r="L620" s="70"/>
      <c r="M620" s="225"/>
      <c r="N620" s="156"/>
      <c r="P620" s="261"/>
      <c r="Q620" s="225"/>
      <c r="R620" s="75"/>
      <c r="S620" s="70"/>
      <c r="T620" s="70"/>
      <c r="U620" s="70"/>
      <c r="V620" s="70"/>
      <c r="W620" s="70"/>
      <c r="Y620" s="361"/>
    </row>
    <row r="621" spans="1:25" x14ac:dyDescent="0.25">
      <c r="A621" s="262"/>
      <c r="B621" s="188"/>
      <c r="C621" s="188"/>
      <c r="D621" s="188"/>
      <c r="E621" s="188"/>
      <c r="I621" s="188"/>
      <c r="J621" s="220"/>
      <c r="K621" s="221"/>
      <c r="L621" s="188"/>
      <c r="M621" s="220"/>
      <c r="N621" s="223"/>
      <c r="P621" s="263"/>
      <c r="Q621" s="222"/>
      <c r="R621" s="224"/>
      <c r="S621" s="188"/>
      <c r="T621" s="188"/>
      <c r="U621" s="188"/>
      <c r="V621" s="188"/>
      <c r="W621" s="188"/>
      <c r="Y621" s="361"/>
    </row>
    <row r="622" spans="1:25" x14ac:dyDescent="0.25">
      <c r="A622" s="262"/>
      <c r="B622" s="188"/>
      <c r="C622" s="188"/>
      <c r="D622" s="188"/>
      <c r="E622" s="188"/>
      <c r="I622" s="188"/>
      <c r="J622" s="220"/>
      <c r="K622" s="221"/>
      <c r="L622" s="188"/>
      <c r="M622" s="220"/>
      <c r="N622" s="223"/>
      <c r="P622" s="263"/>
      <c r="Q622" s="222"/>
      <c r="R622" s="224"/>
      <c r="S622" s="188"/>
      <c r="T622" s="188"/>
      <c r="U622" s="188"/>
      <c r="V622" s="188"/>
      <c r="W622" s="188"/>
      <c r="Y622" s="361"/>
    </row>
    <row r="623" spans="1:25" x14ac:dyDescent="0.25">
      <c r="A623" s="115"/>
      <c r="B623" s="115"/>
      <c r="C623" s="115"/>
      <c r="D623" s="115"/>
      <c r="E623" s="115"/>
      <c r="I623" s="115"/>
      <c r="J623" s="116"/>
      <c r="K623" s="184"/>
      <c r="L623" s="115"/>
      <c r="M623" s="184"/>
      <c r="N623" s="117"/>
      <c r="P623" s="264"/>
      <c r="Q623" s="116"/>
      <c r="R623" s="191"/>
      <c r="S623" s="188"/>
      <c r="T623" s="115"/>
      <c r="U623" s="115"/>
      <c r="V623" s="115"/>
      <c r="W623" s="188"/>
      <c r="Y623" s="361"/>
    </row>
    <row r="624" spans="1:25" x14ac:dyDescent="0.25">
      <c r="A624" s="260"/>
      <c r="B624" s="70"/>
      <c r="C624" s="70"/>
      <c r="D624" s="70"/>
      <c r="E624" s="70"/>
      <c r="I624" s="70"/>
      <c r="J624" s="71"/>
      <c r="K624" s="163"/>
      <c r="L624" s="70"/>
      <c r="M624" s="225"/>
      <c r="N624" s="156"/>
      <c r="P624" s="261"/>
      <c r="Q624" s="225"/>
      <c r="R624" s="75"/>
      <c r="S624" s="70"/>
      <c r="T624" s="70"/>
      <c r="U624" s="70"/>
      <c r="V624" s="70"/>
      <c r="W624" s="70"/>
      <c r="Y624" s="361"/>
    </row>
    <row r="625" spans="1:25" x14ac:dyDescent="0.25">
      <c r="A625" s="262"/>
      <c r="B625" s="188"/>
      <c r="C625" s="188"/>
      <c r="D625" s="188"/>
      <c r="E625" s="188"/>
      <c r="I625" s="188"/>
      <c r="J625" s="220"/>
      <c r="K625" s="221"/>
      <c r="L625" s="188"/>
      <c r="M625" s="222"/>
      <c r="N625" s="223"/>
      <c r="P625" s="263"/>
      <c r="Q625" s="222"/>
      <c r="R625" s="224"/>
      <c r="S625" s="188"/>
      <c r="T625" s="188"/>
      <c r="U625" s="188"/>
      <c r="V625" s="188"/>
      <c r="W625" s="188"/>
      <c r="Y625" s="361"/>
    </row>
    <row r="626" spans="1:25" x14ac:dyDescent="0.25">
      <c r="A626" s="262"/>
      <c r="B626" s="188"/>
      <c r="C626" s="188"/>
      <c r="D626" s="188"/>
      <c r="E626" s="188"/>
      <c r="I626" s="188"/>
      <c r="J626" s="220"/>
      <c r="K626" s="221"/>
      <c r="L626" s="188"/>
      <c r="M626" s="222"/>
      <c r="N626" s="223"/>
      <c r="P626" s="263"/>
      <c r="Q626" s="222"/>
      <c r="R626" s="224"/>
      <c r="S626" s="188"/>
      <c r="T626" s="188"/>
      <c r="U626" s="188"/>
      <c r="V626" s="188"/>
      <c r="W626" s="188"/>
      <c r="Y626" s="361"/>
    </row>
    <row r="627" spans="1:25" x14ac:dyDescent="0.25">
      <c r="A627" s="260"/>
      <c r="B627" s="70"/>
      <c r="C627" s="70"/>
      <c r="D627" s="70"/>
      <c r="E627" s="70"/>
      <c r="I627" s="70"/>
      <c r="J627" s="71"/>
      <c r="K627" s="163"/>
      <c r="L627" s="70"/>
      <c r="M627" s="225"/>
      <c r="N627" s="156"/>
      <c r="P627" s="261"/>
      <c r="Q627" s="225"/>
      <c r="R627" s="75"/>
      <c r="S627" s="70"/>
      <c r="T627" s="70"/>
      <c r="U627" s="70"/>
      <c r="V627" s="70"/>
      <c r="W627" s="70"/>
      <c r="Y627" s="361"/>
    </row>
    <row r="628" spans="1:25" x14ac:dyDescent="0.25">
      <c r="A628" s="262"/>
      <c r="B628" s="188"/>
      <c r="C628" s="188"/>
      <c r="D628" s="188"/>
      <c r="E628" s="188"/>
      <c r="I628" s="188"/>
      <c r="J628" s="220"/>
      <c r="K628" s="221"/>
      <c r="L628" s="188"/>
      <c r="M628" s="222"/>
      <c r="N628" s="223"/>
      <c r="P628" s="263"/>
      <c r="Q628" s="222"/>
      <c r="R628" s="224"/>
      <c r="S628" s="188"/>
      <c r="T628" s="188"/>
      <c r="U628" s="188"/>
      <c r="V628" s="188"/>
      <c r="W628" s="188"/>
      <c r="Y628" s="361"/>
    </row>
    <row r="629" spans="1:25" x14ac:dyDescent="0.25">
      <c r="A629" s="260"/>
      <c r="B629" s="70"/>
      <c r="C629" s="70"/>
      <c r="D629" s="70"/>
      <c r="E629" s="70"/>
      <c r="I629" s="70"/>
      <c r="J629" s="71"/>
      <c r="K629" s="163"/>
      <c r="L629" s="70"/>
      <c r="M629" s="225"/>
      <c r="N629" s="156"/>
      <c r="P629" s="261"/>
      <c r="Q629" s="225"/>
      <c r="R629" s="75"/>
      <c r="S629" s="70"/>
      <c r="T629" s="70"/>
      <c r="U629" s="70"/>
      <c r="V629" s="70"/>
      <c r="W629" s="70"/>
      <c r="Y629" s="361"/>
    </row>
    <row r="630" spans="1:25" x14ac:dyDescent="0.25">
      <c r="A630" s="260"/>
      <c r="B630" s="70"/>
      <c r="C630" s="70"/>
      <c r="D630" s="70"/>
      <c r="E630" s="70"/>
      <c r="I630" s="70"/>
      <c r="J630" s="71"/>
      <c r="K630" s="163"/>
      <c r="L630" s="70"/>
      <c r="M630" s="225"/>
      <c r="N630" s="156"/>
      <c r="P630" s="261"/>
      <c r="Q630" s="225"/>
      <c r="R630" s="75"/>
      <c r="S630" s="70"/>
      <c r="T630" s="70"/>
      <c r="U630" s="70"/>
      <c r="V630" s="70"/>
      <c r="W630" s="70"/>
      <c r="Y630" s="361"/>
    </row>
    <row r="631" spans="1:25" x14ac:dyDescent="0.25">
      <c r="A631" s="260"/>
      <c r="B631" s="70"/>
      <c r="C631" s="70"/>
      <c r="D631" s="70"/>
      <c r="E631" s="70"/>
      <c r="I631" s="70"/>
      <c r="J631" s="71"/>
      <c r="K631" s="163"/>
      <c r="L631" s="70"/>
      <c r="M631" s="225"/>
      <c r="N631" s="156"/>
      <c r="P631" s="261"/>
      <c r="Q631" s="225"/>
      <c r="R631" s="75"/>
      <c r="S631" s="70"/>
      <c r="T631" s="70"/>
      <c r="U631" s="70"/>
      <c r="V631" s="70"/>
      <c r="W631" s="70"/>
      <c r="Y631" s="361"/>
    </row>
    <row r="632" spans="1:25" x14ac:dyDescent="0.25">
      <c r="A632" s="260"/>
      <c r="B632" s="70"/>
      <c r="C632" s="70"/>
      <c r="D632" s="70"/>
      <c r="E632" s="70"/>
      <c r="I632" s="70"/>
      <c r="J632" s="71"/>
      <c r="K632" s="163"/>
      <c r="L632" s="70"/>
      <c r="M632" s="225"/>
      <c r="N632" s="156"/>
      <c r="P632" s="261"/>
      <c r="Q632" s="225"/>
      <c r="R632" s="75"/>
      <c r="S632" s="70"/>
      <c r="T632" s="70"/>
      <c r="U632" s="70"/>
      <c r="V632" s="70"/>
      <c r="W632" s="70"/>
      <c r="Y632" s="361"/>
    </row>
    <row r="633" spans="1:25" x14ac:dyDescent="0.25">
      <c r="A633" s="115"/>
      <c r="B633" s="115"/>
      <c r="C633" s="115"/>
      <c r="D633" s="115"/>
      <c r="E633" s="115"/>
      <c r="I633" s="115"/>
      <c r="J633" s="116"/>
      <c r="K633" s="184"/>
      <c r="L633" s="115"/>
      <c r="M633" s="184"/>
      <c r="N633" s="117"/>
      <c r="P633" s="264"/>
      <c r="Q633" s="116"/>
      <c r="R633" s="191"/>
      <c r="S633" s="188"/>
      <c r="T633" s="115"/>
      <c r="U633" s="115"/>
      <c r="V633" s="115"/>
      <c r="W633" s="188"/>
      <c r="Y633" s="361"/>
    </row>
    <row r="634" spans="1:25" x14ac:dyDescent="0.25">
      <c r="A634" s="260"/>
      <c r="B634" s="70"/>
      <c r="C634" s="70"/>
      <c r="D634" s="70"/>
      <c r="E634" s="70"/>
      <c r="I634" s="70"/>
      <c r="J634" s="71"/>
      <c r="K634" s="163"/>
      <c r="L634" s="70"/>
      <c r="M634" s="225"/>
      <c r="N634" s="156"/>
      <c r="P634" s="261"/>
      <c r="Q634" s="225"/>
      <c r="R634" s="75"/>
      <c r="S634" s="70"/>
      <c r="T634" s="70"/>
      <c r="U634" s="70"/>
      <c r="V634" s="70"/>
      <c r="W634" s="70"/>
      <c r="Y634" s="361"/>
    </row>
    <row r="635" spans="1:25" x14ac:dyDescent="0.25">
      <c r="A635" s="260"/>
      <c r="B635" s="70"/>
      <c r="C635" s="70"/>
      <c r="D635" s="70"/>
      <c r="E635" s="70"/>
      <c r="I635" s="70"/>
      <c r="J635" s="71"/>
      <c r="K635" s="163"/>
      <c r="L635" s="70"/>
      <c r="M635" s="225"/>
      <c r="N635" s="156"/>
      <c r="P635" s="261"/>
      <c r="Q635" s="225"/>
      <c r="R635" s="75"/>
      <c r="S635" s="70"/>
      <c r="T635" s="70"/>
      <c r="U635" s="70"/>
      <c r="V635" s="70"/>
      <c r="W635" s="70"/>
      <c r="Y635" s="361"/>
    </row>
    <row r="636" spans="1:25" x14ac:dyDescent="0.25">
      <c r="A636" s="262"/>
      <c r="B636" s="188"/>
      <c r="C636" s="188"/>
      <c r="D636" s="188"/>
      <c r="E636" s="188"/>
      <c r="I636" s="188"/>
      <c r="J636" s="220"/>
      <c r="K636" s="221"/>
      <c r="L636" s="188"/>
      <c r="M636" s="220"/>
      <c r="N636" s="223"/>
      <c r="P636" s="263"/>
      <c r="Q636" s="222"/>
      <c r="R636" s="224"/>
      <c r="S636" s="188"/>
      <c r="T636" s="188"/>
      <c r="U636" s="188"/>
      <c r="V636" s="188"/>
      <c r="W636" s="188"/>
      <c r="Y636" s="361"/>
    </row>
    <row r="637" spans="1:25" x14ac:dyDescent="0.25">
      <c r="A637" s="260"/>
      <c r="B637" s="70"/>
      <c r="C637" s="70"/>
      <c r="D637" s="70"/>
      <c r="E637" s="70"/>
      <c r="I637" s="70"/>
      <c r="J637" s="71"/>
      <c r="K637" s="163"/>
      <c r="L637" s="70"/>
      <c r="M637" s="225"/>
      <c r="N637" s="156"/>
      <c r="P637" s="261"/>
      <c r="Q637" s="225"/>
      <c r="R637" s="75"/>
      <c r="S637" s="70"/>
      <c r="T637" s="70"/>
      <c r="U637" s="70"/>
      <c r="V637" s="70"/>
      <c r="W637" s="70"/>
      <c r="Y637" s="361"/>
    </row>
    <row r="638" spans="1:25" x14ac:dyDescent="0.25">
      <c r="A638" s="299"/>
      <c r="B638" s="299"/>
      <c r="C638" s="299"/>
      <c r="D638" s="299"/>
      <c r="E638" s="299"/>
      <c r="I638" s="299"/>
      <c r="J638" s="300"/>
      <c r="K638" s="301"/>
      <c r="L638" s="299"/>
      <c r="M638" s="300"/>
      <c r="N638" s="302"/>
      <c r="P638" s="303"/>
      <c r="Q638" s="301"/>
      <c r="R638" s="304"/>
      <c r="S638" s="174"/>
      <c r="T638" s="299"/>
      <c r="U638" s="299"/>
      <c r="V638" s="299"/>
      <c r="W638" s="305"/>
      <c r="Y638" s="361"/>
    </row>
    <row r="639" spans="1:25" x14ac:dyDescent="0.25">
      <c r="A639" s="260"/>
      <c r="B639" s="70"/>
      <c r="C639" s="70"/>
      <c r="D639" s="70"/>
      <c r="E639" s="70"/>
      <c r="I639" s="70"/>
      <c r="J639" s="71"/>
      <c r="K639" s="163"/>
      <c r="L639" s="70"/>
      <c r="M639" s="225"/>
      <c r="N639" s="156"/>
      <c r="P639" s="261"/>
      <c r="Q639" s="225"/>
      <c r="R639" s="75"/>
      <c r="S639" s="70"/>
      <c r="T639" s="70"/>
      <c r="U639" s="70"/>
      <c r="V639" s="70"/>
      <c r="W639" s="70"/>
      <c r="Y639" s="361"/>
    </row>
    <row r="640" spans="1:25" x14ac:dyDescent="0.25">
      <c r="A640" s="260"/>
      <c r="B640" s="70"/>
      <c r="C640" s="70"/>
      <c r="D640" s="70"/>
      <c r="E640" s="70"/>
      <c r="I640" s="70"/>
      <c r="J640" s="71"/>
      <c r="K640" s="163"/>
      <c r="L640" s="70"/>
      <c r="M640" s="225"/>
      <c r="N640" s="156"/>
      <c r="P640" s="261"/>
      <c r="Q640" s="225"/>
      <c r="R640" s="75"/>
      <c r="S640" s="70"/>
      <c r="T640" s="70"/>
      <c r="U640" s="70"/>
      <c r="V640" s="70"/>
      <c r="W640" s="70"/>
      <c r="Y640" s="361"/>
    </row>
    <row r="641" spans="1:25" x14ac:dyDescent="0.25">
      <c r="A641" s="262"/>
      <c r="B641" s="188"/>
      <c r="C641" s="188"/>
      <c r="D641" s="188"/>
      <c r="E641" s="188"/>
      <c r="I641" s="192"/>
      <c r="J641" s="220"/>
      <c r="K641" s="221"/>
      <c r="L641" s="188"/>
      <c r="M641" s="220"/>
      <c r="N641" s="223"/>
      <c r="P641" s="263"/>
      <c r="Q641" s="222"/>
      <c r="R641" s="224"/>
      <c r="S641" s="188"/>
      <c r="T641" s="188"/>
      <c r="U641" s="188"/>
      <c r="V641" s="188"/>
      <c r="W641" s="188"/>
      <c r="Y641" s="361"/>
    </row>
    <row r="642" spans="1:25" x14ac:dyDescent="0.25">
      <c r="A642" s="262"/>
      <c r="B642" s="188"/>
      <c r="C642" s="188"/>
      <c r="D642" s="188"/>
      <c r="E642" s="188"/>
      <c r="I642" s="192"/>
      <c r="J642" s="220"/>
      <c r="K642" s="221"/>
      <c r="L642" s="188"/>
      <c r="M642" s="220"/>
      <c r="N642" s="223"/>
      <c r="P642" s="263"/>
      <c r="Q642" s="222"/>
      <c r="R642" s="224"/>
      <c r="S642" s="188"/>
      <c r="T642" s="188"/>
      <c r="U642" s="188"/>
      <c r="V642" s="188"/>
      <c r="W642" s="188"/>
      <c r="Y642" s="361"/>
    </row>
    <row r="643" spans="1:25" x14ac:dyDescent="0.25">
      <c r="A643" s="262"/>
      <c r="B643" s="188"/>
      <c r="C643" s="188"/>
      <c r="D643" s="188"/>
      <c r="E643" s="188"/>
      <c r="I643" s="192"/>
      <c r="J643" s="220"/>
      <c r="K643" s="221"/>
      <c r="L643" s="188"/>
      <c r="M643" s="220"/>
      <c r="N643" s="223"/>
      <c r="P643" s="263"/>
      <c r="Q643" s="222"/>
      <c r="R643" s="224"/>
      <c r="S643" s="188"/>
      <c r="T643" s="188"/>
      <c r="U643" s="188"/>
      <c r="V643" s="188"/>
      <c r="W643" s="188"/>
      <c r="Y643" s="361"/>
    </row>
    <row r="644" spans="1:25" x14ac:dyDescent="0.25">
      <c r="A644" s="260"/>
      <c r="B644" s="70"/>
      <c r="C644" s="70"/>
      <c r="D644" s="70"/>
      <c r="E644" s="70"/>
      <c r="I644" s="73"/>
      <c r="J644" s="71"/>
      <c r="K644" s="163"/>
      <c r="L644" s="70"/>
      <c r="M644" s="225"/>
      <c r="N644" s="156"/>
      <c r="P644" s="261"/>
      <c r="Q644" s="225"/>
      <c r="R644" s="75"/>
      <c r="S644" s="70"/>
      <c r="T644" s="70"/>
      <c r="U644" s="70"/>
      <c r="V644" s="70"/>
      <c r="W644" s="70"/>
      <c r="Y644" s="361"/>
    </row>
    <row r="645" spans="1:25" x14ac:dyDescent="0.25">
      <c r="A645" s="260"/>
      <c r="B645" s="70"/>
      <c r="C645" s="70"/>
      <c r="D645" s="70"/>
      <c r="E645" s="70"/>
      <c r="I645" s="73"/>
      <c r="J645" s="71"/>
      <c r="K645" s="163"/>
      <c r="L645" s="70"/>
      <c r="M645" s="225"/>
      <c r="N645" s="156"/>
      <c r="P645" s="261"/>
      <c r="Q645" s="225"/>
      <c r="R645" s="75"/>
      <c r="S645" s="70"/>
      <c r="T645" s="70"/>
      <c r="U645" s="70"/>
      <c r="V645" s="70"/>
      <c r="W645" s="70"/>
      <c r="Y645" s="361"/>
    </row>
    <row r="646" spans="1:25" x14ac:dyDescent="0.25">
      <c r="A646" s="260"/>
      <c r="B646" s="70"/>
      <c r="C646" s="70"/>
      <c r="D646" s="70"/>
      <c r="E646" s="70"/>
      <c r="I646" s="70"/>
      <c r="J646" s="71"/>
      <c r="K646" s="163"/>
      <c r="L646" s="70"/>
      <c r="M646" s="225"/>
      <c r="N646" s="156"/>
      <c r="P646" s="261"/>
      <c r="Q646" s="225"/>
      <c r="R646" s="75"/>
      <c r="S646" s="70"/>
      <c r="T646" s="70"/>
      <c r="U646" s="70"/>
      <c r="V646" s="70"/>
      <c r="W646" s="70"/>
      <c r="Y646" s="361"/>
    </row>
    <row r="647" spans="1:25" x14ac:dyDescent="0.25">
      <c r="A647" s="260"/>
      <c r="B647" s="70"/>
      <c r="C647" s="70"/>
      <c r="D647" s="70"/>
      <c r="E647" s="70"/>
      <c r="I647" s="70"/>
      <c r="J647" s="71"/>
      <c r="K647" s="163"/>
      <c r="L647" s="70"/>
      <c r="M647" s="225"/>
      <c r="N647" s="156"/>
      <c r="P647" s="261"/>
      <c r="Q647" s="225"/>
      <c r="R647" s="75"/>
      <c r="S647" s="70"/>
      <c r="T647" s="70"/>
      <c r="U647" s="70"/>
      <c r="V647" s="70"/>
      <c r="W647" s="70"/>
      <c r="Y647" s="361"/>
    </row>
    <row r="648" spans="1:25" x14ac:dyDescent="0.25">
      <c r="A648" s="260"/>
      <c r="B648" s="70"/>
      <c r="C648" s="70"/>
      <c r="D648" s="70"/>
      <c r="E648" s="70"/>
      <c r="I648" s="70"/>
      <c r="J648" s="71"/>
      <c r="K648" s="163"/>
      <c r="L648" s="70"/>
      <c r="M648" s="225"/>
      <c r="N648" s="156"/>
      <c r="P648" s="261"/>
      <c r="Q648" s="225"/>
      <c r="R648" s="75"/>
      <c r="S648" s="70"/>
      <c r="T648" s="70"/>
      <c r="U648" s="70"/>
      <c r="V648" s="70"/>
      <c r="W648" s="70"/>
      <c r="Y648" s="361"/>
    </row>
    <row r="649" spans="1:25" x14ac:dyDescent="0.25">
      <c r="A649" s="260"/>
      <c r="B649" s="70"/>
      <c r="C649" s="70"/>
      <c r="D649" s="70"/>
      <c r="E649" s="70"/>
      <c r="I649" s="70"/>
      <c r="J649" s="71"/>
      <c r="K649" s="163"/>
      <c r="L649" s="70"/>
      <c r="M649" s="225"/>
      <c r="N649" s="156"/>
      <c r="P649" s="261"/>
      <c r="Q649" s="225"/>
      <c r="R649" s="75"/>
      <c r="S649" s="70"/>
      <c r="T649" s="70"/>
      <c r="U649" s="70"/>
      <c r="V649" s="70"/>
      <c r="W649" s="70"/>
      <c r="Y649" s="361"/>
    </row>
    <row r="650" spans="1:25" x14ac:dyDescent="0.25">
      <c r="A650" s="262"/>
      <c r="B650" s="188"/>
      <c r="C650" s="188"/>
      <c r="D650" s="188"/>
      <c r="E650" s="188"/>
      <c r="I650" s="188"/>
      <c r="J650" s="220"/>
      <c r="K650" s="221"/>
      <c r="L650" s="188"/>
      <c r="M650" s="222"/>
      <c r="N650" s="223"/>
      <c r="P650" s="263"/>
      <c r="Q650" s="222"/>
      <c r="R650" s="224"/>
      <c r="S650" s="188"/>
      <c r="T650" s="188"/>
      <c r="U650" s="188"/>
      <c r="V650" s="188"/>
      <c r="W650" s="188"/>
      <c r="Y650" s="361"/>
    </row>
    <row r="651" spans="1:25" x14ac:dyDescent="0.25">
      <c r="A651" s="70"/>
      <c r="B651" s="70"/>
      <c r="C651" s="70"/>
      <c r="D651" s="70"/>
      <c r="E651" s="70"/>
      <c r="I651" s="70"/>
      <c r="J651" s="71"/>
      <c r="K651" s="163"/>
      <c r="L651" s="70"/>
      <c r="M651" s="225"/>
      <c r="N651" s="156"/>
      <c r="P651" s="75"/>
      <c r="Q651" s="225"/>
      <c r="R651" s="70"/>
      <c r="S651" s="70"/>
      <c r="T651" s="70"/>
      <c r="U651" s="70"/>
      <c r="V651" s="70"/>
      <c r="W651" s="70"/>
      <c r="Y651" s="361"/>
    </row>
    <row r="652" spans="1:25" x14ac:dyDescent="0.25">
      <c r="A652" s="260"/>
      <c r="B652" s="70"/>
      <c r="C652" s="70"/>
      <c r="D652" s="70"/>
      <c r="E652" s="70"/>
      <c r="I652" s="73"/>
      <c r="J652" s="71"/>
      <c r="K652" s="163"/>
      <c r="L652" s="70"/>
      <c r="M652" s="225"/>
      <c r="N652" s="156"/>
      <c r="P652" s="261"/>
      <c r="Q652" s="225"/>
      <c r="R652" s="75"/>
      <c r="S652" s="70"/>
      <c r="T652" s="70"/>
      <c r="U652" s="70"/>
      <c r="V652" s="70"/>
      <c r="W652" s="70"/>
      <c r="Y652" s="361"/>
    </row>
    <row r="653" spans="1:25" x14ac:dyDescent="0.25">
      <c r="A653" s="260"/>
      <c r="B653" s="70"/>
      <c r="C653" s="70"/>
      <c r="D653" s="70"/>
      <c r="E653" s="70"/>
      <c r="I653" s="73"/>
      <c r="J653" s="71"/>
      <c r="K653" s="163"/>
      <c r="L653" s="70"/>
      <c r="M653" s="225"/>
      <c r="N653" s="156"/>
      <c r="P653" s="261"/>
      <c r="Q653" s="225"/>
      <c r="R653" s="75"/>
      <c r="S653" s="70"/>
      <c r="T653" s="70"/>
      <c r="U653" s="70"/>
      <c r="V653" s="70"/>
      <c r="W653" s="70"/>
      <c r="Y653" s="361"/>
    </row>
    <row r="654" spans="1:25" x14ac:dyDescent="0.25">
      <c r="A654" s="115"/>
      <c r="B654" s="115"/>
      <c r="C654" s="115"/>
      <c r="D654" s="115"/>
      <c r="E654" s="115"/>
      <c r="I654" s="115"/>
      <c r="J654" s="116"/>
      <c r="K654" s="184"/>
      <c r="L654" s="115"/>
      <c r="M654" s="184"/>
      <c r="N654" s="117"/>
      <c r="P654" s="264"/>
      <c r="Q654" s="116"/>
      <c r="R654" s="191"/>
      <c r="S654" s="188"/>
      <c r="T654" s="115"/>
      <c r="U654" s="115"/>
      <c r="V654" s="115"/>
      <c r="W654" s="115"/>
      <c r="Y654" s="361"/>
    </row>
    <row r="655" spans="1:25" x14ac:dyDescent="0.25">
      <c r="A655" s="262"/>
      <c r="B655" s="188"/>
      <c r="C655" s="188"/>
      <c r="D655" s="188"/>
      <c r="E655" s="188"/>
      <c r="I655" s="188"/>
      <c r="J655" s="220"/>
      <c r="K655" s="221"/>
      <c r="L655" s="188"/>
      <c r="M655" s="220"/>
      <c r="N655" s="223"/>
      <c r="P655" s="263"/>
      <c r="Q655" s="222"/>
      <c r="R655" s="224"/>
      <c r="S655" s="188"/>
      <c r="T655" s="188"/>
      <c r="U655" s="188"/>
      <c r="V655" s="188"/>
      <c r="W655" s="188"/>
      <c r="Y655" s="361"/>
    </row>
    <row r="656" spans="1:25" x14ac:dyDescent="0.25">
      <c r="A656" s="262"/>
      <c r="B656" s="188"/>
      <c r="C656" s="188"/>
      <c r="D656" s="188"/>
      <c r="E656" s="188"/>
      <c r="I656" s="188"/>
      <c r="J656" s="220"/>
      <c r="K656" s="221"/>
      <c r="L656" s="188"/>
      <c r="M656" s="220"/>
      <c r="N656" s="223"/>
      <c r="P656" s="263"/>
      <c r="Q656" s="222"/>
      <c r="R656" s="224"/>
      <c r="S656" s="188"/>
      <c r="T656" s="188"/>
      <c r="U656" s="188"/>
      <c r="V656" s="188"/>
      <c r="W656" s="188"/>
      <c r="Y656" s="361"/>
    </row>
    <row r="657" spans="1:25" x14ac:dyDescent="0.25">
      <c r="A657" s="262"/>
      <c r="B657" s="192"/>
      <c r="C657" s="192"/>
      <c r="D657" s="192"/>
      <c r="E657" s="192"/>
      <c r="I657" s="192"/>
      <c r="J657" s="220"/>
      <c r="K657" s="221"/>
      <c r="L657" s="192"/>
      <c r="M657" s="220"/>
      <c r="N657" s="227"/>
      <c r="P657" s="263"/>
      <c r="Q657" s="226"/>
      <c r="R657" s="224"/>
      <c r="S657" s="192"/>
      <c r="T657" s="192"/>
      <c r="U657" s="192"/>
      <c r="V657" s="192"/>
      <c r="W657" s="192"/>
      <c r="Y657" s="361"/>
    </row>
    <row r="658" spans="1:25" x14ac:dyDescent="0.25">
      <c r="A658" s="262"/>
      <c r="B658" s="188"/>
      <c r="C658" s="188"/>
      <c r="D658" s="188"/>
      <c r="E658" s="188"/>
      <c r="I658" s="188"/>
      <c r="J658" s="220"/>
      <c r="K658" s="221"/>
      <c r="L658" s="188"/>
      <c r="M658" s="220"/>
      <c r="N658" s="223"/>
      <c r="P658" s="263"/>
      <c r="Q658" s="222"/>
      <c r="R658" s="224"/>
      <c r="S658" s="188"/>
      <c r="T658" s="188"/>
      <c r="U658" s="188"/>
      <c r="V658" s="188"/>
      <c r="W658" s="188"/>
      <c r="Y658" s="361"/>
    </row>
    <row r="659" spans="1:25" x14ac:dyDescent="0.25">
      <c r="A659" s="262"/>
      <c r="B659" s="188"/>
      <c r="C659" s="188"/>
      <c r="D659" s="188"/>
      <c r="E659" s="188"/>
      <c r="I659" s="188"/>
      <c r="J659" s="220"/>
      <c r="K659" s="221"/>
      <c r="L659" s="188"/>
      <c r="M659" s="220"/>
      <c r="N659" s="223"/>
      <c r="P659" s="263"/>
      <c r="Q659" s="222"/>
      <c r="R659" s="224"/>
      <c r="S659" s="188"/>
      <c r="T659" s="188"/>
      <c r="U659" s="188"/>
      <c r="V659" s="188"/>
      <c r="W659" s="188"/>
      <c r="Y659" s="361"/>
    </row>
    <row r="660" spans="1:25" x14ac:dyDescent="0.25">
      <c r="A660" s="262"/>
      <c r="B660" s="188"/>
      <c r="C660" s="188"/>
      <c r="D660" s="188"/>
      <c r="E660" s="188"/>
      <c r="I660" s="188"/>
      <c r="J660" s="220"/>
      <c r="K660" s="221"/>
      <c r="L660" s="188"/>
      <c r="M660" s="220"/>
      <c r="N660" s="223"/>
      <c r="P660" s="263"/>
      <c r="Q660" s="222"/>
      <c r="R660" s="224"/>
      <c r="S660" s="188"/>
      <c r="T660" s="188"/>
      <c r="U660" s="188"/>
      <c r="V660" s="188"/>
      <c r="W660" s="188"/>
      <c r="Y660" s="361"/>
    </row>
    <row r="661" spans="1:25" x14ac:dyDescent="0.25">
      <c r="A661" s="260"/>
      <c r="B661" s="70"/>
      <c r="C661" s="70"/>
      <c r="D661" s="70"/>
      <c r="E661" s="70"/>
      <c r="I661" s="70"/>
      <c r="J661" s="71"/>
      <c r="K661" s="163"/>
      <c r="L661" s="70"/>
      <c r="M661" s="225"/>
      <c r="N661" s="156"/>
      <c r="P661" s="261"/>
      <c r="Q661" s="225"/>
      <c r="R661" s="75"/>
      <c r="S661" s="70"/>
      <c r="T661" s="70"/>
      <c r="U661" s="70"/>
      <c r="V661" s="70"/>
      <c r="W661" s="70"/>
      <c r="Y661" s="361"/>
    </row>
    <row r="662" spans="1:25" x14ac:dyDescent="0.25">
      <c r="A662" s="260"/>
      <c r="B662" s="70"/>
      <c r="C662" s="70"/>
      <c r="D662" s="70"/>
      <c r="E662" s="70"/>
      <c r="I662" s="70"/>
      <c r="J662" s="71"/>
      <c r="K662" s="163"/>
      <c r="L662" s="70"/>
      <c r="M662" s="225"/>
      <c r="N662" s="156"/>
      <c r="P662" s="261"/>
      <c r="Q662" s="225"/>
      <c r="R662" s="75"/>
      <c r="S662" s="70"/>
      <c r="T662" s="70"/>
      <c r="U662" s="70"/>
      <c r="V662" s="70"/>
      <c r="W662" s="70"/>
      <c r="Y662" s="361"/>
    </row>
    <row r="663" spans="1:25" x14ac:dyDescent="0.25">
      <c r="A663" s="262"/>
      <c r="B663" s="188"/>
      <c r="C663" s="188"/>
      <c r="D663" s="188"/>
      <c r="E663" s="188"/>
      <c r="I663" s="188"/>
      <c r="J663" s="220"/>
      <c r="K663" s="221"/>
      <c r="L663" s="188"/>
      <c r="M663" s="220"/>
      <c r="N663" s="223"/>
      <c r="P663" s="263"/>
      <c r="Q663" s="222"/>
      <c r="R663" s="224"/>
      <c r="S663" s="188"/>
      <c r="T663" s="188"/>
      <c r="U663" s="188"/>
      <c r="V663" s="188"/>
      <c r="W663" s="188"/>
      <c r="Y663" s="361"/>
    </row>
    <row r="664" spans="1:25" x14ac:dyDescent="0.25">
      <c r="A664" s="260"/>
      <c r="B664" s="70"/>
      <c r="C664" s="70"/>
      <c r="D664" s="70"/>
      <c r="E664" s="70"/>
      <c r="I664" s="70"/>
      <c r="J664" s="71"/>
      <c r="K664" s="163"/>
      <c r="L664" s="70"/>
      <c r="M664" s="225"/>
      <c r="N664" s="156"/>
      <c r="P664" s="261"/>
      <c r="Q664" s="225"/>
      <c r="R664" s="75"/>
      <c r="S664" s="70"/>
      <c r="T664" s="70"/>
      <c r="U664" s="70"/>
      <c r="V664" s="70"/>
      <c r="W664" s="70"/>
      <c r="Y664" s="361"/>
    </row>
    <row r="665" spans="1:25" x14ac:dyDescent="0.25">
      <c r="A665" s="268"/>
      <c r="B665" s="269"/>
      <c r="C665" s="269"/>
      <c r="D665" s="269"/>
      <c r="E665" s="269"/>
      <c r="I665" s="269"/>
      <c r="J665" s="270"/>
      <c r="K665" s="271"/>
      <c r="L665" s="269"/>
      <c r="M665" s="270"/>
      <c r="N665" s="273"/>
      <c r="P665" s="274"/>
      <c r="Q665" s="272"/>
      <c r="R665" s="275"/>
      <c r="S665" s="269"/>
      <c r="T665" s="269"/>
      <c r="U665" s="269"/>
      <c r="V665" s="70"/>
      <c r="W665" s="70"/>
      <c r="Y665" s="361"/>
    </row>
    <row r="666" spans="1:25" x14ac:dyDescent="0.25">
      <c r="A666" s="262"/>
      <c r="B666" s="188"/>
      <c r="C666" s="188"/>
      <c r="D666" s="188"/>
      <c r="E666" s="188"/>
      <c r="I666" s="188"/>
      <c r="J666" s="220"/>
      <c r="K666" s="221"/>
      <c r="L666" s="188"/>
      <c r="M666" s="220"/>
      <c r="N666" s="223"/>
      <c r="P666" s="263"/>
      <c r="Q666" s="222"/>
      <c r="R666" s="224"/>
      <c r="S666" s="188"/>
      <c r="T666" s="188"/>
      <c r="U666" s="188"/>
      <c r="V666" s="188"/>
      <c r="W666" s="188"/>
      <c r="Y666" s="361"/>
    </row>
    <row r="667" spans="1:25" x14ac:dyDescent="0.25">
      <c r="A667" s="262"/>
      <c r="B667" s="188"/>
      <c r="C667" s="188"/>
      <c r="D667" s="188"/>
      <c r="E667" s="188"/>
      <c r="I667" s="188"/>
      <c r="J667" s="220"/>
      <c r="K667" s="221"/>
      <c r="L667" s="188"/>
      <c r="M667" s="220"/>
      <c r="N667" s="223"/>
      <c r="P667" s="263"/>
      <c r="Q667" s="222"/>
      <c r="R667" s="224"/>
      <c r="S667" s="188"/>
      <c r="T667" s="188"/>
      <c r="U667" s="188"/>
      <c r="V667" s="188"/>
      <c r="W667" s="188"/>
      <c r="Y667" s="361"/>
    </row>
    <row r="668" spans="1:25" x14ac:dyDescent="0.25">
      <c r="A668" s="262"/>
      <c r="B668" s="188"/>
      <c r="C668" s="188"/>
      <c r="D668" s="188"/>
      <c r="E668" s="188"/>
      <c r="I668" s="188"/>
      <c r="J668" s="220"/>
      <c r="K668" s="221"/>
      <c r="L668" s="188"/>
      <c r="M668" s="220"/>
      <c r="N668" s="223"/>
      <c r="P668" s="263"/>
      <c r="Q668" s="222"/>
      <c r="R668" s="224"/>
      <c r="S668" s="188"/>
      <c r="T668" s="188"/>
      <c r="U668" s="188"/>
      <c r="V668" s="188"/>
      <c r="W668" s="188"/>
      <c r="Y668" s="361"/>
    </row>
    <row r="669" spans="1:25" x14ac:dyDescent="0.25">
      <c r="A669" s="262"/>
      <c r="B669" s="188"/>
      <c r="C669" s="188"/>
      <c r="D669" s="188"/>
      <c r="E669" s="188"/>
      <c r="I669" s="188"/>
      <c r="J669" s="220"/>
      <c r="K669" s="221"/>
      <c r="L669" s="188"/>
      <c r="M669" s="220"/>
      <c r="N669" s="223"/>
      <c r="P669" s="263"/>
      <c r="Q669" s="222"/>
      <c r="R669" s="224"/>
      <c r="S669" s="188"/>
      <c r="T669" s="188"/>
      <c r="U669" s="188"/>
      <c r="V669" s="188"/>
      <c r="W669" s="188"/>
      <c r="Y669" s="361"/>
    </row>
    <row r="670" spans="1:25" x14ac:dyDescent="0.25">
      <c r="A670" s="70"/>
      <c r="B670" s="70"/>
      <c r="C670" s="70"/>
      <c r="D670" s="70"/>
      <c r="E670" s="70"/>
      <c r="I670" s="70"/>
      <c r="J670" s="71"/>
      <c r="K670" s="163"/>
      <c r="L670" s="70"/>
      <c r="M670" s="225"/>
      <c r="N670" s="156"/>
      <c r="P670" s="75"/>
      <c r="Q670" s="225"/>
      <c r="R670" s="70"/>
      <c r="S670" s="70"/>
      <c r="T670" s="70"/>
      <c r="U670" s="70"/>
      <c r="V670" s="70"/>
      <c r="W670" s="70"/>
      <c r="Y670" s="361"/>
    </row>
    <row r="671" spans="1:25" x14ac:dyDescent="0.25">
      <c r="A671" s="260"/>
      <c r="B671" s="70"/>
      <c r="C671" s="70"/>
      <c r="D671" s="70"/>
      <c r="E671" s="70"/>
      <c r="I671" s="70"/>
      <c r="J671" s="71"/>
      <c r="K671" s="163"/>
      <c r="L671" s="70"/>
      <c r="M671" s="225"/>
      <c r="N671" s="156"/>
      <c r="P671" s="261"/>
      <c r="Q671" s="225"/>
      <c r="R671" s="75"/>
      <c r="S671" s="70"/>
      <c r="T671" s="70"/>
      <c r="U671" s="70"/>
      <c r="V671" s="70"/>
      <c r="W671" s="70"/>
      <c r="Y671" s="361"/>
    </row>
    <row r="672" spans="1:25" x14ac:dyDescent="0.25">
      <c r="A672" s="262"/>
      <c r="B672" s="188"/>
      <c r="C672" s="188"/>
      <c r="D672" s="188"/>
      <c r="E672" s="188"/>
      <c r="I672" s="188"/>
      <c r="J672" s="220"/>
      <c r="K672" s="221"/>
      <c r="L672" s="188"/>
      <c r="M672" s="220"/>
      <c r="N672" s="223"/>
      <c r="P672" s="263"/>
      <c r="Q672" s="222"/>
      <c r="R672" s="224"/>
      <c r="S672" s="188"/>
      <c r="T672" s="188"/>
      <c r="U672" s="188"/>
      <c r="V672" s="188"/>
      <c r="W672" s="188"/>
      <c r="Y672" s="361"/>
    </row>
    <row r="673" spans="1:25" x14ac:dyDescent="0.25">
      <c r="A673" s="260"/>
      <c r="B673" s="70"/>
      <c r="C673" s="70"/>
      <c r="D673" s="70"/>
      <c r="E673" s="70"/>
      <c r="I673" s="70"/>
      <c r="J673" s="71"/>
      <c r="K673" s="163"/>
      <c r="L673" s="70"/>
      <c r="M673" s="225"/>
      <c r="N673" s="156"/>
      <c r="P673" s="261"/>
      <c r="Q673" s="225"/>
      <c r="R673" s="75"/>
      <c r="S673" s="70"/>
      <c r="T673" s="70"/>
      <c r="U673" s="70"/>
      <c r="V673" s="70"/>
      <c r="W673" s="70"/>
      <c r="Y673" s="361"/>
    </row>
    <row r="674" spans="1:25" x14ac:dyDescent="0.25">
      <c r="A674" s="70"/>
      <c r="B674" s="70"/>
      <c r="C674" s="70"/>
      <c r="D674" s="70"/>
      <c r="E674" s="70"/>
      <c r="I674" s="70"/>
      <c r="J674" s="71"/>
      <c r="K674" s="163"/>
      <c r="L674" s="70"/>
      <c r="M674" s="225"/>
      <c r="N674" s="156"/>
      <c r="P674" s="75"/>
      <c r="Q674" s="225"/>
      <c r="R674" s="70"/>
      <c r="S674" s="70"/>
      <c r="T674" s="70"/>
      <c r="U674" s="70"/>
      <c r="V674" s="70"/>
      <c r="W674" s="70"/>
      <c r="Y674" s="361"/>
    </row>
    <row r="675" spans="1:25" x14ac:dyDescent="0.25">
      <c r="A675" s="262"/>
      <c r="B675" s="188"/>
      <c r="C675" s="188"/>
      <c r="D675" s="188"/>
      <c r="E675" s="188"/>
      <c r="I675" s="188"/>
      <c r="J675" s="220"/>
      <c r="K675" s="221"/>
      <c r="L675" s="188"/>
      <c r="M675" s="220"/>
      <c r="N675" s="223"/>
      <c r="P675" s="263"/>
      <c r="Q675" s="222"/>
      <c r="R675" s="224"/>
      <c r="S675" s="188"/>
      <c r="T675" s="188"/>
      <c r="U675" s="188"/>
      <c r="V675" s="188"/>
      <c r="W675" s="188"/>
      <c r="Y675" s="361"/>
    </row>
    <row r="676" spans="1:25" x14ac:dyDescent="0.25">
      <c r="A676" s="262"/>
      <c r="B676" s="188"/>
      <c r="C676" s="188"/>
      <c r="D676" s="188"/>
      <c r="E676" s="188"/>
      <c r="I676" s="188"/>
      <c r="J676" s="220"/>
      <c r="K676" s="221"/>
      <c r="L676" s="188"/>
      <c r="M676" s="220"/>
      <c r="N676" s="223"/>
      <c r="P676" s="263"/>
      <c r="Q676" s="222"/>
      <c r="R676" s="224"/>
      <c r="S676" s="188"/>
      <c r="T676" s="188"/>
      <c r="U676" s="188"/>
      <c r="V676" s="188"/>
      <c r="W676" s="188"/>
      <c r="Y676" s="361"/>
    </row>
    <row r="677" spans="1:25" x14ac:dyDescent="0.25">
      <c r="A677" s="262"/>
      <c r="B677" s="188"/>
      <c r="C677" s="188"/>
      <c r="D677" s="188"/>
      <c r="E677" s="188"/>
      <c r="I677" s="188"/>
      <c r="J677" s="220"/>
      <c r="K677" s="221"/>
      <c r="L677" s="188"/>
      <c r="M677" s="220"/>
      <c r="N677" s="223"/>
      <c r="P677" s="263"/>
      <c r="Q677" s="222"/>
      <c r="R677" s="224"/>
      <c r="S677" s="188"/>
      <c r="T677" s="188"/>
      <c r="U677" s="188"/>
      <c r="V677" s="188"/>
      <c r="W677" s="188"/>
      <c r="Y677" s="361"/>
    </row>
    <row r="678" spans="1:25" x14ac:dyDescent="0.25">
      <c r="A678" s="262"/>
      <c r="B678" s="188"/>
      <c r="C678" s="188"/>
      <c r="D678" s="188"/>
      <c r="E678" s="188"/>
      <c r="I678" s="188"/>
      <c r="J678" s="220"/>
      <c r="K678" s="221"/>
      <c r="L678" s="188"/>
      <c r="M678" s="220"/>
      <c r="N678" s="223"/>
      <c r="P678" s="263"/>
      <c r="Q678" s="222"/>
      <c r="R678" s="224"/>
      <c r="S678" s="188"/>
      <c r="T678" s="188"/>
      <c r="U678" s="188"/>
      <c r="V678" s="188"/>
      <c r="W678" s="188"/>
      <c r="Y678" s="361"/>
    </row>
    <row r="679" spans="1:25" x14ac:dyDescent="0.25">
      <c r="A679" s="262"/>
      <c r="B679" s="188"/>
      <c r="C679" s="188"/>
      <c r="D679" s="188"/>
      <c r="E679" s="188"/>
      <c r="I679" s="188"/>
      <c r="J679" s="220"/>
      <c r="K679" s="221"/>
      <c r="L679" s="188"/>
      <c r="M679" s="220"/>
      <c r="N679" s="223"/>
      <c r="P679" s="263"/>
      <c r="Q679" s="222"/>
      <c r="R679" s="224"/>
      <c r="S679" s="188"/>
      <c r="T679" s="188"/>
      <c r="U679" s="188"/>
      <c r="V679" s="188"/>
      <c r="W679" s="188"/>
      <c r="Y679" s="361"/>
    </row>
    <row r="680" spans="1:25" x14ac:dyDescent="0.25">
      <c r="A680" s="262"/>
      <c r="B680" s="188"/>
      <c r="C680" s="188"/>
      <c r="D680" s="188"/>
      <c r="E680" s="188"/>
      <c r="I680" s="188"/>
      <c r="J680" s="220"/>
      <c r="K680" s="221"/>
      <c r="L680" s="188"/>
      <c r="M680" s="220"/>
      <c r="N680" s="223"/>
      <c r="P680" s="263"/>
      <c r="Q680" s="222"/>
      <c r="R680" s="224"/>
      <c r="S680" s="188"/>
      <c r="T680" s="188"/>
      <c r="U680" s="188"/>
      <c r="V680" s="188"/>
      <c r="W680" s="188"/>
      <c r="Y680" s="361"/>
    </row>
    <row r="681" spans="1:25" x14ac:dyDescent="0.25">
      <c r="A681" s="262"/>
      <c r="B681" s="188"/>
      <c r="C681" s="188"/>
      <c r="D681" s="188"/>
      <c r="E681" s="188"/>
      <c r="I681" s="188"/>
      <c r="J681" s="220"/>
      <c r="K681" s="221"/>
      <c r="L681" s="188"/>
      <c r="M681" s="220"/>
      <c r="N681" s="223"/>
      <c r="P681" s="263"/>
      <c r="Q681" s="222"/>
      <c r="R681" s="224"/>
      <c r="S681" s="188"/>
      <c r="T681" s="188"/>
      <c r="U681" s="188"/>
      <c r="V681" s="188"/>
      <c r="W681" s="188"/>
      <c r="Y681" s="361"/>
    </row>
    <row r="682" spans="1:25" x14ac:dyDescent="0.25">
      <c r="A682" s="262"/>
      <c r="B682" s="188"/>
      <c r="C682" s="188"/>
      <c r="D682" s="188"/>
      <c r="E682" s="188"/>
      <c r="I682" s="188"/>
      <c r="J682" s="220"/>
      <c r="K682" s="221"/>
      <c r="L682" s="188"/>
      <c r="M682" s="220"/>
      <c r="N682" s="223"/>
      <c r="P682" s="263"/>
      <c r="Q682" s="222"/>
      <c r="R682" s="224"/>
      <c r="S682" s="188"/>
      <c r="T682" s="188"/>
      <c r="U682" s="188"/>
      <c r="V682" s="188"/>
      <c r="W682" s="188"/>
      <c r="Y682" s="361"/>
    </row>
    <row r="683" spans="1:25" x14ac:dyDescent="0.25">
      <c r="A683" s="262"/>
      <c r="B683" s="188"/>
      <c r="C683" s="188"/>
      <c r="D683" s="188"/>
      <c r="E683" s="188"/>
      <c r="I683" s="188"/>
      <c r="J683" s="220"/>
      <c r="K683" s="221"/>
      <c r="L683" s="188"/>
      <c r="M683" s="220"/>
      <c r="N683" s="223"/>
      <c r="P683" s="263"/>
      <c r="Q683" s="222"/>
      <c r="R683" s="224"/>
      <c r="S683" s="188"/>
      <c r="T683" s="188"/>
      <c r="U683" s="188"/>
      <c r="V683" s="188"/>
      <c r="W683" s="188"/>
      <c r="Y683" s="361"/>
    </row>
    <row r="684" spans="1:25" x14ac:dyDescent="0.25">
      <c r="A684" s="262"/>
      <c r="B684" s="188"/>
      <c r="C684" s="188"/>
      <c r="D684" s="188"/>
      <c r="E684" s="188"/>
      <c r="I684" s="188"/>
      <c r="J684" s="220"/>
      <c r="K684" s="221"/>
      <c r="L684" s="188"/>
      <c r="M684" s="220"/>
      <c r="N684" s="223"/>
      <c r="P684" s="263"/>
      <c r="Q684" s="222"/>
      <c r="R684" s="224"/>
      <c r="S684" s="188"/>
      <c r="T684" s="188"/>
      <c r="U684" s="188"/>
      <c r="V684" s="188"/>
      <c r="W684" s="188"/>
      <c r="Y684" s="361"/>
    </row>
    <row r="685" spans="1:25" x14ac:dyDescent="0.25">
      <c r="A685" s="260"/>
      <c r="B685" s="70"/>
      <c r="C685" s="70"/>
      <c r="D685" s="70"/>
      <c r="E685" s="70"/>
      <c r="I685" s="70"/>
      <c r="J685" s="71"/>
      <c r="K685" s="163"/>
      <c r="L685" s="70"/>
      <c r="M685" s="225"/>
      <c r="N685" s="156"/>
      <c r="P685" s="261"/>
      <c r="Q685" s="225"/>
      <c r="R685" s="75"/>
      <c r="S685" s="70"/>
      <c r="T685" s="70"/>
      <c r="U685" s="70"/>
      <c r="V685" s="70"/>
      <c r="W685" s="70"/>
      <c r="Y685" s="361"/>
    </row>
    <row r="686" spans="1:25" x14ac:dyDescent="0.25">
      <c r="A686" s="262"/>
      <c r="B686" s="188"/>
      <c r="C686" s="188"/>
      <c r="D686" s="188"/>
      <c r="E686" s="188"/>
      <c r="I686" s="188"/>
      <c r="J686" s="220"/>
      <c r="K686" s="221"/>
      <c r="L686" s="188"/>
      <c r="M686" s="220"/>
      <c r="N686" s="223"/>
      <c r="P686" s="263"/>
      <c r="Q686" s="222"/>
      <c r="R686" s="224"/>
      <c r="S686" s="188"/>
      <c r="T686" s="188"/>
      <c r="U686" s="188"/>
      <c r="V686" s="188"/>
      <c r="W686" s="188"/>
      <c r="Y686" s="361"/>
    </row>
    <row r="687" spans="1:25" x14ac:dyDescent="0.25">
      <c r="A687" s="268"/>
      <c r="B687" s="269"/>
      <c r="C687" s="269"/>
      <c r="D687" s="269"/>
      <c r="E687" s="269"/>
      <c r="I687" s="269"/>
      <c r="J687" s="270"/>
      <c r="K687" s="271"/>
      <c r="L687" s="269"/>
      <c r="M687" s="272"/>
      <c r="N687" s="273"/>
      <c r="P687" s="274"/>
      <c r="Q687" s="272"/>
      <c r="R687" s="275"/>
      <c r="S687" s="269"/>
      <c r="T687" s="269"/>
      <c r="U687" s="269"/>
      <c r="V687" s="70"/>
      <c r="W687" s="70"/>
      <c r="Y687" s="361"/>
    </row>
    <row r="688" spans="1:25" x14ac:dyDescent="0.25">
      <c r="A688" s="102"/>
      <c r="B688" s="102"/>
      <c r="C688" s="102"/>
      <c r="D688" s="102"/>
      <c r="E688" s="102"/>
      <c r="I688" s="102"/>
      <c r="J688" s="81"/>
      <c r="K688" s="82"/>
      <c r="L688" s="102"/>
      <c r="M688" s="154"/>
      <c r="N688" s="155"/>
      <c r="P688" s="83"/>
      <c r="Q688" s="154"/>
      <c r="R688" s="102"/>
      <c r="S688" s="102"/>
      <c r="T688" s="102"/>
      <c r="U688" s="102"/>
      <c r="V688" s="102"/>
      <c r="W688" s="102"/>
      <c r="Y688" s="361"/>
    </row>
    <row r="689" spans="1:25" x14ac:dyDescent="0.25">
      <c r="A689" s="260"/>
      <c r="B689" s="70"/>
      <c r="C689" s="70"/>
      <c r="D689" s="70"/>
      <c r="E689" s="70"/>
      <c r="I689" s="70"/>
      <c r="J689" s="71"/>
      <c r="K689" s="163"/>
      <c r="L689" s="70"/>
      <c r="M689" s="225"/>
      <c r="N689" s="156"/>
      <c r="P689" s="261"/>
      <c r="Q689" s="225"/>
      <c r="R689" s="75"/>
      <c r="S689" s="70"/>
      <c r="T689" s="70"/>
      <c r="U689" s="70"/>
      <c r="V689" s="70"/>
      <c r="W689" s="70"/>
      <c r="Y689" s="361"/>
    </row>
    <row r="690" spans="1:25" x14ac:dyDescent="0.25">
      <c r="A690" s="262"/>
      <c r="B690" s="188"/>
      <c r="C690" s="188"/>
      <c r="D690" s="188"/>
      <c r="E690" s="188"/>
      <c r="I690" s="188"/>
      <c r="J690" s="220"/>
      <c r="K690" s="221"/>
      <c r="L690" s="188"/>
      <c r="M690" s="220"/>
      <c r="N690" s="223"/>
      <c r="P690" s="263"/>
      <c r="Q690" s="222"/>
      <c r="R690" s="224"/>
      <c r="S690" s="188"/>
      <c r="T690" s="188"/>
      <c r="U690" s="188"/>
      <c r="V690" s="188"/>
      <c r="W690" s="188"/>
      <c r="Y690" s="361"/>
    </row>
    <row r="691" spans="1:25" x14ac:dyDescent="0.25">
      <c r="A691" s="260"/>
      <c r="B691" s="70"/>
      <c r="C691" s="70"/>
      <c r="D691" s="70"/>
      <c r="E691" s="70"/>
      <c r="I691" s="70"/>
      <c r="J691" s="71"/>
      <c r="K691" s="163"/>
      <c r="L691" s="70"/>
      <c r="M691" s="225"/>
      <c r="N691" s="156"/>
      <c r="P691" s="261"/>
      <c r="Q691" s="225"/>
      <c r="R691" s="75"/>
      <c r="S691" s="70"/>
      <c r="T691" s="70"/>
      <c r="U691" s="70"/>
      <c r="V691" s="70"/>
      <c r="W691" s="70"/>
      <c r="Y691" s="361"/>
    </row>
    <row r="692" spans="1:25" x14ac:dyDescent="0.25">
      <c r="A692" s="262"/>
      <c r="B692" s="188"/>
      <c r="C692" s="188"/>
      <c r="D692" s="188"/>
      <c r="E692" s="188"/>
      <c r="I692" s="188"/>
      <c r="J692" s="220"/>
      <c r="K692" s="221"/>
      <c r="L692" s="188"/>
      <c r="M692" s="220"/>
      <c r="N692" s="223"/>
      <c r="P692" s="263"/>
      <c r="Q692" s="222"/>
      <c r="R692" s="224"/>
      <c r="S692" s="188"/>
      <c r="T692" s="188"/>
      <c r="U692" s="188"/>
      <c r="V692" s="188"/>
      <c r="W692" s="188"/>
      <c r="Y692" s="361"/>
    </row>
    <row r="693" spans="1:25" x14ac:dyDescent="0.25">
      <c r="A693" s="262"/>
      <c r="B693" s="188"/>
      <c r="C693" s="188"/>
      <c r="D693" s="188"/>
      <c r="E693" s="188"/>
      <c r="I693" s="188"/>
      <c r="J693" s="220"/>
      <c r="K693" s="221"/>
      <c r="L693" s="188"/>
      <c r="M693" s="222"/>
      <c r="N693" s="223"/>
      <c r="P693" s="263"/>
      <c r="Q693" s="222"/>
      <c r="R693" s="224"/>
      <c r="S693" s="188"/>
      <c r="T693" s="188"/>
      <c r="U693" s="188"/>
      <c r="V693" s="188"/>
      <c r="W693" s="188"/>
      <c r="Y693" s="361"/>
    </row>
    <row r="694" spans="1:25" x14ac:dyDescent="0.25">
      <c r="A694" s="262"/>
      <c r="B694" s="188"/>
      <c r="C694" s="188"/>
      <c r="D694" s="188"/>
      <c r="E694" s="188"/>
      <c r="I694" s="188"/>
      <c r="J694" s="220"/>
      <c r="K694" s="221"/>
      <c r="L694" s="188"/>
      <c r="M694" s="220"/>
      <c r="N694" s="223"/>
      <c r="P694" s="263"/>
      <c r="Q694" s="222"/>
      <c r="R694" s="224"/>
      <c r="S694" s="188"/>
      <c r="T694" s="188"/>
      <c r="U694" s="188"/>
      <c r="V694" s="188"/>
      <c r="W694" s="188"/>
      <c r="Y694" s="361"/>
    </row>
    <row r="695" spans="1:25" x14ac:dyDescent="0.25">
      <c r="A695" s="260"/>
      <c r="B695" s="70"/>
      <c r="C695" s="70"/>
      <c r="D695" s="70"/>
      <c r="E695" s="70"/>
      <c r="I695" s="70"/>
      <c r="J695" s="71"/>
      <c r="K695" s="163"/>
      <c r="L695" s="70"/>
      <c r="M695" s="225"/>
      <c r="N695" s="156"/>
      <c r="P695" s="261"/>
      <c r="Q695" s="225"/>
      <c r="R695" s="75"/>
      <c r="S695" s="70"/>
      <c r="T695" s="70"/>
      <c r="U695" s="70"/>
      <c r="V695" s="70"/>
      <c r="W695" s="70"/>
      <c r="Y695" s="361"/>
    </row>
    <row r="696" spans="1:25" x14ac:dyDescent="0.25">
      <c r="A696" s="260"/>
      <c r="B696" s="70"/>
      <c r="C696" s="70"/>
      <c r="D696" s="70"/>
      <c r="E696" s="70"/>
      <c r="I696" s="70"/>
      <c r="J696" s="71"/>
      <c r="K696" s="163"/>
      <c r="L696" s="70"/>
      <c r="M696" s="225"/>
      <c r="N696" s="156"/>
      <c r="P696" s="261"/>
      <c r="Q696" s="225"/>
      <c r="R696" s="75"/>
      <c r="S696" s="70"/>
      <c r="T696" s="70"/>
      <c r="U696" s="70"/>
      <c r="V696" s="70"/>
      <c r="W696" s="70"/>
      <c r="Y696" s="361"/>
    </row>
    <row r="697" spans="1:25" x14ac:dyDescent="0.25">
      <c r="A697" s="260"/>
      <c r="B697" s="70"/>
      <c r="C697" s="70"/>
      <c r="D697" s="70"/>
      <c r="E697" s="70"/>
      <c r="I697" s="70"/>
      <c r="J697" s="71"/>
      <c r="K697" s="163"/>
      <c r="L697" s="70"/>
      <c r="M697" s="225"/>
      <c r="N697" s="156"/>
      <c r="P697" s="261"/>
      <c r="Q697" s="225"/>
      <c r="R697" s="75"/>
      <c r="S697" s="70"/>
      <c r="T697" s="70"/>
      <c r="U697" s="70"/>
      <c r="V697" s="70"/>
      <c r="W697" s="70"/>
      <c r="Y697" s="361"/>
    </row>
    <row r="698" spans="1:25" x14ac:dyDescent="0.25">
      <c r="A698" s="262"/>
      <c r="B698" s="188"/>
      <c r="C698" s="188"/>
      <c r="D698" s="188"/>
      <c r="E698" s="188"/>
      <c r="I698" s="188"/>
      <c r="J698" s="220"/>
      <c r="K698" s="221"/>
      <c r="L698" s="188"/>
      <c r="M698" s="220"/>
      <c r="N698" s="223"/>
      <c r="P698" s="263"/>
      <c r="Q698" s="222"/>
      <c r="R698" s="224"/>
      <c r="S698" s="188"/>
      <c r="T698" s="188"/>
      <c r="U698" s="188"/>
      <c r="V698" s="188"/>
      <c r="W698" s="188"/>
      <c r="Y698" s="361"/>
    </row>
    <row r="699" spans="1:25" x14ac:dyDescent="0.25">
      <c r="A699" s="260"/>
      <c r="B699" s="70"/>
      <c r="C699" s="70"/>
      <c r="D699" s="70"/>
      <c r="E699" s="70"/>
      <c r="I699" s="70"/>
      <c r="J699" s="71"/>
      <c r="K699" s="163"/>
      <c r="L699" s="70"/>
      <c r="M699" s="225"/>
      <c r="N699" s="156"/>
      <c r="P699" s="261"/>
      <c r="Q699" s="225"/>
      <c r="R699" s="75"/>
      <c r="S699" s="70"/>
      <c r="T699" s="70"/>
      <c r="U699" s="70"/>
      <c r="V699" s="70"/>
      <c r="W699" s="70"/>
      <c r="Y699" s="361"/>
    </row>
    <row r="700" spans="1:25" x14ac:dyDescent="0.25">
      <c r="A700" s="260"/>
      <c r="B700" s="70"/>
      <c r="C700" s="70"/>
      <c r="D700" s="70"/>
      <c r="E700" s="70"/>
      <c r="I700" s="70"/>
      <c r="J700" s="71"/>
      <c r="K700" s="163"/>
      <c r="L700" s="70"/>
      <c r="M700" s="225"/>
      <c r="N700" s="156"/>
      <c r="P700" s="261"/>
      <c r="Q700" s="225"/>
      <c r="R700" s="75"/>
      <c r="S700" s="70"/>
      <c r="T700" s="70"/>
      <c r="U700" s="70"/>
      <c r="V700" s="70"/>
      <c r="W700" s="70"/>
      <c r="Y700" s="361"/>
    </row>
    <row r="701" spans="1:25" x14ac:dyDescent="0.25">
      <c r="A701" s="262"/>
      <c r="B701" s="188"/>
      <c r="C701" s="188"/>
      <c r="D701" s="188"/>
      <c r="E701" s="188"/>
      <c r="I701" s="188"/>
      <c r="J701" s="220"/>
      <c r="K701" s="221"/>
      <c r="L701" s="188"/>
      <c r="M701" s="220"/>
      <c r="N701" s="223"/>
      <c r="P701" s="263"/>
      <c r="Q701" s="222"/>
      <c r="R701" s="224"/>
      <c r="S701" s="188"/>
      <c r="T701" s="188"/>
      <c r="U701" s="188"/>
      <c r="V701" s="188"/>
      <c r="W701" s="188"/>
      <c r="Y701" s="361"/>
    </row>
    <row r="702" spans="1:25" x14ac:dyDescent="0.25">
      <c r="A702" s="260"/>
      <c r="B702" s="70"/>
      <c r="C702" s="70"/>
      <c r="D702" s="70"/>
      <c r="E702" s="70"/>
      <c r="I702" s="70"/>
      <c r="J702" s="71"/>
      <c r="K702" s="163"/>
      <c r="L702" s="70"/>
      <c r="M702" s="225"/>
      <c r="N702" s="156"/>
      <c r="P702" s="261"/>
      <c r="Q702" s="225"/>
      <c r="R702" s="75"/>
      <c r="S702" s="70"/>
      <c r="T702" s="70"/>
      <c r="U702" s="70"/>
      <c r="V702" s="70"/>
      <c r="W702" s="70"/>
      <c r="Y702" s="361"/>
    </row>
    <row r="703" spans="1:25" x14ac:dyDescent="0.25">
      <c r="A703" s="260"/>
      <c r="B703" s="70"/>
      <c r="C703" s="70"/>
      <c r="D703" s="70"/>
      <c r="E703" s="70"/>
      <c r="I703" s="70"/>
      <c r="J703" s="71"/>
      <c r="K703" s="163"/>
      <c r="L703" s="70"/>
      <c r="M703" s="225"/>
      <c r="N703" s="156"/>
      <c r="P703" s="261"/>
      <c r="Q703" s="225"/>
      <c r="R703" s="75"/>
      <c r="S703" s="70"/>
      <c r="T703" s="70"/>
      <c r="U703" s="70"/>
      <c r="V703" s="70"/>
      <c r="W703" s="70"/>
      <c r="Y703" s="361"/>
    </row>
    <row r="704" spans="1:25" x14ac:dyDescent="0.25">
      <c r="A704" s="260"/>
      <c r="B704" s="70"/>
      <c r="C704" s="70"/>
      <c r="D704" s="70"/>
      <c r="E704" s="70"/>
      <c r="I704" s="70"/>
      <c r="J704" s="71"/>
      <c r="K704" s="163"/>
      <c r="L704" s="70"/>
      <c r="M704" s="225"/>
      <c r="N704" s="156"/>
      <c r="P704" s="261"/>
      <c r="Q704" s="225"/>
      <c r="R704" s="75"/>
      <c r="S704" s="70"/>
      <c r="T704" s="70"/>
      <c r="U704" s="70"/>
      <c r="V704" s="70"/>
      <c r="W704" s="70"/>
      <c r="Y704" s="361"/>
    </row>
    <row r="705" spans="1:25" x14ac:dyDescent="0.25">
      <c r="A705" s="260"/>
      <c r="B705" s="70"/>
      <c r="C705" s="70"/>
      <c r="D705" s="70"/>
      <c r="E705" s="70"/>
      <c r="I705" s="70"/>
      <c r="J705" s="71"/>
      <c r="K705" s="163"/>
      <c r="L705" s="70"/>
      <c r="M705" s="225"/>
      <c r="N705" s="156"/>
      <c r="P705" s="261"/>
      <c r="Q705" s="225"/>
      <c r="R705" s="75"/>
      <c r="S705" s="70"/>
      <c r="T705" s="70"/>
      <c r="U705" s="70"/>
      <c r="V705" s="70"/>
      <c r="W705" s="70"/>
      <c r="Y705" s="361"/>
    </row>
    <row r="706" spans="1:25" x14ac:dyDescent="0.25">
      <c r="A706" s="260"/>
      <c r="B706" s="70"/>
      <c r="C706" s="70"/>
      <c r="D706" s="70"/>
      <c r="E706" s="70"/>
      <c r="I706" s="70"/>
      <c r="J706" s="71"/>
      <c r="K706" s="163"/>
      <c r="L706" s="70"/>
      <c r="M706" s="225"/>
      <c r="N706" s="156"/>
      <c r="P706" s="261"/>
      <c r="Q706" s="225"/>
      <c r="R706" s="75"/>
      <c r="S706" s="70"/>
      <c r="T706" s="70"/>
      <c r="U706" s="70"/>
      <c r="V706" s="70"/>
      <c r="W706" s="70"/>
      <c r="Y706" s="361"/>
    </row>
    <row r="707" spans="1:25" x14ac:dyDescent="0.25">
      <c r="A707" s="268"/>
      <c r="B707" s="269"/>
      <c r="C707" s="269"/>
      <c r="D707" s="269"/>
      <c r="E707" s="269"/>
      <c r="I707" s="269"/>
      <c r="J707" s="270"/>
      <c r="K707" s="271"/>
      <c r="L707" s="269"/>
      <c r="M707" s="272"/>
      <c r="N707" s="273"/>
      <c r="P707" s="274"/>
      <c r="Q707" s="272"/>
      <c r="R707" s="275"/>
      <c r="S707" s="269"/>
      <c r="T707" s="269"/>
      <c r="U707" s="269"/>
      <c r="V707" s="70"/>
      <c r="W707" s="70"/>
      <c r="Y707" s="361"/>
    </row>
    <row r="708" spans="1:25" x14ac:dyDescent="0.25">
      <c r="A708" s="260"/>
      <c r="B708" s="70"/>
      <c r="C708" s="70"/>
      <c r="D708" s="70"/>
      <c r="E708" s="70"/>
      <c r="I708" s="70"/>
      <c r="J708" s="71"/>
      <c r="K708" s="163"/>
      <c r="L708" s="70"/>
      <c r="M708" s="225"/>
      <c r="N708" s="156"/>
      <c r="P708" s="261"/>
      <c r="Q708" s="225"/>
      <c r="R708" s="75"/>
      <c r="S708" s="70"/>
      <c r="T708" s="70"/>
      <c r="U708" s="70"/>
      <c r="V708" s="70"/>
      <c r="W708" s="70"/>
      <c r="Y708" s="361"/>
    </row>
    <row r="709" spans="1:25" x14ac:dyDescent="0.25">
      <c r="A709" s="260"/>
      <c r="B709" s="70"/>
      <c r="C709" s="70"/>
      <c r="D709" s="70"/>
      <c r="E709" s="70"/>
      <c r="I709" s="70"/>
      <c r="J709" s="71"/>
      <c r="K709" s="163"/>
      <c r="L709" s="70"/>
      <c r="M709" s="225"/>
      <c r="N709" s="156"/>
      <c r="P709" s="261"/>
      <c r="Q709" s="225"/>
      <c r="R709" s="75"/>
      <c r="S709" s="70"/>
      <c r="T709" s="70"/>
      <c r="U709" s="70"/>
      <c r="V709" s="70"/>
      <c r="W709" s="70"/>
      <c r="Y709" s="361"/>
    </row>
    <row r="710" spans="1:25" x14ac:dyDescent="0.25">
      <c r="A710" s="260"/>
      <c r="B710" s="70"/>
      <c r="C710" s="70"/>
      <c r="D710" s="70"/>
      <c r="E710" s="70"/>
      <c r="I710" s="70"/>
      <c r="J710" s="71"/>
      <c r="K710" s="163"/>
      <c r="L710" s="70"/>
      <c r="M710" s="225"/>
      <c r="N710" s="156"/>
      <c r="P710" s="261"/>
      <c r="Q710" s="225"/>
      <c r="R710" s="75"/>
      <c r="S710" s="70"/>
      <c r="T710" s="70"/>
      <c r="U710" s="70"/>
      <c r="V710" s="70"/>
      <c r="W710" s="70"/>
      <c r="Y710" s="361"/>
    </row>
    <row r="711" spans="1:25" x14ac:dyDescent="0.25">
      <c r="A711" s="268"/>
      <c r="B711" s="269"/>
      <c r="C711" s="269"/>
      <c r="D711" s="269"/>
      <c r="E711" s="269"/>
      <c r="I711" s="269"/>
      <c r="J711" s="270"/>
      <c r="K711" s="271"/>
      <c r="L711" s="269"/>
      <c r="M711" s="272"/>
      <c r="N711" s="273"/>
      <c r="P711" s="274"/>
      <c r="Q711" s="272"/>
      <c r="R711" s="275"/>
      <c r="S711" s="269"/>
      <c r="T711" s="269"/>
      <c r="U711" s="269"/>
      <c r="V711" s="70"/>
      <c r="W711" s="70"/>
      <c r="Y711" s="361"/>
    </row>
    <row r="712" spans="1:25" x14ac:dyDescent="0.25">
      <c r="A712" s="115"/>
      <c r="B712" s="115"/>
      <c r="C712" s="70"/>
      <c r="D712" s="115"/>
      <c r="E712" s="115"/>
      <c r="I712" s="115"/>
      <c r="J712" s="116"/>
      <c r="K712" s="184"/>
      <c r="L712" s="115"/>
      <c r="M712" s="184"/>
      <c r="N712" s="117"/>
      <c r="P712" s="264"/>
      <c r="Q712" s="116"/>
      <c r="R712" s="191"/>
      <c r="S712" s="188"/>
      <c r="T712" s="115"/>
      <c r="U712" s="115"/>
      <c r="V712" s="115"/>
      <c r="W712" s="188"/>
      <c r="Y712" s="361"/>
    </row>
    <row r="713" spans="1:25" x14ac:dyDescent="0.25">
      <c r="A713" s="102"/>
      <c r="B713" s="102"/>
      <c r="C713" s="102"/>
      <c r="D713" s="102"/>
      <c r="E713" s="102"/>
      <c r="I713" s="102"/>
      <c r="J713" s="81"/>
      <c r="K713" s="82"/>
      <c r="L713" s="102"/>
      <c r="M713" s="154"/>
      <c r="N713" s="155"/>
      <c r="P713" s="83"/>
      <c r="Q713" s="154"/>
      <c r="R713" s="102"/>
      <c r="S713" s="102"/>
      <c r="T713" s="102"/>
      <c r="U713" s="102"/>
      <c r="V713" s="102"/>
      <c r="W713" s="102"/>
      <c r="Y713" s="361"/>
    </row>
    <row r="714" spans="1:25" x14ac:dyDescent="0.25">
      <c r="A714" s="70"/>
      <c r="B714" s="70"/>
      <c r="C714" s="70"/>
      <c r="D714" s="70"/>
      <c r="E714" s="70"/>
      <c r="I714" s="70"/>
      <c r="J714" s="71"/>
      <c r="K714" s="163"/>
      <c r="L714" s="70"/>
      <c r="M714" s="225"/>
      <c r="N714" s="156"/>
      <c r="P714" s="75"/>
      <c r="Q714" s="225"/>
      <c r="R714" s="70"/>
      <c r="S714" s="70"/>
      <c r="T714" s="70"/>
      <c r="U714" s="70"/>
      <c r="V714" s="70"/>
      <c r="W714" s="70"/>
      <c r="Y714" s="361"/>
    </row>
    <row r="715" spans="1:25" x14ac:dyDescent="0.25">
      <c r="A715" s="260"/>
      <c r="B715" s="70"/>
      <c r="C715" s="70"/>
      <c r="D715" s="70"/>
      <c r="E715" s="70"/>
      <c r="I715" s="70"/>
      <c r="J715" s="71"/>
      <c r="K715" s="163"/>
      <c r="L715" s="70"/>
      <c r="M715" s="225"/>
      <c r="N715" s="156"/>
      <c r="P715" s="261"/>
      <c r="Q715" s="225"/>
      <c r="R715" s="75"/>
      <c r="S715" s="70"/>
      <c r="T715" s="70"/>
      <c r="U715" s="70"/>
      <c r="V715" s="70"/>
      <c r="W715" s="70"/>
      <c r="Y715" s="361"/>
    </row>
    <row r="716" spans="1:25" x14ac:dyDescent="0.25">
      <c r="A716" s="262"/>
      <c r="B716" s="188"/>
      <c r="C716" s="188"/>
      <c r="D716" s="188"/>
      <c r="E716" s="188"/>
      <c r="I716" s="188"/>
      <c r="J716" s="220"/>
      <c r="K716" s="221"/>
      <c r="L716" s="188"/>
      <c r="M716" s="220"/>
      <c r="N716" s="223"/>
      <c r="P716" s="263"/>
      <c r="Q716" s="222"/>
      <c r="R716" s="224"/>
      <c r="S716" s="188"/>
      <c r="T716" s="188"/>
      <c r="U716" s="188"/>
      <c r="V716" s="188"/>
      <c r="W716" s="188"/>
      <c r="Y716" s="361"/>
    </row>
    <row r="717" spans="1:25" x14ac:dyDescent="0.25">
      <c r="A717" s="260"/>
      <c r="B717" s="70"/>
      <c r="C717" s="70"/>
      <c r="D717" s="70"/>
      <c r="E717" s="70"/>
      <c r="I717" s="70"/>
      <c r="J717" s="71"/>
      <c r="K717" s="163"/>
      <c r="L717" s="70"/>
      <c r="M717" s="225"/>
      <c r="N717" s="156"/>
      <c r="P717" s="261"/>
      <c r="Q717" s="225"/>
      <c r="R717" s="75"/>
      <c r="S717" s="70"/>
      <c r="T717" s="70"/>
      <c r="U717" s="70"/>
      <c r="V717" s="70"/>
      <c r="W717" s="70"/>
      <c r="Y717" s="361"/>
    </row>
    <row r="718" spans="1:25" x14ac:dyDescent="0.25">
      <c r="A718" s="260"/>
      <c r="B718" s="70"/>
      <c r="C718" s="70"/>
      <c r="D718" s="70"/>
      <c r="E718" s="70"/>
      <c r="I718" s="70"/>
      <c r="J718" s="71"/>
      <c r="K718" s="163"/>
      <c r="L718" s="70"/>
      <c r="M718" s="225"/>
      <c r="N718" s="156"/>
      <c r="P718" s="261"/>
      <c r="Q718" s="225"/>
      <c r="R718" s="75"/>
      <c r="S718" s="70"/>
      <c r="T718" s="70"/>
      <c r="U718" s="70"/>
      <c r="V718" s="70"/>
      <c r="W718" s="70"/>
      <c r="Y718" s="361"/>
    </row>
    <row r="719" spans="1:25" x14ac:dyDescent="0.25">
      <c r="A719" s="262"/>
      <c r="B719" s="188"/>
      <c r="C719" s="188"/>
      <c r="D719" s="188"/>
      <c r="E719" s="188"/>
      <c r="I719" s="188"/>
      <c r="J719" s="220"/>
      <c r="K719" s="221"/>
      <c r="L719" s="188"/>
      <c r="M719" s="222"/>
      <c r="N719" s="223"/>
      <c r="P719" s="263"/>
      <c r="Q719" s="222"/>
      <c r="R719" s="224"/>
      <c r="S719" s="188"/>
      <c r="T719" s="188"/>
      <c r="U719" s="188"/>
      <c r="V719" s="188"/>
      <c r="W719" s="188"/>
      <c r="Y719" s="361"/>
    </row>
    <row r="720" spans="1:25" x14ac:dyDescent="0.25">
      <c r="A720" s="260"/>
      <c r="B720" s="70"/>
      <c r="C720" s="70"/>
      <c r="D720" s="70"/>
      <c r="E720" s="70"/>
      <c r="I720" s="70"/>
      <c r="J720" s="71"/>
      <c r="K720" s="163"/>
      <c r="L720" s="70"/>
      <c r="M720" s="225"/>
      <c r="N720" s="156"/>
      <c r="P720" s="261"/>
      <c r="Q720" s="225"/>
      <c r="R720" s="75"/>
      <c r="S720" s="70"/>
      <c r="T720" s="70"/>
      <c r="U720" s="70"/>
      <c r="V720" s="70"/>
      <c r="W720" s="70"/>
      <c r="Y720" s="361"/>
    </row>
    <row r="721" spans="1:25" x14ac:dyDescent="0.25">
      <c r="A721" s="260"/>
      <c r="B721" s="70"/>
      <c r="C721" s="70"/>
      <c r="D721" s="70"/>
      <c r="E721" s="70"/>
      <c r="I721" s="70"/>
      <c r="J721" s="71"/>
      <c r="K721" s="163"/>
      <c r="L721" s="70"/>
      <c r="M721" s="225"/>
      <c r="N721" s="156"/>
      <c r="P721" s="261"/>
      <c r="Q721" s="225"/>
      <c r="R721" s="75"/>
      <c r="S721" s="70"/>
      <c r="T721" s="70"/>
      <c r="U721" s="70"/>
      <c r="V721" s="70"/>
      <c r="W721" s="70"/>
      <c r="Y721" s="361"/>
    </row>
    <row r="722" spans="1:25" x14ac:dyDescent="0.25">
      <c r="A722" s="260"/>
      <c r="B722" s="70"/>
      <c r="C722" s="70"/>
      <c r="D722" s="70"/>
      <c r="E722" s="70"/>
      <c r="I722" s="70"/>
      <c r="J722" s="71"/>
      <c r="K722" s="163"/>
      <c r="L722" s="70"/>
      <c r="M722" s="225"/>
      <c r="N722" s="156"/>
      <c r="P722" s="261"/>
      <c r="Q722" s="225"/>
      <c r="R722" s="75"/>
      <c r="S722" s="70"/>
      <c r="T722" s="70"/>
      <c r="U722" s="70"/>
      <c r="V722" s="70"/>
      <c r="W722" s="70"/>
      <c r="Y722" s="361"/>
    </row>
    <row r="723" spans="1:25" x14ac:dyDescent="0.25">
      <c r="A723" s="115"/>
      <c r="B723" s="115"/>
      <c r="C723" s="115"/>
      <c r="D723" s="115"/>
      <c r="E723" s="115"/>
      <c r="I723" s="115"/>
      <c r="J723" s="116"/>
      <c r="K723" s="184"/>
      <c r="L723" s="115"/>
      <c r="M723" s="184"/>
      <c r="N723" s="117"/>
      <c r="P723" s="264"/>
      <c r="Q723" s="116"/>
      <c r="R723" s="191"/>
      <c r="S723" s="188"/>
      <c r="T723" s="115"/>
      <c r="U723" s="115"/>
      <c r="V723" s="115"/>
      <c r="W723" s="188"/>
      <c r="Y723" s="361"/>
    </row>
    <row r="724" spans="1:25" x14ac:dyDescent="0.25">
      <c r="A724" s="262"/>
      <c r="B724" s="188"/>
      <c r="C724" s="188"/>
      <c r="D724" s="188"/>
      <c r="E724" s="188"/>
      <c r="I724" s="188"/>
      <c r="J724" s="220"/>
      <c r="K724" s="221"/>
      <c r="L724" s="188"/>
      <c r="M724" s="222"/>
      <c r="N724" s="223"/>
      <c r="P724" s="263"/>
      <c r="Q724" s="222"/>
      <c r="R724" s="224"/>
      <c r="S724" s="188"/>
      <c r="T724" s="188"/>
      <c r="U724" s="188"/>
      <c r="V724" s="188"/>
      <c r="W724" s="188"/>
      <c r="Y724" s="361"/>
    </row>
    <row r="725" spans="1:25" x14ac:dyDescent="0.25">
      <c r="A725" s="260"/>
      <c r="B725" s="70"/>
      <c r="C725" s="70"/>
      <c r="D725" s="70"/>
      <c r="E725" s="70"/>
      <c r="I725" s="70"/>
      <c r="J725" s="71"/>
      <c r="K725" s="163"/>
      <c r="L725" s="70"/>
      <c r="M725" s="225"/>
      <c r="N725" s="156"/>
      <c r="P725" s="261"/>
      <c r="Q725" s="225"/>
      <c r="R725" s="75"/>
      <c r="S725" s="70"/>
      <c r="T725" s="70"/>
      <c r="U725" s="70"/>
      <c r="V725" s="70"/>
      <c r="W725" s="70"/>
      <c r="Y725" s="361"/>
    </row>
    <row r="726" spans="1:25" x14ac:dyDescent="0.25">
      <c r="A726" s="262"/>
      <c r="B726" s="188"/>
      <c r="C726" s="188"/>
      <c r="D726" s="188"/>
      <c r="E726" s="188"/>
      <c r="I726" s="188"/>
      <c r="J726" s="220"/>
      <c r="K726" s="221"/>
      <c r="L726" s="188"/>
      <c r="M726" s="222"/>
      <c r="N726" s="223"/>
      <c r="P726" s="263"/>
      <c r="Q726" s="222"/>
      <c r="R726" s="224"/>
      <c r="S726" s="188"/>
      <c r="T726" s="188"/>
      <c r="U726" s="188"/>
      <c r="V726" s="188"/>
      <c r="W726" s="188"/>
      <c r="Y726" s="361"/>
    </row>
    <row r="727" spans="1:25" x14ac:dyDescent="0.25">
      <c r="A727" s="260"/>
      <c r="B727" s="70"/>
      <c r="C727" s="70"/>
      <c r="D727" s="70"/>
      <c r="E727" s="70"/>
      <c r="I727" s="70"/>
      <c r="J727" s="71"/>
      <c r="K727" s="163"/>
      <c r="L727" s="70"/>
      <c r="M727" s="225"/>
      <c r="N727" s="156"/>
      <c r="P727" s="261"/>
      <c r="Q727" s="225"/>
      <c r="R727" s="75"/>
      <c r="S727" s="70"/>
      <c r="T727" s="70"/>
      <c r="U727" s="70"/>
      <c r="V727" s="70"/>
      <c r="W727" s="70"/>
      <c r="Y727" s="361"/>
    </row>
    <row r="728" spans="1:25" x14ac:dyDescent="0.25">
      <c r="A728" s="262"/>
      <c r="B728" s="188"/>
      <c r="C728" s="188"/>
      <c r="D728" s="188"/>
      <c r="E728" s="188"/>
      <c r="I728" s="188"/>
      <c r="J728" s="220"/>
      <c r="K728" s="221"/>
      <c r="L728" s="188"/>
      <c r="M728" s="220"/>
      <c r="N728" s="223"/>
      <c r="P728" s="263"/>
      <c r="Q728" s="222"/>
      <c r="R728" s="224"/>
      <c r="S728" s="188"/>
      <c r="T728" s="188"/>
      <c r="U728" s="188"/>
      <c r="V728" s="188"/>
      <c r="W728" s="188"/>
      <c r="Y728" s="361"/>
    </row>
    <row r="729" spans="1:25" x14ac:dyDescent="0.25">
      <c r="A729" s="260"/>
      <c r="B729" s="70"/>
      <c r="C729" s="70"/>
      <c r="D729" s="70"/>
      <c r="E729" s="70"/>
      <c r="I729" s="70"/>
      <c r="J729" s="71"/>
      <c r="K729" s="163"/>
      <c r="L729" s="70"/>
      <c r="M729" s="225"/>
      <c r="N729" s="156"/>
      <c r="P729" s="261"/>
      <c r="Q729" s="225"/>
      <c r="R729" s="75"/>
      <c r="S729" s="70"/>
      <c r="T729" s="70"/>
      <c r="U729" s="70"/>
      <c r="V729" s="70"/>
      <c r="W729" s="70"/>
      <c r="Y729" s="361"/>
    </row>
    <row r="730" spans="1:25" x14ac:dyDescent="0.25">
      <c r="A730" s="260"/>
      <c r="B730" s="70"/>
      <c r="C730" s="70"/>
      <c r="D730" s="70"/>
      <c r="E730" s="70"/>
      <c r="I730" s="70"/>
      <c r="J730" s="71"/>
      <c r="K730" s="163"/>
      <c r="L730" s="70"/>
      <c r="M730" s="225"/>
      <c r="N730" s="156"/>
      <c r="P730" s="261"/>
      <c r="Q730" s="225"/>
      <c r="R730" s="75"/>
      <c r="S730" s="70"/>
      <c r="T730" s="70"/>
      <c r="U730" s="70"/>
      <c r="V730" s="70"/>
      <c r="W730" s="70"/>
      <c r="Y730" s="361"/>
    </row>
    <row r="731" spans="1:25" x14ac:dyDescent="0.25">
      <c r="A731" s="260"/>
      <c r="B731" s="70"/>
      <c r="C731" s="70"/>
      <c r="D731" s="70"/>
      <c r="E731" s="70"/>
      <c r="I731" s="70"/>
      <c r="J731" s="71"/>
      <c r="K731" s="163"/>
      <c r="L731" s="70"/>
      <c r="M731" s="225"/>
      <c r="N731" s="156"/>
      <c r="P731" s="261"/>
      <c r="Q731" s="225"/>
      <c r="R731" s="75"/>
      <c r="S731" s="70"/>
      <c r="T731" s="70"/>
      <c r="U731" s="70"/>
      <c r="V731" s="70"/>
      <c r="W731" s="70"/>
      <c r="Y731" s="361"/>
    </row>
    <row r="732" spans="1:25" x14ac:dyDescent="0.25">
      <c r="A732" s="102"/>
      <c r="B732" s="102"/>
      <c r="C732" s="102"/>
      <c r="D732" s="102"/>
      <c r="E732" s="102"/>
      <c r="I732" s="102"/>
      <c r="J732" s="81"/>
      <c r="K732" s="82"/>
      <c r="L732" s="102"/>
      <c r="M732" s="154"/>
      <c r="N732" s="155"/>
      <c r="P732" s="83"/>
      <c r="Q732" s="154"/>
      <c r="R732" s="102"/>
      <c r="S732" s="102"/>
      <c r="T732" s="102"/>
      <c r="U732" s="102"/>
      <c r="V732" s="102"/>
      <c r="W732" s="102"/>
      <c r="Y732" s="361"/>
    </row>
    <row r="733" spans="1:25" x14ac:dyDescent="0.25">
      <c r="A733" s="115"/>
      <c r="B733" s="115"/>
      <c r="C733" s="115"/>
      <c r="D733" s="115"/>
      <c r="E733" s="115"/>
      <c r="I733" s="115"/>
      <c r="J733" s="116"/>
      <c r="K733" s="184"/>
      <c r="L733" s="115"/>
      <c r="M733" s="184"/>
      <c r="N733" s="117"/>
      <c r="P733" s="264"/>
      <c r="Q733" s="116"/>
      <c r="R733" s="191"/>
      <c r="S733" s="115"/>
      <c r="T733" s="115"/>
      <c r="U733" s="115"/>
      <c r="V733" s="115"/>
      <c r="W733" s="115"/>
      <c r="Y733" s="361"/>
    </row>
    <row r="734" spans="1:25" x14ac:dyDescent="0.25">
      <c r="A734" s="262"/>
      <c r="B734" s="188"/>
      <c r="C734" s="188"/>
      <c r="D734" s="188"/>
      <c r="E734" s="188"/>
      <c r="I734" s="188"/>
      <c r="J734" s="220"/>
      <c r="K734" s="221"/>
      <c r="L734" s="188"/>
      <c r="M734" s="220"/>
      <c r="N734" s="223"/>
      <c r="P734" s="263"/>
      <c r="Q734" s="222"/>
      <c r="R734" s="224"/>
      <c r="S734" s="188"/>
      <c r="T734" s="188"/>
      <c r="U734" s="188"/>
      <c r="V734" s="188"/>
      <c r="W734" s="188"/>
      <c r="Y734" s="361"/>
    </row>
    <row r="735" spans="1:25" x14ac:dyDescent="0.25">
      <c r="A735" s="262"/>
      <c r="B735" s="188"/>
      <c r="C735" s="188"/>
      <c r="D735" s="188"/>
      <c r="E735" s="188"/>
      <c r="I735" s="188"/>
      <c r="J735" s="220"/>
      <c r="K735" s="221"/>
      <c r="L735" s="188"/>
      <c r="M735" s="220"/>
      <c r="N735" s="223"/>
      <c r="P735" s="263"/>
      <c r="Q735" s="222"/>
      <c r="R735" s="224"/>
      <c r="S735" s="188"/>
      <c r="T735" s="188"/>
      <c r="U735" s="188"/>
      <c r="V735" s="188"/>
      <c r="W735" s="188"/>
      <c r="Y735" s="361"/>
    </row>
    <row r="736" spans="1:25" x14ac:dyDescent="0.25">
      <c r="A736" s="260"/>
      <c r="B736" s="70"/>
      <c r="C736" s="70"/>
      <c r="D736" s="70"/>
      <c r="E736" s="70"/>
      <c r="I736" s="70"/>
      <c r="J736" s="71"/>
      <c r="K736" s="163"/>
      <c r="L736" s="70"/>
      <c r="M736" s="225"/>
      <c r="N736" s="156"/>
      <c r="P736" s="261"/>
      <c r="Q736" s="225"/>
      <c r="R736" s="75"/>
      <c r="S736" s="70"/>
      <c r="T736" s="70"/>
      <c r="U736" s="70"/>
      <c r="V736" s="70"/>
      <c r="W736" s="70"/>
      <c r="Y736" s="361"/>
    </row>
    <row r="737" spans="1:25" x14ac:dyDescent="0.25">
      <c r="A737" s="262"/>
      <c r="B737" s="188"/>
      <c r="C737" s="188"/>
      <c r="D737" s="188"/>
      <c r="E737" s="188"/>
      <c r="I737" s="188"/>
      <c r="J737" s="220"/>
      <c r="K737" s="221"/>
      <c r="L737" s="188"/>
      <c r="M737" s="222"/>
      <c r="N737" s="223"/>
      <c r="P737" s="263"/>
      <c r="Q737" s="222"/>
      <c r="R737" s="224"/>
      <c r="S737" s="188"/>
      <c r="T737" s="188"/>
      <c r="U737" s="188"/>
      <c r="V737" s="188"/>
      <c r="W737" s="188"/>
      <c r="Y737" s="361"/>
    </row>
    <row r="738" spans="1:25" x14ac:dyDescent="0.25">
      <c r="A738" s="260"/>
      <c r="B738" s="70"/>
      <c r="C738" s="70"/>
      <c r="D738" s="70"/>
      <c r="E738" s="70"/>
      <c r="I738" s="70"/>
      <c r="J738" s="71"/>
      <c r="K738" s="163"/>
      <c r="L738" s="70"/>
      <c r="M738" s="225"/>
      <c r="N738" s="156"/>
      <c r="P738" s="261"/>
      <c r="Q738" s="225"/>
      <c r="R738" s="75"/>
      <c r="S738" s="70"/>
      <c r="T738" s="70"/>
      <c r="U738" s="70"/>
      <c r="V738" s="70"/>
      <c r="W738" s="70"/>
      <c r="Y738" s="361"/>
    </row>
    <row r="739" spans="1:25" x14ac:dyDescent="0.25">
      <c r="A739" s="260"/>
      <c r="B739" s="70"/>
      <c r="C739" s="70"/>
      <c r="D739" s="70"/>
      <c r="E739" s="70"/>
      <c r="I739" s="70"/>
      <c r="J739" s="71"/>
      <c r="K739" s="163"/>
      <c r="L739" s="70"/>
      <c r="M739" s="225"/>
      <c r="N739" s="156"/>
      <c r="P739" s="261"/>
      <c r="Q739" s="225"/>
      <c r="R739" s="75"/>
      <c r="S739" s="70"/>
      <c r="T739" s="70"/>
      <c r="U739" s="70"/>
      <c r="V739" s="70"/>
      <c r="W739" s="70"/>
      <c r="Y739" s="361"/>
    </row>
    <row r="740" spans="1:25" x14ac:dyDescent="0.25">
      <c r="A740" s="260"/>
      <c r="B740" s="70"/>
      <c r="C740" s="70"/>
      <c r="D740" s="70"/>
      <c r="E740" s="70"/>
      <c r="I740" s="70"/>
      <c r="J740" s="71"/>
      <c r="K740" s="163"/>
      <c r="L740" s="70"/>
      <c r="M740" s="225"/>
      <c r="N740" s="156"/>
      <c r="P740" s="261"/>
      <c r="Q740" s="225"/>
      <c r="R740" s="75"/>
      <c r="S740" s="70"/>
      <c r="T740" s="70"/>
      <c r="U740" s="70"/>
      <c r="V740" s="70"/>
      <c r="W740" s="70"/>
      <c r="Y740" s="361"/>
    </row>
    <row r="741" spans="1:25" x14ac:dyDescent="0.25">
      <c r="A741" s="260"/>
      <c r="B741" s="70"/>
      <c r="C741" s="70"/>
      <c r="D741" s="70"/>
      <c r="E741" s="70"/>
      <c r="I741" s="70"/>
      <c r="J741" s="71"/>
      <c r="K741" s="163"/>
      <c r="L741" s="70"/>
      <c r="M741" s="225"/>
      <c r="N741" s="156"/>
      <c r="P741" s="261"/>
      <c r="Q741" s="225"/>
      <c r="R741" s="75"/>
      <c r="S741" s="70"/>
      <c r="T741" s="70"/>
      <c r="U741" s="70"/>
      <c r="V741" s="70"/>
      <c r="W741" s="70"/>
      <c r="Y741" s="361"/>
    </row>
    <row r="742" spans="1:25" x14ac:dyDescent="0.25">
      <c r="A742" s="262"/>
      <c r="B742" s="188"/>
      <c r="C742" s="188"/>
      <c r="D742" s="188"/>
      <c r="E742" s="188"/>
      <c r="I742" s="188"/>
      <c r="J742" s="220"/>
      <c r="K742" s="221"/>
      <c r="L742" s="188"/>
      <c r="M742" s="220"/>
      <c r="N742" s="223"/>
      <c r="P742" s="263"/>
      <c r="Q742" s="222"/>
      <c r="R742" s="224"/>
      <c r="S742" s="188"/>
      <c r="T742" s="188"/>
      <c r="U742" s="188"/>
      <c r="V742" s="188"/>
      <c r="W742" s="188"/>
      <c r="Y742" s="361"/>
    </row>
    <row r="743" spans="1:25" x14ac:dyDescent="0.25">
      <c r="A743" s="260"/>
      <c r="B743" s="70"/>
      <c r="C743" s="70"/>
      <c r="D743" s="70"/>
      <c r="E743" s="70"/>
      <c r="I743" s="70"/>
      <c r="J743" s="71"/>
      <c r="K743" s="163"/>
      <c r="L743" s="70"/>
      <c r="M743" s="225"/>
      <c r="N743" s="156"/>
      <c r="P743" s="261"/>
      <c r="Q743" s="225"/>
      <c r="R743" s="75"/>
      <c r="S743" s="70"/>
      <c r="T743" s="70"/>
      <c r="U743" s="70"/>
      <c r="V743" s="70"/>
      <c r="W743" s="70"/>
      <c r="Y743" s="361"/>
    </row>
    <row r="744" spans="1:25" x14ac:dyDescent="0.25">
      <c r="A744" s="260"/>
      <c r="B744" s="70"/>
      <c r="C744" s="70"/>
      <c r="D744" s="70"/>
      <c r="E744" s="70"/>
      <c r="I744" s="70"/>
      <c r="J744" s="71"/>
      <c r="K744" s="163"/>
      <c r="L744" s="70"/>
      <c r="M744" s="225"/>
      <c r="N744" s="156"/>
      <c r="P744" s="261"/>
      <c r="Q744" s="225"/>
      <c r="R744" s="75"/>
      <c r="S744" s="70"/>
      <c r="T744" s="70"/>
      <c r="U744" s="70"/>
      <c r="V744" s="70"/>
      <c r="W744" s="70"/>
      <c r="Y744" s="361"/>
    </row>
    <row r="745" spans="1:25" x14ac:dyDescent="0.25">
      <c r="A745" s="260"/>
      <c r="B745" s="70"/>
      <c r="C745" s="70"/>
      <c r="D745" s="70"/>
      <c r="E745" s="70"/>
      <c r="I745" s="70"/>
      <c r="J745" s="71"/>
      <c r="K745" s="163"/>
      <c r="L745" s="70"/>
      <c r="M745" s="225"/>
      <c r="N745" s="156"/>
      <c r="P745" s="261"/>
      <c r="Q745" s="225"/>
      <c r="R745" s="75"/>
      <c r="S745" s="70"/>
      <c r="T745" s="70"/>
      <c r="U745" s="70"/>
      <c r="V745" s="70"/>
      <c r="W745" s="70"/>
      <c r="Y745" s="361"/>
    </row>
    <row r="746" spans="1:25" x14ac:dyDescent="0.25">
      <c r="A746" s="260"/>
      <c r="B746" s="73"/>
      <c r="C746" s="73"/>
      <c r="D746" s="73"/>
      <c r="E746" s="73"/>
      <c r="I746" s="73"/>
      <c r="J746" s="71"/>
      <c r="K746" s="163"/>
      <c r="L746" s="73"/>
      <c r="M746" s="72"/>
      <c r="N746" s="290"/>
      <c r="P746" s="261"/>
      <c r="Q746" s="72"/>
      <c r="R746" s="75"/>
      <c r="S746" s="73"/>
      <c r="T746" s="73"/>
      <c r="U746" s="73"/>
      <c r="V746" s="73"/>
      <c r="W746" s="73"/>
      <c r="Y746" s="361"/>
    </row>
    <row r="747" spans="1:25" x14ac:dyDescent="0.25">
      <c r="A747" s="262"/>
      <c r="B747" s="188"/>
      <c r="C747" s="188"/>
      <c r="D747" s="188"/>
      <c r="E747" s="188"/>
      <c r="I747" s="188"/>
      <c r="J747" s="220"/>
      <c r="K747" s="221"/>
      <c r="L747" s="188"/>
      <c r="M747" s="220"/>
      <c r="N747" s="223"/>
      <c r="P747" s="263"/>
      <c r="Q747" s="222"/>
      <c r="R747" s="224"/>
      <c r="S747" s="188"/>
      <c r="T747" s="188"/>
      <c r="U747" s="188"/>
      <c r="V747" s="188"/>
      <c r="W747" s="188"/>
      <c r="Y747" s="361"/>
    </row>
    <row r="748" spans="1:25" x14ac:dyDescent="0.25">
      <c r="A748" s="262"/>
      <c r="B748" s="188"/>
      <c r="C748" s="188"/>
      <c r="D748" s="188"/>
      <c r="E748" s="188"/>
      <c r="I748" s="188"/>
      <c r="J748" s="220"/>
      <c r="K748" s="221"/>
      <c r="L748" s="188"/>
      <c r="M748" s="222"/>
      <c r="N748" s="223"/>
      <c r="P748" s="263"/>
      <c r="Q748" s="222"/>
      <c r="R748" s="224"/>
      <c r="S748" s="188"/>
      <c r="T748" s="188"/>
      <c r="U748" s="188"/>
      <c r="V748" s="188"/>
      <c r="W748" s="188"/>
      <c r="Y748" s="361"/>
    </row>
    <row r="749" spans="1:25" x14ac:dyDescent="0.25">
      <c r="A749" s="260"/>
      <c r="B749" s="70"/>
      <c r="C749" s="70"/>
      <c r="D749" s="70"/>
      <c r="E749" s="70"/>
      <c r="I749" s="70"/>
      <c r="J749" s="71"/>
      <c r="K749" s="163"/>
      <c r="L749" s="70"/>
      <c r="M749" s="225"/>
      <c r="N749" s="156"/>
      <c r="P749" s="261"/>
      <c r="Q749" s="225"/>
      <c r="R749" s="75"/>
      <c r="S749" s="70"/>
      <c r="T749" s="70"/>
      <c r="U749" s="70"/>
      <c r="V749" s="70"/>
      <c r="W749" s="70"/>
      <c r="Y749" s="361"/>
    </row>
    <row r="750" spans="1:25" x14ac:dyDescent="0.25">
      <c r="A750" s="260"/>
      <c r="B750" s="70"/>
      <c r="C750" s="70"/>
      <c r="D750" s="70"/>
      <c r="E750" s="70"/>
      <c r="I750" s="70"/>
      <c r="J750" s="71"/>
      <c r="K750" s="163"/>
      <c r="L750" s="70"/>
      <c r="M750" s="225"/>
      <c r="N750" s="156"/>
      <c r="P750" s="261"/>
      <c r="Q750" s="225"/>
      <c r="R750" s="75"/>
      <c r="S750" s="70"/>
      <c r="T750" s="70"/>
      <c r="U750" s="70"/>
      <c r="V750" s="70"/>
      <c r="W750" s="70"/>
      <c r="Y750" s="361"/>
    </row>
    <row r="751" spans="1:25" x14ac:dyDescent="0.25">
      <c r="A751" s="260"/>
      <c r="B751" s="70"/>
      <c r="C751" s="70"/>
      <c r="D751" s="70"/>
      <c r="E751" s="70"/>
      <c r="I751" s="70"/>
      <c r="J751" s="71"/>
      <c r="K751" s="163"/>
      <c r="L751" s="70"/>
      <c r="M751" s="225"/>
      <c r="N751" s="156"/>
      <c r="P751" s="261"/>
      <c r="Q751" s="225"/>
      <c r="R751" s="75"/>
      <c r="S751" s="70"/>
      <c r="T751" s="70"/>
      <c r="U751" s="70"/>
      <c r="V751" s="70"/>
      <c r="W751" s="70"/>
      <c r="Y751" s="361"/>
    </row>
    <row r="752" spans="1:25" x14ac:dyDescent="0.25">
      <c r="A752" s="262"/>
      <c r="B752" s="188"/>
      <c r="C752" s="188"/>
      <c r="D752" s="188"/>
      <c r="E752" s="188"/>
      <c r="I752" s="188"/>
      <c r="J752" s="220"/>
      <c r="K752" s="221"/>
      <c r="L752" s="188"/>
      <c r="M752" s="222"/>
      <c r="N752" s="223"/>
      <c r="P752" s="263"/>
      <c r="Q752" s="222"/>
      <c r="R752" s="224"/>
      <c r="S752" s="188"/>
      <c r="T752" s="188"/>
      <c r="U752" s="188"/>
      <c r="V752" s="188"/>
      <c r="W752" s="188"/>
      <c r="Y752" s="361"/>
    </row>
    <row r="753" spans="1:25" x14ac:dyDescent="0.25">
      <c r="A753" s="260"/>
      <c r="B753" s="70"/>
      <c r="C753" s="70"/>
      <c r="D753" s="70"/>
      <c r="E753" s="70"/>
      <c r="I753" s="70"/>
      <c r="J753" s="71"/>
      <c r="K753" s="163"/>
      <c r="L753" s="70"/>
      <c r="M753" s="225"/>
      <c r="N753" s="156"/>
      <c r="P753" s="261"/>
      <c r="Q753" s="225"/>
      <c r="R753" s="75"/>
      <c r="S753" s="70"/>
      <c r="T753" s="70"/>
      <c r="U753" s="70"/>
      <c r="V753" s="70"/>
      <c r="W753" s="70"/>
      <c r="Y753" s="361"/>
    </row>
    <row r="754" spans="1:25" x14ac:dyDescent="0.25">
      <c r="A754" s="260"/>
      <c r="B754" s="70"/>
      <c r="C754" s="70"/>
      <c r="D754" s="70"/>
      <c r="E754" s="70"/>
      <c r="I754" s="70"/>
      <c r="J754" s="71"/>
      <c r="K754" s="163"/>
      <c r="L754" s="70"/>
      <c r="M754" s="71"/>
      <c r="N754" s="156"/>
      <c r="P754" s="261"/>
      <c r="Q754" s="225"/>
      <c r="R754" s="75"/>
      <c r="S754" s="70"/>
      <c r="T754" s="70"/>
      <c r="U754" s="70"/>
      <c r="V754" s="70"/>
      <c r="W754" s="70"/>
      <c r="Y754" s="361"/>
    </row>
    <row r="755" spans="1:25" x14ac:dyDescent="0.25">
      <c r="A755" s="260"/>
      <c r="B755" s="70"/>
      <c r="C755" s="70"/>
      <c r="D755" s="70"/>
      <c r="E755" s="70"/>
      <c r="I755" s="70"/>
      <c r="J755" s="71"/>
      <c r="K755" s="163"/>
      <c r="L755" s="70"/>
      <c r="M755" s="71"/>
      <c r="N755" s="156"/>
      <c r="P755" s="261"/>
      <c r="Q755" s="225"/>
      <c r="R755" s="75"/>
      <c r="S755" s="70"/>
      <c r="T755" s="70"/>
      <c r="U755" s="70"/>
      <c r="V755" s="70"/>
      <c r="W755" s="70"/>
      <c r="Y755" s="361"/>
    </row>
    <row r="756" spans="1:25" x14ac:dyDescent="0.25">
      <c r="A756" s="262"/>
      <c r="B756" s="188"/>
      <c r="C756" s="188"/>
      <c r="D756" s="188"/>
      <c r="E756" s="188"/>
      <c r="I756" s="188"/>
      <c r="J756" s="220"/>
      <c r="K756" s="221"/>
      <c r="L756" s="188"/>
      <c r="M756" s="222"/>
      <c r="N756" s="223"/>
      <c r="P756" s="263"/>
      <c r="Q756" s="222"/>
      <c r="R756" s="224"/>
      <c r="S756" s="188"/>
      <c r="T756" s="188"/>
      <c r="U756" s="188"/>
      <c r="V756" s="188"/>
      <c r="W756" s="188"/>
      <c r="Y756" s="361"/>
    </row>
    <row r="757" spans="1:25" x14ac:dyDescent="0.25">
      <c r="A757" s="260"/>
      <c r="B757" s="70"/>
      <c r="C757" s="70"/>
      <c r="D757" s="70"/>
      <c r="E757" s="70"/>
      <c r="I757" s="70"/>
      <c r="J757" s="71"/>
      <c r="K757" s="163"/>
      <c r="L757" s="70"/>
      <c r="M757" s="71"/>
      <c r="N757" s="156"/>
      <c r="P757" s="261"/>
      <c r="Q757" s="225"/>
      <c r="R757" s="75"/>
      <c r="S757" s="70"/>
      <c r="T757" s="70"/>
      <c r="U757" s="70"/>
      <c r="V757" s="70"/>
      <c r="W757" s="70"/>
      <c r="Y757" s="361"/>
    </row>
    <row r="758" spans="1:25" x14ac:dyDescent="0.25">
      <c r="A758" s="260"/>
      <c r="B758" s="70"/>
      <c r="C758" s="70"/>
      <c r="D758" s="70"/>
      <c r="E758" s="70"/>
      <c r="I758" s="70"/>
      <c r="J758" s="71"/>
      <c r="K758" s="163"/>
      <c r="L758" s="70"/>
      <c r="M758" s="225"/>
      <c r="N758" s="156"/>
      <c r="P758" s="261"/>
      <c r="Q758" s="225"/>
      <c r="R758" s="75"/>
      <c r="S758" s="70"/>
      <c r="T758" s="70"/>
      <c r="U758" s="70"/>
      <c r="V758" s="70"/>
      <c r="W758" s="70"/>
      <c r="Y758" s="361"/>
    </row>
    <row r="759" spans="1:25" x14ac:dyDescent="0.25">
      <c r="A759" s="260"/>
      <c r="B759" s="70"/>
      <c r="C759" s="70"/>
      <c r="D759" s="70"/>
      <c r="E759" s="70"/>
      <c r="I759" s="70"/>
      <c r="J759" s="71"/>
      <c r="K759" s="163"/>
      <c r="L759" s="70"/>
      <c r="M759" s="225"/>
      <c r="N759" s="156"/>
      <c r="P759" s="261"/>
      <c r="Q759" s="225"/>
      <c r="R759" s="75"/>
      <c r="S759" s="70"/>
      <c r="T759" s="70"/>
      <c r="U759" s="70"/>
      <c r="V759" s="70"/>
      <c r="W759" s="70"/>
      <c r="Y759" s="361"/>
    </row>
    <row r="760" spans="1:25" x14ac:dyDescent="0.25">
      <c r="A760" s="262"/>
      <c r="B760" s="188"/>
      <c r="C760" s="188"/>
      <c r="D760" s="188"/>
      <c r="E760" s="188"/>
      <c r="I760" s="188"/>
      <c r="J760" s="220"/>
      <c r="K760" s="221"/>
      <c r="L760" s="188"/>
      <c r="M760" s="220"/>
      <c r="N760" s="223"/>
      <c r="P760" s="263"/>
      <c r="Q760" s="222"/>
      <c r="R760" s="224"/>
      <c r="S760" s="188"/>
      <c r="T760" s="188"/>
      <c r="U760" s="188"/>
      <c r="V760" s="188"/>
      <c r="W760" s="188"/>
      <c r="Y760" s="361"/>
    </row>
    <row r="761" spans="1:25" x14ac:dyDescent="0.25">
      <c r="A761" s="260"/>
      <c r="B761" s="70"/>
      <c r="C761" s="70"/>
      <c r="D761" s="70"/>
      <c r="E761" s="70"/>
      <c r="I761" s="70"/>
      <c r="J761" s="71"/>
      <c r="K761" s="163"/>
      <c r="L761" s="70"/>
      <c r="M761" s="225"/>
      <c r="N761" s="156"/>
      <c r="P761" s="261"/>
      <c r="Q761" s="225"/>
      <c r="R761" s="75"/>
      <c r="S761" s="70"/>
      <c r="T761" s="70"/>
      <c r="U761" s="70"/>
      <c r="V761" s="70"/>
      <c r="W761" s="70"/>
      <c r="Y761" s="361"/>
    </row>
    <row r="762" spans="1:25" x14ac:dyDescent="0.25">
      <c r="A762" s="260"/>
      <c r="B762" s="70"/>
      <c r="C762" s="70"/>
      <c r="D762" s="70"/>
      <c r="E762" s="70"/>
      <c r="I762" s="70"/>
      <c r="J762" s="71"/>
      <c r="K762" s="163"/>
      <c r="L762" s="70"/>
      <c r="M762" s="225"/>
      <c r="N762" s="156"/>
      <c r="P762" s="261"/>
      <c r="Q762" s="225"/>
      <c r="R762" s="75"/>
      <c r="S762" s="70"/>
      <c r="T762" s="70"/>
      <c r="U762" s="70"/>
      <c r="V762" s="70"/>
      <c r="W762" s="70"/>
      <c r="Y762" s="361"/>
    </row>
    <row r="763" spans="1:25" x14ac:dyDescent="0.25">
      <c r="A763" s="262"/>
      <c r="B763" s="188"/>
      <c r="C763" s="188"/>
      <c r="D763" s="188"/>
      <c r="E763" s="188"/>
      <c r="I763" s="188"/>
      <c r="J763" s="220"/>
      <c r="K763" s="221"/>
      <c r="L763" s="188"/>
      <c r="M763" s="220"/>
      <c r="N763" s="223"/>
      <c r="P763" s="263"/>
      <c r="Q763" s="222"/>
      <c r="R763" s="224"/>
      <c r="S763" s="188"/>
      <c r="T763" s="188"/>
      <c r="U763" s="188"/>
      <c r="V763" s="188"/>
      <c r="W763" s="188"/>
      <c r="Y763" s="361"/>
    </row>
    <row r="764" spans="1:25" x14ac:dyDescent="0.25">
      <c r="A764" s="260"/>
      <c r="B764" s="70"/>
      <c r="C764" s="70"/>
      <c r="D764" s="70"/>
      <c r="E764" s="70"/>
      <c r="I764" s="70"/>
      <c r="J764" s="71"/>
      <c r="K764" s="163"/>
      <c r="L764" s="70"/>
      <c r="M764" s="225"/>
      <c r="N764" s="156"/>
      <c r="P764" s="261"/>
      <c r="Q764" s="225"/>
      <c r="R764" s="75"/>
      <c r="S764" s="70"/>
      <c r="T764" s="70"/>
      <c r="U764" s="70"/>
      <c r="V764" s="70"/>
      <c r="W764" s="70"/>
      <c r="Y764" s="361"/>
    </row>
    <row r="765" spans="1:25" x14ac:dyDescent="0.25">
      <c r="A765" s="260"/>
      <c r="B765" s="70"/>
      <c r="C765" s="70"/>
      <c r="D765" s="70"/>
      <c r="E765" s="70"/>
      <c r="I765" s="70"/>
      <c r="J765" s="71"/>
      <c r="K765" s="163"/>
      <c r="L765" s="70"/>
      <c r="M765" s="225"/>
      <c r="N765" s="156"/>
      <c r="P765" s="261"/>
      <c r="Q765" s="225"/>
      <c r="R765" s="75"/>
      <c r="S765" s="70"/>
      <c r="T765" s="70"/>
      <c r="U765" s="70"/>
      <c r="V765" s="70"/>
      <c r="W765" s="70"/>
      <c r="Y765" s="361"/>
    </row>
    <row r="766" spans="1:25" x14ac:dyDescent="0.25">
      <c r="A766" s="260"/>
      <c r="B766" s="70"/>
      <c r="C766" s="70"/>
      <c r="D766" s="70"/>
      <c r="E766" s="70"/>
      <c r="I766" s="70"/>
      <c r="J766" s="71"/>
      <c r="K766" s="163"/>
      <c r="L766" s="70"/>
      <c r="M766" s="71"/>
      <c r="N766" s="156"/>
      <c r="P766" s="261"/>
      <c r="Q766" s="225"/>
      <c r="R766" s="75"/>
      <c r="S766" s="70"/>
      <c r="T766" s="70"/>
      <c r="U766" s="70"/>
      <c r="V766" s="70"/>
      <c r="W766" s="70"/>
      <c r="Y766" s="361"/>
    </row>
    <row r="767" spans="1:25" x14ac:dyDescent="0.25">
      <c r="A767" s="262"/>
      <c r="B767" s="188"/>
      <c r="C767" s="188"/>
      <c r="D767" s="188"/>
      <c r="E767" s="188"/>
      <c r="I767" s="188"/>
      <c r="J767" s="220"/>
      <c r="K767" s="221"/>
      <c r="L767" s="188"/>
      <c r="M767" s="222"/>
      <c r="N767" s="223"/>
      <c r="P767" s="263"/>
      <c r="Q767" s="222"/>
      <c r="R767" s="224"/>
      <c r="S767" s="188"/>
      <c r="T767" s="188"/>
      <c r="U767" s="188"/>
      <c r="V767" s="188"/>
      <c r="W767" s="188"/>
      <c r="Y767" s="361"/>
    </row>
    <row r="768" spans="1:25" x14ac:dyDescent="0.25">
      <c r="A768" s="260"/>
      <c r="B768" s="70"/>
      <c r="C768" s="70"/>
      <c r="D768" s="70"/>
      <c r="E768" s="70"/>
      <c r="I768" s="70"/>
      <c r="J768" s="71"/>
      <c r="K768" s="163"/>
      <c r="L768" s="70"/>
      <c r="M768" s="225"/>
      <c r="N768" s="156"/>
      <c r="P768" s="261"/>
      <c r="Q768" s="225"/>
      <c r="R768" s="75"/>
      <c r="S768" s="70"/>
      <c r="T768" s="70"/>
      <c r="U768" s="70"/>
      <c r="V768" s="70"/>
      <c r="W768" s="70"/>
      <c r="Y768" s="361"/>
    </row>
    <row r="769" spans="1:25" x14ac:dyDescent="0.25">
      <c r="A769" s="260"/>
      <c r="B769" s="70"/>
      <c r="C769" s="70"/>
      <c r="D769" s="70"/>
      <c r="E769" s="70"/>
      <c r="I769" s="70"/>
      <c r="J769" s="71"/>
      <c r="K769" s="163"/>
      <c r="L769" s="70"/>
      <c r="M769" s="225"/>
      <c r="N769" s="156"/>
      <c r="P769" s="261"/>
      <c r="Q769" s="225"/>
      <c r="R769" s="75"/>
      <c r="S769" s="70"/>
      <c r="T769" s="70"/>
      <c r="U769" s="70"/>
      <c r="V769" s="70"/>
      <c r="W769" s="70"/>
      <c r="Y769" s="361"/>
    </row>
    <row r="770" spans="1:25" x14ac:dyDescent="0.25">
      <c r="A770" s="102"/>
      <c r="B770" s="102"/>
      <c r="C770" s="102"/>
      <c r="D770" s="102"/>
      <c r="E770" s="102"/>
      <c r="I770" s="102"/>
      <c r="J770" s="81"/>
      <c r="K770" s="82"/>
      <c r="L770" s="102"/>
      <c r="M770" s="154"/>
      <c r="N770" s="155"/>
      <c r="P770" s="83"/>
      <c r="Q770" s="154"/>
      <c r="R770" s="102"/>
      <c r="S770" s="102"/>
      <c r="T770" s="102"/>
      <c r="U770" s="102"/>
      <c r="V770" s="102"/>
      <c r="W770" s="102"/>
      <c r="Y770" s="361"/>
    </row>
    <row r="771" spans="1:25" x14ac:dyDescent="0.25">
      <c r="A771" s="260"/>
      <c r="B771" s="70"/>
      <c r="C771" s="70"/>
      <c r="D771" s="70"/>
      <c r="E771" s="70"/>
      <c r="I771" s="70"/>
      <c r="J771" s="71"/>
      <c r="K771" s="163"/>
      <c r="L771" s="70"/>
      <c r="M771" s="225"/>
      <c r="N771" s="156"/>
      <c r="P771" s="261"/>
      <c r="Q771" s="225"/>
      <c r="R771" s="75"/>
      <c r="S771" s="70"/>
      <c r="T771" s="70"/>
      <c r="U771" s="70"/>
      <c r="V771" s="70"/>
      <c r="W771" s="70"/>
      <c r="Y771" s="361"/>
    </row>
    <row r="772" spans="1:25" x14ac:dyDescent="0.25">
      <c r="A772" s="260"/>
      <c r="B772" s="70"/>
      <c r="C772" s="70"/>
      <c r="D772" s="70"/>
      <c r="E772" s="70"/>
      <c r="I772" s="70"/>
      <c r="J772" s="71"/>
      <c r="K772" s="163"/>
      <c r="L772" s="70"/>
      <c r="M772" s="225"/>
      <c r="N772" s="156"/>
      <c r="P772" s="261"/>
      <c r="Q772" s="225"/>
      <c r="R772" s="75"/>
      <c r="S772" s="70"/>
      <c r="T772" s="70"/>
      <c r="U772" s="70"/>
      <c r="V772" s="70"/>
      <c r="W772" s="70"/>
      <c r="Y772" s="361"/>
    </row>
    <row r="773" spans="1:25" x14ac:dyDescent="0.25">
      <c r="A773" s="262"/>
      <c r="B773" s="188"/>
      <c r="C773" s="188"/>
      <c r="D773" s="188"/>
      <c r="E773" s="188"/>
      <c r="I773" s="188"/>
      <c r="J773" s="220"/>
      <c r="K773" s="221"/>
      <c r="L773" s="188"/>
      <c r="M773" s="222"/>
      <c r="N773" s="223"/>
      <c r="P773" s="263"/>
      <c r="Q773" s="222"/>
      <c r="R773" s="224"/>
      <c r="S773" s="188"/>
      <c r="T773" s="188"/>
      <c r="U773" s="188"/>
      <c r="V773" s="188"/>
      <c r="W773" s="188"/>
      <c r="Y773" s="361"/>
    </row>
    <row r="774" spans="1:25" x14ac:dyDescent="0.25">
      <c r="A774" s="260"/>
      <c r="B774" s="70"/>
      <c r="C774" s="70"/>
      <c r="D774" s="70"/>
      <c r="E774" s="70"/>
      <c r="I774" s="70"/>
      <c r="J774" s="71"/>
      <c r="K774" s="163"/>
      <c r="L774" s="70"/>
      <c r="M774" s="71"/>
      <c r="N774" s="156"/>
      <c r="P774" s="261"/>
      <c r="Q774" s="225"/>
      <c r="R774" s="75"/>
      <c r="S774" s="70"/>
      <c r="T774" s="70"/>
      <c r="U774" s="70"/>
      <c r="V774" s="70"/>
      <c r="W774" s="70"/>
      <c r="Y774" s="361"/>
    </row>
    <row r="775" spans="1:25" x14ac:dyDescent="0.25">
      <c r="A775" s="260"/>
      <c r="B775" s="70"/>
      <c r="C775" s="70"/>
      <c r="D775" s="70"/>
      <c r="E775" s="70"/>
      <c r="I775" s="70"/>
      <c r="J775" s="71"/>
      <c r="K775" s="163"/>
      <c r="L775" s="70"/>
      <c r="M775" s="225"/>
      <c r="N775" s="156"/>
      <c r="P775" s="261"/>
      <c r="Q775" s="225"/>
      <c r="R775" s="75"/>
      <c r="S775" s="70"/>
      <c r="T775" s="70"/>
      <c r="U775" s="70"/>
      <c r="V775" s="70"/>
      <c r="W775" s="70"/>
      <c r="Y775" s="361"/>
    </row>
    <row r="776" spans="1:25" x14ac:dyDescent="0.25">
      <c r="A776" s="260"/>
      <c r="B776" s="70"/>
      <c r="C776" s="70"/>
      <c r="D776" s="70"/>
      <c r="E776" s="70"/>
      <c r="I776" s="70"/>
      <c r="J776" s="71"/>
      <c r="K776" s="163"/>
      <c r="L776" s="70"/>
      <c r="M776" s="225"/>
      <c r="N776" s="156"/>
      <c r="P776" s="261"/>
      <c r="Q776" s="225"/>
      <c r="R776" s="75"/>
      <c r="S776" s="70"/>
      <c r="T776" s="70"/>
      <c r="U776" s="70"/>
      <c r="V776" s="70"/>
      <c r="W776" s="70"/>
      <c r="Y776" s="361"/>
    </row>
    <row r="777" spans="1:25" x14ac:dyDescent="0.25">
      <c r="A777" s="268"/>
      <c r="B777" s="269"/>
      <c r="C777" s="269"/>
      <c r="D777" s="269"/>
      <c r="E777" s="269"/>
      <c r="I777" s="255"/>
      <c r="J777" s="270"/>
      <c r="K777" s="271"/>
      <c r="L777" s="269"/>
      <c r="M777" s="270"/>
      <c r="N777" s="273"/>
      <c r="P777" s="274"/>
      <c r="Q777" s="272"/>
      <c r="R777" s="275"/>
      <c r="S777" s="269"/>
      <c r="T777" s="269"/>
      <c r="U777" s="269"/>
      <c r="V777" s="70"/>
      <c r="W777" s="70"/>
      <c r="Y777" s="361"/>
    </row>
    <row r="778" spans="1:25" x14ac:dyDescent="0.25">
      <c r="A778" s="268"/>
      <c r="B778" s="269"/>
      <c r="C778" s="269"/>
      <c r="D778" s="269"/>
      <c r="E778" s="269"/>
      <c r="I778" s="255"/>
      <c r="J778" s="270"/>
      <c r="K778" s="271"/>
      <c r="L778" s="269"/>
      <c r="M778" s="270"/>
      <c r="N778" s="273"/>
      <c r="P778" s="274"/>
      <c r="Q778" s="272"/>
      <c r="R778" s="275"/>
      <c r="S778" s="269"/>
      <c r="T778" s="269"/>
      <c r="U778" s="269"/>
      <c r="V778" s="70"/>
      <c r="W778" s="70"/>
      <c r="Y778" s="361"/>
    </row>
    <row r="779" spans="1:25" x14ac:dyDescent="0.25">
      <c r="A779" s="260"/>
      <c r="B779" s="70"/>
      <c r="C779" s="70"/>
      <c r="D779" s="70"/>
      <c r="E779" s="70"/>
      <c r="I779" s="70"/>
      <c r="J779" s="71"/>
      <c r="K779" s="163"/>
      <c r="L779" s="70"/>
      <c r="M779" s="225"/>
      <c r="N779" s="156"/>
      <c r="P779" s="261"/>
      <c r="Q779" s="225"/>
      <c r="R779" s="75"/>
      <c r="S779" s="70"/>
      <c r="T779" s="70"/>
      <c r="U779" s="70"/>
      <c r="V779" s="70"/>
      <c r="W779" s="70"/>
      <c r="Y779" s="361"/>
    </row>
    <row r="780" spans="1:25" x14ac:dyDescent="0.25">
      <c r="A780" s="260"/>
      <c r="B780" s="70"/>
      <c r="C780" s="70"/>
      <c r="D780" s="70"/>
      <c r="E780" s="70"/>
      <c r="I780" s="70"/>
      <c r="J780" s="71"/>
      <c r="K780" s="163"/>
      <c r="L780" s="70"/>
      <c r="M780" s="225"/>
      <c r="N780" s="156"/>
      <c r="P780" s="261"/>
      <c r="Q780" s="225"/>
      <c r="R780" s="75"/>
      <c r="S780" s="70"/>
      <c r="T780" s="70"/>
      <c r="U780" s="70"/>
      <c r="V780" s="70"/>
      <c r="W780" s="70"/>
      <c r="Y780" s="361"/>
    </row>
    <row r="781" spans="1:25" x14ac:dyDescent="0.25">
      <c r="A781" s="262"/>
      <c r="B781" s="188"/>
      <c r="C781" s="188"/>
      <c r="D781" s="188"/>
      <c r="E781" s="188"/>
      <c r="I781" s="188"/>
      <c r="J781" s="220"/>
      <c r="K781" s="221"/>
      <c r="L781" s="188"/>
      <c r="M781" s="220"/>
      <c r="N781" s="223"/>
      <c r="P781" s="263"/>
      <c r="Q781" s="222"/>
      <c r="R781" s="224"/>
      <c r="S781" s="188"/>
      <c r="T781" s="188"/>
      <c r="U781" s="188"/>
      <c r="V781" s="188"/>
      <c r="W781" s="188"/>
      <c r="Y781" s="361"/>
    </row>
    <row r="782" spans="1:25" x14ac:dyDescent="0.25">
      <c r="A782" s="262"/>
      <c r="B782" s="188"/>
      <c r="C782" s="188"/>
      <c r="D782" s="188"/>
      <c r="E782" s="188"/>
      <c r="I782" s="188"/>
      <c r="J782" s="220"/>
      <c r="K782" s="221"/>
      <c r="L782" s="188"/>
      <c r="M782" s="220"/>
      <c r="N782" s="223"/>
      <c r="P782" s="263"/>
      <c r="Q782" s="222"/>
      <c r="R782" s="224"/>
      <c r="S782" s="188"/>
      <c r="T782" s="188"/>
      <c r="U782" s="188"/>
      <c r="V782" s="188"/>
      <c r="W782" s="188"/>
      <c r="Y782" s="361"/>
    </row>
    <row r="783" spans="1:25" x14ac:dyDescent="0.25">
      <c r="A783" s="260"/>
      <c r="B783" s="70"/>
      <c r="C783" s="70"/>
      <c r="D783" s="70"/>
      <c r="E783" s="70"/>
      <c r="I783" s="70"/>
      <c r="J783" s="71"/>
      <c r="K783" s="163"/>
      <c r="L783" s="70"/>
      <c r="M783" s="225"/>
      <c r="N783" s="156"/>
      <c r="P783" s="261"/>
      <c r="Q783" s="225"/>
      <c r="R783" s="75"/>
      <c r="S783" s="70"/>
      <c r="T783" s="70"/>
      <c r="U783" s="70"/>
      <c r="V783" s="70"/>
      <c r="W783" s="70"/>
      <c r="Y783" s="361"/>
    </row>
    <row r="784" spans="1:25" x14ac:dyDescent="0.25">
      <c r="A784" s="260"/>
      <c r="B784" s="70"/>
      <c r="C784" s="70"/>
      <c r="D784" s="70"/>
      <c r="E784" s="70"/>
      <c r="I784" s="70"/>
      <c r="J784" s="71"/>
      <c r="K784" s="163"/>
      <c r="L784" s="70"/>
      <c r="M784" s="225"/>
      <c r="N784" s="156"/>
      <c r="P784" s="261"/>
      <c r="Q784" s="225"/>
      <c r="R784" s="75"/>
      <c r="S784" s="70"/>
      <c r="T784" s="70"/>
      <c r="U784" s="70"/>
      <c r="V784" s="70"/>
      <c r="W784" s="70"/>
      <c r="Y784" s="361"/>
    </row>
    <row r="785" spans="1:25" x14ac:dyDescent="0.25">
      <c r="A785" s="262"/>
      <c r="B785" s="188"/>
      <c r="C785" s="188"/>
      <c r="D785" s="188"/>
      <c r="E785" s="188"/>
      <c r="I785" s="188"/>
      <c r="J785" s="220"/>
      <c r="K785" s="221"/>
      <c r="L785" s="188"/>
      <c r="M785" s="220"/>
      <c r="N785" s="223"/>
      <c r="P785" s="263"/>
      <c r="Q785" s="222"/>
      <c r="R785" s="224"/>
      <c r="S785" s="188"/>
      <c r="T785" s="188"/>
      <c r="U785" s="188"/>
      <c r="V785" s="188"/>
      <c r="W785" s="188"/>
      <c r="Y785" s="361"/>
    </row>
    <row r="786" spans="1:25" x14ac:dyDescent="0.25">
      <c r="A786" s="268"/>
      <c r="B786" s="269"/>
      <c r="C786" s="269"/>
      <c r="D786" s="269"/>
      <c r="E786" s="269"/>
      <c r="I786" s="269"/>
      <c r="J786" s="270"/>
      <c r="K786" s="271"/>
      <c r="L786" s="269"/>
      <c r="M786" s="270"/>
      <c r="N786" s="273"/>
      <c r="P786" s="274"/>
      <c r="Q786" s="272"/>
      <c r="R786" s="275"/>
      <c r="S786" s="269"/>
      <c r="T786" s="269"/>
      <c r="U786" s="269"/>
      <c r="V786" s="269"/>
      <c r="W786" s="70"/>
      <c r="Y786" s="361"/>
    </row>
    <row r="787" spans="1:25" x14ac:dyDescent="0.25">
      <c r="A787" s="262"/>
      <c r="B787" s="188"/>
      <c r="C787" s="188"/>
      <c r="D787" s="188"/>
      <c r="E787" s="188"/>
      <c r="I787" s="188"/>
      <c r="J787" s="220"/>
      <c r="K787" s="221"/>
      <c r="L787" s="188"/>
      <c r="M787" s="220"/>
      <c r="N787" s="223"/>
      <c r="P787" s="263"/>
      <c r="Q787" s="222"/>
      <c r="R787" s="224"/>
      <c r="S787" s="188"/>
      <c r="T787" s="188"/>
      <c r="U787" s="188"/>
      <c r="V787" s="188"/>
      <c r="W787" s="188"/>
      <c r="Y787" s="361"/>
    </row>
    <row r="788" spans="1:25" x14ac:dyDescent="0.25">
      <c r="A788" s="260"/>
      <c r="B788" s="70"/>
      <c r="C788" s="70"/>
      <c r="D788" s="70"/>
      <c r="E788" s="70"/>
      <c r="I788" s="70"/>
      <c r="J788" s="71"/>
      <c r="K788" s="163"/>
      <c r="L788" s="70"/>
      <c r="M788" s="225"/>
      <c r="N788" s="156"/>
      <c r="P788" s="261"/>
      <c r="Q788" s="225"/>
      <c r="R788" s="75"/>
      <c r="S788" s="70"/>
      <c r="T788" s="70"/>
      <c r="U788" s="70"/>
      <c r="V788" s="70"/>
      <c r="W788" s="70"/>
      <c r="Y788" s="361"/>
    </row>
    <row r="789" spans="1:25" x14ac:dyDescent="0.25">
      <c r="A789" s="260"/>
      <c r="B789" s="70"/>
      <c r="C789" s="70"/>
      <c r="D789" s="70"/>
      <c r="E789" s="70"/>
      <c r="I789" s="70"/>
      <c r="J789" s="71"/>
      <c r="K789" s="163"/>
      <c r="L789" s="70"/>
      <c r="M789" s="225"/>
      <c r="N789" s="156"/>
      <c r="P789" s="261"/>
      <c r="Q789" s="225"/>
      <c r="R789" s="75"/>
      <c r="S789" s="70"/>
      <c r="T789" s="70"/>
      <c r="U789" s="70"/>
      <c r="V789" s="70"/>
      <c r="W789" s="70"/>
      <c r="Y789" s="361"/>
    </row>
    <row r="790" spans="1:25" x14ac:dyDescent="0.25">
      <c r="A790" s="260"/>
      <c r="B790" s="70"/>
      <c r="C790" s="70"/>
      <c r="D790" s="70"/>
      <c r="E790" s="70"/>
      <c r="I790" s="70"/>
      <c r="J790" s="71"/>
      <c r="K790" s="163"/>
      <c r="L790" s="70"/>
      <c r="M790" s="225"/>
      <c r="N790" s="156"/>
      <c r="P790" s="261"/>
      <c r="Q790" s="225"/>
      <c r="R790" s="75"/>
      <c r="S790" s="70"/>
      <c r="T790" s="70"/>
      <c r="U790" s="70"/>
      <c r="V790" s="70"/>
      <c r="W790" s="70"/>
      <c r="Y790" s="361"/>
    </row>
    <row r="791" spans="1:25" x14ac:dyDescent="0.25">
      <c r="A791" s="260"/>
      <c r="B791" s="70"/>
      <c r="C791" s="70"/>
      <c r="D791" s="70"/>
      <c r="E791" s="70"/>
      <c r="I791" s="70"/>
      <c r="J791" s="71"/>
      <c r="K791" s="163"/>
      <c r="L791" s="70"/>
      <c r="M791" s="225"/>
      <c r="N791" s="156"/>
      <c r="P791" s="261"/>
      <c r="Q791" s="225"/>
      <c r="R791" s="75"/>
      <c r="S791" s="70"/>
      <c r="T791" s="70"/>
      <c r="U791" s="70"/>
      <c r="V791" s="70"/>
      <c r="W791" s="70"/>
      <c r="Y791" s="361"/>
    </row>
    <row r="792" spans="1:25" x14ac:dyDescent="0.25">
      <c r="A792" s="260"/>
      <c r="B792" s="70"/>
      <c r="C792" s="70"/>
      <c r="D792" s="70"/>
      <c r="E792" s="70"/>
      <c r="I792" s="70"/>
      <c r="J792" s="71"/>
      <c r="K792" s="163"/>
      <c r="L792" s="70"/>
      <c r="M792" s="71"/>
      <c r="N792" s="156"/>
      <c r="P792" s="261"/>
      <c r="Q792" s="225"/>
      <c r="R792" s="75"/>
      <c r="S792" s="70"/>
      <c r="T792" s="70"/>
      <c r="U792" s="70"/>
      <c r="V792" s="70"/>
      <c r="W792" s="70"/>
      <c r="Y792" s="361"/>
    </row>
    <row r="793" spans="1:25" x14ac:dyDescent="0.25">
      <c r="A793" s="260"/>
      <c r="B793" s="70"/>
      <c r="C793" s="70"/>
      <c r="D793" s="70"/>
      <c r="E793" s="70"/>
      <c r="I793" s="70"/>
      <c r="J793" s="71"/>
      <c r="K793" s="163"/>
      <c r="L793" s="70"/>
      <c r="M793" s="225"/>
      <c r="N793" s="156"/>
      <c r="P793" s="261"/>
      <c r="Q793" s="225"/>
      <c r="R793" s="75"/>
      <c r="S793" s="70"/>
      <c r="T793" s="70"/>
      <c r="U793" s="70"/>
      <c r="V793" s="70"/>
      <c r="W793" s="70"/>
      <c r="Y793" s="361"/>
    </row>
    <row r="794" spans="1:25" x14ac:dyDescent="0.25">
      <c r="A794" s="262"/>
      <c r="B794" s="188"/>
      <c r="C794" s="188"/>
      <c r="D794" s="188"/>
      <c r="E794" s="188"/>
      <c r="I794" s="188"/>
      <c r="J794" s="220"/>
      <c r="K794" s="221"/>
      <c r="L794" s="188"/>
      <c r="M794" s="220"/>
      <c r="N794" s="223"/>
      <c r="P794" s="263"/>
      <c r="Q794" s="222"/>
      <c r="R794" s="224"/>
      <c r="S794" s="188"/>
      <c r="T794" s="188"/>
      <c r="U794" s="188"/>
      <c r="V794" s="188"/>
      <c r="W794" s="188"/>
      <c r="Y794" s="361"/>
    </row>
    <row r="795" spans="1:25" x14ac:dyDescent="0.25">
      <c r="A795" s="260"/>
      <c r="B795" s="70"/>
      <c r="C795" s="70"/>
      <c r="D795" s="70"/>
      <c r="E795" s="70"/>
      <c r="I795" s="70"/>
      <c r="J795" s="71"/>
      <c r="K795" s="163"/>
      <c r="L795" s="70"/>
      <c r="M795" s="71"/>
      <c r="N795" s="156"/>
      <c r="P795" s="261"/>
      <c r="Q795" s="225"/>
      <c r="R795" s="75"/>
      <c r="S795" s="70"/>
      <c r="T795" s="70"/>
      <c r="U795" s="70"/>
      <c r="V795" s="70"/>
      <c r="W795" s="70"/>
      <c r="Y795" s="361"/>
    </row>
    <row r="796" spans="1:25" x14ac:dyDescent="0.25">
      <c r="A796" s="260"/>
      <c r="B796" s="70"/>
      <c r="C796" s="70"/>
      <c r="D796" s="70"/>
      <c r="E796" s="70"/>
      <c r="I796" s="70"/>
      <c r="J796" s="71"/>
      <c r="K796" s="163"/>
      <c r="L796" s="70"/>
      <c r="M796" s="225"/>
      <c r="N796" s="156"/>
      <c r="P796" s="261"/>
      <c r="Q796" s="225"/>
      <c r="R796" s="75"/>
      <c r="S796" s="70"/>
      <c r="T796" s="70"/>
      <c r="U796" s="70"/>
      <c r="V796" s="70"/>
      <c r="W796" s="70"/>
      <c r="Y796" s="361"/>
    </row>
    <row r="797" spans="1:25" x14ac:dyDescent="0.25">
      <c r="A797" s="260"/>
      <c r="B797" s="70"/>
      <c r="C797" s="70"/>
      <c r="D797" s="70"/>
      <c r="E797" s="70"/>
      <c r="I797" s="70"/>
      <c r="J797" s="71"/>
      <c r="K797" s="163"/>
      <c r="L797" s="70"/>
      <c r="M797" s="225"/>
      <c r="N797" s="156"/>
      <c r="P797" s="261"/>
      <c r="Q797" s="225"/>
      <c r="R797" s="75"/>
      <c r="S797" s="70"/>
      <c r="T797" s="70"/>
      <c r="U797" s="70"/>
      <c r="V797" s="70"/>
      <c r="W797" s="70"/>
      <c r="Y797" s="361"/>
    </row>
    <row r="798" spans="1:25" x14ac:dyDescent="0.25">
      <c r="A798" s="260"/>
      <c r="B798" s="70"/>
      <c r="C798" s="70"/>
      <c r="D798" s="70"/>
      <c r="E798" s="70"/>
      <c r="I798" s="70"/>
      <c r="J798" s="71"/>
      <c r="K798" s="163"/>
      <c r="L798" s="70"/>
      <c r="M798" s="71"/>
      <c r="N798" s="156"/>
      <c r="P798" s="261"/>
      <c r="Q798" s="225"/>
      <c r="R798" s="75"/>
      <c r="S798" s="70"/>
      <c r="T798" s="70"/>
      <c r="U798" s="70"/>
      <c r="V798" s="70"/>
      <c r="W798" s="70"/>
      <c r="Y798" s="361"/>
    </row>
    <row r="799" spans="1:25" x14ac:dyDescent="0.25">
      <c r="A799" s="260"/>
      <c r="B799" s="70"/>
      <c r="C799" s="70"/>
      <c r="D799" s="70"/>
      <c r="E799" s="70"/>
      <c r="I799" s="70"/>
      <c r="J799" s="71"/>
      <c r="K799" s="163"/>
      <c r="L799" s="70"/>
      <c r="M799" s="225"/>
      <c r="N799" s="156"/>
      <c r="P799" s="261"/>
      <c r="Q799" s="225"/>
      <c r="R799" s="75"/>
      <c r="S799" s="70"/>
      <c r="T799" s="70"/>
      <c r="U799" s="70"/>
      <c r="V799" s="70"/>
      <c r="W799" s="70"/>
      <c r="Y799" s="361"/>
    </row>
    <row r="800" spans="1:25" x14ac:dyDescent="0.25">
      <c r="A800" s="260"/>
      <c r="B800" s="70"/>
      <c r="C800" s="70"/>
      <c r="D800" s="70"/>
      <c r="E800" s="70"/>
      <c r="I800" s="70"/>
      <c r="J800" s="71"/>
      <c r="K800" s="163"/>
      <c r="L800" s="70"/>
      <c r="M800" s="225"/>
      <c r="N800" s="156"/>
      <c r="P800" s="261"/>
      <c r="Q800" s="225"/>
      <c r="R800" s="75"/>
      <c r="S800" s="70"/>
      <c r="T800" s="70"/>
      <c r="U800" s="70"/>
      <c r="V800" s="70"/>
      <c r="W800" s="70"/>
      <c r="Y800" s="361"/>
    </row>
    <row r="801" spans="1:25" x14ac:dyDescent="0.25">
      <c r="A801" s="260"/>
      <c r="B801" s="70"/>
      <c r="C801" s="70"/>
      <c r="D801" s="70"/>
      <c r="E801" s="70"/>
      <c r="I801" s="70"/>
      <c r="J801" s="71"/>
      <c r="K801" s="163"/>
      <c r="L801" s="70"/>
      <c r="M801" s="225"/>
      <c r="N801" s="156"/>
      <c r="P801" s="261"/>
      <c r="Q801" s="225"/>
      <c r="R801" s="75"/>
      <c r="S801" s="70"/>
      <c r="T801" s="70"/>
      <c r="U801" s="70"/>
      <c r="V801" s="70"/>
      <c r="W801" s="70"/>
      <c r="Y801" s="361"/>
    </row>
    <row r="802" spans="1:25" x14ac:dyDescent="0.25">
      <c r="A802" s="115"/>
      <c r="B802" s="115"/>
      <c r="C802" s="115"/>
      <c r="D802" s="115"/>
      <c r="E802" s="115"/>
      <c r="I802" s="115"/>
      <c r="J802" s="116"/>
      <c r="K802" s="184"/>
      <c r="L802" s="115"/>
      <c r="M802" s="184"/>
      <c r="N802" s="117"/>
      <c r="P802" s="264"/>
      <c r="Q802" s="116"/>
      <c r="R802" s="191"/>
      <c r="S802" s="188"/>
      <c r="T802" s="115"/>
      <c r="U802" s="115"/>
      <c r="V802" s="115"/>
      <c r="W802" s="188"/>
      <c r="Y802" s="361"/>
    </row>
    <row r="803" spans="1:25" x14ac:dyDescent="0.25">
      <c r="A803" s="262"/>
      <c r="B803" s="192"/>
      <c r="C803" s="192"/>
      <c r="D803" s="192"/>
      <c r="E803" s="192"/>
      <c r="I803" s="192"/>
      <c r="J803" s="220"/>
      <c r="K803" s="221"/>
      <c r="L803" s="192"/>
      <c r="M803" s="220"/>
      <c r="N803" s="227"/>
      <c r="P803" s="263"/>
      <c r="Q803" s="226"/>
      <c r="R803" s="224"/>
      <c r="S803" s="192"/>
      <c r="T803" s="192"/>
      <c r="U803" s="192"/>
      <c r="V803" s="192"/>
      <c r="W803" s="192"/>
      <c r="Y803" s="361"/>
    </row>
    <row r="804" spans="1:25" x14ac:dyDescent="0.25">
      <c r="A804" s="260"/>
      <c r="B804" s="70"/>
      <c r="C804" s="70"/>
      <c r="D804" s="70"/>
      <c r="E804" s="70"/>
      <c r="I804" s="70"/>
      <c r="J804" s="71"/>
      <c r="K804" s="163"/>
      <c r="L804" s="70"/>
      <c r="M804" s="225"/>
      <c r="N804" s="156"/>
      <c r="P804" s="261"/>
      <c r="Q804" s="225"/>
      <c r="R804" s="75"/>
      <c r="S804" s="70"/>
      <c r="T804" s="70"/>
      <c r="U804" s="70"/>
      <c r="V804" s="70"/>
      <c r="W804" s="70"/>
      <c r="Y804" s="361"/>
    </row>
    <row r="805" spans="1:25" x14ac:dyDescent="0.25">
      <c r="A805" s="237"/>
      <c r="B805" s="237"/>
      <c r="C805" s="237"/>
      <c r="D805" s="237"/>
      <c r="E805" s="237"/>
      <c r="I805" s="237"/>
      <c r="J805" s="238"/>
      <c r="K805" s="239"/>
      <c r="L805" s="237"/>
      <c r="M805" s="240"/>
      <c r="N805" s="241"/>
      <c r="P805" s="242"/>
      <c r="Q805" s="240"/>
      <c r="R805" s="237"/>
      <c r="S805" s="237"/>
      <c r="T805" s="102"/>
      <c r="U805" s="102"/>
      <c r="V805" s="102"/>
      <c r="W805" s="102"/>
      <c r="Y805" s="361"/>
    </row>
    <row r="806" spans="1:25" x14ac:dyDescent="0.25">
      <c r="A806" s="243"/>
      <c r="B806" s="243"/>
      <c r="C806" s="243"/>
      <c r="D806" s="243"/>
      <c r="E806" s="243"/>
      <c r="I806" s="243"/>
      <c r="J806" s="244"/>
      <c r="K806" s="245"/>
      <c r="L806" s="243"/>
      <c r="M806" s="244"/>
      <c r="N806" s="246"/>
      <c r="P806" s="247"/>
      <c r="Q806" s="245"/>
      <c r="R806" s="248"/>
      <c r="S806" s="243"/>
      <c r="T806" s="243"/>
      <c r="U806" s="243"/>
      <c r="V806" s="243"/>
      <c r="W806" s="243"/>
      <c r="Y806" s="361"/>
    </row>
    <row r="807" spans="1:25" x14ac:dyDescent="0.25">
      <c r="A807" s="260"/>
      <c r="B807" s="70"/>
      <c r="C807" s="70"/>
      <c r="D807" s="70"/>
      <c r="E807" s="70"/>
      <c r="I807" s="70"/>
      <c r="J807" s="71"/>
      <c r="K807" s="163"/>
      <c r="L807" s="70"/>
      <c r="M807" s="225"/>
      <c r="N807" s="156"/>
      <c r="P807" s="261"/>
      <c r="Q807" s="225"/>
      <c r="R807" s="75"/>
      <c r="S807" s="70"/>
      <c r="T807" s="70"/>
      <c r="U807" s="70"/>
      <c r="V807" s="70"/>
      <c r="W807" s="70"/>
      <c r="Y807" s="361"/>
    </row>
    <row r="808" spans="1:25" x14ac:dyDescent="0.25">
      <c r="A808" s="260"/>
      <c r="B808" s="70"/>
      <c r="C808" s="70"/>
      <c r="D808" s="70"/>
      <c r="E808" s="70"/>
      <c r="I808" s="70"/>
      <c r="J808" s="71"/>
      <c r="K808" s="163"/>
      <c r="L808" s="70"/>
      <c r="M808" s="71"/>
      <c r="N808" s="156"/>
      <c r="P808" s="261"/>
      <c r="Q808" s="225"/>
      <c r="R808" s="75"/>
      <c r="S808" s="70"/>
      <c r="T808" s="70"/>
      <c r="U808" s="70"/>
      <c r="V808" s="70"/>
      <c r="W808" s="70"/>
      <c r="Y808" s="361"/>
    </row>
    <row r="809" spans="1:25" x14ac:dyDescent="0.25">
      <c r="A809" s="262"/>
      <c r="B809" s="188"/>
      <c r="C809" s="188"/>
      <c r="D809" s="188"/>
      <c r="E809" s="188"/>
      <c r="I809" s="188"/>
      <c r="J809" s="220"/>
      <c r="K809" s="221"/>
      <c r="L809" s="188"/>
      <c r="M809" s="222"/>
      <c r="N809" s="223"/>
      <c r="P809" s="263"/>
      <c r="Q809" s="222"/>
      <c r="R809" s="224"/>
      <c r="S809" s="188"/>
      <c r="T809" s="188"/>
      <c r="U809" s="188"/>
      <c r="V809" s="188"/>
      <c r="W809" s="188"/>
      <c r="Y809" s="361"/>
    </row>
    <row r="810" spans="1:25" x14ac:dyDescent="0.25">
      <c r="A810" s="260"/>
      <c r="B810" s="70"/>
      <c r="C810" s="70"/>
      <c r="D810" s="70"/>
      <c r="E810" s="70"/>
      <c r="I810" s="70"/>
      <c r="J810" s="71"/>
      <c r="K810" s="163"/>
      <c r="L810" s="70"/>
      <c r="M810" s="225"/>
      <c r="N810" s="156"/>
      <c r="P810" s="261"/>
      <c r="Q810" s="225"/>
      <c r="R810" s="75"/>
      <c r="S810" s="70"/>
      <c r="T810" s="70"/>
      <c r="U810" s="70"/>
      <c r="V810" s="70"/>
      <c r="W810" s="70"/>
      <c r="Y810" s="361"/>
    </row>
    <row r="811" spans="1:25" x14ac:dyDescent="0.25">
      <c r="A811" s="260"/>
      <c r="B811" s="70"/>
      <c r="C811" s="70"/>
      <c r="D811" s="70"/>
      <c r="E811" s="70"/>
      <c r="I811" s="70"/>
      <c r="J811" s="71"/>
      <c r="K811" s="163"/>
      <c r="L811" s="70"/>
      <c r="M811" s="225"/>
      <c r="N811" s="156"/>
      <c r="P811" s="261"/>
      <c r="Q811" s="225"/>
      <c r="R811" s="75"/>
      <c r="S811" s="70"/>
      <c r="T811" s="70"/>
      <c r="U811" s="70"/>
      <c r="V811" s="70"/>
      <c r="W811" s="70"/>
      <c r="Y811" s="361"/>
    </row>
    <row r="812" spans="1:25" x14ac:dyDescent="0.25">
      <c r="A812" s="260"/>
      <c r="B812" s="70"/>
      <c r="C812" s="70"/>
      <c r="D812" s="70"/>
      <c r="E812" s="70"/>
      <c r="I812" s="70"/>
      <c r="J812" s="71"/>
      <c r="K812" s="163"/>
      <c r="L812" s="70"/>
      <c r="M812" s="225"/>
      <c r="N812" s="156"/>
      <c r="P812" s="261"/>
      <c r="Q812" s="225"/>
      <c r="R812" s="75"/>
      <c r="S812" s="70"/>
      <c r="T812" s="70"/>
      <c r="U812" s="70"/>
      <c r="V812" s="70"/>
      <c r="W812" s="70"/>
      <c r="Y812" s="361"/>
    </row>
    <row r="813" spans="1:25" x14ac:dyDescent="0.25">
      <c r="A813" s="260"/>
      <c r="B813" s="70"/>
      <c r="C813" s="70"/>
      <c r="D813" s="70"/>
      <c r="E813" s="70"/>
      <c r="I813" s="70"/>
      <c r="J813" s="71"/>
      <c r="K813" s="163"/>
      <c r="L813" s="70"/>
      <c r="M813" s="225"/>
      <c r="N813" s="156"/>
      <c r="P813" s="261"/>
      <c r="Q813" s="225"/>
      <c r="R813" s="75"/>
      <c r="S813" s="70"/>
      <c r="T813" s="70"/>
      <c r="U813" s="70"/>
      <c r="V813" s="70"/>
      <c r="W813" s="70"/>
      <c r="Y813" s="361"/>
    </row>
    <row r="814" spans="1:25" x14ac:dyDescent="0.25">
      <c r="A814" s="260"/>
      <c r="B814" s="70"/>
      <c r="C814" s="70"/>
      <c r="D814" s="70"/>
      <c r="E814" s="70"/>
      <c r="I814" s="70"/>
      <c r="J814" s="71"/>
      <c r="K814" s="163"/>
      <c r="L814" s="70"/>
      <c r="M814" s="225"/>
      <c r="N814" s="156"/>
      <c r="P814" s="261"/>
      <c r="Q814" s="225"/>
      <c r="R814" s="75"/>
      <c r="S814" s="70"/>
      <c r="T814" s="70"/>
      <c r="U814" s="70"/>
      <c r="V814" s="70"/>
      <c r="W814" s="70"/>
      <c r="Y814" s="361"/>
    </row>
    <row r="815" spans="1:25" x14ac:dyDescent="0.25">
      <c r="A815" s="260"/>
      <c r="B815" s="70"/>
      <c r="C815" s="70"/>
      <c r="D815" s="70"/>
      <c r="E815" s="70"/>
      <c r="I815" s="70"/>
      <c r="J815" s="71"/>
      <c r="K815" s="163"/>
      <c r="L815" s="70"/>
      <c r="M815" s="225"/>
      <c r="N815" s="156"/>
      <c r="P815" s="261"/>
      <c r="Q815" s="225"/>
      <c r="R815" s="75"/>
      <c r="S815" s="70"/>
      <c r="T815" s="70"/>
      <c r="U815" s="70"/>
      <c r="V815" s="70"/>
      <c r="W815" s="70"/>
      <c r="Y815" s="361"/>
    </row>
    <row r="816" spans="1:25" x14ac:dyDescent="0.25">
      <c r="A816" s="260"/>
      <c r="B816" s="70"/>
      <c r="C816" s="70"/>
      <c r="D816" s="70"/>
      <c r="E816" s="70"/>
      <c r="I816" s="70"/>
      <c r="J816" s="71"/>
      <c r="K816" s="163"/>
      <c r="L816" s="70"/>
      <c r="M816" s="225"/>
      <c r="N816" s="156"/>
      <c r="P816" s="261"/>
      <c r="Q816" s="225"/>
      <c r="R816" s="75"/>
      <c r="S816" s="70"/>
      <c r="T816" s="70"/>
      <c r="U816" s="70"/>
      <c r="V816" s="70"/>
      <c r="W816" s="70"/>
      <c r="Y816" s="361"/>
    </row>
    <row r="817" spans="1:25" x14ac:dyDescent="0.25">
      <c r="A817" s="260"/>
      <c r="B817" s="70"/>
      <c r="C817" s="70"/>
      <c r="D817" s="70"/>
      <c r="E817" s="70"/>
      <c r="I817" s="70"/>
      <c r="J817" s="71"/>
      <c r="K817" s="163"/>
      <c r="L817" s="70"/>
      <c r="M817" s="225"/>
      <c r="N817" s="156"/>
      <c r="P817" s="261"/>
      <c r="Q817" s="225"/>
      <c r="R817" s="75"/>
      <c r="S817" s="70"/>
      <c r="T817" s="70"/>
      <c r="U817" s="70"/>
      <c r="V817" s="70"/>
      <c r="W817" s="70"/>
      <c r="Y817" s="361"/>
    </row>
    <row r="818" spans="1:25" x14ac:dyDescent="0.25">
      <c r="A818" s="262"/>
      <c r="B818" s="188"/>
      <c r="C818" s="188"/>
      <c r="D818" s="188"/>
      <c r="E818" s="188"/>
      <c r="I818" s="188"/>
      <c r="J818" s="220"/>
      <c r="K818" s="221"/>
      <c r="L818" s="188"/>
      <c r="M818" s="220"/>
      <c r="N818" s="223"/>
      <c r="P818" s="263"/>
      <c r="Q818" s="222"/>
      <c r="R818" s="224"/>
      <c r="S818" s="188"/>
      <c r="T818" s="188"/>
      <c r="U818" s="188"/>
      <c r="V818" s="188"/>
      <c r="W818" s="188"/>
      <c r="Y818" s="361"/>
    </row>
    <row r="819" spans="1:25" x14ac:dyDescent="0.25">
      <c r="A819" s="260"/>
      <c r="B819" s="70"/>
      <c r="C819" s="70"/>
      <c r="D819" s="70"/>
      <c r="E819" s="70"/>
      <c r="I819" s="70"/>
      <c r="J819" s="71"/>
      <c r="K819" s="163"/>
      <c r="L819" s="70"/>
      <c r="M819" s="225"/>
      <c r="N819" s="156"/>
      <c r="P819" s="261"/>
      <c r="Q819" s="225"/>
      <c r="R819" s="75"/>
      <c r="S819" s="70"/>
      <c r="T819" s="70"/>
      <c r="U819" s="70"/>
      <c r="V819" s="70"/>
      <c r="W819" s="70"/>
      <c r="Y819" s="361"/>
    </row>
    <row r="820" spans="1:25" x14ac:dyDescent="0.25">
      <c r="A820" s="260"/>
      <c r="B820" s="70"/>
      <c r="C820" s="70"/>
      <c r="D820" s="70"/>
      <c r="E820" s="70"/>
      <c r="I820" s="70"/>
      <c r="J820" s="71"/>
      <c r="K820" s="163"/>
      <c r="L820" s="70"/>
      <c r="M820" s="225"/>
      <c r="N820" s="156"/>
      <c r="P820" s="261"/>
      <c r="Q820" s="225"/>
      <c r="R820" s="75"/>
      <c r="S820" s="70"/>
      <c r="T820" s="70"/>
      <c r="U820" s="70"/>
      <c r="V820" s="70"/>
      <c r="W820" s="70"/>
      <c r="Y820" s="361"/>
    </row>
    <row r="821" spans="1:25" x14ac:dyDescent="0.25">
      <c r="A821" s="260"/>
      <c r="B821" s="70"/>
      <c r="C821" s="70"/>
      <c r="D821" s="70"/>
      <c r="E821" s="70"/>
      <c r="I821" s="70"/>
      <c r="J821" s="71"/>
      <c r="K821" s="163"/>
      <c r="L821" s="70"/>
      <c r="M821" s="225"/>
      <c r="N821" s="156"/>
      <c r="P821" s="261"/>
      <c r="Q821" s="225"/>
      <c r="R821" s="75"/>
      <c r="S821" s="70"/>
      <c r="T821" s="70"/>
      <c r="U821" s="70"/>
      <c r="V821" s="70"/>
      <c r="W821" s="70"/>
      <c r="Y821" s="361"/>
    </row>
    <row r="822" spans="1:25" x14ac:dyDescent="0.25">
      <c r="A822" s="70"/>
      <c r="B822" s="70"/>
      <c r="C822" s="70"/>
      <c r="D822" s="70"/>
      <c r="E822" s="70"/>
      <c r="I822" s="70"/>
      <c r="J822" s="71"/>
      <c r="K822" s="163"/>
      <c r="L822" s="70"/>
      <c r="M822" s="225"/>
      <c r="N822" s="156"/>
      <c r="P822" s="75"/>
      <c r="Q822" s="225"/>
      <c r="R822" s="70"/>
      <c r="S822" s="70"/>
      <c r="T822" s="70"/>
      <c r="U822" s="70"/>
      <c r="V822" s="70"/>
      <c r="W822" s="70"/>
      <c r="Y822" s="361"/>
    </row>
    <row r="823" spans="1:25" x14ac:dyDescent="0.25">
      <c r="A823" s="260"/>
      <c r="B823" s="70"/>
      <c r="C823" s="70"/>
      <c r="D823" s="70"/>
      <c r="E823" s="70"/>
      <c r="I823" s="70"/>
      <c r="J823" s="71"/>
      <c r="K823" s="163"/>
      <c r="L823" s="70"/>
      <c r="M823" s="225"/>
      <c r="N823" s="156"/>
      <c r="P823" s="261"/>
      <c r="Q823" s="225"/>
      <c r="R823" s="75"/>
      <c r="S823" s="70"/>
      <c r="T823" s="70"/>
      <c r="U823" s="70"/>
      <c r="V823" s="70"/>
      <c r="W823" s="70"/>
      <c r="Y823" s="361"/>
    </row>
    <row r="824" spans="1:25" x14ac:dyDescent="0.25">
      <c r="A824" s="268"/>
      <c r="B824" s="269"/>
      <c r="C824" s="269"/>
      <c r="D824" s="269"/>
      <c r="E824" s="269"/>
      <c r="I824" s="269"/>
      <c r="J824" s="270"/>
      <c r="K824" s="271"/>
      <c r="L824" s="269"/>
      <c r="M824" s="270"/>
      <c r="N824" s="273"/>
      <c r="P824" s="274"/>
      <c r="Q824" s="272"/>
      <c r="R824" s="275"/>
      <c r="S824" s="269"/>
      <c r="T824" s="269"/>
      <c r="U824" s="269"/>
      <c r="V824" s="70"/>
      <c r="W824" s="70"/>
      <c r="Y824" s="361"/>
    </row>
    <row r="825" spans="1:25" x14ac:dyDescent="0.25">
      <c r="A825" s="260"/>
      <c r="B825" s="70"/>
      <c r="C825" s="70"/>
      <c r="D825" s="70"/>
      <c r="E825" s="70"/>
      <c r="I825" s="70"/>
      <c r="J825" s="71"/>
      <c r="K825" s="163"/>
      <c r="L825" s="70"/>
      <c r="M825" s="225"/>
      <c r="N825" s="156"/>
      <c r="P825" s="261"/>
      <c r="Q825" s="225"/>
      <c r="R825" s="75"/>
      <c r="S825" s="70"/>
      <c r="T825" s="70"/>
      <c r="U825" s="70"/>
      <c r="V825" s="70"/>
      <c r="W825" s="70"/>
      <c r="Y825" s="361"/>
    </row>
    <row r="826" spans="1:25" x14ac:dyDescent="0.25">
      <c r="A826" s="260"/>
      <c r="B826" s="70"/>
      <c r="C826" s="70"/>
      <c r="D826" s="70"/>
      <c r="E826" s="70"/>
      <c r="I826" s="70"/>
      <c r="J826" s="71"/>
      <c r="K826" s="163"/>
      <c r="L826" s="70"/>
      <c r="M826" s="225"/>
      <c r="N826" s="156"/>
      <c r="P826" s="261"/>
      <c r="Q826" s="225"/>
      <c r="R826" s="75"/>
      <c r="S826" s="70"/>
      <c r="T826" s="70"/>
      <c r="U826" s="70"/>
      <c r="V826" s="70"/>
      <c r="W826" s="70"/>
      <c r="Y826" s="361"/>
    </row>
    <row r="827" spans="1:25" x14ac:dyDescent="0.25">
      <c r="A827" s="260"/>
      <c r="B827" s="70"/>
      <c r="C827" s="70"/>
      <c r="D827" s="70"/>
      <c r="E827" s="70"/>
      <c r="I827" s="70"/>
      <c r="J827" s="71"/>
      <c r="K827" s="163"/>
      <c r="L827" s="70"/>
      <c r="M827" s="225"/>
      <c r="N827" s="156"/>
      <c r="P827" s="261"/>
      <c r="Q827" s="225"/>
      <c r="R827" s="75"/>
      <c r="S827" s="70"/>
      <c r="T827" s="70"/>
      <c r="U827" s="70"/>
      <c r="V827" s="70"/>
      <c r="W827" s="70"/>
      <c r="Y827" s="361"/>
    </row>
    <row r="828" spans="1:25" x14ac:dyDescent="0.25">
      <c r="A828" s="262"/>
      <c r="B828" s="188"/>
      <c r="C828" s="188"/>
      <c r="D828" s="188"/>
      <c r="E828" s="188"/>
      <c r="I828" s="188"/>
      <c r="J828" s="220"/>
      <c r="K828" s="221"/>
      <c r="L828" s="188"/>
      <c r="M828" s="222"/>
      <c r="N828" s="223"/>
      <c r="P828" s="263"/>
      <c r="Q828" s="222"/>
      <c r="R828" s="224"/>
      <c r="S828" s="188"/>
      <c r="T828" s="188"/>
      <c r="U828" s="188"/>
      <c r="V828" s="188"/>
      <c r="W828" s="188"/>
      <c r="Y828" s="361"/>
    </row>
    <row r="829" spans="1:25" x14ac:dyDescent="0.25">
      <c r="A829" s="260"/>
      <c r="B829" s="70"/>
      <c r="C829" s="70"/>
      <c r="D829" s="70"/>
      <c r="E829" s="70"/>
      <c r="I829" s="70"/>
      <c r="J829" s="71"/>
      <c r="K829" s="163"/>
      <c r="L829" s="70"/>
      <c r="M829" s="71"/>
      <c r="N829" s="156"/>
      <c r="P829" s="261"/>
      <c r="Q829" s="225"/>
      <c r="R829" s="75"/>
      <c r="S829" s="70"/>
      <c r="T829" s="70"/>
      <c r="U829" s="70"/>
      <c r="V829" s="70"/>
      <c r="W829" s="70"/>
      <c r="Y829" s="361"/>
    </row>
    <row r="830" spans="1:25" x14ac:dyDescent="0.25">
      <c r="A830" s="115"/>
      <c r="B830" s="115"/>
      <c r="C830" s="115"/>
      <c r="D830" s="115"/>
      <c r="E830" s="115"/>
      <c r="I830" s="115"/>
      <c r="J830" s="116"/>
      <c r="K830" s="184"/>
      <c r="L830" s="115"/>
      <c r="M830" s="184"/>
      <c r="N830" s="117"/>
      <c r="P830" s="264"/>
      <c r="Q830" s="116"/>
      <c r="R830" s="191"/>
      <c r="S830" s="188"/>
      <c r="T830" s="115"/>
      <c r="U830" s="115"/>
      <c r="V830" s="115"/>
      <c r="W830" s="188"/>
      <c r="Y830" s="361"/>
    </row>
    <row r="831" spans="1:25" x14ac:dyDescent="0.25">
      <c r="A831" s="260"/>
      <c r="B831" s="70"/>
      <c r="C831" s="70"/>
      <c r="D831" s="70"/>
      <c r="E831" s="70"/>
      <c r="I831" s="70"/>
      <c r="J831" s="71"/>
      <c r="K831" s="163"/>
      <c r="L831" s="70"/>
      <c r="M831" s="225"/>
      <c r="N831" s="156"/>
      <c r="P831" s="261"/>
      <c r="Q831" s="225"/>
      <c r="R831" s="75"/>
      <c r="S831" s="70"/>
      <c r="T831" s="70"/>
      <c r="U831" s="70"/>
      <c r="V831" s="70"/>
      <c r="W831" s="70"/>
      <c r="Y831" s="361"/>
    </row>
    <row r="832" spans="1:25" x14ac:dyDescent="0.25">
      <c r="A832" s="115"/>
      <c r="B832" s="115"/>
      <c r="C832" s="188"/>
      <c r="D832" s="115"/>
      <c r="E832" s="115"/>
      <c r="I832" s="115"/>
      <c r="J832" s="116"/>
      <c r="K832" s="184"/>
      <c r="L832" s="115"/>
      <c r="M832" s="116"/>
      <c r="N832" s="117"/>
      <c r="P832" s="264"/>
      <c r="Q832" s="116"/>
      <c r="R832" s="191"/>
      <c r="S832" s="115"/>
      <c r="T832" s="115"/>
      <c r="U832" s="115"/>
      <c r="V832" s="115"/>
      <c r="W832" s="188"/>
      <c r="Y832" s="361"/>
    </row>
    <row r="833" spans="1:25" x14ac:dyDescent="0.25">
      <c r="A833" s="260"/>
      <c r="B833" s="70"/>
      <c r="C833" s="70"/>
      <c r="D833" s="70"/>
      <c r="E833" s="70"/>
      <c r="I833" s="70"/>
      <c r="J833" s="71"/>
      <c r="K833" s="163"/>
      <c r="L833" s="70"/>
      <c r="M833" s="225"/>
      <c r="N833" s="156"/>
      <c r="P833" s="261"/>
      <c r="Q833" s="225"/>
      <c r="R833" s="75"/>
      <c r="S833" s="70"/>
      <c r="T833" s="70"/>
      <c r="U833" s="70"/>
      <c r="V833" s="70"/>
      <c r="W833" s="70"/>
      <c r="Y833" s="361"/>
    </row>
    <row r="834" spans="1:25" x14ac:dyDescent="0.25">
      <c r="A834" s="260"/>
      <c r="B834" s="70"/>
      <c r="C834" s="70"/>
      <c r="D834" s="70"/>
      <c r="E834" s="70"/>
      <c r="I834" s="70"/>
      <c r="J834" s="71"/>
      <c r="K834" s="163"/>
      <c r="L834" s="70"/>
      <c r="M834" s="225"/>
      <c r="N834" s="156"/>
      <c r="P834" s="261"/>
      <c r="Q834" s="225"/>
      <c r="R834" s="75"/>
      <c r="S834" s="70"/>
      <c r="T834" s="70"/>
      <c r="U834" s="70"/>
      <c r="V834" s="70"/>
      <c r="W834" s="70"/>
      <c r="Y834" s="361"/>
    </row>
    <row r="835" spans="1:25" x14ac:dyDescent="0.25">
      <c r="A835" s="262"/>
      <c r="B835" s="188"/>
      <c r="C835" s="188"/>
      <c r="D835" s="188"/>
      <c r="E835" s="188"/>
      <c r="I835" s="188"/>
      <c r="J835" s="220"/>
      <c r="K835" s="221"/>
      <c r="L835" s="188"/>
      <c r="M835" s="220"/>
      <c r="N835" s="223"/>
      <c r="P835" s="263"/>
      <c r="Q835" s="222"/>
      <c r="R835" s="224"/>
      <c r="S835" s="188"/>
      <c r="T835" s="188"/>
      <c r="U835" s="188"/>
      <c r="V835" s="188"/>
      <c r="W835" s="188"/>
      <c r="Y835" s="361"/>
    </row>
    <row r="836" spans="1:25" x14ac:dyDescent="0.25">
      <c r="A836" s="262"/>
      <c r="B836" s="188"/>
      <c r="C836" s="188"/>
      <c r="D836" s="188"/>
      <c r="E836" s="188"/>
      <c r="I836" s="188"/>
      <c r="J836" s="220"/>
      <c r="K836" s="221"/>
      <c r="L836" s="188"/>
      <c r="M836" s="222"/>
      <c r="N836" s="223"/>
      <c r="P836" s="263"/>
      <c r="Q836" s="222"/>
      <c r="R836" s="224"/>
      <c r="S836" s="188"/>
      <c r="T836" s="188"/>
      <c r="U836" s="188"/>
      <c r="V836" s="188"/>
      <c r="W836" s="188"/>
      <c r="Y836" s="361"/>
    </row>
    <row r="837" spans="1:25" x14ac:dyDescent="0.25">
      <c r="A837" s="262"/>
      <c r="B837" s="188"/>
      <c r="C837" s="188"/>
      <c r="D837" s="188"/>
      <c r="E837" s="188"/>
      <c r="I837" s="188"/>
      <c r="J837" s="220"/>
      <c r="K837" s="221"/>
      <c r="L837" s="188"/>
      <c r="M837" s="220"/>
      <c r="N837" s="223"/>
      <c r="P837" s="263"/>
      <c r="Q837" s="222"/>
      <c r="R837" s="224"/>
      <c r="S837" s="188"/>
      <c r="T837" s="188"/>
      <c r="U837" s="188"/>
      <c r="V837" s="188"/>
      <c r="W837" s="188"/>
      <c r="Y837" s="361"/>
    </row>
    <row r="838" spans="1:25" x14ac:dyDescent="0.25">
      <c r="A838" s="260"/>
      <c r="B838" s="73"/>
      <c r="C838" s="73"/>
      <c r="D838" s="73"/>
      <c r="E838" s="73"/>
      <c r="I838" s="73"/>
      <c r="J838" s="71"/>
      <c r="K838" s="87"/>
      <c r="L838" s="73"/>
      <c r="M838" s="71"/>
      <c r="N838" s="74"/>
      <c r="P838" s="261"/>
      <c r="Q838" s="77"/>
      <c r="R838" s="76"/>
      <c r="S838" s="77"/>
      <c r="T838" s="77"/>
      <c r="U838" s="77"/>
      <c r="V838" s="73"/>
      <c r="W838" s="73"/>
      <c r="Y838" s="361"/>
    </row>
    <row r="839" spans="1:25" x14ac:dyDescent="0.25">
      <c r="A839" s="234"/>
      <c r="B839" s="63"/>
      <c r="C839" s="63"/>
      <c r="D839" s="63"/>
      <c r="E839" s="63"/>
      <c r="I839" s="63"/>
      <c r="J839" s="66"/>
      <c r="K839" s="85"/>
      <c r="L839" s="63"/>
      <c r="M839" s="66"/>
      <c r="N839" s="80"/>
      <c r="P839" s="324"/>
      <c r="Q839" s="86"/>
      <c r="R839" s="78"/>
      <c r="S839" s="79"/>
      <c r="T839" s="79"/>
      <c r="U839" s="79"/>
      <c r="V839" s="63"/>
      <c r="W839" s="63"/>
      <c r="Y839" s="361"/>
    </row>
    <row r="840" spans="1:25" x14ac:dyDescent="0.25">
      <c r="A840" s="260"/>
      <c r="B840" s="70"/>
      <c r="C840" s="70"/>
      <c r="D840" s="70"/>
      <c r="E840" s="70"/>
      <c r="I840" s="70"/>
      <c r="J840" s="71"/>
      <c r="K840" s="163"/>
      <c r="L840" s="70"/>
      <c r="M840" s="225"/>
      <c r="N840" s="156"/>
      <c r="P840" s="261"/>
      <c r="Q840" s="225"/>
      <c r="R840" s="75"/>
      <c r="S840" s="70"/>
      <c r="T840" s="70"/>
      <c r="U840" s="70"/>
      <c r="V840" s="70"/>
      <c r="W840" s="70"/>
      <c r="Y840" s="361"/>
    </row>
    <row r="841" spans="1:25" x14ac:dyDescent="0.25">
      <c r="A841" s="70"/>
      <c r="B841" s="70"/>
      <c r="C841" s="70"/>
      <c r="D841" s="70"/>
      <c r="E841" s="70"/>
      <c r="I841" s="70"/>
      <c r="J841" s="71"/>
      <c r="K841" s="163"/>
      <c r="L841" s="70"/>
      <c r="M841" s="225"/>
      <c r="N841" s="156"/>
      <c r="P841" s="75"/>
      <c r="Q841" s="225"/>
      <c r="R841" s="70"/>
      <c r="S841" s="70"/>
      <c r="T841" s="70"/>
      <c r="U841" s="70"/>
      <c r="V841" s="70"/>
      <c r="W841" s="70"/>
      <c r="Y841" s="361"/>
    </row>
    <row r="842" spans="1:25" x14ac:dyDescent="0.25">
      <c r="A842" s="70"/>
      <c r="B842" s="70"/>
      <c r="C842" s="70"/>
      <c r="D842" s="70"/>
      <c r="E842" s="70"/>
      <c r="I842" s="70"/>
      <c r="J842" s="71"/>
      <c r="K842" s="163"/>
      <c r="L842" s="70"/>
      <c r="M842" s="225"/>
      <c r="N842" s="156"/>
      <c r="P842" s="75"/>
      <c r="Q842" s="225"/>
      <c r="R842" s="70"/>
      <c r="S842" s="70"/>
      <c r="T842" s="70"/>
      <c r="U842" s="70"/>
      <c r="V842" s="70"/>
      <c r="W842" s="70"/>
      <c r="Y842" s="361"/>
    </row>
    <row r="843" spans="1:25" x14ac:dyDescent="0.25">
      <c r="A843" s="262"/>
      <c r="B843" s="188"/>
      <c r="C843" s="188"/>
      <c r="D843" s="188"/>
      <c r="E843" s="188"/>
      <c r="I843" s="188"/>
      <c r="J843" s="220"/>
      <c r="K843" s="221"/>
      <c r="L843" s="188"/>
      <c r="M843" s="220"/>
      <c r="N843" s="223"/>
      <c r="P843" s="263"/>
      <c r="Q843" s="222"/>
      <c r="R843" s="224"/>
      <c r="S843" s="188"/>
      <c r="T843" s="188"/>
      <c r="U843" s="188"/>
      <c r="V843" s="188"/>
      <c r="W843" s="188"/>
      <c r="Y843" s="361"/>
    </row>
    <row r="844" spans="1:25" x14ac:dyDescent="0.25">
      <c r="A844" s="260"/>
      <c r="B844" s="70"/>
      <c r="C844" s="70"/>
      <c r="D844" s="70"/>
      <c r="E844" s="70"/>
      <c r="I844" s="70"/>
      <c r="J844" s="71"/>
      <c r="K844" s="163"/>
      <c r="L844" s="70"/>
      <c r="M844" s="71"/>
      <c r="N844" s="156"/>
      <c r="P844" s="261"/>
      <c r="Q844" s="225"/>
      <c r="R844" s="75"/>
      <c r="S844" s="70"/>
      <c r="T844" s="70"/>
      <c r="U844" s="70"/>
      <c r="V844" s="70"/>
      <c r="W844" s="70"/>
      <c r="Y844" s="361"/>
    </row>
    <row r="845" spans="1:25" x14ac:dyDescent="0.25">
      <c r="A845" s="260"/>
      <c r="B845" s="70"/>
      <c r="C845" s="70"/>
      <c r="D845" s="70"/>
      <c r="E845" s="70"/>
      <c r="I845" s="70"/>
      <c r="J845" s="71"/>
      <c r="K845" s="163"/>
      <c r="L845" s="70"/>
      <c r="M845" s="71"/>
      <c r="N845" s="156"/>
      <c r="P845" s="261"/>
      <c r="Q845" s="225"/>
      <c r="R845" s="75"/>
      <c r="S845" s="70"/>
      <c r="T845" s="70"/>
      <c r="U845" s="70"/>
      <c r="V845" s="70"/>
      <c r="W845" s="70"/>
      <c r="Y845" s="361"/>
    </row>
    <row r="846" spans="1:25" x14ac:dyDescent="0.25">
      <c r="A846" s="260"/>
      <c r="B846" s="70"/>
      <c r="C846" s="70"/>
      <c r="D846" s="70"/>
      <c r="E846" s="70"/>
      <c r="I846" s="70"/>
      <c r="J846" s="71"/>
      <c r="K846" s="163"/>
      <c r="L846" s="70"/>
      <c r="M846" s="71"/>
      <c r="N846" s="156"/>
      <c r="P846" s="261"/>
      <c r="Q846" s="225"/>
      <c r="R846" s="75"/>
      <c r="S846" s="70"/>
      <c r="T846" s="70"/>
      <c r="U846" s="70"/>
      <c r="V846" s="70"/>
      <c r="W846" s="70"/>
      <c r="Y846" s="361"/>
    </row>
    <row r="847" spans="1:25" x14ac:dyDescent="0.25">
      <c r="A847" s="70"/>
      <c r="B847" s="70"/>
      <c r="C847" s="70"/>
      <c r="D847" s="70"/>
      <c r="E847" s="70"/>
      <c r="I847" s="70"/>
      <c r="J847" s="71"/>
      <c r="K847" s="163"/>
      <c r="L847" s="70"/>
      <c r="M847" s="225"/>
      <c r="N847" s="156"/>
      <c r="P847" s="75"/>
      <c r="Q847" s="225"/>
      <c r="R847" s="70"/>
      <c r="S847" s="70"/>
      <c r="T847" s="70"/>
      <c r="U847" s="70"/>
      <c r="V847" s="70"/>
      <c r="W847" s="70"/>
      <c r="Y847" s="361"/>
    </row>
    <row r="848" spans="1:25" x14ac:dyDescent="0.25">
      <c r="A848" s="260"/>
      <c r="B848" s="70"/>
      <c r="C848" s="70"/>
      <c r="D848" s="70"/>
      <c r="E848" s="70"/>
      <c r="I848" s="70"/>
      <c r="J848" s="71"/>
      <c r="K848" s="163"/>
      <c r="L848" s="70"/>
      <c r="M848" s="225"/>
      <c r="N848" s="156"/>
      <c r="P848" s="261"/>
      <c r="Q848" s="225"/>
      <c r="R848" s="75"/>
      <c r="S848" s="70"/>
      <c r="T848" s="70"/>
      <c r="U848" s="70"/>
      <c r="V848" s="70"/>
      <c r="W848" s="70"/>
      <c r="Y848" s="361"/>
    </row>
    <row r="849" spans="1:25" x14ac:dyDescent="0.25">
      <c r="A849" s="262"/>
      <c r="B849" s="188"/>
      <c r="C849" s="188"/>
      <c r="D849" s="188"/>
      <c r="E849" s="188"/>
      <c r="I849" s="188"/>
      <c r="J849" s="220"/>
      <c r="K849" s="221"/>
      <c r="L849" s="188"/>
      <c r="M849" s="222"/>
      <c r="N849" s="223"/>
      <c r="P849" s="263"/>
      <c r="Q849" s="222"/>
      <c r="R849" s="224"/>
      <c r="S849" s="188"/>
      <c r="T849" s="188"/>
      <c r="U849" s="188"/>
      <c r="V849" s="188"/>
      <c r="W849" s="188"/>
      <c r="Y849" s="361"/>
    </row>
    <row r="850" spans="1:25" x14ac:dyDescent="0.25">
      <c r="A850" s="260"/>
      <c r="B850" s="70"/>
      <c r="C850" s="70"/>
      <c r="D850" s="70"/>
      <c r="E850" s="70"/>
      <c r="I850" s="70"/>
      <c r="J850" s="71"/>
      <c r="K850" s="163"/>
      <c r="L850" s="70"/>
      <c r="M850" s="225"/>
      <c r="N850" s="156"/>
      <c r="P850" s="261"/>
      <c r="Q850" s="225"/>
      <c r="R850" s="75"/>
      <c r="S850" s="70"/>
      <c r="T850" s="70"/>
      <c r="U850" s="70"/>
      <c r="V850" s="70"/>
      <c r="W850" s="70"/>
      <c r="Y850" s="361"/>
    </row>
    <row r="851" spans="1:25" x14ac:dyDescent="0.25">
      <c r="A851" s="260"/>
      <c r="B851" s="70"/>
      <c r="C851" s="70"/>
      <c r="D851" s="70"/>
      <c r="E851" s="70"/>
      <c r="I851" s="70"/>
      <c r="J851" s="71"/>
      <c r="K851" s="163"/>
      <c r="L851" s="70"/>
      <c r="M851" s="225"/>
      <c r="N851" s="156"/>
      <c r="P851" s="261"/>
      <c r="Q851" s="225"/>
      <c r="R851" s="75"/>
      <c r="S851" s="70"/>
      <c r="T851" s="70"/>
      <c r="U851" s="70"/>
      <c r="V851" s="70"/>
      <c r="W851" s="70"/>
      <c r="Y851" s="361"/>
    </row>
    <row r="852" spans="1:25" x14ac:dyDescent="0.25">
      <c r="A852" s="268"/>
      <c r="B852" s="269"/>
      <c r="C852" s="269"/>
      <c r="D852" s="269"/>
      <c r="E852" s="269"/>
      <c r="I852" s="269"/>
      <c r="J852" s="270"/>
      <c r="K852" s="271"/>
      <c r="L852" s="269"/>
      <c r="M852" s="272"/>
      <c r="N852" s="273"/>
      <c r="P852" s="274"/>
      <c r="Q852" s="272"/>
      <c r="R852" s="275"/>
      <c r="S852" s="269"/>
      <c r="T852" s="269"/>
      <c r="U852" s="269"/>
      <c r="V852" s="70"/>
      <c r="W852" s="70"/>
      <c r="Y852" s="361"/>
    </row>
    <row r="853" spans="1:25" x14ac:dyDescent="0.25">
      <c r="A853" s="260"/>
      <c r="B853" s="70"/>
      <c r="C853" s="70"/>
      <c r="D853" s="70"/>
      <c r="E853" s="70"/>
      <c r="I853" s="70"/>
      <c r="J853" s="71"/>
      <c r="K853" s="163"/>
      <c r="L853" s="70"/>
      <c r="M853" s="225"/>
      <c r="N853" s="156"/>
      <c r="P853" s="261"/>
      <c r="Q853" s="225"/>
      <c r="R853" s="75"/>
      <c r="S853" s="70"/>
      <c r="T853" s="70"/>
      <c r="U853" s="70"/>
      <c r="V853" s="70"/>
      <c r="W853" s="70"/>
      <c r="Y853" s="361"/>
    </row>
    <row r="854" spans="1:25" x14ac:dyDescent="0.25">
      <c r="A854" s="260"/>
      <c r="B854" s="70"/>
      <c r="C854" s="70"/>
      <c r="D854" s="70"/>
      <c r="E854" s="70"/>
      <c r="I854" s="70"/>
      <c r="J854" s="71"/>
      <c r="K854" s="163"/>
      <c r="L854" s="70"/>
      <c r="M854" s="225"/>
      <c r="N854" s="156"/>
      <c r="P854" s="261"/>
      <c r="Q854" s="225"/>
      <c r="R854" s="75"/>
      <c r="S854" s="70"/>
      <c r="T854" s="70"/>
      <c r="U854" s="70"/>
      <c r="V854" s="70"/>
      <c r="W854" s="70"/>
      <c r="Y854" s="361"/>
    </row>
    <row r="855" spans="1:25" x14ac:dyDescent="0.25">
      <c r="A855" s="260"/>
      <c r="B855" s="70"/>
      <c r="C855" s="70"/>
      <c r="D855" s="70"/>
      <c r="E855" s="70"/>
      <c r="I855" s="70"/>
      <c r="J855" s="71"/>
      <c r="K855" s="163"/>
      <c r="L855" s="70"/>
      <c r="M855" s="225"/>
      <c r="N855" s="156"/>
      <c r="P855" s="261"/>
      <c r="Q855" s="225"/>
      <c r="R855" s="75"/>
      <c r="S855" s="70"/>
      <c r="T855" s="70"/>
      <c r="U855" s="70"/>
      <c r="V855" s="70"/>
      <c r="W855" s="70"/>
      <c r="Y855" s="361"/>
    </row>
    <row r="856" spans="1:25" x14ac:dyDescent="0.25">
      <c r="A856" s="265"/>
      <c r="B856" s="255"/>
      <c r="C856" s="255"/>
      <c r="D856" s="255"/>
      <c r="E856" s="255"/>
      <c r="I856" s="255"/>
      <c r="J856" s="256"/>
      <c r="K856" s="257"/>
      <c r="L856" s="255"/>
      <c r="M856" s="266"/>
      <c r="N856" s="258"/>
      <c r="P856" s="267"/>
      <c r="Q856" s="266"/>
      <c r="R856" s="259"/>
      <c r="S856" s="255"/>
      <c r="T856" s="255"/>
      <c r="U856" s="255"/>
      <c r="V856" s="188"/>
      <c r="W856" s="188"/>
      <c r="Y856" s="361"/>
    </row>
    <row r="857" spans="1:25" x14ac:dyDescent="0.25">
      <c r="A857" s="262"/>
      <c r="B857" s="188"/>
      <c r="C857" s="188"/>
      <c r="D857" s="188"/>
      <c r="E857" s="188"/>
      <c r="I857" s="188"/>
      <c r="J857" s="220"/>
      <c r="K857" s="221"/>
      <c r="L857" s="188"/>
      <c r="M857" s="220"/>
      <c r="N857" s="223"/>
      <c r="P857" s="263"/>
      <c r="Q857" s="222"/>
      <c r="R857" s="224"/>
      <c r="S857" s="188"/>
      <c r="T857" s="188"/>
      <c r="U857" s="188"/>
      <c r="V857" s="188"/>
      <c r="W857" s="188"/>
      <c r="Y857" s="361"/>
    </row>
    <row r="858" spans="1:25" x14ac:dyDescent="0.25">
      <c r="A858" s="262"/>
      <c r="B858" s="188"/>
      <c r="C858" s="188"/>
      <c r="D858" s="188"/>
      <c r="E858" s="188"/>
      <c r="I858" s="188"/>
      <c r="J858" s="220"/>
      <c r="K858" s="221"/>
      <c r="L858" s="188"/>
      <c r="M858" s="220"/>
      <c r="N858" s="223"/>
      <c r="P858" s="263"/>
      <c r="Q858" s="222"/>
      <c r="R858" s="224"/>
      <c r="S858" s="188"/>
      <c r="T858" s="188"/>
      <c r="U858" s="188"/>
      <c r="V858" s="188"/>
      <c r="W858" s="188"/>
      <c r="Y858" s="361"/>
    </row>
    <row r="859" spans="1:25" x14ac:dyDescent="0.25">
      <c r="A859" s="262"/>
      <c r="B859" s="188"/>
      <c r="C859" s="188"/>
      <c r="D859" s="188"/>
      <c r="E859" s="188"/>
      <c r="I859" s="188"/>
      <c r="J859" s="220"/>
      <c r="K859" s="221"/>
      <c r="L859" s="188"/>
      <c r="M859" s="220"/>
      <c r="N859" s="223"/>
      <c r="P859" s="263"/>
      <c r="Q859" s="222"/>
      <c r="R859" s="224"/>
      <c r="S859" s="188"/>
      <c r="T859" s="188"/>
      <c r="U859" s="188"/>
      <c r="V859" s="188"/>
      <c r="W859" s="188"/>
      <c r="Y859" s="361"/>
    </row>
    <row r="860" spans="1:25" x14ac:dyDescent="0.25">
      <c r="A860" s="260"/>
      <c r="B860" s="70"/>
      <c r="C860" s="70"/>
      <c r="D860" s="70"/>
      <c r="E860" s="70"/>
      <c r="I860" s="70"/>
      <c r="J860" s="71"/>
      <c r="K860" s="163"/>
      <c r="L860" s="70"/>
      <c r="M860" s="71"/>
      <c r="N860" s="156"/>
      <c r="P860" s="261"/>
      <c r="Q860" s="225"/>
      <c r="R860" s="75"/>
      <c r="S860" s="70"/>
      <c r="T860" s="70"/>
      <c r="U860" s="70"/>
      <c r="V860" s="70"/>
      <c r="W860" s="70"/>
      <c r="Y860" s="361"/>
    </row>
    <row r="861" spans="1:25" x14ac:dyDescent="0.25">
      <c r="A861" s="260"/>
      <c r="B861" s="70"/>
      <c r="C861" s="70"/>
      <c r="D861" s="70"/>
      <c r="E861" s="70"/>
      <c r="I861" s="70"/>
      <c r="J861" s="71"/>
      <c r="K861" s="163"/>
      <c r="L861" s="70"/>
      <c r="M861" s="71"/>
      <c r="N861" s="156"/>
      <c r="P861" s="261"/>
      <c r="Q861" s="225"/>
      <c r="R861" s="75"/>
      <c r="S861" s="70"/>
      <c r="T861" s="70"/>
      <c r="U861" s="70"/>
      <c r="V861" s="70"/>
      <c r="W861" s="70"/>
      <c r="Y861" s="361"/>
    </row>
    <row r="862" spans="1:25" x14ac:dyDescent="0.25">
      <c r="A862" s="260"/>
      <c r="B862" s="70"/>
      <c r="C862" s="70"/>
      <c r="D862" s="70"/>
      <c r="E862" s="70"/>
      <c r="I862" s="70"/>
      <c r="J862" s="71"/>
      <c r="K862" s="163"/>
      <c r="L862" s="70"/>
      <c r="M862" s="71"/>
      <c r="N862" s="156"/>
      <c r="P862" s="261"/>
      <c r="Q862" s="225"/>
      <c r="R862" s="75"/>
      <c r="S862" s="70"/>
      <c r="T862" s="70"/>
      <c r="U862" s="70"/>
      <c r="V862" s="70"/>
      <c r="W862" s="70"/>
      <c r="Y862" s="361"/>
    </row>
    <row r="863" spans="1:25" x14ac:dyDescent="0.25">
      <c r="A863" s="260"/>
      <c r="B863" s="70"/>
      <c r="C863" s="70"/>
      <c r="D863" s="70"/>
      <c r="E863" s="70"/>
      <c r="I863" s="70"/>
      <c r="J863" s="71"/>
      <c r="K863" s="163"/>
      <c r="L863" s="70"/>
      <c r="M863" s="225"/>
      <c r="N863" s="156"/>
      <c r="P863" s="261"/>
      <c r="Q863" s="225"/>
      <c r="R863" s="75"/>
      <c r="S863" s="70"/>
      <c r="T863" s="70"/>
      <c r="U863" s="70"/>
      <c r="V863" s="70"/>
      <c r="W863" s="70"/>
      <c r="Y863" s="361"/>
    </row>
    <row r="864" spans="1:25" x14ac:dyDescent="0.25">
      <c r="A864" s="260"/>
      <c r="B864" s="70"/>
      <c r="C864" s="70"/>
      <c r="D864" s="70"/>
      <c r="E864" s="70"/>
      <c r="I864" s="70"/>
      <c r="J864" s="71"/>
      <c r="K864" s="163"/>
      <c r="L864" s="70"/>
      <c r="M864" s="225"/>
      <c r="N864" s="156"/>
      <c r="P864" s="261"/>
      <c r="Q864" s="225"/>
      <c r="R864" s="75"/>
      <c r="S864" s="70"/>
      <c r="T864" s="70"/>
      <c r="U864" s="70"/>
      <c r="V864" s="70"/>
      <c r="W864" s="70"/>
      <c r="Y864" s="361"/>
    </row>
    <row r="865" spans="1:25" x14ac:dyDescent="0.25">
      <c r="A865" s="260"/>
      <c r="B865" s="70"/>
      <c r="C865" s="70"/>
      <c r="D865" s="70"/>
      <c r="E865" s="70"/>
      <c r="I865" s="70"/>
      <c r="J865" s="71"/>
      <c r="K865" s="163"/>
      <c r="L865" s="70"/>
      <c r="M865" s="225"/>
      <c r="N865" s="156"/>
      <c r="P865" s="261"/>
      <c r="Q865" s="225"/>
      <c r="R865" s="75"/>
      <c r="S865" s="70"/>
      <c r="T865" s="70"/>
      <c r="U865" s="70"/>
      <c r="V865" s="70"/>
      <c r="W865" s="70"/>
      <c r="Y865" s="361"/>
    </row>
    <row r="866" spans="1:25" x14ac:dyDescent="0.25">
      <c r="A866" s="260"/>
      <c r="B866" s="70"/>
      <c r="C866" s="70"/>
      <c r="D866" s="70"/>
      <c r="E866" s="70"/>
      <c r="I866" s="70"/>
      <c r="J866" s="71"/>
      <c r="K866" s="163"/>
      <c r="L866" s="70"/>
      <c r="M866" s="225"/>
      <c r="N866" s="156"/>
      <c r="P866" s="261"/>
      <c r="Q866" s="225"/>
      <c r="R866" s="75"/>
      <c r="S866" s="70"/>
      <c r="T866" s="70"/>
      <c r="U866" s="70"/>
      <c r="V866" s="70"/>
      <c r="W866" s="70"/>
      <c r="Y866" s="361"/>
    </row>
    <row r="867" spans="1:25" x14ac:dyDescent="0.25">
      <c r="A867" s="262"/>
      <c r="B867" s="188"/>
      <c r="C867" s="188"/>
      <c r="D867" s="188"/>
      <c r="E867" s="188"/>
      <c r="I867" s="188"/>
      <c r="J867" s="220"/>
      <c r="K867" s="221"/>
      <c r="L867" s="188"/>
      <c r="M867" s="222"/>
      <c r="N867" s="223"/>
      <c r="P867" s="263"/>
      <c r="Q867" s="222"/>
      <c r="R867" s="224"/>
      <c r="S867" s="188"/>
      <c r="T867" s="188"/>
      <c r="U867" s="188"/>
      <c r="V867" s="188"/>
      <c r="W867" s="188"/>
      <c r="Y867" s="361"/>
    </row>
    <row r="868" spans="1:25" x14ac:dyDescent="0.25">
      <c r="A868" s="262"/>
      <c r="B868" s="188"/>
      <c r="C868" s="188"/>
      <c r="D868" s="188"/>
      <c r="E868" s="188"/>
      <c r="I868" s="188"/>
      <c r="J868" s="220"/>
      <c r="K868" s="221"/>
      <c r="L868" s="188"/>
      <c r="M868" s="220"/>
      <c r="N868" s="223"/>
      <c r="P868" s="263"/>
      <c r="Q868" s="222"/>
      <c r="R868" s="224"/>
      <c r="S868" s="188"/>
      <c r="T868" s="188"/>
      <c r="U868" s="188"/>
      <c r="V868" s="188"/>
      <c r="W868" s="188"/>
      <c r="Y868" s="361"/>
    </row>
    <row r="869" spans="1:25" x14ac:dyDescent="0.25">
      <c r="A869" s="260"/>
      <c r="B869" s="70"/>
      <c r="C869" s="70"/>
      <c r="D869" s="70"/>
      <c r="E869" s="70"/>
      <c r="I869" s="70"/>
      <c r="J869" s="71"/>
      <c r="K869" s="163"/>
      <c r="L869" s="70"/>
      <c r="M869" s="225"/>
      <c r="N869" s="156"/>
      <c r="P869" s="261"/>
      <c r="Q869" s="225"/>
      <c r="R869" s="75"/>
      <c r="S869" s="70"/>
      <c r="T869" s="70"/>
      <c r="U869" s="70"/>
      <c r="V869" s="70"/>
      <c r="W869" s="70"/>
      <c r="Y869" s="361"/>
    </row>
    <row r="870" spans="1:25" x14ac:dyDescent="0.25">
      <c r="A870" s="260"/>
      <c r="B870" s="70"/>
      <c r="C870" s="70"/>
      <c r="D870" s="70"/>
      <c r="E870" s="70"/>
      <c r="I870" s="70"/>
      <c r="J870" s="71"/>
      <c r="K870" s="163"/>
      <c r="L870" s="70"/>
      <c r="M870" s="225"/>
      <c r="N870" s="156"/>
      <c r="P870" s="261"/>
      <c r="Q870" s="225"/>
      <c r="R870" s="75"/>
      <c r="S870" s="70"/>
      <c r="T870" s="70"/>
      <c r="U870" s="70"/>
      <c r="V870" s="70"/>
      <c r="W870" s="70"/>
      <c r="Y870" s="361"/>
    </row>
    <row r="871" spans="1:25" x14ac:dyDescent="0.25">
      <c r="A871" s="262"/>
      <c r="B871" s="188"/>
      <c r="C871" s="188"/>
      <c r="D871" s="188"/>
      <c r="E871" s="188"/>
      <c r="I871" s="188"/>
      <c r="J871" s="220"/>
      <c r="K871" s="221"/>
      <c r="L871" s="188"/>
      <c r="M871" s="222"/>
      <c r="N871" s="223"/>
      <c r="P871" s="263"/>
      <c r="Q871" s="222"/>
      <c r="R871" s="224"/>
      <c r="S871" s="188"/>
      <c r="T871" s="188"/>
      <c r="U871" s="188"/>
      <c r="V871" s="188"/>
      <c r="W871" s="188"/>
      <c r="Y871" s="361"/>
    </row>
    <row r="872" spans="1:25" x14ac:dyDescent="0.25">
      <c r="A872" s="262"/>
      <c r="B872" s="188"/>
      <c r="C872" s="188"/>
      <c r="D872" s="188"/>
      <c r="E872" s="188"/>
      <c r="I872" s="188"/>
      <c r="J872" s="220"/>
      <c r="K872" s="221"/>
      <c r="L872" s="188"/>
      <c r="M872" s="222"/>
      <c r="N872" s="223"/>
      <c r="P872" s="263"/>
      <c r="Q872" s="222"/>
      <c r="R872" s="224"/>
      <c r="S872" s="188"/>
      <c r="T872" s="188"/>
      <c r="U872" s="188"/>
      <c r="V872" s="188"/>
      <c r="W872" s="188"/>
      <c r="Y872" s="361"/>
    </row>
    <row r="873" spans="1:25" x14ac:dyDescent="0.25">
      <c r="A873" s="260"/>
      <c r="B873" s="70"/>
      <c r="C873" s="70"/>
      <c r="D873" s="70"/>
      <c r="E873" s="70"/>
      <c r="I873" s="70"/>
      <c r="J873" s="71"/>
      <c r="K873" s="163"/>
      <c r="L873" s="70"/>
      <c r="M873" s="225"/>
      <c r="N873" s="156"/>
      <c r="P873" s="261"/>
      <c r="Q873" s="225"/>
      <c r="R873" s="75"/>
      <c r="S873" s="70"/>
      <c r="T873" s="70"/>
      <c r="U873" s="70"/>
      <c r="V873" s="70"/>
      <c r="W873" s="70"/>
      <c r="Y873" s="361"/>
    </row>
    <row r="874" spans="1:25" x14ac:dyDescent="0.25">
      <c r="A874" s="260"/>
      <c r="B874" s="70"/>
      <c r="C874" s="70"/>
      <c r="D874" s="70"/>
      <c r="E874" s="70"/>
      <c r="I874" s="70"/>
      <c r="J874" s="71"/>
      <c r="K874" s="163"/>
      <c r="L874" s="70"/>
      <c r="M874" s="225"/>
      <c r="N874" s="156"/>
      <c r="P874" s="261"/>
      <c r="Q874" s="225"/>
      <c r="R874" s="75"/>
      <c r="S874" s="70"/>
      <c r="T874" s="70"/>
      <c r="U874" s="70"/>
      <c r="V874" s="70"/>
      <c r="W874" s="70"/>
      <c r="Y874" s="361"/>
    </row>
    <row r="875" spans="1:25" x14ac:dyDescent="0.25">
      <c r="A875" s="260"/>
      <c r="B875" s="70"/>
      <c r="C875" s="70"/>
      <c r="D875" s="70"/>
      <c r="E875" s="70"/>
      <c r="I875" s="70"/>
      <c r="J875" s="71"/>
      <c r="K875" s="163"/>
      <c r="L875" s="70"/>
      <c r="M875" s="225"/>
      <c r="N875" s="156"/>
      <c r="P875" s="261"/>
      <c r="Q875" s="225"/>
      <c r="R875" s="75"/>
      <c r="S875" s="70"/>
      <c r="T875" s="70"/>
      <c r="U875" s="70"/>
      <c r="V875" s="70"/>
      <c r="W875" s="70"/>
      <c r="Y875" s="361"/>
    </row>
    <row r="876" spans="1:25" x14ac:dyDescent="0.25">
      <c r="A876" s="262"/>
      <c r="B876" s="188"/>
      <c r="C876" s="188"/>
      <c r="D876" s="188"/>
      <c r="E876" s="188"/>
      <c r="I876" s="188"/>
      <c r="J876" s="220"/>
      <c r="K876" s="221"/>
      <c r="L876" s="188"/>
      <c r="M876" s="222"/>
      <c r="N876" s="223"/>
      <c r="P876" s="263"/>
      <c r="Q876" s="222"/>
      <c r="R876" s="224"/>
      <c r="S876" s="188"/>
      <c r="T876" s="188"/>
      <c r="U876" s="188"/>
      <c r="V876" s="188"/>
      <c r="W876" s="188"/>
      <c r="Y876" s="361"/>
    </row>
    <row r="877" spans="1:25" x14ac:dyDescent="0.25">
      <c r="A877" s="262"/>
      <c r="B877" s="188"/>
      <c r="C877" s="188"/>
      <c r="D877" s="188"/>
      <c r="E877" s="188"/>
      <c r="I877" s="188"/>
      <c r="J877" s="220"/>
      <c r="K877" s="221"/>
      <c r="L877" s="188"/>
      <c r="M877" s="220"/>
      <c r="N877" s="223"/>
      <c r="P877" s="263"/>
      <c r="Q877" s="222"/>
      <c r="R877" s="224"/>
      <c r="S877" s="188"/>
      <c r="T877" s="188"/>
      <c r="U877" s="188"/>
      <c r="V877" s="188"/>
      <c r="W877" s="188"/>
      <c r="Y877" s="361"/>
    </row>
    <row r="878" spans="1:25" x14ac:dyDescent="0.25">
      <c r="A878" s="262"/>
      <c r="B878" s="188"/>
      <c r="C878" s="188"/>
      <c r="D878" s="188"/>
      <c r="E878" s="188"/>
      <c r="I878" s="188"/>
      <c r="J878" s="220"/>
      <c r="K878" s="221"/>
      <c r="L878" s="188"/>
      <c r="M878" s="222"/>
      <c r="N878" s="223"/>
      <c r="P878" s="263"/>
      <c r="Q878" s="222"/>
      <c r="R878" s="224"/>
      <c r="S878" s="188"/>
      <c r="T878" s="188"/>
      <c r="U878" s="188"/>
      <c r="V878" s="188"/>
      <c r="W878" s="188"/>
      <c r="Y878" s="361"/>
    </row>
    <row r="879" spans="1:25" x14ac:dyDescent="0.25">
      <c r="A879" s="260"/>
      <c r="B879" s="70"/>
      <c r="C879" s="70"/>
      <c r="D879" s="70"/>
      <c r="E879" s="70"/>
      <c r="I879" s="70"/>
      <c r="J879" s="71"/>
      <c r="K879" s="163"/>
      <c r="L879" s="70"/>
      <c r="M879" s="225"/>
      <c r="N879" s="156"/>
      <c r="P879" s="261"/>
      <c r="Q879" s="225"/>
      <c r="R879" s="75"/>
      <c r="S879" s="70"/>
      <c r="T879" s="70"/>
      <c r="U879" s="70"/>
      <c r="V879" s="70"/>
      <c r="W879" s="70"/>
      <c r="Y879" s="361"/>
    </row>
    <row r="880" spans="1:25" x14ac:dyDescent="0.25">
      <c r="A880" s="260"/>
      <c r="B880" s="70"/>
      <c r="C880" s="70"/>
      <c r="D880" s="70"/>
      <c r="E880" s="70"/>
      <c r="I880" s="70"/>
      <c r="J880" s="71"/>
      <c r="K880" s="163"/>
      <c r="L880" s="70"/>
      <c r="M880" s="225"/>
      <c r="N880" s="156"/>
      <c r="P880" s="261"/>
      <c r="Q880" s="225"/>
      <c r="R880" s="75"/>
      <c r="S880" s="70"/>
      <c r="T880" s="70"/>
      <c r="U880" s="70"/>
      <c r="V880" s="70"/>
      <c r="W880" s="70"/>
      <c r="Y880" s="361"/>
    </row>
    <row r="881" spans="1:25" x14ac:dyDescent="0.25">
      <c r="A881" s="260"/>
      <c r="B881" s="70"/>
      <c r="C881" s="70"/>
      <c r="D881" s="70"/>
      <c r="E881" s="70"/>
      <c r="I881" s="70"/>
      <c r="J881" s="71"/>
      <c r="K881" s="163"/>
      <c r="L881" s="70"/>
      <c r="M881" s="225"/>
      <c r="N881" s="156"/>
      <c r="P881" s="261"/>
      <c r="Q881" s="225"/>
      <c r="R881" s="75"/>
      <c r="S881" s="70"/>
      <c r="T881" s="70"/>
      <c r="U881" s="70"/>
      <c r="V881" s="70"/>
      <c r="W881" s="70"/>
      <c r="Y881" s="361"/>
    </row>
    <row r="882" spans="1:25" x14ac:dyDescent="0.25">
      <c r="A882" s="260"/>
      <c r="B882" s="70"/>
      <c r="C882" s="70"/>
      <c r="D882" s="70"/>
      <c r="E882" s="70"/>
      <c r="I882" s="70"/>
      <c r="J882" s="71"/>
      <c r="K882" s="163"/>
      <c r="L882" s="70"/>
      <c r="M882" s="225"/>
      <c r="N882" s="156"/>
      <c r="P882" s="261"/>
      <c r="Q882" s="225"/>
      <c r="R882" s="75"/>
      <c r="S882" s="70"/>
      <c r="T882" s="70"/>
      <c r="U882" s="70"/>
      <c r="V882" s="70"/>
      <c r="W882" s="70"/>
      <c r="Y882" s="361"/>
    </row>
    <row r="883" spans="1:25" x14ac:dyDescent="0.25">
      <c r="A883" s="260"/>
      <c r="B883" s="70"/>
      <c r="C883" s="70"/>
      <c r="D883" s="70"/>
      <c r="E883" s="70"/>
      <c r="I883" s="70"/>
      <c r="J883" s="71"/>
      <c r="K883" s="163"/>
      <c r="L883" s="70"/>
      <c r="M883" s="225"/>
      <c r="N883" s="156"/>
      <c r="P883" s="261"/>
      <c r="Q883" s="225"/>
      <c r="R883" s="75"/>
      <c r="S883" s="70"/>
      <c r="T883" s="70"/>
      <c r="U883" s="70"/>
      <c r="V883" s="70"/>
      <c r="W883" s="70"/>
      <c r="Y883" s="361"/>
    </row>
    <row r="884" spans="1:25" x14ac:dyDescent="0.25">
      <c r="A884" s="260"/>
      <c r="B884" s="70"/>
      <c r="C884" s="70"/>
      <c r="D884" s="70"/>
      <c r="E884" s="70"/>
      <c r="I884" s="70"/>
      <c r="J884" s="71"/>
      <c r="K884" s="163"/>
      <c r="L884" s="70"/>
      <c r="M884" s="225"/>
      <c r="N884" s="156"/>
      <c r="P884" s="261"/>
      <c r="Q884" s="225"/>
      <c r="R884" s="75"/>
      <c r="S884" s="70"/>
      <c r="T884" s="70"/>
      <c r="U884" s="70"/>
      <c r="V884" s="70"/>
      <c r="W884" s="70"/>
      <c r="Y884" s="361"/>
    </row>
    <row r="885" spans="1:25" x14ac:dyDescent="0.25">
      <c r="A885" s="260"/>
      <c r="B885" s="70"/>
      <c r="C885" s="70"/>
      <c r="D885" s="70"/>
      <c r="E885" s="70"/>
      <c r="I885" s="70"/>
      <c r="J885" s="71"/>
      <c r="K885" s="163"/>
      <c r="L885" s="70"/>
      <c r="M885" s="225"/>
      <c r="N885" s="156"/>
      <c r="P885" s="261"/>
      <c r="Q885" s="225"/>
      <c r="R885" s="75"/>
      <c r="S885" s="70"/>
      <c r="T885" s="70"/>
      <c r="U885" s="70"/>
      <c r="V885" s="70"/>
      <c r="W885" s="70"/>
      <c r="Y885" s="361"/>
    </row>
    <row r="886" spans="1:25" x14ac:dyDescent="0.25">
      <c r="A886" s="262"/>
      <c r="B886" s="188"/>
      <c r="C886" s="188"/>
      <c r="D886" s="188"/>
      <c r="E886" s="188"/>
      <c r="I886" s="188"/>
      <c r="J886" s="220"/>
      <c r="K886" s="221"/>
      <c r="L886" s="188"/>
      <c r="M886" s="220"/>
      <c r="N886" s="223"/>
      <c r="P886" s="263"/>
      <c r="Q886" s="222"/>
      <c r="R886" s="224"/>
      <c r="S886" s="188"/>
      <c r="T886" s="188"/>
      <c r="U886" s="188"/>
      <c r="V886" s="188"/>
      <c r="W886" s="188"/>
      <c r="Y886" s="361"/>
    </row>
    <row r="887" spans="1:25" x14ac:dyDescent="0.25">
      <c r="A887" s="102"/>
      <c r="B887" s="102"/>
      <c r="C887" s="102"/>
      <c r="D887" s="102"/>
      <c r="E887" s="102"/>
      <c r="I887" s="102"/>
      <c r="J887" s="81"/>
      <c r="K887" s="176"/>
      <c r="L887" s="102"/>
      <c r="M887" s="232"/>
      <c r="N887" s="155"/>
      <c r="P887" s="83"/>
      <c r="Q887" s="233"/>
      <c r="R887" s="178"/>
      <c r="S887" s="177"/>
      <c r="T887" s="177"/>
      <c r="U887" s="177"/>
      <c r="V887" s="102"/>
      <c r="W887" s="102"/>
      <c r="Y887" s="361"/>
    </row>
    <row r="888" spans="1:25" x14ac:dyDescent="0.25">
      <c r="A888" s="260"/>
      <c r="B888" s="70"/>
      <c r="C888" s="70"/>
      <c r="D888" s="70"/>
      <c r="E888" s="70"/>
      <c r="I888" s="70"/>
      <c r="J888" s="71"/>
      <c r="K888" s="163"/>
      <c r="L888" s="70"/>
      <c r="M888" s="225"/>
      <c r="N888" s="156"/>
      <c r="P888" s="261"/>
      <c r="Q888" s="225"/>
      <c r="R888" s="75"/>
      <c r="S888" s="70"/>
      <c r="T888" s="70"/>
      <c r="U888" s="70"/>
      <c r="V888" s="70"/>
      <c r="W888" s="70"/>
      <c r="Y888" s="361"/>
    </row>
    <row r="889" spans="1:25" x14ac:dyDescent="0.25">
      <c r="A889" s="262"/>
      <c r="B889" s="188"/>
      <c r="C889" s="188"/>
      <c r="D889" s="188"/>
      <c r="E889" s="188"/>
      <c r="I889" s="188"/>
      <c r="J889" s="220"/>
      <c r="K889" s="221"/>
      <c r="L889" s="188"/>
      <c r="M889" s="222"/>
      <c r="N889" s="223"/>
      <c r="P889" s="263"/>
      <c r="Q889" s="222"/>
      <c r="R889" s="224"/>
      <c r="S889" s="188"/>
      <c r="T889" s="188"/>
      <c r="U889" s="188"/>
      <c r="V889" s="188"/>
      <c r="W889" s="188"/>
      <c r="Y889" s="361"/>
    </row>
    <row r="890" spans="1:25" x14ac:dyDescent="0.25">
      <c r="A890" s="260"/>
      <c r="B890" s="70"/>
      <c r="C890" s="70"/>
      <c r="D890" s="70"/>
      <c r="E890" s="70"/>
      <c r="I890" s="70"/>
      <c r="J890" s="71"/>
      <c r="K890" s="163"/>
      <c r="L890" s="70"/>
      <c r="M890" s="225"/>
      <c r="N890" s="156"/>
      <c r="P890" s="261"/>
      <c r="Q890" s="225"/>
      <c r="R890" s="75"/>
      <c r="S890" s="70"/>
      <c r="T890" s="70"/>
      <c r="U890" s="70"/>
      <c r="V890" s="70"/>
      <c r="W890" s="70"/>
      <c r="Y890" s="361"/>
    </row>
    <row r="891" spans="1:25" x14ac:dyDescent="0.25">
      <c r="A891" s="260"/>
      <c r="B891" s="70"/>
      <c r="C891" s="70"/>
      <c r="D891" s="70"/>
      <c r="E891" s="70"/>
      <c r="I891" s="70"/>
      <c r="J891" s="71"/>
      <c r="K891" s="163"/>
      <c r="L891" s="70"/>
      <c r="M891" s="225"/>
      <c r="N891" s="156"/>
      <c r="P891" s="261"/>
      <c r="Q891" s="225"/>
      <c r="R891" s="75"/>
      <c r="S891" s="70"/>
      <c r="T891" s="70"/>
      <c r="U891" s="70"/>
      <c r="V891" s="70"/>
      <c r="W891" s="70"/>
      <c r="Y891" s="361"/>
    </row>
    <row r="892" spans="1:25" x14ac:dyDescent="0.25">
      <c r="A892" s="260"/>
      <c r="B892" s="70"/>
      <c r="C892" s="70"/>
      <c r="D892" s="70"/>
      <c r="E892" s="70"/>
      <c r="I892" s="70"/>
      <c r="J892" s="71"/>
      <c r="K892" s="163"/>
      <c r="L892" s="70"/>
      <c r="M892" s="225"/>
      <c r="N892" s="156"/>
      <c r="P892" s="261"/>
      <c r="Q892" s="225"/>
      <c r="R892" s="75"/>
      <c r="S892" s="70"/>
      <c r="T892" s="70"/>
      <c r="U892" s="70"/>
      <c r="V892" s="70"/>
      <c r="W892" s="70"/>
      <c r="Y892" s="361"/>
    </row>
    <row r="893" spans="1:25" x14ac:dyDescent="0.25">
      <c r="A893" s="262"/>
      <c r="B893" s="188"/>
      <c r="C893" s="188"/>
      <c r="D893" s="188"/>
      <c r="E893" s="188"/>
      <c r="I893" s="188"/>
      <c r="J893" s="220"/>
      <c r="K893" s="221"/>
      <c r="L893" s="188"/>
      <c r="M893" s="220"/>
      <c r="N893" s="223"/>
      <c r="P893" s="263"/>
      <c r="Q893" s="222"/>
      <c r="R893" s="224"/>
      <c r="S893" s="188"/>
      <c r="T893" s="188"/>
      <c r="U893" s="188"/>
      <c r="V893" s="188"/>
      <c r="W893" s="188"/>
      <c r="Y893" s="361"/>
    </row>
    <row r="894" spans="1:25" x14ac:dyDescent="0.25">
      <c r="A894" s="268"/>
      <c r="B894" s="269"/>
      <c r="C894" s="269"/>
      <c r="D894" s="269"/>
      <c r="E894" s="269"/>
      <c r="I894" s="269"/>
      <c r="J894" s="270"/>
      <c r="K894" s="271"/>
      <c r="L894" s="269"/>
      <c r="M894" s="272"/>
      <c r="N894" s="273"/>
      <c r="P894" s="274"/>
      <c r="Q894" s="272"/>
      <c r="R894" s="275"/>
      <c r="S894" s="269"/>
      <c r="T894" s="269"/>
      <c r="U894" s="269"/>
      <c r="V894" s="70"/>
      <c r="W894" s="70"/>
      <c r="Y894" s="361"/>
    </row>
    <row r="895" spans="1:25" x14ac:dyDescent="0.25">
      <c r="A895" s="260"/>
      <c r="B895" s="70"/>
      <c r="C895" s="70"/>
      <c r="D895" s="70"/>
      <c r="E895" s="70"/>
      <c r="I895" s="70"/>
      <c r="J895" s="71"/>
      <c r="K895" s="163"/>
      <c r="L895" s="70"/>
      <c r="M895" s="225"/>
      <c r="N895" s="156"/>
      <c r="P895" s="261"/>
      <c r="Q895" s="225"/>
      <c r="R895" s="75"/>
      <c r="S895" s="70"/>
      <c r="T895" s="70"/>
      <c r="U895" s="70"/>
      <c r="V895" s="70"/>
      <c r="W895" s="70"/>
      <c r="Y895" s="361"/>
    </row>
    <row r="896" spans="1:25" x14ac:dyDescent="0.25">
      <c r="A896" s="262"/>
      <c r="B896" s="188"/>
      <c r="C896" s="188"/>
      <c r="D896" s="188"/>
      <c r="E896" s="188"/>
      <c r="I896" s="188"/>
      <c r="J896" s="220"/>
      <c r="K896" s="221"/>
      <c r="L896" s="188"/>
      <c r="M896" s="220"/>
      <c r="N896" s="223"/>
      <c r="P896" s="263"/>
      <c r="Q896" s="222"/>
      <c r="R896" s="224"/>
      <c r="S896" s="188"/>
      <c r="T896" s="188"/>
      <c r="U896" s="188"/>
      <c r="V896" s="188"/>
      <c r="W896" s="188"/>
      <c r="Y896" s="361"/>
    </row>
    <row r="897" spans="1:25" x14ac:dyDescent="0.25">
      <c r="A897" s="260"/>
      <c r="B897" s="70"/>
      <c r="C897" s="70"/>
      <c r="D897" s="70"/>
      <c r="E897" s="70"/>
      <c r="I897" s="70"/>
      <c r="J897" s="71"/>
      <c r="K897" s="163"/>
      <c r="L897" s="70"/>
      <c r="M897" s="225"/>
      <c r="N897" s="156"/>
      <c r="P897" s="261"/>
      <c r="Q897" s="225"/>
      <c r="R897" s="75"/>
      <c r="S897" s="70"/>
      <c r="T897" s="70"/>
      <c r="U897" s="70"/>
      <c r="V897" s="70"/>
      <c r="W897" s="70"/>
      <c r="Y897" s="361"/>
    </row>
    <row r="898" spans="1:25" x14ac:dyDescent="0.25">
      <c r="A898" s="260"/>
      <c r="B898" s="70"/>
      <c r="C898" s="70"/>
      <c r="D898" s="70"/>
      <c r="E898" s="70"/>
      <c r="I898" s="70"/>
      <c r="J898" s="71"/>
      <c r="K898" s="163"/>
      <c r="L898" s="70"/>
      <c r="M898" s="225"/>
      <c r="N898" s="156"/>
      <c r="P898" s="261"/>
      <c r="Q898" s="225"/>
      <c r="R898" s="75"/>
      <c r="S898" s="70"/>
      <c r="T898" s="70"/>
      <c r="U898" s="70"/>
      <c r="V898" s="70"/>
      <c r="W898" s="70"/>
      <c r="Y898" s="361"/>
    </row>
    <row r="899" spans="1:25" x14ac:dyDescent="0.25">
      <c r="A899" s="115"/>
      <c r="B899" s="115"/>
      <c r="C899" s="115"/>
      <c r="D899" s="115"/>
      <c r="E899" s="115"/>
      <c r="I899" s="115"/>
      <c r="J899" s="116"/>
      <c r="K899" s="184"/>
      <c r="L899" s="115"/>
      <c r="M899" s="184"/>
      <c r="N899" s="117"/>
      <c r="P899" s="264"/>
      <c r="Q899" s="116"/>
      <c r="R899" s="191"/>
      <c r="S899" s="188"/>
      <c r="T899" s="115"/>
      <c r="U899" s="115"/>
      <c r="V899" s="115"/>
      <c r="W899" s="115"/>
      <c r="Y899" s="361"/>
    </row>
    <row r="900" spans="1:25" x14ac:dyDescent="0.25">
      <c r="A900" s="70"/>
      <c r="B900" s="70"/>
      <c r="C900" s="70"/>
      <c r="D900" s="70"/>
      <c r="E900" s="70"/>
      <c r="I900" s="70"/>
      <c r="J900" s="71"/>
      <c r="K900" s="163"/>
      <c r="L900" s="70"/>
      <c r="M900" s="225"/>
      <c r="N900" s="156"/>
      <c r="P900" s="75"/>
      <c r="Q900" s="225"/>
      <c r="R900" s="70"/>
      <c r="S900" s="70"/>
      <c r="T900" s="70"/>
      <c r="U900" s="70"/>
      <c r="V900" s="70"/>
      <c r="W900" s="70"/>
      <c r="Y900" s="361"/>
    </row>
    <row r="901" spans="1:25" x14ac:dyDescent="0.25">
      <c r="A901" s="262"/>
      <c r="B901" s="188"/>
      <c r="C901" s="188"/>
      <c r="D901" s="188"/>
      <c r="E901" s="188"/>
      <c r="I901" s="188"/>
      <c r="J901" s="220"/>
      <c r="K901" s="221"/>
      <c r="L901" s="188"/>
      <c r="M901" s="220"/>
      <c r="N901" s="223"/>
      <c r="P901" s="263"/>
      <c r="Q901" s="222"/>
      <c r="R901" s="224"/>
      <c r="S901" s="188"/>
      <c r="T901" s="188"/>
      <c r="U901" s="188"/>
      <c r="V901" s="188"/>
      <c r="W901" s="188"/>
      <c r="Y901" s="361"/>
    </row>
    <row r="902" spans="1:25" x14ac:dyDescent="0.25">
      <c r="A902" s="262"/>
      <c r="B902" s="188"/>
      <c r="C902" s="188"/>
      <c r="D902" s="188"/>
      <c r="E902" s="188"/>
      <c r="I902" s="188"/>
      <c r="J902" s="220"/>
      <c r="K902" s="221"/>
      <c r="L902" s="188"/>
      <c r="M902" s="220"/>
      <c r="N902" s="223"/>
      <c r="P902" s="263"/>
      <c r="Q902" s="222"/>
      <c r="R902" s="224"/>
      <c r="S902" s="188"/>
      <c r="T902" s="188"/>
      <c r="U902" s="188"/>
      <c r="V902" s="188"/>
      <c r="W902" s="188"/>
      <c r="Y902" s="361"/>
    </row>
    <row r="903" spans="1:25" x14ac:dyDescent="0.25">
      <c r="A903" s="268"/>
      <c r="B903" s="269"/>
      <c r="C903" s="269"/>
      <c r="D903" s="269"/>
      <c r="E903" s="269"/>
      <c r="I903" s="269"/>
      <c r="J903" s="270"/>
      <c r="K903" s="271"/>
      <c r="L903" s="269"/>
      <c r="M903" s="272"/>
      <c r="N903" s="273"/>
      <c r="P903" s="274"/>
      <c r="Q903" s="272"/>
      <c r="R903" s="275"/>
      <c r="S903" s="269"/>
      <c r="T903" s="269"/>
      <c r="U903" s="269"/>
      <c r="V903" s="70"/>
      <c r="W903" s="70"/>
      <c r="Y903" s="361"/>
    </row>
    <row r="904" spans="1:25" x14ac:dyDescent="0.25">
      <c r="A904" s="70"/>
      <c r="B904" s="70"/>
      <c r="C904" s="70"/>
      <c r="D904" s="70"/>
      <c r="E904" s="70"/>
      <c r="I904" s="70"/>
      <c r="J904" s="71"/>
      <c r="K904" s="163"/>
      <c r="L904" s="70"/>
      <c r="M904" s="225"/>
      <c r="N904" s="156"/>
      <c r="P904" s="75"/>
      <c r="Q904" s="225"/>
      <c r="R904" s="70"/>
      <c r="S904" s="70"/>
      <c r="T904" s="70"/>
      <c r="U904" s="70"/>
      <c r="V904" s="70"/>
      <c r="W904" s="70"/>
      <c r="Y904" s="361"/>
    </row>
    <row r="905" spans="1:25" x14ac:dyDescent="0.25">
      <c r="A905" s="262"/>
      <c r="B905" s="188"/>
      <c r="C905" s="188"/>
      <c r="D905" s="188"/>
      <c r="E905" s="188"/>
      <c r="I905" s="188"/>
      <c r="J905" s="220"/>
      <c r="K905" s="221"/>
      <c r="L905" s="188"/>
      <c r="M905" s="222"/>
      <c r="N905" s="223"/>
      <c r="P905" s="263"/>
      <c r="Q905" s="222"/>
      <c r="R905" s="224"/>
      <c r="S905" s="188"/>
      <c r="T905" s="188"/>
      <c r="U905" s="188"/>
      <c r="V905" s="188"/>
      <c r="W905" s="188"/>
      <c r="Y905" s="361"/>
    </row>
    <row r="906" spans="1:25" x14ac:dyDescent="0.25">
      <c r="A906" s="260"/>
      <c r="B906" s="70"/>
      <c r="C906" s="70"/>
      <c r="D906" s="70"/>
      <c r="E906" s="70"/>
      <c r="I906" s="70"/>
      <c r="J906" s="71"/>
      <c r="K906" s="163"/>
      <c r="L906" s="70"/>
      <c r="M906" s="225"/>
      <c r="N906" s="156"/>
      <c r="P906" s="261"/>
      <c r="Q906" s="225"/>
      <c r="R906" s="75"/>
      <c r="S906" s="70"/>
      <c r="T906" s="70"/>
      <c r="U906" s="70"/>
      <c r="V906" s="70"/>
      <c r="W906" s="70"/>
      <c r="Y906" s="361"/>
    </row>
    <row r="907" spans="1:25" x14ac:dyDescent="0.25">
      <c r="A907" s="260"/>
      <c r="B907" s="70"/>
      <c r="C907" s="70"/>
      <c r="D907" s="70"/>
      <c r="E907" s="70"/>
      <c r="I907" s="70"/>
      <c r="J907" s="71"/>
      <c r="K907" s="163"/>
      <c r="L907" s="70"/>
      <c r="M907" s="225"/>
      <c r="N907" s="156"/>
      <c r="P907" s="261"/>
      <c r="Q907" s="225"/>
      <c r="R907" s="75"/>
      <c r="S907" s="70"/>
      <c r="T907" s="70"/>
      <c r="U907" s="70"/>
      <c r="V907" s="70"/>
      <c r="W907" s="70"/>
      <c r="Y907" s="361"/>
    </row>
    <row r="908" spans="1:25" x14ac:dyDescent="0.25">
      <c r="A908" s="262"/>
      <c r="B908" s="188"/>
      <c r="C908" s="188"/>
      <c r="D908" s="188"/>
      <c r="E908" s="188"/>
      <c r="I908" s="188"/>
      <c r="J908" s="220"/>
      <c r="K908" s="221"/>
      <c r="L908" s="188"/>
      <c r="M908" s="220"/>
      <c r="N908" s="223"/>
      <c r="P908" s="263"/>
      <c r="Q908" s="222"/>
      <c r="R908" s="224"/>
      <c r="S908" s="188"/>
      <c r="T908" s="188"/>
      <c r="U908" s="188"/>
      <c r="V908" s="188"/>
      <c r="W908" s="188"/>
      <c r="Y908" s="361"/>
    </row>
    <row r="909" spans="1:25" x14ac:dyDescent="0.25">
      <c r="A909" s="260"/>
      <c r="B909" s="70"/>
      <c r="C909" s="70"/>
      <c r="D909" s="70"/>
      <c r="E909" s="70"/>
      <c r="I909" s="70"/>
      <c r="J909" s="71"/>
      <c r="K909" s="163"/>
      <c r="L909" s="70"/>
      <c r="M909" s="225"/>
      <c r="N909" s="156"/>
      <c r="P909" s="261"/>
      <c r="Q909" s="225"/>
      <c r="R909" s="75"/>
      <c r="S909" s="70"/>
      <c r="T909" s="70"/>
      <c r="U909" s="70"/>
      <c r="V909" s="70"/>
      <c r="W909" s="70"/>
      <c r="Y909" s="361"/>
    </row>
    <row r="910" spans="1:25" x14ac:dyDescent="0.25">
      <c r="A910" s="262"/>
      <c r="B910" s="188"/>
      <c r="C910" s="188"/>
      <c r="D910" s="188"/>
      <c r="E910" s="188"/>
      <c r="I910" s="188"/>
      <c r="J910" s="220"/>
      <c r="K910" s="221"/>
      <c r="L910" s="188"/>
      <c r="M910" s="220"/>
      <c r="N910" s="223"/>
      <c r="P910" s="263"/>
      <c r="Q910" s="222"/>
      <c r="R910" s="224"/>
      <c r="S910" s="188"/>
      <c r="T910" s="188"/>
      <c r="U910" s="188"/>
      <c r="V910" s="188"/>
      <c r="W910" s="188"/>
      <c r="Y910" s="361"/>
    </row>
    <row r="911" spans="1:25" x14ac:dyDescent="0.25">
      <c r="A911" s="260"/>
      <c r="B911" s="70"/>
      <c r="C911" s="70"/>
      <c r="D911" s="70"/>
      <c r="E911" s="70"/>
      <c r="I911" s="70"/>
      <c r="J911" s="71"/>
      <c r="K911" s="163"/>
      <c r="L911" s="70"/>
      <c r="M911" s="225"/>
      <c r="N911" s="156"/>
      <c r="P911" s="261"/>
      <c r="Q911" s="225"/>
      <c r="R911" s="75"/>
      <c r="S911" s="70"/>
      <c r="T911" s="70"/>
      <c r="U911" s="70"/>
      <c r="V911" s="70"/>
      <c r="W911" s="70"/>
      <c r="Y911" s="361"/>
    </row>
    <row r="912" spans="1:25" x14ac:dyDescent="0.25">
      <c r="A912" s="260"/>
      <c r="B912" s="70"/>
      <c r="C912" s="70"/>
      <c r="D912" s="70"/>
      <c r="E912" s="70"/>
      <c r="I912" s="70"/>
      <c r="J912" s="71"/>
      <c r="K912" s="163"/>
      <c r="L912" s="70"/>
      <c r="M912" s="225"/>
      <c r="N912" s="156"/>
      <c r="P912" s="261"/>
      <c r="Q912" s="225"/>
      <c r="R912" s="75"/>
      <c r="S912" s="70"/>
      <c r="T912" s="70"/>
      <c r="U912" s="70"/>
      <c r="V912" s="70"/>
      <c r="W912" s="70"/>
      <c r="Y912" s="361"/>
    </row>
    <row r="913" spans="1:25" x14ac:dyDescent="0.25">
      <c r="A913" s="262"/>
      <c r="B913" s="188"/>
      <c r="C913" s="188"/>
      <c r="D913" s="188"/>
      <c r="E913" s="188"/>
      <c r="I913" s="188"/>
      <c r="J913" s="220"/>
      <c r="K913" s="221"/>
      <c r="L913" s="188"/>
      <c r="M913" s="220"/>
      <c r="N913" s="223"/>
      <c r="P913" s="263"/>
      <c r="Q913" s="222"/>
      <c r="R913" s="224"/>
      <c r="S913" s="188"/>
      <c r="T913" s="188"/>
      <c r="U913" s="188"/>
      <c r="V913" s="188"/>
      <c r="W913" s="188"/>
      <c r="Y913" s="361"/>
    </row>
    <row r="914" spans="1:25" x14ac:dyDescent="0.25">
      <c r="A914" s="260"/>
      <c r="B914" s="70"/>
      <c r="C914" s="70"/>
      <c r="D914" s="70"/>
      <c r="E914" s="70"/>
      <c r="I914" s="70"/>
      <c r="J914" s="71"/>
      <c r="K914" s="163"/>
      <c r="L914" s="70"/>
      <c r="M914" s="225"/>
      <c r="N914" s="156"/>
      <c r="P914" s="261"/>
      <c r="Q914" s="225"/>
      <c r="R914" s="75"/>
      <c r="S914" s="70"/>
      <c r="T914" s="70"/>
      <c r="U914" s="70"/>
      <c r="V914" s="70"/>
      <c r="W914" s="70"/>
      <c r="Y914" s="361"/>
    </row>
    <row r="915" spans="1:25" x14ac:dyDescent="0.25">
      <c r="A915" s="260"/>
      <c r="B915" s="70"/>
      <c r="C915" s="70"/>
      <c r="D915" s="70"/>
      <c r="E915" s="70"/>
      <c r="I915" s="70"/>
      <c r="J915" s="71"/>
      <c r="K915" s="163"/>
      <c r="L915" s="70"/>
      <c r="M915" s="225"/>
      <c r="N915" s="156"/>
      <c r="P915" s="261"/>
      <c r="Q915" s="225"/>
      <c r="R915" s="75"/>
      <c r="S915" s="70"/>
      <c r="T915" s="70"/>
      <c r="U915" s="70"/>
      <c r="V915" s="70"/>
      <c r="W915" s="70"/>
      <c r="Y915" s="361"/>
    </row>
    <row r="916" spans="1:25" x14ac:dyDescent="0.25">
      <c r="A916" s="260"/>
      <c r="B916" s="70"/>
      <c r="C916" s="70"/>
      <c r="D916" s="70"/>
      <c r="E916" s="70"/>
      <c r="I916" s="70"/>
      <c r="J916" s="71"/>
      <c r="K916" s="163"/>
      <c r="L916" s="70"/>
      <c r="M916" s="71"/>
      <c r="N916" s="156"/>
      <c r="P916" s="261"/>
      <c r="Q916" s="225"/>
      <c r="R916" s="75"/>
      <c r="S916" s="70"/>
      <c r="T916" s="70"/>
      <c r="U916" s="70"/>
      <c r="V916" s="70"/>
      <c r="W916" s="70"/>
      <c r="Y916" s="361"/>
    </row>
    <row r="917" spans="1:25" x14ac:dyDescent="0.25">
      <c r="A917" s="189"/>
      <c r="B917" s="189"/>
      <c r="C917" s="189"/>
      <c r="D917" s="189"/>
      <c r="E917" s="189"/>
      <c r="I917" s="189"/>
      <c r="J917" s="194"/>
      <c r="K917" s="195"/>
      <c r="L917" s="189"/>
      <c r="M917" s="194"/>
      <c r="N917" s="196"/>
      <c r="P917" s="282"/>
      <c r="Q917" s="194"/>
      <c r="R917" s="197"/>
      <c r="S917" s="189"/>
      <c r="T917" s="189"/>
      <c r="U917" s="189"/>
      <c r="V917" s="115"/>
      <c r="W917" s="115"/>
      <c r="Y917" s="361"/>
    </row>
    <row r="918" spans="1:25" x14ac:dyDescent="0.25">
      <c r="A918" s="260"/>
      <c r="B918" s="70"/>
      <c r="C918" s="70"/>
      <c r="D918" s="70"/>
      <c r="E918" s="70"/>
      <c r="I918" s="70"/>
      <c r="J918" s="71"/>
      <c r="K918" s="163"/>
      <c r="L918" s="70"/>
      <c r="M918" s="225"/>
      <c r="N918" s="156"/>
      <c r="P918" s="261"/>
      <c r="Q918" s="225"/>
      <c r="R918" s="75"/>
      <c r="S918" s="70"/>
      <c r="T918" s="70"/>
      <c r="U918" s="70"/>
      <c r="V918" s="70"/>
      <c r="W918" s="70"/>
      <c r="Y918" s="361"/>
    </row>
    <row r="919" spans="1:25" x14ac:dyDescent="0.25">
      <c r="A919" s="260"/>
      <c r="B919" s="70"/>
      <c r="C919" s="70"/>
      <c r="D919" s="70"/>
      <c r="E919" s="70"/>
      <c r="I919" s="70"/>
      <c r="J919" s="71"/>
      <c r="K919" s="163"/>
      <c r="L919" s="70"/>
      <c r="M919" s="225"/>
      <c r="N919" s="156"/>
      <c r="P919" s="261"/>
      <c r="Q919" s="225"/>
      <c r="R919" s="75"/>
      <c r="S919" s="70"/>
      <c r="T919" s="70"/>
      <c r="U919" s="70"/>
      <c r="V919" s="70"/>
      <c r="W919" s="70"/>
      <c r="Y919" s="361"/>
    </row>
    <row r="920" spans="1:25" x14ac:dyDescent="0.25">
      <c r="A920" s="260"/>
      <c r="B920" s="70"/>
      <c r="C920" s="70"/>
      <c r="D920" s="70"/>
      <c r="E920" s="70"/>
      <c r="I920" s="70"/>
      <c r="J920" s="71"/>
      <c r="K920" s="163"/>
      <c r="L920" s="70"/>
      <c r="M920" s="225"/>
      <c r="N920" s="156"/>
      <c r="P920" s="261"/>
      <c r="Q920" s="225"/>
      <c r="R920" s="75"/>
      <c r="S920" s="70"/>
      <c r="T920" s="70"/>
      <c r="U920" s="70"/>
      <c r="V920" s="70"/>
      <c r="W920" s="70"/>
      <c r="Y920" s="361"/>
    </row>
    <row r="921" spans="1:25" x14ac:dyDescent="0.25">
      <c r="A921" s="234"/>
      <c r="B921" s="65"/>
      <c r="C921" s="65"/>
      <c r="D921" s="65"/>
      <c r="E921" s="65"/>
      <c r="I921" s="65"/>
      <c r="J921" s="66"/>
      <c r="K921" s="67"/>
      <c r="L921" s="65"/>
      <c r="M921" s="66"/>
      <c r="N921" s="68"/>
      <c r="P921" s="69"/>
      <c r="Q921" s="109"/>
      <c r="R921" s="69"/>
      <c r="S921" s="65"/>
      <c r="T921" s="65"/>
      <c r="U921" s="65"/>
      <c r="V921" s="65"/>
      <c r="W921" s="65"/>
      <c r="Y921" s="361"/>
    </row>
    <row r="922" spans="1:25" x14ac:dyDescent="0.25">
      <c r="A922" s="260"/>
      <c r="B922" s="70"/>
      <c r="C922" s="70"/>
      <c r="D922" s="70"/>
      <c r="E922" s="70"/>
      <c r="I922" s="70"/>
      <c r="J922" s="71"/>
      <c r="K922" s="163"/>
      <c r="L922" s="70"/>
      <c r="M922" s="225"/>
      <c r="N922" s="156"/>
      <c r="P922" s="261"/>
      <c r="Q922" s="225"/>
      <c r="R922" s="75"/>
      <c r="S922" s="70"/>
      <c r="T922" s="70"/>
      <c r="U922" s="70"/>
      <c r="V922" s="70"/>
      <c r="W922" s="70"/>
      <c r="Y922" s="361"/>
    </row>
    <row r="923" spans="1:25" x14ac:dyDescent="0.25">
      <c r="A923" s="70"/>
      <c r="B923" s="70"/>
      <c r="C923" s="70"/>
      <c r="D923" s="70"/>
      <c r="E923" s="70"/>
      <c r="I923" s="70"/>
      <c r="J923" s="71"/>
      <c r="K923" s="163"/>
      <c r="L923" s="70"/>
      <c r="M923" s="225"/>
      <c r="N923" s="156"/>
      <c r="P923" s="75"/>
      <c r="Q923" s="225"/>
      <c r="R923" s="70"/>
      <c r="S923" s="70"/>
      <c r="T923" s="70"/>
      <c r="U923" s="70"/>
      <c r="V923" s="70"/>
      <c r="W923" s="70"/>
      <c r="Y923" s="361"/>
    </row>
    <row r="924" spans="1:25" x14ac:dyDescent="0.25">
      <c r="A924" s="260"/>
      <c r="B924" s="70"/>
      <c r="C924" s="70"/>
      <c r="D924" s="70"/>
      <c r="E924" s="70"/>
      <c r="I924" s="70"/>
      <c r="J924" s="71"/>
      <c r="K924" s="163"/>
      <c r="L924" s="70"/>
      <c r="M924" s="225"/>
      <c r="N924" s="156"/>
      <c r="P924" s="261"/>
      <c r="Q924" s="225"/>
      <c r="R924" s="75"/>
      <c r="S924" s="70"/>
      <c r="T924" s="70"/>
      <c r="U924" s="70"/>
      <c r="V924" s="70"/>
      <c r="W924" s="70"/>
      <c r="Y924" s="361"/>
    </row>
    <row r="925" spans="1:25" x14ac:dyDescent="0.25">
      <c r="A925" s="262"/>
      <c r="B925" s="188"/>
      <c r="C925" s="188"/>
      <c r="D925" s="188"/>
      <c r="E925" s="188"/>
      <c r="I925" s="188"/>
      <c r="J925" s="220"/>
      <c r="K925" s="221"/>
      <c r="L925" s="188"/>
      <c r="M925" s="220"/>
      <c r="N925" s="223"/>
      <c r="P925" s="263"/>
      <c r="Q925" s="222"/>
      <c r="R925" s="224"/>
      <c r="S925" s="188"/>
      <c r="T925" s="188"/>
      <c r="U925" s="188"/>
      <c r="V925" s="188"/>
      <c r="W925" s="188"/>
      <c r="Y925" s="361"/>
    </row>
    <row r="926" spans="1:25" x14ac:dyDescent="0.25">
      <c r="A926" s="262"/>
      <c r="B926" s="188"/>
      <c r="C926" s="188"/>
      <c r="D926" s="188"/>
      <c r="E926" s="188"/>
      <c r="I926" s="188"/>
      <c r="J926" s="220"/>
      <c r="K926" s="221"/>
      <c r="L926" s="188"/>
      <c r="M926" s="220"/>
      <c r="N926" s="223"/>
      <c r="P926" s="263"/>
      <c r="Q926" s="222"/>
      <c r="R926" s="224"/>
      <c r="S926" s="188"/>
      <c r="T926" s="188"/>
      <c r="U926" s="188"/>
      <c r="V926" s="188"/>
      <c r="W926" s="188"/>
      <c r="Y926" s="361"/>
    </row>
    <row r="927" spans="1:25" x14ac:dyDescent="0.25">
      <c r="A927" s="262"/>
      <c r="B927" s="188"/>
      <c r="C927" s="188"/>
      <c r="D927" s="188"/>
      <c r="E927" s="188"/>
      <c r="I927" s="188"/>
      <c r="J927" s="220"/>
      <c r="K927" s="221"/>
      <c r="L927" s="188"/>
      <c r="M927" s="222"/>
      <c r="N927" s="223"/>
      <c r="P927" s="263"/>
      <c r="Q927" s="222"/>
      <c r="R927" s="224"/>
      <c r="S927" s="188"/>
      <c r="T927" s="188"/>
      <c r="U927" s="188"/>
      <c r="V927" s="188"/>
      <c r="W927" s="188"/>
      <c r="Y927" s="361"/>
    </row>
    <row r="928" spans="1:25" x14ac:dyDescent="0.25">
      <c r="A928" s="260"/>
      <c r="B928" s="70"/>
      <c r="C928" s="70"/>
      <c r="D928" s="70"/>
      <c r="E928" s="70"/>
      <c r="I928" s="70"/>
      <c r="J928" s="71"/>
      <c r="K928" s="163"/>
      <c r="L928" s="70"/>
      <c r="M928" s="225"/>
      <c r="N928" s="156"/>
      <c r="P928" s="261"/>
      <c r="Q928" s="225"/>
      <c r="R928" s="75"/>
      <c r="S928" s="70"/>
      <c r="T928" s="70"/>
      <c r="U928" s="70"/>
      <c r="V928" s="70"/>
      <c r="W928" s="70"/>
      <c r="Y928" s="361"/>
    </row>
    <row r="929" spans="1:25" x14ac:dyDescent="0.25">
      <c r="A929" s="260"/>
      <c r="B929" s="70"/>
      <c r="C929" s="70"/>
      <c r="D929" s="70"/>
      <c r="E929" s="70"/>
      <c r="I929" s="70"/>
      <c r="J929" s="71"/>
      <c r="K929" s="163"/>
      <c r="L929" s="70"/>
      <c r="M929" s="225"/>
      <c r="N929" s="156"/>
      <c r="P929" s="261"/>
      <c r="Q929" s="225"/>
      <c r="R929" s="75"/>
      <c r="S929" s="70"/>
      <c r="T929" s="70"/>
      <c r="U929" s="70"/>
      <c r="V929" s="70"/>
      <c r="W929" s="70"/>
      <c r="Y929" s="361"/>
    </row>
    <row r="930" spans="1:25" x14ac:dyDescent="0.25">
      <c r="A930" s="262"/>
      <c r="B930" s="188"/>
      <c r="C930" s="188"/>
      <c r="D930" s="188"/>
      <c r="E930" s="188"/>
      <c r="I930" s="188"/>
      <c r="J930" s="220"/>
      <c r="K930" s="221"/>
      <c r="L930" s="188"/>
      <c r="M930" s="222"/>
      <c r="N930" s="223"/>
      <c r="P930" s="263"/>
      <c r="Q930" s="222"/>
      <c r="R930" s="224"/>
      <c r="S930" s="188"/>
      <c r="T930" s="188"/>
      <c r="U930" s="188"/>
      <c r="V930" s="188"/>
      <c r="W930" s="188"/>
      <c r="Y930" s="361"/>
    </row>
    <row r="931" spans="1:25" x14ac:dyDescent="0.25">
      <c r="A931" s="268"/>
      <c r="B931" s="269"/>
      <c r="C931" s="269"/>
      <c r="D931" s="269"/>
      <c r="E931" s="269"/>
      <c r="I931" s="269"/>
      <c r="J931" s="270"/>
      <c r="K931" s="271"/>
      <c r="L931" s="269"/>
      <c r="M931" s="272"/>
      <c r="N931" s="273"/>
      <c r="P931" s="274"/>
      <c r="Q931" s="272"/>
      <c r="R931" s="275"/>
      <c r="S931" s="269"/>
      <c r="T931" s="269"/>
      <c r="U931" s="269"/>
      <c r="V931" s="70"/>
      <c r="W931" s="70"/>
      <c r="Y931" s="361"/>
    </row>
    <row r="932" spans="1:25" x14ac:dyDescent="0.25">
      <c r="A932" s="260"/>
      <c r="B932" s="70"/>
      <c r="C932" s="70"/>
      <c r="D932" s="70"/>
      <c r="E932" s="70"/>
      <c r="I932" s="70"/>
      <c r="J932" s="71"/>
      <c r="K932" s="163"/>
      <c r="L932" s="70"/>
      <c r="M932" s="225"/>
      <c r="N932" s="156"/>
      <c r="P932" s="261"/>
      <c r="Q932" s="225"/>
      <c r="R932" s="75"/>
      <c r="S932" s="70"/>
      <c r="T932" s="70"/>
      <c r="U932" s="70"/>
      <c r="V932" s="70"/>
      <c r="W932" s="70"/>
      <c r="Y932" s="361"/>
    </row>
    <row r="933" spans="1:25" x14ac:dyDescent="0.25">
      <c r="A933" s="262"/>
      <c r="B933" s="188"/>
      <c r="C933" s="188"/>
      <c r="D933" s="188"/>
      <c r="E933" s="188"/>
      <c r="I933" s="188"/>
      <c r="J933" s="220"/>
      <c r="K933" s="221"/>
      <c r="L933" s="188"/>
      <c r="M933" s="220"/>
      <c r="N933" s="223"/>
      <c r="P933" s="263"/>
      <c r="Q933" s="222"/>
      <c r="R933" s="224"/>
      <c r="S933" s="188"/>
      <c r="T933" s="188"/>
      <c r="U933" s="188"/>
      <c r="V933" s="188"/>
      <c r="W933" s="188"/>
      <c r="Y933" s="361"/>
    </row>
    <row r="934" spans="1:25" x14ac:dyDescent="0.25">
      <c r="A934" s="260"/>
      <c r="B934" s="70"/>
      <c r="C934" s="70"/>
      <c r="D934" s="70"/>
      <c r="E934" s="70"/>
      <c r="I934" s="70"/>
      <c r="J934" s="71"/>
      <c r="K934" s="163"/>
      <c r="L934" s="70"/>
      <c r="M934" s="71"/>
      <c r="N934" s="156"/>
      <c r="P934" s="261"/>
      <c r="Q934" s="225"/>
      <c r="R934" s="75"/>
      <c r="S934" s="70"/>
      <c r="T934" s="70"/>
      <c r="U934" s="70"/>
      <c r="V934" s="70"/>
      <c r="W934" s="70"/>
      <c r="Y934" s="361"/>
    </row>
    <row r="935" spans="1:25" x14ac:dyDescent="0.25">
      <c r="A935" s="262"/>
      <c r="B935" s="188"/>
      <c r="C935" s="188"/>
      <c r="D935" s="188"/>
      <c r="E935" s="188"/>
      <c r="I935" s="188"/>
      <c r="J935" s="220"/>
      <c r="K935" s="221"/>
      <c r="L935" s="188"/>
      <c r="M935" s="220"/>
      <c r="N935" s="223"/>
      <c r="P935" s="263"/>
      <c r="Q935" s="222"/>
      <c r="R935" s="224"/>
      <c r="S935" s="188"/>
      <c r="T935" s="188"/>
      <c r="U935" s="188"/>
      <c r="V935" s="188"/>
      <c r="W935" s="188"/>
      <c r="Y935" s="361"/>
    </row>
    <row r="936" spans="1:25" x14ac:dyDescent="0.25">
      <c r="A936" s="260"/>
      <c r="B936" s="70"/>
      <c r="C936" s="70"/>
      <c r="D936" s="70"/>
      <c r="E936" s="70"/>
      <c r="I936" s="70"/>
      <c r="J936" s="71"/>
      <c r="K936" s="163"/>
      <c r="L936" s="70"/>
      <c r="M936" s="225"/>
      <c r="N936" s="156"/>
      <c r="P936" s="261"/>
      <c r="Q936" s="225"/>
      <c r="R936" s="75"/>
      <c r="S936" s="70"/>
      <c r="T936" s="70"/>
      <c r="U936" s="70"/>
      <c r="V936" s="70"/>
      <c r="W936" s="70"/>
      <c r="Y936" s="361"/>
    </row>
    <row r="937" spans="1:25" x14ac:dyDescent="0.25">
      <c r="A937" s="260"/>
      <c r="B937" s="70"/>
      <c r="C937" s="70"/>
      <c r="D937" s="70"/>
      <c r="E937" s="70"/>
      <c r="I937" s="70"/>
      <c r="J937" s="71"/>
      <c r="K937" s="163"/>
      <c r="L937" s="70"/>
      <c r="M937" s="225"/>
      <c r="N937" s="156"/>
      <c r="P937" s="261"/>
      <c r="Q937" s="225"/>
      <c r="R937" s="75"/>
      <c r="S937" s="70"/>
      <c r="T937" s="70"/>
      <c r="U937" s="70"/>
      <c r="V937" s="70"/>
      <c r="W937" s="70"/>
      <c r="Y937" s="361"/>
    </row>
    <row r="938" spans="1:25" x14ac:dyDescent="0.25">
      <c r="A938" s="260"/>
      <c r="B938" s="70"/>
      <c r="C938" s="70"/>
      <c r="D938" s="70"/>
      <c r="E938" s="70"/>
      <c r="I938" s="70"/>
      <c r="J938" s="71"/>
      <c r="K938" s="163"/>
      <c r="L938" s="70"/>
      <c r="M938" s="225"/>
      <c r="N938" s="156"/>
      <c r="P938" s="261"/>
      <c r="Q938" s="225"/>
      <c r="R938" s="75"/>
      <c r="S938" s="70"/>
      <c r="T938" s="70"/>
      <c r="U938" s="70"/>
      <c r="V938" s="70"/>
      <c r="W938" s="70"/>
      <c r="Y938" s="361"/>
    </row>
    <row r="939" spans="1:25" x14ac:dyDescent="0.25">
      <c r="A939" s="268"/>
      <c r="B939" s="269"/>
      <c r="C939" s="269"/>
      <c r="D939" s="269"/>
      <c r="E939" s="269"/>
      <c r="I939" s="269"/>
      <c r="J939" s="270"/>
      <c r="K939" s="271"/>
      <c r="L939" s="269"/>
      <c r="M939" s="272"/>
      <c r="N939" s="273"/>
      <c r="P939" s="274"/>
      <c r="Q939" s="272"/>
      <c r="R939" s="275"/>
      <c r="S939" s="269"/>
      <c r="T939" s="269"/>
      <c r="U939" s="269"/>
      <c r="V939" s="70"/>
      <c r="W939" s="70"/>
      <c r="Y939" s="361"/>
    </row>
    <row r="940" spans="1:25" x14ac:dyDescent="0.25">
      <c r="A940" s="262"/>
      <c r="B940" s="188"/>
      <c r="C940" s="188"/>
      <c r="D940" s="188"/>
      <c r="E940" s="188"/>
      <c r="I940" s="188"/>
      <c r="J940" s="220"/>
      <c r="K940" s="221"/>
      <c r="L940" s="188"/>
      <c r="M940" s="222"/>
      <c r="N940" s="223"/>
      <c r="P940" s="263"/>
      <c r="Q940" s="222"/>
      <c r="R940" s="224"/>
      <c r="S940" s="188"/>
      <c r="T940" s="188"/>
      <c r="U940" s="188"/>
      <c r="V940" s="188"/>
      <c r="W940" s="188"/>
      <c r="Y940" s="361"/>
    </row>
    <row r="941" spans="1:25" x14ac:dyDescent="0.25">
      <c r="A941" s="260"/>
      <c r="B941" s="70"/>
      <c r="C941" s="70"/>
      <c r="D941" s="70"/>
      <c r="E941" s="70"/>
      <c r="I941" s="70"/>
      <c r="J941" s="71"/>
      <c r="K941" s="163"/>
      <c r="L941" s="70"/>
      <c r="M941" s="225"/>
      <c r="N941" s="156"/>
      <c r="P941" s="261"/>
      <c r="Q941" s="225"/>
      <c r="R941" s="75"/>
      <c r="S941" s="70"/>
      <c r="T941" s="70"/>
      <c r="U941" s="70"/>
      <c r="V941" s="70"/>
      <c r="W941" s="70"/>
      <c r="Y941" s="361"/>
    </row>
    <row r="942" spans="1:25" x14ac:dyDescent="0.25">
      <c r="A942" s="260"/>
      <c r="B942" s="70"/>
      <c r="C942" s="70"/>
      <c r="D942" s="70"/>
      <c r="E942" s="70"/>
      <c r="I942" s="70"/>
      <c r="J942" s="71"/>
      <c r="K942" s="163"/>
      <c r="L942" s="70"/>
      <c r="M942" s="225"/>
      <c r="N942" s="156"/>
      <c r="P942" s="261"/>
      <c r="Q942" s="225"/>
      <c r="R942" s="75"/>
      <c r="S942" s="70"/>
      <c r="T942" s="70"/>
      <c r="U942" s="70"/>
      <c r="V942" s="70"/>
      <c r="W942" s="70"/>
      <c r="Y942" s="361"/>
    </row>
    <row r="943" spans="1:25" x14ac:dyDescent="0.25">
      <c r="A943" s="260"/>
      <c r="B943" s="70"/>
      <c r="C943" s="70"/>
      <c r="D943" s="70"/>
      <c r="E943" s="70"/>
      <c r="I943" s="70"/>
      <c r="J943" s="71"/>
      <c r="K943" s="163"/>
      <c r="L943" s="70"/>
      <c r="M943" s="225"/>
      <c r="N943" s="156"/>
      <c r="P943" s="261"/>
      <c r="Q943" s="225"/>
      <c r="R943" s="75"/>
      <c r="S943" s="70"/>
      <c r="T943" s="70"/>
      <c r="U943" s="70"/>
      <c r="V943" s="70"/>
      <c r="W943" s="70"/>
      <c r="Y943" s="361"/>
    </row>
    <row r="944" spans="1:25" x14ac:dyDescent="0.25">
      <c r="A944" s="260"/>
      <c r="B944" s="70"/>
      <c r="C944" s="70"/>
      <c r="D944" s="70"/>
      <c r="E944" s="70"/>
      <c r="I944" s="70"/>
      <c r="J944" s="71"/>
      <c r="K944" s="163"/>
      <c r="L944" s="70"/>
      <c r="M944" s="225"/>
      <c r="N944" s="156"/>
      <c r="P944" s="261"/>
      <c r="Q944" s="225"/>
      <c r="R944" s="75"/>
      <c r="S944" s="70"/>
      <c r="T944" s="70"/>
      <c r="U944" s="70"/>
      <c r="V944" s="70"/>
      <c r="W944" s="70"/>
      <c r="Y944" s="361"/>
    </row>
    <row r="945" spans="1:25" x14ac:dyDescent="0.25">
      <c r="A945" s="262"/>
      <c r="B945" s="188"/>
      <c r="C945" s="188"/>
      <c r="D945" s="188"/>
      <c r="E945" s="188"/>
      <c r="I945" s="188"/>
      <c r="J945" s="220"/>
      <c r="K945" s="221"/>
      <c r="L945" s="188"/>
      <c r="M945" s="222"/>
      <c r="N945" s="223"/>
      <c r="P945" s="263"/>
      <c r="Q945" s="222"/>
      <c r="R945" s="224"/>
      <c r="S945" s="188"/>
      <c r="T945" s="188"/>
      <c r="U945" s="188"/>
      <c r="V945" s="188"/>
      <c r="W945" s="188"/>
      <c r="Y945" s="361"/>
    </row>
    <row r="946" spans="1:25" x14ac:dyDescent="0.25">
      <c r="A946" s="189"/>
      <c r="B946" s="189"/>
      <c r="C946" s="189"/>
      <c r="D946" s="189"/>
      <c r="E946" s="189"/>
      <c r="I946" s="189"/>
      <c r="J946" s="194"/>
      <c r="K946" s="195"/>
      <c r="L946" s="189"/>
      <c r="M946" s="194"/>
      <c r="N946" s="196"/>
      <c r="P946" s="282"/>
      <c r="Q946" s="194"/>
      <c r="R946" s="197"/>
      <c r="S946" s="189"/>
      <c r="T946" s="189"/>
      <c r="U946" s="189"/>
      <c r="V946" s="115"/>
      <c r="W946" s="115"/>
      <c r="Y946" s="361"/>
    </row>
    <row r="947" spans="1:25" x14ac:dyDescent="0.25">
      <c r="A947" s="262"/>
      <c r="B947" s="188"/>
      <c r="C947" s="188"/>
      <c r="D947" s="188"/>
      <c r="E947" s="188"/>
      <c r="I947" s="188"/>
      <c r="J947" s="220"/>
      <c r="K947" s="221"/>
      <c r="L947" s="188"/>
      <c r="M947" s="222"/>
      <c r="N947" s="223"/>
      <c r="P947" s="263"/>
      <c r="Q947" s="222"/>
      <c r="R947" s="224"/>
      <c r="S947" s="188"/>
      <c r="T947" s="188"/>
      <c r="U947" s="188"/>
      <c r="V947" s="188"/>
      <c r="W947" s="188"/>
      <c r="Y947" s="361"/>
    </row>
    <row r="948" spans="1:25" x14ac:dyDescent="0.25">
      <c r="A948" s="260"/>
      <c r="B948" s="70"/>
      <c r="C948" s="70"/>
      <c r="D948" s="70"/>
      <c r="E948" s="70"/>
      <c r="I948" s="70"/>
      <c r="J948" s="71"/>
      <c r="K948" s="163"/>
      <c r="L948" s="70"/>
      <c r="M948" s="225"/>
      <c r="N948" s="156"/>
      <c r="P948" s="261"/>
      <c r="Q948" s="225"/>
      <c r="R948" s="75"/>
      <c r="S948" s="70"/>
      <c r="T948" s="70"/>
      <c r="U948" s="70"/>
      <c r="V948" s="70"/>
      <c r="W948" s="70"/>
      <c r="Y948" s="361"/>
    </row>
    <row r="949" spans="1:25" x14ac:dyDescent="0.25">
      <c r="A949" s="260"/>
      <c r="B949" s="70"/>
      <c r="C949" s="70"/>
      <c r="D949" s="70"/>
      <c r="E949" s="70"/>
      <c r="I949" s="70"/>
      <c r="J949" s="71"/>
      <c r="K949" s="163"/>
      <c r="L949" s="70"/>
      <c r="M949" s="225"/>
      <c r="N949" s="156"/>
      <c r="P949" s="261"/>
      <c r="Q949" s="225"/>
      <c r="R949" s="75"/>
      <c r="S949" s="70"/>
      <c r="T949" s="70"/>
      <c r="U949" s="70"/>
      <c r="V949" s="70"/>
      <c r="W949" s="70"/>
      <c r="Y949" s="361"/>
    </row>
    <row r="950" spans="1:25" x14ac:dyDescent="0.25">
      <c r="A950" s="279"/>
      <c r="B950" s="101"/>
      <c r="C950" s="101"/>
      <c r="D950" s="101"/>
      <c r="E950" s="101"/>
      <c r="I950" s="101"/>
      <c r="J950" s="103"/>
      <c r="K950" s="211"/>
      <c r="L950" s="101"/>
      <c r="M950" s="307"/>
      <c r="N950" s="212"/>
      <c r="P950" s="281"/>
      <c r="Q950" s="213"/>
      <c r="R950" s="106"/>
      <c r="S950" s="193"/>
      <c r="T950" s="193"/>
      <c r="U950" s="193"/>
      <c r="V950" s="101"/>
      <c r="W950" s="101"/>
      <c r="Y950" s="361"/>
    </row>
    <row r="951" spans="1:25" x14ac:dyDescent="0.25">
      <c r="A951" s="115"/>
      <c r="B951" s="115"/>
      <c r="C951" s="115"/>
      <c r="D951" s="115"/>
      <c r="E951" s="115"/>
      <c r="I951" s="115"/>
      <c r="J951" s="116"/>
      <c r="K951" s="184"/>
      <c r="L951" s="115"/>
      <c r="M951" s="184"/>
      <c r="N951" s="117"/>
      <c r="P951" s="264"/>
      <c r="Q951" s="116"/>
      <c r="R951" s="191"/>
      <c r="S951" s="188"/>
      <c r="T951" s="115"/>
      <c r="U951" s="115"/>
      <c r="V951" s="115"/>
      <c r="W951" s="115"/>
      <c r="Y951" s="361"/>
    </row>
    <row r="952" spans="1:25" x14ac:dyDescent="0.25">
      <c r="A952" s="260"/>
      <c r="B952" s="70"/>
      <c r="C952" s="70"/>
      <c r="D952" s="70"/>
      <c r="E952" s="70"/>
      <c r="I952" s="70"/>
      <c r="J952" s="71"/>
      <c r="K952" s="163"/>
      <c r="L952" s="70"/>
      <c r="M952" s="225"/>
      <c r="N952" s="156"/>
      <c r="P952" s="261"/>
      <c r="Q952" s="225"/>
      <c r="R952" s="75"/>
      <c r="S952" s="70"/>
      <c r="T952" s="70"/>
      <c r="U952" s="70"/>
      <c r="V952" s="70"/>
      <c r="W952" s="70"/>
      <c r="Y952" s="361"/>
    </row>
    <row r="953" spans="1:25" x14ac:dyDescent="0.25">
      <c r="A953" s="260"/>
      <c r="B953" s="70"/>
      <c r="C953" s="70"/>
      <c r="D953" s="70"/>
      <c r="E953" s="70"/>
      <c r="I953" s="70"/>
      <c r="J953" s="71"/>
      <c r="K953" s="163"/>
      <c r="L953" s="70"/>
      <c r="M953" s="225"/>
      <c r="N953" s="156"/>
      <c r="P953" s="261"/>
      <c r="Q953" s="225"/>
      <c r="R953" s="75"/>
      <c r="S953" s="70"/>
      <c r="T953" s="70"/>
      <c r="U953" s="70"/>
      <c r="V953" s="70"/>
      <c r="W953" s="70"/>
      <c r="Y953" s="361"/>
    </row>
    <row r="954" spans="1:25" x14ac:dyDescent="0.25">
      <c r="A954" s="260"/>
      <c r="B954" s="70"/>
      <c r="C954" s="70"/>
      <c r="D954" s="70"/>
      <c r="E954" s="70"/>
      <c r="I954" s="70"/>
      <c r="J954" s="71"/>
      <c r="K954" s="163"/>
      <c r="L954" s="70"/>
      <c r="M954" s="225"/>
      <c r="N954" s="156"/>
      <c r="P954" s="261"/>
      <c r="Q954" s="225"/>
      <c r="R954" s="75"/>
      <c r="S954" s="70"/>
      <c r="T954" s="70"/>
      <c r="U954" s="70"/>
      <c r="V954" s="70"/>
      <c r="W954" s="70"/>
      <c r="Y954" s="361"/>
    </row>
    <row r="955" spans="1:25" x14ac:dyDescent="0.25">
      <c r="A955" s="260"/>
      <c r="B955" s="70"/>
      <c r="C955" s="70"/>
      <c r="D955" s="70"/>
      <c r="E955" s="70"/>
      <c r="I955" s="70"/>
      <c r="J955" s="71"/>
      <c r="K955" s="163"/>
      <c r="L955" s="70"/>
      <c r="M955" s="71"/>
      <c r="N955" s="156"/>
      <c r="P955" s="261"/>
      <c r="Q955" s="225"/>
      <c r="R955" s="75"/>
      <c r="S955" s="70"/>
      <c r="T955" s="70"/>
      <c r="U955" s="70"/>
      <c r="V955" s="70"/>
      <c r="W955" s="70"/>
      <c r="Y955" s="361"/>
    </row>
    <row r="956" spans="1:25" x14ac:dyDescent="0.25">
      <c r="A956" s="260"/>
      <c r="B956" s="70"/>
      <c r="C956" s="70"/>
      <c r="D956" s="70"/>
      <c r="E956" s="70"/>
      <c r="I956" s="70"/>
      <c r="J956" s="71"/>
      <c r="K956" s="163"/>
      <c r="L956" s="70"/>
      <c r="M956" s="225"/>
      <c r="N956" s="156"/>
      <c r="P956" s="261"/>
      <c r="Q956" s="225"/>
      <c r="R956" s="75"/>
      <c r="S956" s="70"/>
      <c r="T956" s="70"/>
      <c r="U956" s="70"/>
      <c r="V956" s="70"/>
      <c r="W956" s="70"/>
      <c r="Y956" s="361"/>
    </row>
    <row r="957" spans="1:25" x14ac:dyDescent="0.25">
      <c r="A957" s="279"/>
      <c r="B957" s="5"/>
      <c r="C957" s="5"/>
      <c r="D957" s="5"/>
      <c r="E957" s="5"/>
      <c r="I957" s="5"/>
      <c r="J957" s="103"/>
      <c r="K957" s="5"/>
      <c r="L957" s="5"/>
      <c r="M957" s="280"/>
      <c r="N957" s="107"/>
      <c r="P957" s="281"/>
      <c r="Q957" s="5"/>
      <c r="R957" s="105"/>
      <c r="S957" s="5"/>
      <c r="T957" s="5"/>
      <c r="U957" s="5"/>
      <c r="V957" s="5"/>
      <c r="W957" s="5"/>
      <c r="Y957" s="361"/>
    </row>
    <row r="958" spans="1:25" x14ac:dyDescent="0.25">
      <c r="A958" s="260"/>
      <c r="B958" s="70"/>
      <c r="C958" s="70"/>
      <c r="D958" s="70"/>
      <c r="E958" s="70"/>
      <c r="I958" s="70"/>
      <c r="J958" s="71"/>
      <c r="K958" s="163"/>
      <c r="L958" s="70"/>
      <c r="M958" s="225"/>
      <c r="N958" s="156"/>
      <c r="P958" s="261"/>
      <c r="Q958" s="225"/>
      <c r="R958" s="75"/>
      <c r="S958" s="70"/>
      <c r="T958" s="70"/>
      <c r="U958" s="70"/>
      <c r="V958" s="70"/>
      <c r="W958" s="70"/>
      <c r="Y958" s="361"/>
    </row>
    <row r="959" spans="1:25" x14ac:dyDescent="0.25">
      <c r="A959" s="260"/>
      <c r="B959" s="70"/>
      <c r="C959" s="70"/>
      <c r="D959" s="70"/>
      <c r="E959" s="70"/>
      <c r="I959" s="70"/>
      <c r="J959" s="71"/>
      <c r="K959" s="163"/>
      <c r="L959" s="70"/>
      <c r="M959" s="225"/>
      <c r="N959" s="156"/>
      <c r="P959" s="261"/>
      <c r="Q959" s="225"/>
      <c r="R959" s="75"/>
      <c r="S959" s="70"/>
      <c r="T959" s="70"/>
      <c r="U959" s="70"/>
      <c r="V959" s="70"/>
      <c r="W959" s="70"/>
      <c r="Y959" s="361"/>
    </row>
    <row r="960" spans="1:25" x14ac:dyDescent="0.25">
      <c r="A960" s="260"/>
      <c r="B960" s="70"/>
      <c r="C960" s="70"/>
      <c r="D960" s="70"/>
      <c r="E960" s="70"/>
      <c r="I960" s="70"/>
      <c r="J960" s="71"/>
      <c r="K960" s="163"/>
      <c r="L960" s="70"/>
      <c r="M960" s="225"/>
      <c r="N960" s="156"/>
      <c r="P960" s="261"/>
      <c r="Q960" s="225"/>
      <c r="R960" s="75"/>
      <c r="S960" s="70"/>
      <c r="T960" s="70"/>
      <c r="U960" s="70"/>
      <c r="V960" s="70"/>
      <c r="W960" s="70"/>
      <c r="Y960" s="361"/>
    </row>
    <row r="961" spans="1:25" x14ac:dyDescent="0.25">
      <c r="A961" s="70"/>
      <c r="B961" s="70"/>
      <c r="C961" s="70"/>
      <c r="D961" s="70"/>
      <c r="E961" s="70"/>
      <c r="I961" s="70"/>
      <c r="J961" s="71"/>
      <c r="K961" s="163"/>
      <c r="L961" s="70"/>
      <c r="M961" s="225"/>
      <c r="N961" s="156"/>
      <c r="P961" s="75"/>
      <c r="Q961" s="225"/>
      <c r="R961" s="70"/>
      <c r="S961" s="70"/>
      <c r="T961" s="70"/>
      <c r="U961" s="70"/>
      <c r="V961" s="70"/>
      <c r="W961" s="70"/>
      <c r="Y961" s="361"/>
    </row>
    <row r="962" spans="1:25" x14ac:dyDescent="0.25">
      <c r="A962" s="260"/>
      <c r="B962" s="70"/>
      <c r="C962" s="70"/>
      <c r="D962" s="70"/>
      <c r="E962" s="70"/>
      <c r="I962" s="70"/>
      <c r="J962" s="71"/>
      <c r="K962" s="163"/>
      <c r="L962" s="70"/>
      <c r="M962" s="225"/>
      <c r="N962" s="156"/>
      <c r="P962" s="261"/>
      <c r="Q962" s="225"/>
      <c r="R962" s="75"/>
      <c r="S962" s="70"/>
      <c r="T962" s="70"/>
      <c r="U962" s="70"/>
      <c r="V962" s="70"/>
      <c r="W962" s="70"/>
      <c r="Y962" s="361"/>
    </row>
    <row r="963" spans="1:25" x14ac:dyDescent="0.25">
      <c r="A963" s="260"/>
      <c r="B963" s="70"/>
      <c r="C963" s="70"/>
      <c r="D963" s="70"/>
      <c r="E963" s="70"/>
      <c r="I963" s="70"/>
      <c r="J963" s="71"/>
      <c r="K963" s="163"/>
      <c r="L963" s="70"/>
      <c r="M963" s="225"/>
      <c r="N963" s="156"/>
      <c r="P963" s="261"/>
      <c r="Q963" s="225"/>
      <c r="R963" s="75"/>
      <c r="S963" s="70"/>
      <c r="T963" s="70"/>
      <c r="U963" s="70"/>
      <c r="V963" s="70"/>
      <c r="W963" s="70"/>
      <c r="Y963" s="361"/>
    </row>
    <row r="964" spans="1:25" x14ac:dyDescent="0.25">
      <c r="A964" s="260"/>
      <c r="B964" s="70"/>
      <c r="C964" s="70"/>
      <c r="D964" s="70"/>
      <c r="E964" s="70"/>
      <c r="I964" s="70"/>
      <c r="J964" s="71"/>
      <c r="K964" s="163"/>
      <c r="L964" s="70"/>
      <c r="M964" s="225"/>
      <c r="N964" s="156"/>
      <c r="P964" s="261"/>
      <c r="Q964" s="225"/>
      <c r="R964" s="75"/>
      <c r="S964" s="70"/>
      <c r="T964" s="70"/>
      <c r="U964" s="70"/>
      <c r="V964" s="70"/>
      <c r="W964" s="70"/>
      <c r="Y964" s="361"/>
    </row>
    <row r="965" spans="1:25" x14ac:dyDescent="0.25">
      <c r="A965" s="115"/>
      <c r="B965" s="115"/>
      <c r="C965" s="115"/>
      <c r="D965" s="115"/>
      <c r="E965" s="115"/>
      <c r="I965" s="115"/>
      <c r="J965" s="116"/>
      <c r="K965" s="184"/>
      <c r="L965" s="115"/>
      <c r="M965" s="184"/>
      <c r="N965" s="117"/>
      <c r="P965" s="264"/>
      <c r="Q965" s="116"/>
      <c r="R965" s="191"/>
      <c r="S965" s="188"/>
      <c r="T965" s="115"/>
      <c r="U965" s="115"/>
      <c r="V965" s="115"/>
      <c r="W965" s="115"/>
      <c r="Y965" s="361"/>
    </row>
    <row r="966" spans="1:25" x14ac:dyDescent="0.25">
      <c r="A966" s="260"/>
      <c r="B966" s="70"/>
      <c r="C966" s="70"/>
      <c r="D966" s="70"/>
      <c r="E966" s="70"/>
      <c r="I966" s="70"/>
      <c r="J966" s="71"/>
      <c r="K966" s="163"/>
      <c r="L966" s="70"/>
      <c r="M966" s="225"/>
      <c r="N966" s="156"/>
      <c r="P966" s="261"/>
      <c r="Q966" s="225"/>
      <c r="R966" s="75"/>
      <c r="S966" s="70"/>
      <c r="T966" s="70"/>
      <c r="U966" s="70"/>
      <c r="V966" s="70"/>
      <c r="W966" s="70"/>
      <c r="Y966" s="361"/>
    </row>
    <row r="967" spans="1:25" x14ac:dyDescent="0.25">
      <c r="A967" s="260"/>
      <c r="B967" s="70"/>
      <c r="C967" s="70"/>
      <c r="D967" s="70"/>
      <c r="E967" s="70"/>
      <c r="I967" s="70"/>
      <c r="J967" s="71"/>
      <c r="K967" s="163"/>
      <c r="L967" s="70"/>
      <c r="M967" s="225"/>
      <c r="N967" s="156"/>
      <c r="P967" s="261"/>
      <c r="Q967" s="225"/>
      <c r="R967" s="75"/>
      <c r="S967" s="70"/>
      <c r="T967" s="70"/>
      <c r="U967" s="70"/>
      <c r="V967" s="70"/>
      <c r="W967" s="70"/>
      <c r="Y967" s="361"/>
    </row>
    <row r="968" spans="1:25" x14ac:dyDescent="0.25">
      <c r="A968" s="262"/>
      <c r="B968" s="188"/>
      <c r="C968" s="188"/>
      <c r="D968" s="188"/>
      <c r="E968" s="188"/>
      <c r="I968" s="188"/>
      <c r="J968" s="220"/>
      <c r="K968" s="221"/>
      <c r="L968" s="188"/>
      <c r="M968" s="222"/>
      <c r="N968" s="223"/>
      <c r="P968" s="263"/>
      <c r="Q968" s="222"/>
      <c r="R968" s="224"/>
      <c r="S968" s="188"/>
      <c r="T968" s="188"/>
      <c r="U968" s="188"/>
      <c r="V968" s="188"/>
      <c r="W968" s="188"/>
      <c r="Y968" s="361"/>
    </row>
    <row r="969" spans="1:25" x14ac:dyDescent="0.25">
      <c r="A969" s="262"/>
      <c r="B969" s="188"/>
      <c r="C969" s="188"/>
      <c r="D969" s="188"/>
      <c r="E969" s="188"/>
      <c r="I969" s="188"/>
      <c r="J969" s="220"/>
      <c r="K969" s="221"/>
      <c r="L969" s="188"/>
      <c r="M969" s="220"/>
      <c r="N969" s="223"/>
      <c r="P969" s="263"/>
      <c r="Q969" s="222"/>
      <c r="R969" s="224"/>
      <c r="S969" s="188"/>
      <c r="T969" s="188"/>
      <c r="U969" s="188"/>
      <c r="V969" s="188"/>
      <c r="W969" s="188"/>
      <c r="Y969" s="361"/>
    </row>
    <row r="970" spans="1:25" x14ac:dyDescent="0.25">
      <c r="A970" s="262"/>
      <c r="B970" s="188"/>
      <c r="C970" s="188"/>
      <c r="D970" s="188"/>
      <c r="E970" s="188"/>
      <c r="I970" s="188"/>
      <c r="J970" s="220"/>
      <c r="K970" s="221"/>
      <c r="L970" s="188"/>
      <c r="M970" s="220"/>
      <c r="N970" s="223"/>
      <c r="P970" s="263"/>
      <c r="Q970" s="222"/>
      <c r="R970" s="224"/>
      <c r="S970" s="188"/>
      <c r="T970" s="188"/>
      <c r="U970" s="188"/>
      <c r="V970" s="188"/>
      <c r="W970" s="188"/>
      <c r="Y970" s="361"/>
    </row>
    <row r="971" spans="1:25" x14ac:dyDescent="0.25">
      <c r="A971" s="260"/>
      <c r="B971" s="70"/>
      <c r="C971" s="70"/>
      <c r="D971" s="70"/>
      <c r="E971" s="70"/>
      <c r="I971" s="70"/>
      <c r="J971" s="71"/>
      <c r="K971" s="163"/>
      <c r="L971" s="70"/>
      <c r="M971" s="225"/>
      <c r="N971" s="156"/>
      <c r="P971" s="261"/>
      <c r="Q971" s="225"/>
      <c r="R971" s="75"/>
      <c r="S971" s="70"/>
      <c r="T971" s="70"/>
      <c r="U971" s="70"/>
      <c r="V971" s="70"/>
      <c r="W971" s="70"/>
      <c r="Y971" s="361"/>
    </row>
    <row r="972" spans="1:25" x14ac:dyDescent="0.25">
      <c r="A972" s="115"/>
      <c r="B972" s="115"/>
      <c r="C972" s="115"/>
      <c r="D972" s="115"/>
      <c r="E972" s="115"/>
      <c r="I972" s="115"/>
      <c r="J972" s="116"/>
      <c r="K972" s="184"/>
      <c r="L972" s="115"/>
      <c r="M972" s="184"/>
      <c r="N972" s="117"/>
      <c r="P972" s="264"/>
      <c r="Q972" s="116"/>
      <c r="R972" s="191"/>
      <c r="S972" s="188"/>
      <c r="T972" s="115"/>
      <c r="U972" s="115"/>
      <c r="V972" s="115"/>
      <c r="W972" s="188"/>
      <c r="Y972" s="361"/>
    </row>
    <row r="973" spans="1:25" x14ac:dyDescent="0.25">
      <c r="A973" s="260"/>
      <c r="B973" s="70"/>
      <c r="C973" s="70"/>
      <c r="D973" s="70"/>
      <c r="E973" s="70"/>
      <c r="I973" s="70"/>
      <c r="J973" s="71"/>
      <c r="K973" s="163"/>
      <c r="L973" s="70"/>
      <c r="M973" s="225"/>
      <c r="N973" s="156"/>
      <c r="P973" s="261"/>
      <c r="Q973" s="225"/>
      <c r="R973" s="75"/>
      <c r="S973" s="70"/>
      <c r="T973" s="70"/>
      <c r="U973" s="70"/>
      <c r="V973" s="70"/>
      <c r="W973" s="70"/>
      <c r="Y973" s="361"/>
    </row>
    <row r="974" spans="1:25" x14ac:dyDescent="0.25">
      <c r="A974" s="260"/>
      <c r="B974" s="70"/>
      <c r="C974" s="70"/>
      <c r="D974" s="70"/>
      <c r="E974" s="70"/>
      <c r="I974" s="70"/>
      <c r="J974" s="71"/>
      <c r="K974" s="163"/>
      <c r="L974" s="70"/>
      <c r="M974" s="225"/>
      <c r="N974" s="156"/>
      <c r="P974" s="261"/>
      <c r="Q974" s="225"/>
      <c r="R974" s="75"/>
      <c r="S974" s="70"/>
      <c r="T974" s="70"/>
      <c r="U974" s="70"/>
      <c r="V974" s="70"/>
      <c r="W974" s="70"/>
      <c r="Y974" s="361"/>
    </row>
    <row r="975" spans="1:25" x14ac:dyDescent="0.25">
      <c r="A975" s="260"/>
      <c r="B975" s="70"/>
      <c r="C975" s="70"/>
      <c r="D975" s="70"/>
      <c r="E975" s="70"/>
      <c r="I975" s="70"/>
      <c r="J975" s="71"/>
      <c r="K975" s="163"/>
      <c r="L975" s="70"/>
      <c r="M975" s="225"/>
      <c r="N975" s="156"/>
      <c r="P975" s="261"/>
      <c r="Q975" s="225"/>
      <c r="R975" s="75"/>
      <c r="S975" s="70"/>
      <c r="T975" s="70"/>
      <c r="U975" s="70"/>
      <c r="V975" s="70"/>
      <c r="W975" s="70"/>
      <c r="Y975" s="361"/>
    </row>
    <row r="976" spans="1:25" x14ac:dyDescent="0.25">
      <c r="A976" s="260"/>
      <c r="B976" s="70"/>
      <c r="C976" s="70"/>
      <c r="D976" s="70"/>
      <c r="E976" s="70"/>
      <c r="I976" s="70"/>
      <c r="J976" s="71"/>
      <c r="K976" s="163"/>
      <c r="L976" s="70"/>
      <c r="M976" s="225"/>
      <c r="N976" s="156"/>
      <c r="P976" s="261"/>
      <c r="Q976" s="225"/>
      <c r="R976" s="75"/>
      <c r="S976" s="70"/>
      <c r="T976" s="70"/>
      <c r="U976" s="70"/>
      <c r="V976" s="70"/>
      <c r="W976" s="70"/>
      <c r="Y976" s="361"/>
    </row>
    <row r="977" spans="1:25" x14ac:dyDescent="0.25">
      <c r="A977" s="262"/>
      <c r="B977" s="188"/>
      <c r="C977" s="188"/>
      <c r="D977" s="188"/>
      <c r="E977" s="188"/>
      <c r="I977" s="188"/>
      <c r="J977" s="220"/>
      <c r="K977" s="221"/>
      <c r="L977" s="188"/>
      <c r="M977" s="222"/>
      <c r="N977" s="223"/>
      <c r="P977" s="263"/>
      <c r="Q977" s="222"/>
      <c r="R977" s="224"/>
      <c r="S977" s="188"/>
      <c r="T977" s="188"/>
      <c r="U977" s="188"/>
      <c r="V977" s="188"/>
      <c r="W977" s="188"/>
      <c r="Y977" s="361"/>
    </row>
    <row r="978" spans="1:25" x14ac:dyDescent="0.25">
      <c r="A978" s="115"/>
      <c r="B978" s="115"/>
      <c r="C978" s="115"/>
      <c r="D978" s="115"/>
      <c r="E978" s="115"/>
      <c r="I978" s="115"/>
      <c r="J978" s="116"/>
      <c r="K978" s="184"/>
      <c r="L978" s="115"/>
      <c r="M978" s="184"/>
      <c r="N978" s="117"/>
      <c r="P978" s="264"/>
      <c r="Q978" s="116"/>
      <c r="R978" s="191"/>
      <c r="S978" s="188"/>
      <c r="T978" s="115"/>
      <c r="U978" s="115"/>
      <c r="V978" s="115"/>
      <c r="W978" s="188"/>
      <c r="Y978" s="361"/>
    </row>
    <row r="979" spans="1:25" x14ac:dyDescent="0.25">
      <c r="A979" s="189"/>
      <c r="B979" s="189"/>
      <c r="C979" s="189"/>
      <c r="D979" s="189"/>
      <c r="E979" s="189"/>
      <c r="I979" s="189"/>
      <c r="J979" s="194"/>
      <c r="K979" s="195"/>
      <c r="L979" s="189"/>
      <c r="M979" s="194"/>
      <c r="N979" s="196"/>
      <c r="P979" s="282"/>
      <c r="Q979" s="194"/>
      <c r="R979" s="197"/>
      <c r="S979" s="189"/>
      <c r="T979" s="189"/>
      <c r="U979" s="189"/>
      <c r="V979" s="115"/>
      <c r="W979" s="188"/>
      <c r="Y979" s="361"/>
    </row>
    <row r="980" spans="1:25" x14ac:dyDescent="0.25">
      <c r="A980" s="262"/>
      <c r="B980" s="188"/>
      <c r="C980" s="188"/>
      <c r="D980" s="188"/>
      <c r="E980" s="188"/>
      <c r="I980" s="188"/>
      <c r="J980" s="220"/>
      <c r="K980" s="221"/>
      <c r="L980" s="188"/>
      <c r="M980" s="222"/>
      <c r="N980" s="223"/>
      <c r="P980" s="263"/>
      <c r="Q980" s="222"/>
      <c r="R980" s="224"/>
      <c r="S980" s="188"/>
      <c r="T980" s="188"/>
      <c r="U980" s="188"/>
      <c r="V980" s="188"/>
      <c r="W980" s="188"/>
      <c r="Y980" s="361"/>
    </row>
    <row r="981" spans="1:25" x14ac:dyDescent="0.25">
      <c r="A981" s="260"/>
      <c r="B981" s="70"/>
      <c r="C981" s="70"/>
      <c r="D981" s="70"/>
      <c r="E981" s="70"/>
      <c r="I981" s="70"/>
      <c r="J981" s="71"/>
      <c r="K981" s="163"/>
      <c r="L981" s="70"/>
      <c r="M981" s="225"/>
      <c r="N981" s="156"/>
      <c r="P981" s="261"/>
      <c r="Q981" s="225"/>
      <c r="R981" s="75"/>
      <c r="S981" s="70"/>
      <c r="T981" s="70"/>
      <c r="U981" s="70"/>
      <c r="V981" s="70"/>
      <c r="W981" s="70"/>
      <c r="Y981" s="361"/>
    </row>
    <row r="982" spans="1:25" x14ac:dyDescent="0.25">
      <c r="A982" s="260"/>
      <c r="B982" s="70"/>
      <c r="C982" s="70"/>
      <c r="D982" s="70"/>
      <c r="E982" s="70"/>
      <c r="I982" s="70"/>
      <c r="J982" s="71"/>
      <c r="K982" s="163"/>
      <c r="L982" s="70"/>
      <c r="M982" s="225"/>
      <c r="N982" s="156"/>
      <c r="P982" s="261"/>
      <c r="Q982" s="225"/>
      <c r="R982" s="75"/>
      <c r="S982" s="70"/>
      <c r="T982" s="70"/>
      <c r="U982" s="70"/>
      <c r="V982" s="70"/>
      <c r="W982" s="70"/>
      <c r="Y982" s="361"/>
    </row>
    <row r="983" spans="1:25" x14ac:dyDescent="0.25">
      <c r="B983" s="1"/>
      <c r="C983" s="1"/>
      <c r="E983" s="1"/>
      <c r="I983" s="1"/>
      <c r="J983" s="171"/>
      <c r="K983" s="172"/>
      <c r="L983" s="1"/>
      <c r="M983" s="171"/>
      <c r="N983" s="173"/>
      <c r="P983" s="2"/>
      <c r="Q983" s="171"/>
      <c r="R983" s="1"/>
      <c r="S983" s="1"/>
      <c r="T983" s="1"/>
      <c r="U983" s="1"/>
      <c r="W983" s="1"/>
      <c r="Y983" s="361"/>
    </row>
    <row r="984" spans="1:25" x14ac:dyDescent="0.25">
      <c r="A984" s="70"/>
      <c r="B984" s="70"/>
      <c r="C984" s="70"/>
      <c r="D984" s="70"/>
      <c r="E984" s="70"/>
      <c r="I984" s="70"/>
      <c r="J984" s="71"/>
      <c r="K984" s="163"/>
      <c r="L984" s="70"/>
      <c r="M984" s="70"/>
      <c r="N984" s="156"/>
      <c r="P984" s="75"/>
      <c r="Q984" s="71"/>
      <c r="R984" s="70"/>
      <c r="S984" s="70"/>
      <c r="T984" s="70"/>
      <c r="U984" s="70"/>
      <c r="V984" s="70"/>
      <c r="W984" s="70"/>
      <c r="Y984" s="361"/>
    </row>
    <row r="985" spans="1:25" x14ac:dyDescent="0.25">
      <c r="A985" s="260"/>
      <c r="B985" s="70"/>
      <c r="C985" s="70"/>
      <c r="D985" s="70"/>
      <c r="E985" s="70"/>
      <c r="I985" s="73"/>
      <c r="J985" s="71"/>
      <c r="K985" s="163"/>
      <c r="L985" s="70"/>
      <c r="M985" s="225"/>
      <c r="N985" s="156"/>
      <c r="P985" s="261"/>
      <c r="Q985" s="225"/>
      <c r="R985" s="75"/>
      <c r="S985" s="70"/>
      <c r="T985" s="70"/>
      <c r="U985" s="70"/>
      <c r="V985" s="70"/>
      <c r="W985" s="70"/>
      <c r="Y985" s="361"/>
    </row>
    <row r="986" spans="1:25" x14ac:dyDescent="0.25">
      <c r="A986" s="260"/>
      <c r="B986" s="70"/>
      <c r="C986" s="70"/>
      <c r="D986" s="70"/>
      <c r="E986" s="70"/>
      <c r="I986" s="73"/>
      <c r="J986" s="71"/>
      <c r="K986" s="163"/>
      <c r="L986" s="70"/>
      <c r="M986" s="225"/>
      <c r="N986" s="156"/>
      <c r="P986" s="261"/>
      <c r="Q986" s="225"/>
      <c r="R986" s="75"/>
      <c r="S986" s="70"/>
      <c r="T986" s="70"/>
      <c r="U986" s="70"/>
      <c r="V986" s="70"/>
      <c r="W986" s="70"/>
      <c r="Y986" s="361"/>
    </row>
    <row r="987" spans="1:25" x14ac:dyDescent="0.25">
      <c r="A987" s="260"/>
      <c r="B987" s="70"/>
      <c r="C987" s="70"/>
      <c r="D987" s="70"/>
      <c r="E987" s="70"/>
      <c r="I987" s="73"/>
      <c r="J987" s="71"/>
      <c r="K987" s="163"/>
      <c r="L987" s="70"/>
      <c r="M987" s="225"/>
      <c r="N987" s="156"/>
      <c r="P987" s="261"/>
      <c r="Q987" s="225"/>
      <c r="R987" s="75"/>
      <c r="S987" s="70"/>
      <c r="T987" s="70"/>
      <c r="U987" s="70"/>
      <c r="V987" s="70"/>
      <c r="W987" s="70"/>
      <c r="Y987" s="361"/>
    </row>
    <row r="988" spans="1:25" x14ac:dyDescent="0.25">
      <c r="A988" s="262"/>
      <c r="B988" s="188"/>
      <c r="C988" s="188"/>
      <c r="D988" s="188"/>
      <c r="E988" s="188"/>
      <c r="I988" s="188"/>
      <c r="J988" s="220"/>
      <c r="K988" s="221"/>
      <c r="L988" s="188"/>
      <c r="M988" s="220"/>
      <c r="N988" s="223"/>
      <c r="P988" s="263"/>
      <c r="Q988" s="222"/>
      <c r="R988" s="224"/>
      <c r="S988" s="188"/>
      <c r="T988" s="188"/>
      <c r="U988" s="188"/>
      <c r="V988" s="188"/>
      <c r="W988" s="188"/>
      <c r="Y988" s="361"/>
    </row>
    <row r="989" spans="1:25" x14ac:dyDescent="0.25">
      <c r="A989" s="260"/>
      <c r="B989" s="70"/>
      <c r="C989" s="70"/>
      <c r="D989" s="70"/>
      <c r="E989" s="70"/>
      <c r="I989" s="70"/>
      <c r="J989" s="71"/>
      <c r="K989" s="163"/>
      <c r="L989" s="70"/>
      <c r="M989" s="225"/>
      <c r="N989" s="156"/>
      <c r="P989" s="261"/>
      <c r="Q989" s="225"/>
      <c r="R989" s="75"/>
      <c r="S989" s="70"/>
      <c r="T989" s="70"/>
      <c r="U989" s="70"/>
      <c r="V989" s="70"/>
      <c r="W989" s="70"/>
      <c r="Y989" s="361"/>
    </row>
    <row r="990" spans="1:25" x14ac:dyDescent="0.25">
      <c r="A990" s="262"/>
      <c r="B990" s="188"/>
      <c r="C990" s="188"/>
      <c r="D990" s="188"/>
      <c r="E990" s="188"/>
      <c r="I990" s="188"/>
      <c r="J990" s="220"/>
      <c r="K990" s="221"/>
      <c r="L990" s="188"/>
      <c r="M990" s="222"/>
      <c r="N990" s="223"/>
      <c r="P990" s="263"/>
      <c r="Q990" s="222"/>
      <c r="R990" s="224"/>
      <c r="S990" s="188"/>
      <c r="T990" s="188"/>
      <c r="U990" s="188"/>
      <c r="V990" s="188"/>
      <c r="W990" s="188"/>
      <c r="Y990" s="361"/>
    </row>
    <row r="991" spans="1:25" x14ac:dyDescent="0.25">
      <c r="A991" s="262"/>
      <c r="B991" s="188"/>
      <c r="C991" s="188"/>
      <c r="D991" s="188"/>
      <c r="E991" s="188"/>
      <c r="I991" s="188"/>
      <c r="J991" s="220"/>
      <c r="K991" s="221"/>
      <c r="L991" s="188"/>
      <c r="M991" s="220"/>
      <c r="N991" s="223"/>
      <c r="P991" s="263"/>
      <c r="Q991" s="222"/>
      <c r="R991" s="224"/>
      <c r="S991" s="188"/>
      <c r="T991" s="188"/>
      <c r="U991" s="188"/>
      <c r="V991" s="188"/>
      <c r="W991" s="188"/>
      <c r="Y991" s="361"/>
    </row>
    <row r="992" spans="1:25" x14ac:dyDescent="0.25">
      <c r="A992" s="262"/>
      <c r="B992" s="188"/>
      <c r="C992" s="188"/>
      <c r="D992" s="188"/>
      <c r="E992" s="188"/>
      <c r="I992" s="188"/>
      <c r="J992" s="220"/>
      <c r="K992" s="221"/>
      <c r="L992" s="188"/>
      <c r="M992" s="222"/>
      <c r="N992" s="223"/>
      <c r="P992" s="263"/>
      <c r="Q992" s="222"/>
      <c r="R992" s="224"/>
      <c r="S992" s="188"/>
      <c r="T992" s="188"/>
      <c r="U992" s="188"/>
      <c r="V992" s="188"/>
      <c r="W992" s="188"/>
      <c r="Y992" s="361"/>
    </row>
    <row r="993" spans="1:25" x14ac:dyDescent="0.25">
      <c r="A993" s="260"/>
      <c r="B993" s="70"/>
      <c r="C993" s="70"/>
      <c r="D993" s="70"/>
      <c r="E993" s="70"/>
      <c r="I993" s="70"/>
      <c r="J993" s="71"/>
      <c r="K993" s="163"/>
      <c r="L993" s="70"/>
      <c r="M993" s="225"/>
      <c r="N993" s="156"/>
      <c r="P993" s="261"/>
      <c r="Q993" s="225"/>
      <c r="R993" s="75"/>
      <c r="S993" s="70"/>
      <c r="T993" s="70"/>
      <c r="U993" s="70"/>
      <c r="V993" s="70"/>
      <c r="W993" s="70"/>
      <c r="Y993" s="361"/>
    </row>
    <row r="994" spans="1:25" x14ac:dyDescent="0.25">
      <c r="A994" s="260"/>
      <c r="B994" s="70"/>
      <c r="C994" s="70"/>
      <c r="D994" s="70"/>
      <c r="E994" s="70"/>
      <c r="I994" s="70"/>
      <c r="J994" s="71"/>
      <c r="K994" s="163"/>
      <c r="L994" s="70"/>
      <c r="M994" s="225"/>
      <c r="N994" s="156"/>
      <c r="P994" s="261"/>
      <c r="Q994" s="225"/>
      <c r="R994" s="75"/>
      <c r="S994" s="70"/>
      <c r="T994" s="70"/>
      <c r="U994" s="70"/>
      <c r="V994" s="70"/>
      <c r="W994" s="70"/>
      <c r="Y994" s="361"/>
    </row>
    <row r="995" spans="1:25" x14ac:dyDescent="0.25">
      <c r="A995" s="260"/>
      <c r="B995" s="70"/>
      <c r="C995" s="70"/>
      <c r="D995" s="70"/>
      <c r="E995" s="70"/>
      <c r="I995" s="70"/>
      <c r="J995" s="71"/>
      <c r="K995" s="163"/>
      <c r="L995" s="70"/>
      <c r="M995" s="225"/>
      <c r="N995" s="156"/>
      <c r="P995" s="261"/>
      <c r="Q995" s="225"/>
      <c r="R995" s="75"/>
      <c r="S995" s="70"/>
      <c r="T995" s="70"/>
      <c r="U995" s="70"/>
      <c r="V995" s="70"/>
      <c r="W995" s="70"/>
      <c r="Y995" s="361"/>
    </row>
    <row r="996" spans="1:25" x14ac:dyDescent="0.25">
      <c r="A996" s="260"/>
      <c r="B996" s="70"/>
      <c r="C996" s="70"/>
      <c r="D996" s="70"/>
      <c r="E996" s="70"/>
      <c r="I996" s="70"/>
      <c r="J996" s="71"/>
      <c r="K996" s="163"/>
      <c r="L996" s="70"/>
      <c r="M996" s="225"/>
      <c r="N996" s="156"/>
      <c r="P996" s="261"/>
      <c r="Q996" s="225"/>
      <c r="R996" s="75"/>
      <c r="S996" s="70"/>
      <c r="T996" s="70"/>
      <c r="U996" s="70"/>
      <c r="V996" s="70"/>
      <c r="W996" s="70"/>
      <c r="Y996" s="361"/>
    </row>
    <row r="997" spans="1:25" x14ac:dyDescent="0.25">
      <c r="A997" s="260"/>
      <c r="B997" s="70"/>
      <c r="C997" s="70"/>
      <c r="D997" s="70"/>
      <c r="E997" s="70"/>
      <c r="I997" s="70"/>
      <c r="J997" s="71"/>
      <c r="K997" s="163"/>
      <c r="L997" s="70"/>
      <c r="M997" s="225"/>
      <c r="N997" s="156"/>
      <c r="P997" s="261"/>
      <c r="Q997" s="225"/>
      <c r="R997" s="75"/>
      <c r="S997" s="70"/>
      <c r="T997" s="70"/>
      <c r="U997" s="70"/>
      <c r="V997" s="70"/>
      <c r="W997" s="70"/>
      <c r="Y997" s="361"/>
    </row>
    <row r="998" spans="1:25" x14ac:dyDescent="0.25">
      <c r="A998" s="260"/>
      <c r="B998" s="70"/>
      <c r="C998" s="70"/>
      <c r="D998" s="70"/>
      <c r="E998" s="70"/>
      <c r="I998" s="70"/>
      <c r="J998" s="71"/>
      <c r="K998" s="163"/>
      <c r="L998" s="70"/>
      <c r="M998" s="225"/>
      <c r="N998" s="156"/>
      <c r="P998" s="261"/>
      <c r="Q998" s="225"/>
      <c r="R998" s="75"/>
      <c r="S998" s="70"/>
      <c r="T998" s="70"/>
      <c r="U998" s="70"/>
      <c r="V998" s="70"/>
      <c r="W998" s="70"/>
      <c r="Y998" s="361"/>
    </row>
    <row r="999" spans="1:25" x14ac:dyDescent="0.25">
      <c r="A999" s="262"/>
      <c r="B999" s="188"/>
      <c r="C999" s="188"/>
      <c r="D999" s="188"/>
      <c r="E999" s="188"/>
      <c r="I999" s="188"/>
      <c r="J999" s="220"/>
      <c r="K999" s="221"/>
      <c r="L999" s="188"/>
      <c r="M999" s="220"/>
      <c r="N999" s="223"/>
      <c r="P999" s="263"/>
      <c r="Q999" s="222"/>
      <c r="R999" s="224"/>
      <c r="S999" s="188"/>
      <c r="T999" s="188"/>
      <c r="U999" s="188"/>
      <c r="V999" s="188"/>
      <c r="W999" s="188"/>
      <c r="Y999" s="361"/>
    </row>
    <row r="1000" spans="1:25" x14ac:dyDescent="0.25">
      <c r="A1000" s="260"/>
      <c r="B1000" s="70"/>
      <c r="C1000" s="70"/>
      <c r="D1000" s="70"/>
      <c r="E1000" s="70"/>
      <c r="I1000" s="70"/>
      <c r="J1000" s="71"/>
      <c r="K1000" s="163"/>
      <c r="L1000" s="70"/>
      <c r="M1000" s="225"/>
      <c r="N1000" s="156"/>
      <c r="P1000" s="261"/>
      <c r="Q1000" s="225"/>
      <c r="R1000" s="75"/>
      <c r="S1000" s="70"/>
      <c r="T1000" s="70"/>
      <c r="U1000" s="70"/>
      <c r="V1000" s="70"/>
      <c r="W1000" s="70"/>
      <c r="Y1000" s="361"/>
    </row>
    <row r="1001" spans="1:25" x14ac:dyDescent="0.25">
      <c r="A1001" s="262"/>
      <c r="B1001" s="188"/>
      <c r="C1001" s="188"/>
      <c r="D1001" s="188"/>
      <c r="E1001" s="188"/>
      <c r="I1001" s="188"/>
      <c r="J1001" s="220"/>
      <c r="K1001" s="221"/>
      <c r="L1001" s="188"/>
      <c r="M1001" s="220"/>
      <c r="N1001" s="223"/>
      <c r="P1001" s="263"/>
      <c r="Q1001" s="222"/>
      <c r="R1001" s="224"/>
      <c r="S1001" s="188"/>
      <c r="T1001" s="188"/>
      <c r="U1001" s="188"/>
      <c r="V1001" s="188"/>
      <c r="W1001" s="188"/>
      <c r="Y1001" s="361"/>
    </row>
    <row r="1002" spans="1:25" x14ac:dyDescent="0.25">
      <c r="A1002" s="70"/>
      <c r="B1002" s="70"/>
      <c r="C1002" s="70"/>
      <c r="D1002" s="70"/>
      <c r="E1002" s="70"/>
      <c r="I1002" s="70"/>
      <c r="J1002" s="71"/>
      <c r="K1002" s="163"/>
      <c r="L1002" s="70"/>
      <c r="M1002" s="225"/>
      <c r="N1002" s="156"/>
      <c r="P1002" s="75"/>
      <c r="Q1002" s="225"/>
      <c r="R1002" s="70"/>
      <c r="S1002" s="70"/>
      <c r="T1002" s="70"/>
      <c r="U1002" s="70"/>
      <c r="V1002" s="70"/>
      <c r="W1002" s="70"/>
      <c r="Y1002" s="361"/>
    </row>
    <row r="1003" spans="1:25" x14ac:dyDescent="0.25">
      <c r="A1003" s="260"/>
      <c r="B1003" s="70"/>
      <c r="C1003" s="70"/>
      <c r="D1003" s="70"/>
      <c r="E1003" s="70"/>
      <c r="I1003" s="70"/>
      <c r="J1003" s="71"/>
      <c r="K1003" s="163"/>
      <c r="L1003" s="70"/>
      <c r="M1003" s="225"/>
      <c r="N1003" s="156"/>
      <c r="P1003" s="261"/>
      <c r="Q1003" s="225"/>
      <c r="R1003" s="75"/>
      <c r="S1003" s="70"/>
      <c r="T1003" s="70"/>
      <c r="U1003" s="70"/>
      <c r="V1003" s="70"/>
      <c r="W1003" s="70"/>
      <c r="Y1003" s="361"/>
    </row>
    <row r="1004" spans="1:25" x14ac:dyDescent="0.25">
      <c r="A1004" s="262"/>
      <c r="B1004" s="188"/>
      <c r="C1004" s="188"/>
      <c r="D1004" s="188"/>
      <c r="E1004" s="188"/>
      <c r="I1004" s="188"/>
      <c r="J1004" s="220"/>
      <c r="K1004" s="221"/>
      <c r="L1004" s="188"/>
      <c r="M1004" s="222"/>
      <c r="N1004" s="223"/>
      <c r="P1004" s="263"/>
      <c r="Q1004" s="222"/>
      <c r="R1004" s="224"/>
      <c r="S1004" s="188"/>
      <c r="T1004" s="188"/>
      <c r="U1004" s="188"/>
      <c r="V1004" s="188"/>
      <c r="W1004" s="188"/>
      <c r="Y1004" s="361"/>
    </row>
    <row r="1005" spans="1:25" x14ac:dyDescent="0.25">
      <c r="A1005" s="268"/>
      <c r="B1005" s="269"/>
      <c r="C1005" s="269"/>
      <c r="D1005" s="269"/>
      <c r="E1005" s="269"/>
      <c r="I1005" s="269"/>
      <c r="J1005" s="270"/>
      <c r="K1005" s="271"/>
      <c r="L1005" s="269"/>
      <c r="M1005" s="272"/>
      <c r="N1005" s="273"/>
      <c r="P1005" s="274"/>
      <c r="Q1005" s="272"/>
      <c r="R1005" s="275"/>
      <c r="S1005" s="269"/>
      <c r="T1005" s="269"/>
      <c r="U1005" s="269"/>
      <c r="V1005" s="70"/>
      <c r="W1005" s="70"/>
      <c r="Y1005" s="361"/>
    </row>
    <row r="1006" spans="1:25" x14ac:dyDescent="0.25">
      <c r="A1006" s="268"/>
      <c r="B1006" s="269"/>
      <c r="C1006" s="269"/>
      <c r="D1006" s="269"/>
      <c r="E1006" s="269"/>
      <c r="I1006" s="306"/>
      <c r="J1006" s="270"/>
      <c r="K1006" s="271"/>
      <c r="L1006" s="269"/>
      <c r="M1006" s="272"/>
      <c r="N1006" s="273"/>
      <c r="P1006" s="274"/>
      <c r="Q1006" s="272"/>
      <c r="R1006" s="275"/>
      <c r="S1006" s="269"/>
      <c r="T1006" s="269"/>
      <c r="U1006" s="269"/>
      <c r="V1006" s="70"/>
      <c r="W1006" s="70"/>
      <c r="Y1006" s="361"/>
    </row>
    <row r="1007" spans="1:25" x14ac:dyDescent="0.25">
      <c r="A1007" s="260"/>
      <c r="B1007" s="70"/>
      <c r="C1007" s="70"/>
      <c r="D1007" s="70"/>
      <c r="E1007" s="70"/>
      <c r="I1007" s="70"/>
      <c r="J1007" s="71"/>
      <c r="K1007" s="163"/>
      <c r="L1007" s="70"/>
      <c r="M1007" s="225"/>
      <c r="N1007" s="156"/>
      <c r="P1007" s="261"/>
      <c r="Q1007" s="225"/>
      <c r="R1007" s="75"/>
      <c r="S1007" s="70"/>
      <c r="T1007" s="70"/>
      <c r="U1007" s="70"/>
      <c r="V1007" s="70"/>
      <c r="W1007" s="70"/>
      <c r="Y1007" s="361"/>
    </row>
    <row r="1008" spans="1:25" x14ac:dyDescent="0.25">
      <c r="A1008" s="262"/>
      <c r="B1008" s="188"/>
      <c r="C1008" s="188"/>
      <c r="D1008" s="188"/>
      <c r="E1008" s="188"/>
      <c r="I1008" s="188"/>
      <c r="J1008" s="220"/>
      <c r="K1008" s="221"/>
      <c r="L1008" s="188"/>
      <c r="M1008" s="220"/>
      <c r="N1008" s="223"/>
      <c r="P1008" s="263"/>
      <c r="Q1008" s="222"/>
      <c r="R1008" s="224"/>
      <c r="S1008" s="188"/>
      <c r="T1008" s="188"/>
      <c r="U1008" s="188"/>
      <c r="V1008" s="188"/>
      <c r="W1008" s="188"/>
      <c r="Y1008" s="361"/>
    </row>
    <row r="1009" spans="1:25" x14ac:dyDescent="0.25">
      <c r="A1009" s="260"/>
      <c r="B1009" s="70"/>
      <c r="C1009" s="70"/>
      <c r="D1009" s="70"/>
      <c r="E1009" s="70"/>
      <c r="I1009" s="70"/>
      <c r="J1009" s="71"/>
      <c r="K1009" s="163"/>
      <c r="L1009" s="70"/>
      <c r="M1009" s="225"/>
      <c r="N1009" s="156"/>
      <c r="P1009" s="261"/>
      <c r="Q1009" s="225"/>
      <c r="R1009" s="75"/>
      <c r="S1009" s="70"/>
      <c r="T1009" s="70"/>
      <c r="U1009" s="70"/>
      <c r="V1009" s="70"/>
      <c r="W1009" s="70"/>
      <c r="Y1009" s="361"/>
    </row>
    <row r="1010" spans="1:25" x14ac:dyDescent="0.25">
      <c r="A1010" s="262"/>
      <c r="B1010" s="188"/>
      <c r="C1010" s="188"/>
      <c r="D1010" s="188"/>
      <c r="E1010" s="188"/>
      <c r="I1010" s="188"/>
      <c r="J1010" s="220"/>
      <c r="K1010" s="221"/>
      <c r="L1010" s="188"/>
      <c r="M1010" s="220"/>
      <c r="N1010" s="223"/>
      <c r="P1010" s="263"/>
      <c r="Q1010" s="222"/>
      <c r="R1010" s="224"/>
      <c r="S1010" s="188"/>
      <c r="T1010" s="188"/>
      <c r="U1010" s="188"/>
      <c r="V1010" s="188"/>
      <c r="W1010" s="188"/>
      <c r="Y1010" s="361"/>
    </row>
    <row r="1011" spans="1:25" x14ac:dyDescent="0.25">
      <c r="A1011" s="260"/>
      <c r="B1011" s="70"/>
      <c r="C1011" s="70"/>
      <c r="D1011" s="70"/>
      <c r="E1011" s="70"/>
      <c r="I1011" s="70"/>
      <c r="J1011" s="71"/>
      <c r="K1011" s="163"/>
      <c r="L1011" s="70"/>
      <c r="M1011" s="225"/>
      <c r="N1011" s="156"/>
      <c r="P1011" s="261"/>
      <c r="Q1011" s="225"/>
      <c r="R1011" s="75"/>
      <c r="S1011" s="70"/>
      <c r="T1011" s="70"/>
      <c r="U1011" s="70"/>
      <c r="V1011" s="70"/>
      <c r="W1011" s="70"/>
      <c r="Y1011" s="361"/>
    </row>
    <row r="1012" spans="1:25" x14ac:dyDescent="0.25">
      <c r="A1012" s="260"/>
      <c r="B1012" s="70"/>
      <c r="C1012" s="70"/>
      <c r="D1012" s="70"/>
      <c r="E1012" s="70"/>
      <c r="I1012" s="70"/>
      <c r="J1012" s="71"/>
      <c r="K1012" s="163"/>
      <c r="L1012" s="70"/>
      <c r="M1012" s="225"/>
      <c r="N1012" s="156"/>
      <c r="P1012" s="261"/>
      <c r="Q1012" s="225"/>
      <c r="R1012" s="75"/>
      <c r="S1012" s="70"/>
      <c r="T1012" s="70"/>
      <c r="U1012" s="70"/>
      <c r="V1012" s="70"/>
      <c r="W1012" s="70"/>
      <c r="Y1012" s="361"/>
    </row>
    <row r="1013" spans="1:25" x14ac:dyDescent="0.25">
      <c r="A1013" s="262"/>
      <c r="B1013" s="188"/>
      <c r="C1013" s="188"/>
      <c r="D1013" s="188"/>
      <c r="E1013" s="188"/>
      <c r="I1013" s="188"/>
      <c r="J1013" s="220"/>
      <c r="K1013" s="221"/>
      <c r="L1013" s="188"/>
      <c r="M1013" s="220"/>
      <c r="N1013" s="223"/>
      <c r="P1013" s="263"/>
      <c r="Q1013" s="222"/>
      <c r="R1013" s="224"/>
      <c r="S1013" s="188"/>
      <c r="T1013" s="188"/>
      <c r="U1013" s="188"/>
      <c r="V1013" s="188"/>
      <c r="W1013" s="188"/>
      <c r="Y1013" s="361"/>
    </row>
    <row r="1014" spans="1:25" x14ac:dyDescent="0.25">
      <c r="A1014" s="260"/>
      <c r="B1014" s="70"/>
      <c r="C1014" s="70"/>
      <c r="D1014" s="70"/>
      <c r="E1014" s="70"/>
      <c r="I1014" s="70"/>
      <c r="J1014" s="71"/>
      <c r="K1014" s="163"/>
      <c r="L1014" s="70"/>
      <c r="M1014" s="225"/>
      <c r="N1014" s="156"/>
      <c r="P1014" s="261"/>
      <c r="Q1014" s="225"/>
      <c r="R1014" s="75"/>
      <c r="S1014" s="70"/>
      <c r="T1014" s="70"/>
      <c r="U1014" s="70"/>
      <c r="V1014" s="70"/>
      <c r="W1014" s="70"/>
      <c r="Y1014" s="361"/>
    </row>
    <row r="1015" spans="1:25" x14ac:dyDescent="0.25">
      <c r="A1015" s="265"/>
      <c r="B1015" s="255"/>
      <c r="C1015" s="255"/>
      <c r="D1015" s="255"/>
      <c r="E1015" s="255"/>
      <c r="I1015" s="255"/>
      <c r="J1015" s="256"/>
      <c r="K1015" s="257"/>
      <c r="L1015" s="255"/>
      <c r="M1015" s="256"/>
      <c r="N1015" s="258"/>
      <c r="P1015" s="267"/>
      <c r="Q1015" s="266"/>
      <c r="R1015" s="259"/>
      <c r="S1015" s="255"/>
      <c r="T1015" s="255"/>
      <c r="U1015" s="255"/>
      <c r="V1015" s="188"/>
      <c r="W1015" s="188"/>
      <c r="Y1015" s="361"/>
    </row>
    <row r="1016" spans="1:25" x14ac:dyDescent="0.25">
      <c r="A1016" s="260"/>
      <c r="B1016" s="70"/>
      <c r="C1016" s="70"/>
      <c r="D1016" s="70"/>
      <c r="E1016" s="70"/>
      <c r="I1016" s="70"/>
      <c r="J1016" s="71"/>
      <c r="K1016" s="163"/>
      <c r="L1016" s="70"/>
      <c r="M1016" s="225"/>
      <c r="N1016" s="156"/>
      <c r="P1016" s="261"/>
      <c r="Q1016" s="225"/>
      <c r="R1016" s="75"/>
      <c r="S1016" s="70"/>
      <c r="T1016" s="70"/>
      <c r="U1016" s="70"/>
      <c r="V1016" s="70"/>
      <c r="W1016" s="70"/>
      <c r="Y1016" s="361"/>
    </row>
    <row r="1017" spans="1:25" x14ac:dyDescent="0.25">
      <c r="A1017" s="260"/>
      <c r="B1017" s="70"/>
      <c r="C1017" s="70"/>
      <c r="D1017" s="70"/>
      <c r="E1017" s="70"/>
      <c r="I1017" s="70"/>
      <c r="J1017" s="71"/>
      <c r="K1017" s="163"/>
      <c r="L1017" s="70"/>
      <c r="M1017" s="225"/>
      <c r="N1017" s="156"/>
      <c r="P1017" s="261"/>
      <c r="Q1017" s="225"/>
      <c r="R1017" s="75"/>
      <c r="S1017" s="70"/>
      <c r="T1017" s="70"/>
      <c r="U1017" s="70"/>
      <c r="V1017" s="70"/>
      <c r="W1017" s="70"/>
      <c r="Y1017" s="361"/>
    </row>
    <row r="1018" spans="1:25" x14ac:dyDescent="0.25">
      <c r="A1018" s="260"/>
      <c r="B1018" s="70"/>
      <c r="C1018" s="70"/>
      <c r="D1018" s="70"/>
      <c r="E1018" s="70"/>
      <c r="I1018" s="70"/>
      <c r="J1018" s="71"/>
      <c r="K1018" s="163"/>
      <c r="L1018" s="70"/>
      <c r="M1018" s="225"/>
      <c r="N1018" s="156"/>
      <c r="P1018" s="261"/>
      <c r="Q1018" s="225"/>
      <c r="R1018" s="75"/>
      <c r="S1018" s="70"/>
      <c r="T1018" s="70"/>
      <c r="U1018" s="70"/>
      <c r="V1018" s="70"/>
      <c r="W1018" s="70"/>
      <c r="Y1018" s="361"/>
    </row>
    <row r="1019" spans="1:25" x14ac:dyDescent="0.25">
      <c r="A1019" s="262"/>
      <c r="B1019" s="188"/>
      <c r="C1019" s="188"/>
      <c r="D1019" s="188"/>
      <c r="E1019" s="188"/>
      <c r="I1019" s="188"/>
      <c r="J1019" s="220"/>
      <c r="K1019" s="221"/>
      <c r="L1019" s="188"/>
      <c r="M1019" s="220"/>
      <c r="N1019" s="223"/>
      <c r="P1019" s="263"/>
      <c r="Q1019" s="222"/>
      <c r="R1019" s="224"/>
      <c r="S1019" s="188"/>
      <c r="T1019" s="188"/>
      <c r="U1019" s="188"/>
      <c r="V1019" s="188"/>
      <c r="W1019" s="188"/>
      <c r="Y1019" s="361"/>
    </row>
    <row r="1020" spans="1:25" x14ac:dyDescent="0.25">
      <c r="A1020" s="70"/>
      <c r="B1020" s="70"/>
      <c r="C1020" s="70"/>
      <c r="D1020" s="70"/>
      <c r="E1020" s="70"/>
      <c r="I1020" s="70"/>
      <c r="J1020" s="71"/>
      <c r="K1020" s="163"/>
      <c r="L1020" s="70"/>
      <c r="M1020" s="225"/>
      <c r="N1020" s="156"/>
      <c r="P1020" s="75"/>
      <c r="Q1020" s="225"/>
      <c r="R1020" s="70"/>
      <c r="S1020" s="70"/>
      <c r="T1020" s="70"/>
      <c r="U1020" s="70"/>
      <c r="V1020" s="70"/>
      <c r="W1020" s="70"/>
      <c r="Y1020" s="361"/>
    </row>
    <row r="1021" spans="1:25" x14ac:dyDescent="0.25">
      <c r="A1021" s="262"/>
      <c r="B1021" s="188"/>
      <c r="C1021" s="188"/>
      <c r="D1021" s="188"/>
      <c r="E1021" s="188"/>
      <c r="I1021" s="188"/>
      <c r="J1021" s="220"/>
      <c r="K1021" s="221"/>
      <c r="L1021" s="188"/>
      <c r="M1021" s="220"/>
      <c r="N1021" s="223"/>
      <c r="P1021" s="263"/>
      <c r="Q1021" s="222"/>
      <c r="R1021" s="224"/>
      <c r="S1021" s="188"/>
      <c r="T1021" s="188"/>
      <c r="U1021" s="188"/>
      <c r="V1021" s="188"/>
      <c r="W1021" s="188"/>
      <c r="Y1021" s="361"/>
    </row>
    <row r="1022" spans="1:25" x14ac:dyDescent="0.25">
      <c r="A1022" s="260"/>
      <c r="B1022" s="70"/>
      <c r="C1022" s="70"/>
      <c r="D1022" s="70"/>
      <c r="E1022" s="70"/>
      <c r="I1022" s="70"/>
      <c r="J1022" s="71"/>
      <c r="K1022" s="163"/>
      <c r="L1022" s="70"/>
      <c r="M1022" s="225"/>
      <c r="N1022" s="156"/>
      <c r="P1022" s="261"/>
      <c r="Q1022" s="225"/>
      <c r="R1022" s="75"/>
      <c r="S1022" s="70"/>
      <c r="T1022" s="70"/>
      <c r="U1022" s="70"/>
      <c r="V1022" s="70"/>
      <c r="W1022" s="70"/>
      <c r="Y1022" s="361"/>
    </row>
    <row r="1023" spans="1:25" x14ac:dyDescent="0.25">
      <c r="A1023" s="260"/>
      <c r="B1023" s="70"/>
      <c r="C1023" s="70"/>
      <c r="D1023" s="70"/>
      <c r="E1023" s="70"/>
      <c r="I1023" s="70"/>
      <c r="J1023" s="71"/>
      <c r="K1023" s="163"/>
      <c r="L1023" s="70"/>
      <c r="M1023" s="225"/>
      <c r="N1023" s="156"/>
      <c r="P1023" s="261"/>
      <c r="Q1023" s="225"/>
      <c r="R1023" s="75"/>
      <c r="S1023" s="70"/>
      <c r="T1023" s="70"/>
      <c r="U1023" s="70"/>
      <c r="V1023" s="70"/>
      <c r="W1023" s="70"/>
      <c r="Y1023" s="361"/>
    </row>
    <row r="1024" spans="1:25" x14ac:dyDescent="0.25">
      <c r="A1024" s="262"/>
      <c r="B1024" s="188"/>
      <c r="C1024" s="188"/>
      <c r="D1024" s="188"/>
      <c r="E1024" s="188"/>
      <c r="I1024" s="188"/>
      <c r="J1024" s="220"/>
      <c r="K1024" s="221"/>
      <c r="L1024" s="188"/>
      <c r="M1024" s="222"/>
      <c r="N1024" s="223"/>
      <c r="P1024" s="263"/>
      <c r="Q1024" s="222"/>
      <c r="R1024" s="224"/>
      <c r="S1024" s="188"/>
      <c r="T1024" s="188"/>
      <c r="U1024" s="188"/>
      <c r="V1024" s="188"/>
      <c r="W1024" s="188"/>
      <c r="Y1024" s="361"/>
    </row>
    <row r="1025" spans="1:25" x14ac:dyDescent="0.25">
      <c r="A1025" s="260"/>
      <c r="B1025" s="70"/>
      <c r="C1025" s="70"/>
      <c r="D1025" s="70"/>
      <c r="E1025" s="70"/>
      <c r="I1025" s="70"/>
      <c r="J1025" s="71"/>
      <c r="K1025" s="163"/>
      <c r="L1025" s="70"/>
      <c r="M1025" s="225"/>
      <c r="N1025" s="156"/>
      <c r="P1025" s="261"/>
      <c r="Q1025" s="225"/>
      <c r="R1025" s="75"/>
      <c r="S1025" s="70"/>
      <c r="T1025" s="70"/>
      <c r="U1025" s="70"/>
      <c r="V1025" s="70"/>
      <c r="W1025" s="70"/>
      <c r="Y1025" s="361"/>
    </row>
    <row r="1026" spans="1:25" x14ac:dyDescent="0.25">
      <c r="A1026" s="262"/>
      <c r="B1026" s="188"/>
      <c r="C1026" s="188"/>
      <c r="D1026" s="188"/>
      <c r="E1026" s="188"/>
      <c r="I1026" s="188"/>
      <c r="J1026" s="220"/>
      <c r="K1026" s="221"/>
      <c r="L1026" s="188"/>
      <c r="M1026" s="220"/>
      <c r="N1026" s="223"/>
      <c r="P1026" s="263"/>
      <c r="Q1026" s="222"/>
      <c r="R1026" s="224"/>
      <c r="S1026" s="188"/>
      <c r="T1026" s="188"/>
      <c r="U1026" s="188"/>
      <c r="V1026" s="188"/>
      <c r="W1026" s="188"/>
      <c r="Y1026" s="361"/>
    </row>
    <row r="1027" spans="1:25" x14ac:dyDescent="0.25">
      <c r="A1027" s="260"/>
      <c r="B1027" s="70"/>
      <c r="C1027" s="70"/>
      <c r="D1027" s="70"/>
      <c r="E1027" s="70"/>
      <c r="I1027" s="70"/>
      <c r="J1027" s="71"/>
      <c r="K1027" s="163"/>
      <c r="L1027" s="70"/>
      <c r="M1027" s="225"/>
      <c r="N1027" s="156"/>
      <c r="P1027" s="261"/>
      <c r="Q1027" s="225"/>
      <c r="R1027" s="75"/>
      <c r="S1027" s="70"/>
      <c r="T1027" s="70"/>
      <c r="U1027" s="70"/>
      <c r="V1027" s="70"/>
      <c r="W1027" s="70"/>
      <c r="Y1027" s="361"/>
    </row>
    <row r="1028" spans="1:25" x14ac:dyDescent="0.25">
      <c r="A1028" s="262"/>
      <c r="B1028" s="188"/>
      <c r="C1028" s="188"/>
      <c r="D1028" s="188"/>
      <c r="E1028" s="188"/>
      <c r="I1028" s="188"/>
      <c r="J1028" s="220"/>
      <c r="K1028" s="221"/>
      <c r="L1028" s="188"/>
      <c r="M1028" s="222"/>
      <c r="N1028" s="223"/>
      <c r="P1028" s="263"/>
      <c r="Q1028" s="222"/>
      <c r="R1028" s="224"/>
      <c r="S1028" s="188"/>
      <c r="T1028" s="188"/>
      <c r="U1028" s="188"/>
      <c r="V1028" s="188"/>
      <c r="W1028" s="188"/>
      <c r="Y1028" s="361"/>
    </row>
    <row r="1029" spans="1:25" x14ac:dyDescent="0.25">
      <c r="A1029" s="260"/>
      <c r="B1029" s="70"/>
      <c r="C1029" s="70"/>
      <c r="D1029" s="70"/>
      <c r="E1029" s="70"/>
      <c r="I1029" s="70"/>
      <c r="J1029" s="71"/>
      <c r="K1029" s="163"/>
      <c r="L1029" s="70"/>
      <c r="M1029" s="225"/>
      <c r="N1029" s="156"/>
      <c r="P1029" s="261"/>
      <c r="Q1029" s="225"/>
      <c r="R1029" s="75"/>
      <c r="S1029" s="70"/>
      <c r="T1029" s="70"/>
      <c r="U1029" s="70"/>
      <c r="V1029" s="70"/>
      <c r="W1029" s="70"/>
      <c r="Y1029" s="361"/>
    </row>
    <row r="1030" spans="1:25" x14ac:dyDescent="0.25">
      <c r="A1030" s="262"/>
      <c r="B1030" s="188"/>
      <c r="C1030" s="188"/>
      <c r="D1030" s="188"/>
      <c r="E1030" s="188"/>
      <c r="I1030" s="188"/>
      <c r="J1030" s="220"/>
      <c r="K1030" s="221"/>
      <c r="L1030" s="188"/>
      <c r="M1030" s="220"/>
      <c r="N1030" s="223"/>
      <c r="P1030" s="263"/>
      <c r="Q1030" s="222"/>
      <c r="R1030" s="224"/>
      <c r="S1030" s="188"/>
      <c r="T1030" s="188"/>
      <c r="U1030" s="188"/>
      <c r="V1030" s="188"/>
      <c r="W1030" s="188"/>
      <c r="Y1030" s="361"/>
    </row>
    <row r="1031" spans="1:25" x14ac:dyDescent="0.25">
      <c r="A1031" s="262"/>
      <c r="B1031" s="188"/>
      <c r="C1031" s="188"/>
      <c r="D1031" s="188"/>
      <c r="E1031" s="188"/>
      <c r="I1031" s="188"/>
      <c r="J1031" s="220"/>
      <c r="K1031" s="221"/>
      <c r="L1031" s="188"/>
      <c r="M1031" s="220"/>
      <c r="N1031" s="223"/>
      <c r="P1031" s="263"/>
      <c r="Q1031" s="222"/>
      <c r="R1031" s="224"/>
      <c r="S1031" s="188"/>
      <c r="T1031" s="188"/>
      <c r="U1031" s="188"/>
      <c r="V1031" s="188"/>
      <c r="W1031" s="188"/>
      <c r="Y1031" s="361"/>
    </row>
    <row r="1032" spans="1:25" x14ac:dyDescent="0.25">
      <c r="A1032" s="262"/>
      <c r="B1032" s="188"/>
      <c r="C1032" s="188"/>
      <c r="D1032" s="188"/>
      <c r="E1032" s="188"/>
      <c r="I1032" s="188"/>
      <c r="J1032" s="220"/>
      <c r="K1032" s="221"/>
      <c r="L1032" s="188"/>
      <c r="M1032" s="220"/>
      <c r="N1032" s="223"/>
      <c r="P1032" s="263"/>
      <c r="Q1032" s="222"/>
      <c r="R1032" s="224"/>
      <c r="S1032" s="188"/>
      <c r="T1032" s="188"/>
      <c r="U1032" s="188"/>
      <c r="V1032" s="188"/>
      <c r="W1032" s="188"/>
      <c r="Y1032" s="361"/>
    </row>
    <row r="1033" spans="1:25" x14ac:dyDescent="0.25">
      <c r="A1033" s="260"/>
      <c r="B1033" s="70"/>
      <c r="C1033" s="70"/>
      <c r="D1033" s="70"/>
      <c r="E1033" s="70"/>
      <c r="I1033" s="70"/>
      <c r="J1033" s="71"/>
      <c r="K1033" s="163"/>
      <c r="L1033" s="70"/>
      <c r="M1033" s="225"/>
      <c r="N1033" s="156"/>
      <c r="P1033" s="261"/>
      <c r="Q1033" s="225"/>
      <c r="R1033" s="75"/>
      <c r="S1033" s="70"/>
      <c r="T1033" s="70"/>
      <c r="U1033" s="70"/>
      <c r="V1033" s="70"/>
      <c r="W1033" s="70"/>
      <c r="Y1033" s="361"/>
    </row>
    <row r="1034" spans="1:25" x14ac:dyDescent="0.25">
      <c r="A1034" s="260"/>
      <c r="B1034" s="70"/>
      <c r="C1034" s="70"/>
      <c r="D1034" s="70"/>
      <c r="E1034" s="70"/>
      <c r="I1034" s="70"/>
      <c r="J1034" s="71"/>
      <c r="K1034" s="163"/>
      <c r="L1034" s="70"/>
      <c r="M1034" s="225"/>
      <c r="N1034" s="156"/>
      <c r="P1034" s="261"/>
      <c r="Q1034" s="225"/>
      <c r="R1034" s="75"/>
      <c r="S1034" s="70"/>
      <c r="T1034" s="70"/>
      <c r="U1034" s="70"/>
      <c r="V1034" s="70"/>
      <c r="W1034" s="70"/>
      <c r="Y1034" s="361"/>
    </row>
    <row r="1035" spans="1:25" x14ac:dyDescent="0.25">
      <c r="A1035" s="262"/>
      <c r="B1035" s="188"/>
      <c r="C1035" s="188"/>
      <c r="D1035" s="188"/>
      <c r="E1035" s="188"/>
      <c r="I1035" s="188"/>
      <c r="J1035" s="220"/>
      <c r="K1035" s="221"/>
      <c r="L1035" s="188"/>
      <c r="M1035" s="220"/>
      <c r="N1035" s="223"/>
      <c r="P1035" s="263"/>
      <c r="Q1035" s="222"/>
      <c r="R1035" s="224"/>
      <c r="S1035" s="188"/>
      <c r="T1035" s="188"/>
      <c r="U1035" s="188"/>
      <c r="V1035" s="188"/>
      <c r="W1035" s="188"/>
      <c r="Y1035" s="361"/>
    </row>
    <row r="1036" spans="1:25" x14ac:dyDescent="0.25">
      <c r="A1036" s="262"/>
      <c r="B1036" s="188"/>
      <c r="C1036" s="188"/>
      <c r="D1036" s="188"/>
      <c r="E1036" s="188"/>
      <c r="I1036" s="188"/>
      <c r="J1036" s="220"/>
      <c r="K1036" s="221"/>
      <c r="L1036" s="188"/>
      <c r="M1036" s="220"/>
      <c r="N1036" s="223"/>
      <c r="P1036" s="263"/>
      <c r="Q1036" s="222"/>
      <c r="R1036" s="224"/>
      <c r="S1036" s="188"/>
      <c r="T1036" s="188"/>
      <c r="U1036" s="188"/>
      <c r="V1036" s="188"/>
      <c r="W1036" s="188"/>
      <c r="Y1036" s="361"/>
    </row>
    <row r="1037" spans="1:25" x14ac:dyDescent="0.25">
      <c r="A1037" s="262"/>
      <c r="B1037" s="188"/>
      <c r="C1037" s="188"/>
      <c r="D1037" s="188"/>
      <c r="E1037" s="188"/>
      <c r="I1037" s="188"/>
      <c r="J1037" s="220"/>
      <c r="K1037" s="221"/>
      <c r="L1037" s="188"/>
      <c r="M1037" s="222"/>
      <c r="N1037" s="223"/>
      <c r="P1037" s="263"/>
      <c r="Q1037" s="222"/>
      <c r="R1037" s="224"/>
      <c r="S1037" s="188"/>
      <c r="T1037" s="188"/>
      <c r="U1037" s="188"/>
      <c r="V1037" s="188"/>
      <c r="W1037" s="188"/>
      <c r="Y1037" s="361"/>
    </row>
    <row r="1038" spans="1:25" x14ac:dyDescent="0.25">
      <c r="A1038" s="262"/>
      <c r="B1038" s="188"/>
      <c r="C1038" s="188"/>
      <c r="D1038" s="188"/>
      <c r="E1038" s="188"/>
      <c r="I1038" s="188"/>
      <c r="J1038" s="220"/>
      <c r="K1038" s="221"/>
      <c r="L1038" s="188"/>
      <c r="M1038" s="222"/>
      <c r="N1038" s="223"/>
      <c r="P1038" s="263"/>
      <c r="Q1038" s="222"/>
      <c r="R1038" s="224"/>
      <c r="S1038" s="188"/>
      <c r="T1038" s="188"/>
      <c r="U1038" s="188"/>
      <c r="V1038" s="188"/>
      <c r="W1038" s="188"/>
      <c r="Y1038" s="361"/>
    </row>
    <row r="1039" spans="1:25" x14ac:dyDescent="0.25">
      <c r="A1039" s="260"/>
      <c r="B1039" s="70"/>
      <c r="C1039" s="70"/>
      <c r="D1039" s="70"/>
      <c r="E1039" s="70"/>
      <c r="I1039" s="70"/>
      <c r="J1039" s="71"/>
      <c r="K1039" s="163"/>
      <c r="L1039" s="70"/>
      <c r="M1039" s="225"/>
      <c r="N1039" s="156"/>
      <c r="P1039" s="261"/>
      <c r="Q1039" s="225"/>
      <c r="R1039" s="75"/>
      <c r="S1039" s="70"/>
      <c r="T1039" s="70"/>
      <c r="U1039" s="70"/>
      <c r="V1039" s="70"/>
      <c r="W1039" s="70"/>
      <c r="Y1039" s="361"/>
    </row>
    <row r="1040" spans="1:25" x14ac:dyDescent="0.25">
      <c r="A1040" s="262"/>
      <c r="B1040" s="188"/>
      <c r="C1040" s="188"/>
      <c r="D1040" s="188"/>
      <c r="E1040" s="188"/>
      <c r="I1040" s="188"/>
      <c r="J1040" s="220"/>
      <c r="K1040" s="221"/>
      <c r="L1040" s="188"/>
      <c r="M1040" s="220"/>
      <c r="N1040" s="223"/>
      <c r="P1040" s="263"/>
      <c r="Q1040" s="222"/>
      <c r="R1040" s="224"/>
      <c r="S1040" s="188"/>
      <c r="T1040" s="188"/>
      <c r="U1040" s="188"/>
      <c r="V1040" s="188"/>
      <c r="W1040" s="188"/>
      <c r="Y1040" s="361"/>
    </row>
    <row r="1041" spans="1:25" x14ac:dyDescent="0.25">
      <c r="A1041" s="260"/>
      <c r="B1041" s="70"/>
      <c r="C1041" s="70"/>
      <c r="D1041" s="70"/>
      <c r="E1041" s="70"/>
      <c r="I1041" s="70"/>
      <c r="J1041" s="71"/>
      <c r="K1041" s="163"/>
      <c r="L1041" s="70"/>
      <c r="M1041" s="225"/>
      <c r="N1041" s="156"/>
      <c r="P1041" s="261"/>
      <c r="Q1041" s="225"/>
      <c r="R1041" s="75"/>
      <c r="S1041" s="70"/>
      <c r="T1041" s="70"/>
      <c r="U1041" s="70"/>
      <c r="V1041" s="70"/>
      <c r="W1041" s="70"/>
      <c r="Y1041" s="361"/>
    </row>
    <row r="1042" spans="1:25" x14ac:dyDescent="0.25">
      <c r="A1042" s="260"/>
      <c r="B1042" s="70"/>
      <c r="C1042" s="70"/>
      <c r="D1042" s="70"/>
      <c r="E1042" s="70"/>
      <c r="I1042" s="70"/>
      <c r="J1042" s="71"/>
      <c r="K1042" s="163"/>
      <c r="L1042" s="70"/>
      <c r="M1042" s="225"/>
      <c r="N1042" s="156"/>
      <c r="P1042" s="261"/>
      <c r="Q1042" s="225"/>
      <c r="R1042" s="75"/>
      <c r="S1042" s="70"/>
      <c r="T1042" s="70"/>
      <c r="U1042" s="70"/>
      <c r="V1042" s="70"/>
      <c r="W1042" s="70"/>
      <c r="Y1042" s="361"/>
    </row>
    <row r="1043" spans="1:25" ht="15.75" thickBot="1" x14ac:dyDescent="0.3">
      <c r="A1043" s="260"/>
      <c r="B1043" s="70"/>
      <c r="C1043" s="70"/>
      <c r="D1043" s="70"/>
      <c r="E1043" s="70"/>
      <c r="I1043" s="70"/>
      <c r="J1043" s="71"/>
      <c r="K1043" s="163"/>
      <c r="L1043" s="70"/>
      <c r="M1043" s="225"/>
      <c r="N1043" s="156"/>
      <c r="P1043" s="261"/>
      <c r="Q1043" s="225"/>
      <c r="R1043" s="75"/>
      <c r="S1043" s="70"/>
      <c r="T1043" s="70"/>
      <c r="U1043" s="70"/>
      <c r="V1043" s="70"/>
      <c r="W1043" s="70"/>
      <c r="Y1043" s="361"/>
    </row>
    <row r="1044" spans="1:25" ht="15.75" thickBot="1" x14ac:dyDescent="0.3">
      <c r="A1044" s="311"/>
      <c r="B1044" s="312"/>
      <c r="C1044" s="312"/>
      <c r="D1044" s="312"/>
      <c r="E1044" s="312"/>
      <c r="I1044" s="312"/>
      <c r="J1044" s="313"/>
      <c r="K1044" s="314"/>
      <c r="L1044" s="312"/>
      <c r="M1044" s="315"/>
      <c r="N1044" s="316"/>
      <c r="P1044" s="317"/>
      <c r="Q1044" s="315"/>
      <c r="R1044" s="318"/>
      <c r="S1044" s="312"/>
      <c r="T1044" s="312"/>
      <c r="U1044" s="312"/>
      <c r="V1044" s="312"/>
      <c r="W1044" s="312"/>
      <c r="Y1044" s="361"/>
    </row>
    <row r="1045" spans="1:25" ht="15.75" thickBot="1" x14ac:dyDescent="0.3">
      <c r="A1045" s="311"/>
      <c r="B1045" s="312"/>
      <c r="C1045" s="312"/>
      <c r="D1045" s="312"/>
      <c r="E1045" s="312"/>
      <c r="I1045" s="312"/>
      <c r="J1045" s="313"/>
      <c r="K1045" s="314"/>
      <c r="L1045" s="312"/>
      <c r="M1045" s="315"/>
      <c r="N1045" s="316"/>
      <c r="P1045" s="317"/>
      <c r="Q1045" s="315"/>
      <c r="R1045" s="318"/>
      <c r="S1045" s="312"/>
      <c r="T1045" s="312"/>
      <c r="U1045" s="312"/>
      <c r="V1045" s="312"/>
      <c r="W1045" s="312"/>
      <c r="Y1045" s="361"/>
    </row>
    <row r="1046" spans="1:25" ht="15.75" thickBot="1" x14ac:dyDescent="0.3">
      <c r="A1046" s="311"/>
      <c r="B1046" s="312"/>
      <c r="C1046" s="312"/>
      <c r="D1046" s="312"/>
      <c r="E1046" s="312"/>
      <c r="I1046" s="312"/>
      <c r="J1046" s="313"/>
      <c r="K1046" s="314"/>
      <c r="L1046" s="312"/>
      <c r="M1046" s="315"/>
      <c r="N1046" s="316"/>
      <c r="P1046" s="317"/>
      <c r="Q1046" s="315"/>
      <c r="R1046" s="318"/>
      <c r="S1046" s="312"/>
      <c r="T1046" s="312"/>
      <c r="U1046" s="312"/>
      <c r="V1046" s="312"/>
      <c r="W1046" s="312"/>
      <c r="Y1046" s="361"/>
    </row>
    <row r="1047" spans="1:25" ht="15.75" thickBot="1" x14ac:dyDescent="0.3">
      <c r="A1047" s="311"/>
      <c r="B1047" s="312"/>
      <c r="C1047" s="312"/>
      <c r="D1047" s="312"/>
      <c r="E1047" s="312"/>
      <c r="I1047" s="312"/>
      <c r="J1047" s="313"/>
      <c r="K1047" s="314"/>
      <c r="L1047" s="312"/>
      <c r="M1047" s="315"/>
      <c r="N1047" s="316"/>
      <c r="P1047" s="317"/>
      <c r="Q1047" s="315"/>
      <c r="R1047" s="318"/>
      <c r="S1047" s="312"/>
      <c r="T1047" s="312"/>
      <c r="U1047" s="312"/>
      <c r="V1047" s="312"/>
      <c r="W1047" s="312"/>
      <c r="Y1047" s="361"/>
    </row>
    <row r="1048" spans="1:25" x14ac:dyDescent="0.25">
      <c r="A1048" s="265"/>
      <c r="B1048" s="255"/>
      <c r="C1048" s="255"/>
      <c r="D1048" s="255"/>
      <c r="E1048" s="255"/>
      <c r="I1048" s="255"/>
      <c r="J1048" s="256"/>
      <c r="K1048" s="257"/>
      <c r="L1048" s="255"/>
      <c r="M1048" s="256"/>
      <c r="N1048" s="258"/>
      <c r="P1048" s="267"/>
      <c r="Q1048" s="266"/>
      <c r="R1048" s="259"/>
      <c r="S1048" s="255"/>
      <c r="T1048" s="255"/>
      <c r="U1048" s="255"/>
      <c r="V1048" s="188"/>
      <c r="W1048" s="188"/>
      <c r="Y1048" s="361"/>
    </row>
    <row r="1049" spans="1:25" x14ac:dyDescent="0.25">
      <c r="A1049" s="262"/>
      <c r="B1049" s="188"/>
      <c r="C1049" s="188"/>
      <c r="D1049" s="188"/>
      <c r="E1049" s="188"/>
      <c r="I1049" s="188"/>
      <c r="J1049" s="220"/>
      <c r="K1049" s="221"/>
      <c r="L1049" s="188"/>
      <c r="M1049" s="222"/>
      <c r="N1049" s="223"/>
      <c r="P1049" s="263"/>
      <c r="Q1049" s="222"/>
      <c r="R1049" s="224"/>
      <c r="S1049" s="188"/>
      <c r="T1049" s="188"/>
      <c r="U1049" s="188"/>
      <c r="V1049" s="188"/>
      <c r="W1049" s="188"/>
      <c r="Y1049" s="361"/>
    </row>
    <row r="1050" spans="1:25" x14ac:dyDescent="0.25">
      <c r="A1050" s="262"/>
      <c r="B1050" s="188"/>
      <c r="C1050" s="188"/>
      <c r="D1050" s="188"/>
      <c r="E1050" s="188"/>
      <c r="I1050" s="188"/>
      <c r="J1050" s="220"/>
      <c r="K1050" s="221"/>
      <c r="L1050" s="188"/>
      <c r="M1050" s="224"/>
      <c r="N1050" s="223"/>
      <c r="P1050" s="263"/>
      <c r="Q1050" s="222"/>
      <c r="R1050" s="224"/>
      <c r="S1050" s="188"/>
      <c r="T1050" s="188"/>
      <c r="U1050" s="188"/>
      <c r="V1050" s="188"/>
      <c r="W1050" s="188"/>
      <c r="Y1050" s="361"/>
    </row>
    <row r="1051" spans="1:25" x14ac:dyDescent="0.25">
      <c r="A1051" s="260"/>
      <c r="B1051" s="70"/>
      <c r="C1051" s="70"/>
      <c r="D1051" s="70"/>
      <c r="E1051" s="70"/>
      <c r="I1051" s="70"/>
      <c r="J1051" s="71"/>
      <c r="K1051" s="163"/>
      <c r="L1051" s="70"/>
      <c r="M1051" s="225"/>
      <c r="N1051" s="156"/>
      <c r="P1051" s="261"/>
      <c r="Q1051" s="225"/>
      <c r="R1051" s="75"/>
      <c r="S1051" s="70"/>
      <c r="T1051" s="70"/>
      <c r="U1051" s="70"/>
      <c r="V1051" s="70"/>
      <c r="W1051" s="70"/>
      <c r="Y1051" s="361"/>
    </row>
    <row r="1052" spans="1:25" x14ac:dyDescent="0.25">
      <c r="A1052" s="260"/>
      <c r="B1052" s="70"/>
      <c r="C1052" s="70"/>
      <c r="D1052" s="70"/>
      <c r="E1052" s="70"/>
      <c r="I1052" s="70"/>
      <c r="J1052" s="71"/>
      <c r="K1052" s="163"/>
      <c r="L1052" s="70"/>
      <c r="M1052" s="225"/>
      <c r="N1052" s="156"/>
      <c r="P1052" s="261"/>
      <c r="Q1052" s="225"/>
      <c r="R1052" s="75"/>
      <c r="S1052" s="70"/>
      <c r="T1052" s="70"/>
      <c r="U1052" s="70"/>
      <c r="V1052" s="70"/>
      <c r="W1052" s="70"/>
      <c r="Y1052" s="361"/>
    </row>
    <row r="1053" spans="1:25" x14ac:dyDescent="0.25">
      <c r="A1053" s="260"/>
      <c r="B1053" s="70"/>
      <c r="C1053" s="70"/>
      <c r="D1053" s="70"/>
      <c r="E1053" s="70"/>
      <c r="I1053" s="70"/>
      <c r="J1053" s="71"/>
      <c r="K1053" s="163"/>
      <c r="L1053" s="70"/>
      <c r="M1053" s="225"/>
      <c r="N1053" s="156"/>
      <c r="P1053" s="261"/>
      <c r="Q1053" s="225"/>
      <c r="R1053" s="75"/>
      <c r="S1053" s="70"/>
      <c r="T1053" s="70"/>
      <c r="U1053" s="70"/>
      <c r="V1053" s="70"/>
      <c r="W1053" s="70"/>
      <c r="Y1053" s="361"/>
    </row>
    <row r="1054" spans="1:25" x14ac:dyDescent="0.25">
      <c r="A1054" s="260"/>
      <c r="B1054" s="70"/>
      <c r="C1054" s="70"/>
      <c r="D1054" s="70"/>
      <c r="E1054" s="70"/>
      <c r="I1054" s="70"/>
      <c r="J1054" s="71"/>
      <c r="K1054" s="163"/>
      <c r="L1054" s="70"/>
      <c r="M1054" s="225"/>
      <c r="N1054" s="156"/>
      <c r="P1054" s="261"/>
      <c r="Q1054" s="225"/>
      <c r="R1054" s="75"/>
      <c r="S1054" s="70"/>
      <c r="T1054" s="70"/>
      <c r="U1054" s="70"/>
      <c r="V1054" s="70"/>
      <c r="W1054" s="70"/>
      <c r="Y1054" s="361"/>
    </row>
    <row r="1055" spans="1:25" x14ac:dyDescent="0.25">
      <c r="A1055" s="260"/>
      <c r="B1055" s="70"/>
      <c r="C1055" s="70"/>
      <c r="D1055" s="70"/>
      <c r="E1055" s="70"/>
      <c r="I1055" s="70"/>
      <c r="J1055" s="71"/>
      <c r="K1055" s="163"/>
      <c r="L1055" s="70"/>
      <c r="M1055" s="225"/>
      <c r="N1055" s="156"/>
      <c r="P1055" s="261"/>
      <c r="Q1055" s="225"/>
      <c r="R1055" s="75"/>
      <c r="S1055" s="70"/>
      <c r="T1055" s="70"/>
      <c r="U1055" s="70"/>
      <c r="V1055" s="70"/>
      <c r="W1055" s="70"/>
      <c r="Y1055" s="361"/>
    </row>
    <row r="1056" spans="1:25" x14ac:dyDescent="0.25">
      <c r="A1056" s="262"/>
      <c r="B1056" s="188"/>
      <c r="C1056" s="188"/>
      <c r="D1056" s="188"/>
      <c r="E1056" s="188"/>
      <c r="I1056" s="188"/>
      <c r="J1056" s="220"/>
      <c r="K1056" s="221"/>
      <c r="L1056" s="188"/>
      <c r="M1056" s="220"/>
      <c r="N1056" s="223"/>
      <c r="P1056" s="263"/>
      <c r="Q1056" s="222"/>
      <c r="R1056" s="224"/>
      <c r="S1056" s="188"/>
      <c r="T1056" s="188"/>
      <c r="U1056" s="188"/>
      <c r="V1056" s="188"/>
      <c r="W1056" s="188"/>
      <c r="Y1056" s="361"/>
    </row>
    <row r="1057" spans="1:25" x14ac:dyDescent="0.25">
      <c r="A1057" s="115"/>
      <c r="B1057" s="115"/>
      <c r="C1057" s="70"/>
      <c r="D1057" s="115"/>
      <c r="E1057" s="115"/>
      <c r="I1057" s="115"/>
      <c r="J1057" s="116"/>
      <c r="K1057" s="184"/>
      <c r="L1057" s="115"/>
      <c r="M1057" s="184"/>
      <c r="N1057" s="117"/>
      <c r="P1057" s="264"/>
      <c r="Q1057" s="116"/>
      <c r="R1057" s="191"/>
      <c r="S1057" s="188"/>
      <c r="T1057" s="115"/>
      <c r="U1057" s="115"/>
      <c r="V1057" s="115"/>
      <c r="W1057" s="115"/>
      <c r="Y1057" s="361"/>
    </row>
    <row r="1058" spans="1:25" x14ac:dyDescent="0.25">
      <c r="A1058" s="260"/>
      <c r="B1058" s="70"/>
      <c r="C1058" s="70"/>
      <c r="D1058" s="70"/>
      <c r="E1058" s="70"/>
      <c r="I1058" s="70"/>
      <c r="J1058" s="71"/>
      <c r="K1058" s="163"/>
      <c r="L1058" s="70"/>
      <c r="M1058" s="225"/>
      <c r="N1058" s="156"/>
      <c r="P1058" s="261"/>
      <c r="Q1058" s="225"/>
      <c r="R1058" s="75"/>
      <c r="S1058" s="70"/>
      <c r="T1058" s="70"/>
      <c r="U1058" s="70"/>
      <c r="V1058" s="70"/>
      <c r="W1058" s="70"/>
      <c r="Y1058" s="361"/>
    </row>
    <row r="1059" spans="1:25" x14ac:dyDescent="0.25">
      <c r="A1059" s="260"/>
      <c r="B1059" s="70"/>
      <c r="C1059" s="70"/>
      <c r="D1059" s="70"/>
      <c r="E1059" s="70"/>
      <c r="I1059" s="70"/>
      <c r="J1059" s="71"/>
      <c r="K1059" s="163"/>
      <c r="L1059" s="70"/>
      <c r="M1059" s="225"/>
      <c r="N1059" s="156"/>
      <c r="P1059" s="261"/>
      <c r="Q1059" s="225"/>
      <c r="R1059" s="75"/>
      <c r="S1059" s="70"/>
      <c r="T1059" s="70"/>
      <c r="U1059" s="70"/>
      <c r="V1059" s="70"/>
      <c r="W1059" s="70"/>
      <c r="Y1059" s="361"/>
    </row>
    <row r="1060" spans="1:25" x14ac:dyDescent="0.25">
      <c r="A1060" s="260"/>
      <c r="B1060" s="70"/>
      <c r="C1060" s="70"/>
      <c r="D1060" s="70"/>
      <c r="E1060" s="70"/>
      <c r="I1060" s="70"/>
      <c r="J1060" s="71"/>
      <c r="K1060" s="163"/>
      <c r="L1060" s="70"/>
      <c r="M1060" s="225"/>
      <c r="N1060" s="156"/>
      <c r="P1060" s="261"/>
      <c r="Q1060" s="225"/>
      <c r="R1060" s="75"/>
      <c r="S1060" s="70"/>
      <c r="T1060" s="70"/>
      <c r="U1060" s="70"/>
      <c r="V1060" s="70"/>
      <c r="W1060" s="70"/>
      <c r="Y1060" s="361"/>
    </row>
    <row r="1061" spans="1:25" x14ac:dyDescent="0.25">
      <c r="A1061" s="260"/>
      <c r="B1061" s="70"/>
      <c r="C1061" s="70"/>
      <c r="D1061" s="70"/>
      <c r="E1061" s="70"/>
      <c r="I1061" s="70"/>
      <c r="J1061" s="71"/>
      <c r="K1061" s="163"/>
      <c r="L1061" s="70"/>
      <c r="M1061" s="225"/>
      <c r="N1061" s="156"/>
      <c r="P1061" s="261"/>
      <c r="Q1061" s="225"/>
      <c r="R1061" s="75"/>
      <c r="S1061" s="70"/>
      <c r="T1061" s="70"/>
      <c r="U1061" s="70"/>
      <c r="V1061" s="70"/>
      <c r="W1061" s="70"/>
      <c r="Y1061" s="361"/>
    </row>
    <row r="1062" spans="1:25" x14ac:dyDescent="0.25">
      <c r="A1062" s="260"/>
      <c r="B1062" s="70"/>
      <c r="C1062" s="70"/>
      <c r="D1062" s="70"/>
      <c r="E1062" s="70"/>
      <c r="I1062" s="70"/>
      <c r="J1062" s="71"/>
      <c r="K1062" s="163"/>
      <c r="L1062" s="70"/>
      <c r="M1062" s="225"/>
      <c r="N1062" s="156"/>
      <c r="P1062" s="261"/>
      <c r="Q1062" s="225"/>
      <c r="R1062" s="75"/>
      <c r="S1062" s="70"/>
      <c r="T1062" s="70"/>
      <c r="U1062" s="70"/>
      <c r="V1062" s="70"/>
      <c r="W1062" s="70"/>
      <c r="Y1062" s="361"/>
    </row>
    <row r="1063" spans="1:25" x14ac:dyDescent="0.25">
      <c r="A1063" s="260"/>
      <c r="B1063" s="70"/>
      <c r="C1063" s="70"/>
      <c r="D1063" s="70"/>
      <c r="E1063" s="70"/>
      <c r="I1063" s="70"/>
      <c r="J1063" s="71"/>
      <c r="K1063" s="163"/>
      <c r="L1063" s="70"/>
      <c r="M1063" s="225"/>
      <c r="N1063" s="156"/>
      <c r="P1063" s="261"/>
      <c r="Q1063" s="225"/>
      <c r="R1063" s="75"/>
      <c r="S1063" s="70"/>
      <c r="T1063" s="70"/>
      <c r="U1063" s="70"/>
      <c r="V1063" s="70"/>
      <c r="W1063" s="70"/>
      <c r="Y1063" s="361"/>
    </row>
    <row r="1064" spans="1:25" x14ac:dyDescent="0.25">
      <c r="A1064" s="260"/>
      <c r="B1064" s="70"/>
      <c r="C1064" s="70"/>
      <c r="D1064" s="70"/>
      <c r="E1064" s="70"/>
      <c r="I1064" s="70"/>
      <c r="J1064" s="71"/>
      <c r="K1064" s="163"/>
      <c r="L1064" s="70"/>
      <c r="M1064" s="225"/>
      <c r="N1064" s="156"/>
      <c r="P1064" s="261"/>
      <c r="Q1064" s="225"/>
      <c r="R1064" s="75"/>
      <c r="S1064" s="70"/>
      <c r="T1064" s="70"/>
      <c r="U1064" s="70"/>
      <c r="V1064" s="70"/>
      <c r="W1064" s="70"/>
      <c r="Y1064" s="361"/>
    </row>
    <row r="1065" spans="1:25" x14ac:dyDescent="0.25">
      <c r="A1065" s="262"/>
      <c r="B1065" s="188"/>
      <c r="C1065" s="188"/>
      <c r="D1065" s="188"/>
      <c r="E1065" s="188"/>
      <c r="I1065" s="188"/>
      <c r="J1065" s="220"/>
      <c r="K1065" s="221"/>
      <c r="L1065" s="188"/>
      <c r="M1065" s="222"/>
      <c r="N1065" s="223"/>
      <c r="P1065" s="263"/>
      <c r="Q1065" s="222"/>
      <c r="R1065" s="224"/>
      <c r="S1065" s="188"/>
      <c r="T1065" s="188"/>
      <c r="U1065" s="188"/>
      <c r="V1065" s="188"/>
      <c r="W1065" s="188"/>
      <c r="Y1065" s="361"/>
    </row>
    <row r="1066" spans="1:25" x14ac:dyDescent="0.25">
      <c r="A1066" s="260"/>
      <c r="B1066" s="70"/>
      <c r="C1066" s="70"/>
      <c r="D1066" s="70"/>
      <c r="E1066" s="70"/>
      <c r="I1066" s="70"/>
      <c r="J1066" s="71"/>
      <c r="K1066" s="163"/>
      <c r="L1066" s="70"/>
      <c r="M1066" s="225"/>
      <c r="N1066" s="156"/>
      <c r="P1066" s="261"/>
      <c r="Q1066" s="225"/>
      <c r="R1066" s="75"/>
      <c r="S1066" s="70"/>
      <c r="T1066" s="70"/>
      <c r="U1066" s="70"/>
      <c r="V1066" s="70"/>
      <c r="W1066" s="70"/>
      <c r="Y1066" s="361"/>
    </row>
    <row r="1067" spans="1:25" x14ac:dyDescent="0.25">
      <c r="A1067" s="262"/>
      <c r="B1067" s="188"/>
      <c r="C1067" s="188"/>
      <c r="D1067" s="188"/>
      <c r="E1067" s="188"/>
      <c r="I1067" s="188"/>
      <c r="J1067" s="220"/>
      <c r="K1067" s="221"/>
      <c r="L1067" s="188"/>
      <c r="M1067" s="220"/>
      <c r="N1067" s="223"/>
      <c r="P1067" s="263"/>
      <c r="Q1067" s="222"/>
      <c r="R1067" s="224"/>
      <c r="S1067" s="188"/>
      <c r="T1067" s="188"/>
      <c r="U1067" s="188"/>
      <c r="V1067" s="188"/>
      <c r="W1067" s="188"/>
      <c r="Y1067" s="361"/>
    </row>
    <row r="1068" spans="1:25" x14ac:dyDescent="0.25">
      <c r="A1068" s="260"/>
      <c r="B1068" s="70"/>
      <c r="C1068" s="70"/>
      <c r="D1068" s="70"/>
      <c r="E1068" s="70"/>
      <c r="I1068" s="70"/>
      <c r="J1068" s="71"/>
      <c r="K1068" s="163"/>
      <c r="L1068" s="70"/>
      <c r="M1068" s="225"/>
      <c r="N1068" s="156"/>
      <c r="P1068" s="261"/>
      <c r="Q1068" s="225"/>
      <c r="R1068" s="75"/>
      <c r="S1068" s="70"/>
      <c r="T1068" s="70"/>
      <c r="U1068" s="70"/>
      <c r="V1068" s="70"/>
      <c r="W1068" s="70"/>
      <c r="Y1068" s="361"/>
    </row>
    <row r="1069" spans="1:25" x14ac:dyDescent="0.25">
      <c r="A1069" s="260"/>
      <c r="B1069" s="70"/>
      <c r="C1069" s="70"/>
      <c r="D1069" s="70"/>
      <c r="E1069" s="70"/>
      <c r="I1069" s="70"/>
      <c r="J1069" s="71"/>
      <c r="K1069" s="163"/>
      <c r="L1069" s="70"/>
      <c r="M1069" s="225"/>
      <c r="N1069" s="156"/>
      <c r="P1069" s="261"/>
      <c r="Q1069" s="225"/>
      <c r="R1069" s="75"/>
      <c r="S1069" s="70"/>
      <c r="T1069" s="70"/>
      <c r="U1069" s="70"/>
      <c r="V1069" s="70"/>
      <c r="W1069" s="70"/>
      <c r="Y1069" s="361"/>
    </row>
    <row r="1070" spans="1:25" x14ac:dyDescent="0.25">
      <c r="A1070" s="268"/>
      <c r="B1070" s="269"/>
      <c r="C1070" s="269"/>
      <c r="D1070" s="269"/>
      <c r="E1070" s="269"/>
      <c r="I1070" s="269"/>
      <c r="J1070" s="270"/>
      <c r="K1070" s="271"/>
      <c r="L1070" s="269"/>
      <c r="M1070" s="272"/>
      <c r="N1070" s="273"/>
      <c r="P1070" s="274"/>
      <c r="Q1070" s="272"/>
      <c r="R1070" s="275"/>
      <c r="S1070" s="269"/>
      <c r="T1070" s="269"/>
      <c r="U1070" s="269"/>
      <c r="V1070" s="70"/>
      <c r="W1070" s="70"/>
      <c r="Y1070" s="361"/>
    </row>
    <row r="1071" spans="1:25" x14ac:dyDescent="0.25">
      <c r="A1071" s="262"/>
      <c r="B1071" s="188"/>
      <c r="C1071" s="188"/>
      <c r="D1071" s="188"/>
      <c r="E1071" s="188"/>
      <c r="I1071" s="188"/>
      <c r="J1071" s="220"/>
      <c r="K1071" s="221"/>
      <c r="L1071" s="188"/>
      <c r="M1071" s="220"/>
      <c r="N1071" s="223"/>
      <c r="P1071" s="263"/>
      <c r="Q1071" s="222"/>
      <c r="R1071" s="224"/>
      <c r="S1071" s="188"/>
      <c r="T1071" s="188"/>
      <c r="U1071" s="188"/>
      <c r="V1071" s="188"/>
      <c r="W1071" s="188"/>
      <c r="Y1071" s="361"/>
    </row>
    <row r="1072" spans="1:25" x14ac:dyDescent="0.25">
      <c r="A1072" s="260"/>
      <c r="B1072" s="70"/>
      <c r="C1072" s="70"/>
      <c r="D1072" s="70"/>
      <c r="E1072" s="70"/>
      <c r="I1072" s="70"/>
      <c r="J1072" s="71"/>
      <c r="K1072" s="163"/>
      <c r="L1072" s="70"/>
      <c r="M1072" s="225"/>
      <c r="N1072" s="156"/>
      <c r="P1072" s="261"/>
      <c r="Q1072" s="225"/>
      <c r="R1072" s="75"/>
      <c r="S1072" s="70"/>
      <c r="T1072" s="70"/>
      <c r="U1072" s="70"/>
      <c r="V1072" s="70"/>
      <c r="W1072" s="70"/>
      <c r="Y1072" s="361"/>
    </row>
    <row r="1073" spans="1:25" x14ac:dyDescent="0.25">
      <c r="A1073" s="260"/>
      <c r="B1073" s="70"/>
      <c r="C1073" s="70"/>
      <c r="D1073" s="70"/>
      <c r="E1073" s="70"/>
      <c r="I1073" s="70"/>
      <c r="J1073" s="71"/>
      <c r="K1073" s="163"/>
      <c r="L1073" s="70"/>
      <c r="M1073" s="225"/>
      <c r="N1073" s="156"/>
      <c r="P1073" s="261"/>
      <c r="Q1073" s="225"/>
      <c r="R1073" s="75"/>
      <c r="S1073" s="70"/>
      <c r="T1073" s="70"/>
      <c r="U1073" s="70"/>
      <c r="V1073" s="70"/>
      <c r="W1073" s="70"/>
      <c r="Y1073" s="361"/>
    </row>
    <row r="1074" spans="1:25" x14ac:dyDescent="0.25">
      <c r="A1074" s="260"/>
      <c r="B1074" s="70"/>
      <c r="C1074" s="70"/>
      <c r="D1074" s="70"/>
      <c r="E1074" s="70"/>
      <c r="I1074" s="70"/>
      <c r="J1074" s="71"/>
      <c r="K1074" s="163"/>
      <c r="L1074" s="70"/>
      <c r="M1074" s="225"/>
      <c r="N1074" s="156"/>
      <c r="P1074" s="261"/>
      <c r="Q1074" s="225"/>
      <c r="R1074" s="75"/>
      <c r="S1074" s="70"/>
      <c r="T1074" s="70"/>
      <c r="U1074" s="70"/>
      <c r="V1074" s="70"/>
      <c r="W1074" s="70"/>
      <c r="Y1074" s="361"/>
    </row>
    <row r="1075" spans="1:25" x14ac:dyDescent="0.25">
      <c r="A1075" s="260"/>
      <c r="B1075" s="70"/>
      <c r="C1075" s="70"/>
      <c r="D1075" s="70"/>
      <c r="E1075" s="70"/>
      <c r="I1075" s="70"/>
      <c r="J1075" s="71"/>
      <c r="K1075" s="163"/>
      <c r="L1075" s="70"/>
      <c r="M1075" s="225"/>
      <c r="N1075" s="156"/>
      <c r="P1075" s="261"/>
      <c r="Q1075" s="225"/>
      <c r="R1075" s="75"/>
      <c r="S1075" s="70"/>
      <c r="T1075" s="70"/>
      <c r="U1075" s="70"/>
      <c r="V1075" s="70"/>
      <c r="W1075" s="70"/>
      <c r="Y1075" s="361"/>
    </row>
    <row r="1076" spans="1:25" x14ac:dyDescent="0.25">
      <c r="A1076" s="260"/>
      <c r="B1076" s="70"/>
      <c r="C1076" s="70"/>
      <c r="D1076" s="70"/>
      <c r="E1076" s="70"/>
      <c r="I1076" s="70"/>
      <c r="J1076" s="71"/>
      <c r="K1076" s="163"/>
      <c r="L1076" s="70"/>
      <c r="M1076" s="225"/>
      <c r="N1076" s="156"/>
      <c r="P1076" s="261"/>
      <c r="Q1076" s="225"/>
      <c r="R1076" s="75"/>
      <c r="S1076" s="70"/>
      <c r="T1076" s="70"/>
      <c r="U1076" s="70"/>
      <c r="V1076" s="70"/>
      <c r="W1076" s="70"/>
      <c r="Y1076" s="361"/>
    </row>
    <row r="1077" spans="1:25" x14ac:dyDescent="0.25">
      <c r="A1077" s="70"/>
      <c r="B1077" s="70"/>
      <c r="C1077" s="70"/>
      <c r="D1077" s="70"/>
      <c r="E1077" s="70"/>
      <c r="I1077" s="70"/>
      <c r="J1077" s="71"/>
      <c r="K1077" s="163"/>
      <c r="L1077" s="70"/>
      <c r="M1077" s="225"/>
      <c r="N1077" s="156"/>
      <c r="P1077" s="75"/>
      <c r="Q1077" s="225"/>
      <c r="R1077" s="70"/>
      <c r="S1077" s="70"/>
      <c r="T1077" s="70"/>
      <c r="U1077" s="70"/>
      <c r="V1077" s="70"/>
      <c r="W1077" s="70"/>
      <c r="Y1077" s="361"/>
    </row>
    <row r="1078" spans="1:25" x14ac:dyDescent="0.25">
      <c r="A1078" s="262"/>
      <c r="B1078" s="188"/>
      <c r="C1078" s="188"/>
      <c r="D1078" s="188"/>
      <c r="E1078" s="188"/>
      <c r="I1078" s="188"/>
      <c r="J1078" s="220"/>
      <c r="K1078" s="221"/>
      <c r="L1078" s="188"/>
      <c r="M1078" s="220"/>
      <c r="N1078" s="223"/>
      <c r="P1078" s="263"/>
      <c r="Q1078" s="222"/>
      <c r="R1078" s="224"/>
      <c r="S1078" s="188"/>
      <c r="T1078" s="188"/>
      <c r="U1078" s="188"/>
      <c r="V1078" s="188"/>
      <c r="W1078" s="188"/>
      <c r="Y1078" s="361"/>
    </row>
    <row r="1079" spans="1:25" x14ac:dyDescent="0.25">
      <c r="A1079" s="262"/>
      <c r="B1079" s="188"/>
      <c r="C1079" s="188"/>
      <c r="D1079" s="188"/>
      <c r="E1079" s="188"/>
      <c r="I1079" s="188"/>
      <c r="J1079" s="220"/>
      <c r="K1079" s="221"/>
      <c r="L1079" s="188"/>
      <c r="M1079" s="220"/>
      <c r="N1079" s="223"/>
      <c r="P1079" s="263"/>
      <c r="Q1079" s="222"/>
      <c r="R1079" s="224"/>
      <c r="S1079" s="188"/>
      <c r="T1079" s="188"/>
      <c r="U1079" s="188"/>
      <c r="V1079" s="188"/>
      <c r="W1079" s="188"/>
      <c r="Y1079" s="361"/>
    </row>
    <row r="1080" spans="1:25" x14ac:dyDescent="0.25">
      <c r="A1080" s="260"/>
      <c r="B1080" s="70"/>
      <c r="C1080" s="70"/>
      <c r="D1080" s="70"/>
      <c r="E1080" s="70"/>
      <c r="I1080" s="70"/>
      <c r="J1080" s="71"/>
      <c r="K1080" s="163"/>
      <c r="L1080" s="70"/>
      <c r="M1080" s="225"/>
      <c r="N1080" s="156"/>
      <c r="P1080" s="261"/>
      <c r="Q1080" s="225"/>
      <c r="R1080" s="75"/>
      <c r="S1080" s="70"/>
      <c r="T1080" s="70"/>
      <c r="U1080" s="70"/>
      <c r="V1080" s="70"/>
      <c r="W1080" s="70"/>
      <c r="Y1080" s="361"/>
    </row>
    <row r="1081" spans="1:25" x14ac:dyDescent="0.25">
      <c r="A1081" s="260"/>
      <c r="B1081" s="70"/>
      <c r="C1081" s="70"/>
      <c r="D1081" s="70"/>
      <c r="E1081" s="70"/>
      <c r="I1081" s="70"/>
      <c r="J1081" s="71"/>
      <c r="K1081" s="163"/>
      <c r="L1081" s="70"/>
      <c r="M1081" s="225"/>
      <c r="N1081" s="156"/>
      <c r="P1081" s="261"/>
      <c r="Q1081" s="225"/>
      <c r="R1081" s="75"/>
      <c r="S1081" s="70"/>
      <c r="T1081" s="70"/>
      <c r="U1081" s="70"/>
      <c r="V1081" s="70"/>
      <c r="W1081" s="70"/>
      <c r="Y1081" s="361"/>
    </row>
    <row r="1082" spans="1:25" x14ac:dyDescent="0.25">
      <c r="A1082" s="260"/>
      <c r="B1082" s="70"/>
      <c r="C1082" s="70"/>
      <c r="D1082" s="70"/>
      <c r="E1082" s="70"/>
      <c r="I1082" s="70"/>
      <c r="J1082" s="71"/>
      <c r="K1082" s="163"/>
      <c r="L1082" s="70"/>
      <c r="M1082" s="225"/>
      <c r="N1082" s="156"/>
      <c r="P1082" s="261"/>
      <c r="Q1082" s="225"/>
      <c r="R1082" s="75"/>
      <c r="S1082" s="70"/>
      <c r="T1082" s="70"/>
      <c r="U1082" s="70"/>
      <c r="V1082" s="70"/>
      <c r="W1082" s="70"/>
      <c r="Y1082" s="361"/>
    </row>
    <row r="1083" spans="1:25" x14ac:dyDescent="0.25">
      <c r="A1083" s="265"/>
      <c r="B1083" s="255"/>
      <c r="C1083" s="255"/>
      <c r="D1083" s="255"/>
      <c r="E1083" s="255"/>
      <c r="I1083" s="255"/>
      <c r="J1083" s="256"/>
      <c r="K1083" s="257"/>
      <c r="L1083" s="255"/>
      <c r="M1083" s="256"/>
      <c r="N1083" s="258"/>
      <c r="P1083" s="267"/>
      <c r="Q1083" s="266"/>
      <c r="R1083" s="259"/>
      <c r="S1083" s="255"/>
      <c r="T1083" s="255"/>
      <c r="U1083" s="255"/>
      <c r="V1083" s="188"/>
      <c r="W1083" s="188"/>
      <c r="Y1083" s="361"/>
    </row>
    <row r="1084" spans="1:25" x14ac:dyDescent="0.25">
      <c r="A1084" s="260"/>
      <c r="B1084" s="70"/>
      <c r="C1084" s="70"/>
      <c r="D1084" s="70"/>
      <c r="E1084" s="70"/>
      <c r="I1084" s="70"/>
      <c r="J1084" s="71"/>
      <c r="K1084" s="163"/>
      <c r="L1084" s="70"/>
      <c r="M1084" s="225"/>
      <c r="N1084" s="156"/>
      <c r="P1084" s="261"/>
      <c r="Q1084" s="225"/>
      <c r="R1084" s="75"/>
      <c r="S1084" s="70"/>
      <c r="T1084" s="70"/>
      <c r="U1084" s="70"/>
      <c r="V1084" s="70"/>
      <c r="W1084" s="70"/>
      <c r="Y1084" s="361"/>
    </row>
    <row r="1085" spans="1:25" x14ac:dyDescent="0.25">
      <c r="A1085" s="260"/>
      <c r="B1085" s="70"/>
      <c r="C1085" s="70"/>
      <c r="D1085" s="70"/>
      <c r="E1085" s="70"/>
      <c r="I1085" s="70"/>
      <c r="J1085" s="71"/>
      <c r="K1085" s="163"/>
      <c r="L1085" s="70"/>
      <c r="M1085" s="225"/>
      <c r="N1085" s="156"/>
      <c r="P1085" s="261"/>
      <c r="Q1085" s="225"/>
      <c r="R1085" s="75"/>
      <c r="S1085" s="70"/>
      <c r="T1085" s="70"/>
      <c r="U1085" s="70"/>
      <c r="V1085" s="70"/>
      <c r="W1085" s="70"/>
      <c r="Y1085" s="361"/>
    </row>
    <row r="1086" spans="1:25" x14ac:dyDescent="0.25">
      <c r="A1086" s="268"/>
      <c r="B1086" s="269"/>
      <c r="C1086" s="269"/>
      <c r="D1086" s="269"/>
      <c r="E1086" s="269"/>
      <c r="I1086" s="269"/>
      <c r="J1086" s="270"/>
      <c r="K1086" s="271"/>
      <c r="L1086" s="269"/>
      <c r="M1086" s="272"/>
      <c r="N1086" s="273"/>
      <c r="P1086" s="274"/>
      <c r="Q1086" s="272"/>
      <c r="R1086" s="275"/>
      <c r="S1086" s="269"/>
      <c r="T1086" s="269"/>
      <c r="U1086" s="269"/>
      <c r="V1086" s="70"/>
      <c r="W1086" s="70"/>
      <c r="Y1086" s="361"/>
    </row>
    <row r="1087" spans="1:25" x14ac:dyDescent="0.25">
      <c r="A1087" s="262"/>
      <c r="B1087" s="188"/>
      <c r="C1087" s="188"/>
      <c r="D1087" s="188"/>
      <c r="E1087" s="188"/>
      <c r="I1087" s="188"/>
      <c r="J1087" s="220"/>
      <c r="K1087" s="221"/>
      <c r="L1087" s="188"/>
      <c r="M1087" s="222"/>
      <c r="N1087" s="223"/>
      <c r="P1087" s="263"/>
      <c r="Q1087" s="222"/>
      <c r="R1087" s="224"/>
      <c r="S1087" s="188"/>
      <c r="T1087" s="188"/>
      <c r="U1087" s="188"/>
      <c r="V1087" s="188"/>
      <c r="W1087" s="188"/>
      <c r="Y1087" s="361"/>
    </row>
    <row r="1088" spans="1:25" x14ac:dyDescent="0.25">
      <c r="A1088" s="262"/>
      <c r="B1088" s="188"/>
      <c r="C1088" s="188"/>
      <c r="D1088" s="188"/>
      <c r="E1088" s="188"/>
      <c r="I1088" s="188"/>
      <c r="J1088" s="220"/>
      <c r="K1088" s="221"/>
      <c r="L1088" s="188"/>
      <c r="M1088" s="220"/>
      <c r="N1088" s="223"/>
      <c r="P1088" s="263"/>
      <c r="Q1088" s="222"/>
      <c r="R1088" s="224"/>
      <c r="S1088" s="188"/>
      <c r="T1088" s="188"/>
      <c r="U1088" s="188"/>
      <c r="V1088" s="188"/>
      <c r="W1088" s="188"/>
      <c r="Y1088" s="361"/>
    </row>
    <row r="1089" spans="1:25" x14ac:dyDescent="0.25">
      <c r="A1089" s="260"/>
      <c r="B1089" s="70"/>
      <c r="C1089" s="70"/>
      <c r="D1089" s="70"/>
      <c r="E1089" s="70"/>
      <c r="I1089" s="70"/>
      <c r="J1089" s="71"/>
      <c r="K1089" s="163"/>
      <c r="L1089" s="70"/>
      <c r="M1089" s="225"/>
      <c r="N1089" s="156"/>
      <c r="P1089" s="261"/>
      <c r="Q1089" s="225"/>
      <c r="R1089" s="75"/>
      <c r="S1089" s="70"/>
      <c r="T1089" s="70"/>
      <c r="U1089" s="70"/>
      <c r="V1089" s="70"/>
      <c r="W1089" s="70"/>
      <c r="Y1089" s="361"/>
    </row>
    <row r="1090" spans="1:25" x14ac:dyDescent="0.25">
      <c r="A1090" s="260"/>
      <c r="B1090" s="70"/>
      <c r="C1090" s="70"/>
      <c r="D1090" s="70"/>
      <c r="E1090" s="70"/>
      <c r="I1090" s="70"/>
      <c r="J1090" s="71"/>
      <c r="K1090" s="163"/>
      <c r="L1090" s="70"/>
      <c r="M1090" s="225"/>
      <c r="N1090" s="156"/>
      <c r="P1090" s="261"/>
      <c r="Q1090" s="225"/>
      <c r="R1090" s="75"/>
      <c r="S1090" s="70"/>
      <c r="T1090" s="70"/>
      <c r="U1090" s="70"/>
      <c r="V1090" s="70"/>
      <c r="W1090" s="70"/>
      <c r="Y1090" s="361"/>
    </row>
    <row r="1091" spans="1:25" x14ac:dyDescent="0.25">
      <c r="A1091" s="260"/>
      <c r="B1091" s="70"/>
      <c r="C1091" s="70"/>
      <c r="D1091" s="70"/>
      <c r="E1091" s="70"/>
      <c r="I1091" s="70"/>
      <c r="J1091" s="71"/>
      <c r="K1091" s="163"/>
      <c r="L1091" s="70"/>
      <c r="M1091" s="225"/>
      <c r="N1091" s="156"/>
      <c r="P1091" s="261"/>
      <c r="Q1091" s="225"/>
      <c r="R1091" s="75"/>
      <c r="S1091" s="70"/>
      <c r="T1091" s="70"/>
      <c r="U1091" s="70"/>
      <c r="V1091" s="70"/>
      <c r="W1091" s="70"/>
      <c r="Y1091" s="361"/>
    </row>
    <row r="1092" spans="1:25" x14ac:dyDescent="0.25">
      <c r="A1092" s="102"/>
      <c r="B1092" s="102"/>
      <c r="C1092" s="102"/>
      <c r="D1092" s="102"/>
      <c r="E1092" s="102"/>
      <c r="I1092" s="102"/>
      <c r="J1092" s="81"/>
      <c r="K1092" s="82"/>
      <c r="L1092" s="102"/>
      <c r="M1092" s="154"/>
      <c r="N1092" s="155"/>
      <c r="P1092" s="83"/>
      <c r="Q1092" s="154"/>
      <c r="R1092" s="102"/>
      <c r="S1092" s="102"/>
      <c r="T1092" s="102"/>
      <c r="U1092" s="102"/>
      <c r="V1092" s="102"/>
      <c r="W1092" s="102"/>
      <c r="Y1092" s="361"/>
    </row>
    <row r="1093" spans="1:25" x14ac:dyDescent="0.25">
      <c r="A1093" s="102"/>
      <c r="B1093" s="102"/>
      <c r="C1093" s="102"/>
      <c r="D1093" s="102"/>
      <c r="E1093" s="102"/>
      <c r="I1093" s="102"/>
      <c r="J1093" s="81"/>
      <c r="K1093" s="82"/>
      <c r="L1093" s="102"/>
      <c r="M1093" s="154"/>
      <c r="N1093" s="155"/>
      <c r="P1093" s="83"/>
      <c r="Q1093" s="154"/>
      <c r="R1093" s="102"/>
      <c r="S1093" s="102"/>
      <c r="T1093" s="102"/>
      <c r="U1093" s="102"/>
      <c r="V1093" s="102"/>
      <c r="W1093" s="102"/>
      <c r="Y1093" s="361"/>
    </row>
    <row r="1094" spans="1:25" x14ac:dyDescent="0.25">
      <c r="A1094" s="115"/>
      <c r="B1094" s="115"/>
      <c r="C1094" s="70"/>
      <c r="D1094" s="115"/>
      <c r="E1094" s="115"/>
      <c r="I1094" s="115"/>
      <c r="J1094" s="116"/>
      <c r="K1094" s="184"/>
      <c r="L1094" s="115"/>
      <c r="M1094" s="184"/>
      <c r="N1094" s="117"/>
      <c r="P1094" s="264"/>
      <c r="Q1094" s="116"/>
      <c r="R1094" s="191"/>
      <c r="S1094" s="188"/>
      <c r="T1094" s="115"/>
      <c r="U1094" s="115"/>
      <c r="V1094" s="115"/>
      <c r="W1094" s="115"/>
      <c r="Y1094" s="361"/>
    </row>
    <row r="1095" spans="1:25" x14ac:dyDescent="0.25">
      <c r="A1095" s="260"/>
      <c r="B1095" s="70"/>
      <c r="C1095" s="70"/>
      <c r="D1095" s="70"/>
      <c r="E1095" s="70"/>
      <c r="I1095" s="70"/>
      <c r="J1095" s="71"/>
      <c r="K1095" s="163"/>
      <c r="L1095" s="70"/>
      <c r="M1095" s="225"/>
      <c r="N1095" s="156"/>
      <c r="P1095" s="261"/>
      <c r="Q1095" s="225"/>
      <c r="R1095" s="75"/>
      <c r="S1095" s="70"/>
      <c r="T1095" s="70"/>
      <c r="U1095" s="70"/>
      <c r="V1095" s="70"/>
      <c r="W1095" s="70"/>
      <c r="Y1095" s="361"/>
    </row>
    <row r="1096" spans="1:25" x14ac:dyDescent="0.25">
      <c r="A1096" s="262"/>
      <c r="B1096" s="188"/>
      <c r="C1096" s="188"/>
      <c r="D1096" s="188"/>
      <c r="E1096" s="188"/>
      <c r="I1096" s="188"/>
      <c r="J1096" s="220"/>
      <c r="K1096" s="221"/>
      <c r="L1096" s="188"/>
      <c r="M1096" s="220"/>
      <c r="N1096" s="223"/>
      <c r="P1096" s="263"/>
      <c r="Q1096" s="222"/>
      <c r="R1096" s="224"/>
      <c r="S1096" s="188"/>
      <c r="T1096" s="188"/>
      <c r="U1096" s="188"/>
      <c r="V1096" s="188"/>
      <c r="W1096" s="188"/>
      <c r="Y1096" s="361"/>
    </row>
    <row r="1097" spans="1:25" x14ac:dyDescent="0.25">
      <c r="A1097" s="262"/>
      <c r="B1097" s="188"/>
      <c r="C1097" s="188"/>
      <c r="D1097" s="188"/>
      <c r="E1097" s="188"/>
      <c r="I1097" s="188"/>
      <c r="J1097" s="220"/>
      <c r="K1097" s="221"/>
      <c r="L1097" s="188"/>
      <c r="M1097" s="220"/>
      <c r="N1097" s="223"/>
      <c r="P1097" s="263"/>
      <c r="Q1097" s="222"/>
      <c r="R1097" s="224"/>
      <c r="S1097" s="188"/>
      <c r="T1097" s="188"/>
      <c r="U1097" s="188"/>
      <c r="V1097" s="188"/>
      <c r="W1097" s="188"/>
      <c r="Y1097" s="361"/>
    </row>
    <row r="1098" spans="1:25" x14ac:dyDescent="0.25">
      <c r="A1098" s="260"/>
      <c r="B1098" s="70"/>
      <c r="C1098" s="70"/>
      <c r="D1098" s="70"/>
      <c r="E1098" s="70"/>
      <c r="I1098" s="70"/>
      <c r="J1098" s="71"/>
      <c r="K1098" s="163"/>
      <c r="L1098" s="70"/>
      <c r="M1098" s="225"/>
      <c r="N1098" s="156"/>
      <c r="P1098" s="261"/>
      <c r="Q1098" s="225"/>
      <c r="R1098" s="75"/>
      <c r="S1098" s="70"/>
      <c r="T1098" s="70"/>
      <c r="U1098" s="70"/>
      <c r="V1098" s="70"/>
      <c r="W1098" s="70"/>
      <c r="Y1098" s="361"/>
    </row>
    <row r="1099" spans="1:25" x14ac:dyDescent="0.25">
      <c r="A1099" s="262"/>
      <c r="B1099" s="188"/>
      <c r="C1099" s="188"/>
      <c r="D1099" s="188"/>
      <c r="E1099" s="188"/>
      <c r="I1099" s="188"/>
      <c r="J1099" s="220"/>
      <c r="K1099" s="221"/>
      <c r="L1099" s="188"/>
      <c r="M1099" s="220"/>
      <c r="N1099" s="223"/>
      <c r="P1099" s="263"/>
      <c r="Q1099" s="222"/>
      <c r="R1099" s="224"/>
      <c r="S1099" s="188"/>
      <c r="T1099" s="188"/>
      <c r="U1099" s="188"/>
      <c r="V1099" s="188"/>
      <c r="W1099" s="188"/>
      <c r="Y1099" s="361"/>
    </row>
    <row r="1100" spans="1:25" x14ac:dyDescent="0.25">
      <c r="A1100" s="260"/>
      <c r="B1100" s="70"/>
      <c r="C1100" s="70"/>
      <c r="D1100" s="70"/>
      <c r="E1100" s="70"/>
      <c r="I1100" s="70"/>
      <c r="J1100" s="71"/>
      <c r="K1100" s="163"/>
      <c r="L1100" s="70"/>
      <c r="M1100" s="225"/>
      <c r="N1100" s="156"/>
      <c r="P1100" s="261"/>
      <c r="Q1100" s="225"/>
      <c r="R1100" s="75"/>
      <c r="S1100" s="70"/>
      <c r="T1100" s="70"/>
      <c r="U1100" s="70"/>
      <c r="V1100" s="70"/>
      <c r="W1100" s="70"/>
      <c r="Y1100" s="361"/>
    </row>
    <row r="1101" spans="1:25" x14ac:dyDescent="0.25">
      <c r="A1101" s="260"/>
      <c r="B1101" s="70"/>
      <c r="C1101" s="70"/>
      <c r="D1101" s="70"/>
      <c r="E1101" s="70"/>
      <c r="I1101" s="70"/>
      <c r="J1101" s="71"/>
      <c r="K1101" s="163"/>
      <c r="L1101" s="70"/>
      <c r="M1101" s="225"/>
      <c r="N1101" s="156"/>
      <c r="P1101" s="261"/>
      <c r="Q1101" s="225"/>
      <c r="R1101" s="75"/>
      <c r="S1101" s="70"/>
      <c r="T1101" s="70"/>
      <c r="U1101" s="70"/>
      <c r="V1101" s="70"/>
      <c r="W1101" s="70"/>
      <c r="Y1101" s="361"/>
    </row>
    <row r="1102" spans="1:25" x14ac:dyDescent="0.25">
      <c r="A1102" s="262"/>
      <c r="B1102" s="188"/>
      <c r="C1102" s="188"/>
      <c r="D1102" s="188"/>
      <c r="E1102" s="188"/>
      <c r="I1102" s="188"/>
      <c r="J1102" s="220"/>
      <c r="K1102" s="221"/>
      <c r="L1102" s="188"/>
      <c r="M1102" s="220"/>
      <c r="N1102" s="223"/>
      <c r="P1102" s="263"/>
      <c r="Q1102" s="222"/>
      <c r="R1102" s="224"/>
      <c r="S1102" s="188"/>
      <c r="T1102" s="188"/>
      <c r="U1102" s="188"/>
      <c r="V1102" s="188"/>
      <c r="W1102" s="188"/>
      <c r="Y1102" s="361"/>
    </row>
    <row r="1103" spans="1:25" x14ac:dyDescent="0.25">
      <c r="A1103" s="262"/>
      <c r="B1103" s="188"/>
      <c r="C1103" s="188"/>
      <c r="D1103" s="188"/>
      <c r="E1103" s="188"/>
      <c r="I1103" s="188"/>
      <c r="J1103" s="220"/>
      <c r="K1103" s="221"/>
      <c r="L1103" s="188"/>
      <c r="M1103" s="222"/>
      <c r="N1103" s="223"/>
      <c r="P1103" s="263"/>
      <c r="Q1103" s="222"/>
      <c r="R1103" s="224"/>
      <c r="S1103" s="188"/>
      <c r="T1103" s="188"/>
      <c r="U1103" s="188"/>
      <c r="V1103" s="188"/>
      <c r="W1103" s="188"/>
      <c r="Y1103" s="361"/>
    </row>
    <row r="1104" spans="1:25" x14ac:dyDescent="0.25">
      <c r="A1104" s="260"/>
      <c r="B1104" s="70"/>
      <c r="C1104" s="70"/>
      <c r="D1104" s="70"/>
      <c r="E1104" s="70"/>
      <c r="I1104" s="70"/>
      <c r="J1104" s="71"/>
      <c r="K1104" s="163"/>
      <c r="L1104" s="70"/>
      <c r="M1104" s="225"/>
      <c r="N1104" s="156"/>
      <c r="P1104" s="261"/>
      <c r="Q1104" s="225"/>
      <c r="R1104" s="75"/>
      <c r="S1104" s="70"/>
      <c r="T1104" s="70"/>
      <c r="U1104" s="70"/>
      <c r="V1104" s="70"/>
      <c r="W1104" s="70"/>
      <c r="Y1104" s="361"/>
    </row>
    <row r="1105" spans="1:25" x14ac:dyDescent="0.25">
      <c r="A1105" s="260"/>
      <c r="B1105" s="70"/>
      <c r="C1105" s="70"/>
      <c r="D1105" s="70"/>
      <c r="E1105" s="70"/>
      <c r="I1105" s="70"/>
      <c r="J1105" s="71"/>
      <c r="K1105" s="163"/>
      <c r="L1105" s="70"/>
      <c r="M1105" s="225"/>
      <c r="N1105" s="156"/>
      <c r="P1105" s="261"/>
      <c r="Q1105" s="225"/>
      <c r="R1105" s="75"/>
      <c r="S1105" s="70"/>
      <c r="T1105" s="70"/>
      <c r="U1105" s="70"/>
      <c r="V1105" s="70"/>
      <c r="W1105" s="70"/>
      <c r="Y1105" s="361"/>
    </row>
    <row r="1106" spans="1:25" x14ac:dyDescent="0.25">
      <c r="A1106" s="260"/>
      <c r="B1106" s="70"/>
      <c r="C1106" s="70"/>
      <c r="D1106" s="70"/>
      <c r="E1106" s="70"/>
      <c r="I1106" s="70"/>
      <c r="J1106" s="71"/>
      <c r="K1106" s="163"/>
      <c r="L1106" s="70"/>
      <c r="M1106" s="225"/>
      <c r="N1106" s="156"/>
      <c r="P1106" s="261"/>
      <c r="Q1106" s="225"/>
      <c r="R1106" s="75"/>
      <c r="S1106" s="70"/>
      <c r="T1106" s="70"/>
      <c r="U1106" s="70"/>
      <c r="V1106" s="70"/>
      <c r="W1106" s="70"/>
      <c r="Y1106" s="361"/>
    </row>
    <row r="1107" spans="1:25" x14ac:dyDescent="0.25">
      <c r="A1107" s="260"/>
      <c r="B1107" s="70"/>
      <c r="C1107" s="70"/>
      <c r="D1107" s="70"/>
      <c r="E1107" s="70"/>
      <c r="I1107" s="70"/>
      <c r="J1107" s="71"/>
      <c r="K1107" s="163"/>
      <c r="L1107" s="70"/>
      <c r="M1107" s="225"/>
      <c r="N1107" s="156"/>
      <c r="P1107" s="261"/>
      <c r="Q1107" s="225"/>
      <c r="R1107" s="75"/>
      <c r="S1107" s="70"/>
      <c r="T1107" s="70"/>
      <c r="U1107" s="70"/>
      <c r="V1107" s="70"/>
      <c r="W1107" s="70"/>
      <c r="Y1107" s="361"/>
    </row>
    <row r="1108" spans="1:25" x14ac:dyDescent="0.25">
      <c r="A1108" s="260"/>
      <c r="B1108" s="70"/>
      <c r="C1108" s="70"/>
      <c r="D1108" s="70"/>
      <c r="E1108" s="70"/>
      <c r="I1108" s="70"/>
      <c r="J1108" s="71"/>
      <c r="K1108" s="163"/>
      <c r="L1108" s="70"/>
      <c r="M1108" s="225"/>
      <c r="N1108" s="156"/>
      <c r="P1108" s="261"/>
      <c r="Q1108" s="225"/>
      <c r="R1108" s="75"/>
      <c r="S1108" s="70"/>
      <c r="T1108" s="70"/>
      <c r="U1108" s="70"/>
      <c r="V1108" s="70"/>
      <c r="W1108" s="70"/>
      <c r="Y1108" s="361"/>
    </row>
    <row r="1109" spans="1:25" x14ac:dyDescent="0.25">
      <c r="A1109" s="268"/>
      <c r="B1109" s="269"/>
      <c r="C1109" s="269"/>
      <c r="D1109" s="269"/>
      <c r="E1109" s="269"/>
      <c r="I1109" s="269"/>
      <c r="J1109" s="270"/>
      <c r="K1109" s="271"/>
      <c r="L1109" s="269"/>
      <c r="M1109" s="272"/>
      <c r="N1109" s="273"/>
      <c r="P1109" s="274"/>
      <c r="Q1109" s="272"/>
      <c r="R1109" s="275"/>
      <c r="S1109" s="269"/>
      <c r="T1109" s="269"/>
      <c r="U1109" s="269"/>
      <c r="V1109" s="70"/>
      <c r="W1109" s="70"/>
      <c r="Y1109" s="361"/>
    </row>
    <row r="1110" spans="1:25" x14ac:dyDescent="0.25">
      <c r="A1110" s="268"/>
      <c r="B1110" s="269"/>
      <c r="C1110" s="269"/>
      <c r="D1110" s="269"/>
      <c r="E1110" s="269"/>
      <c r="I1110" s="269"/>
      <c r="J1110" s="270"/>
      <c r="K1110" s="271"/>
      <c r="L1110" s="269"/>
      <c r="M1110" s="272"/>
      <c r="N1110" s="273"/>
      <c r="P1110" s="274"/>
      <c r="Q1110" s="272"/>
      <c r="R1110" s="275"/>
      <c r="S1110" s="269"/>
      <c r="T1110" s="269"/>
      <c r="U1110" s="269"/>
      <c r="V1110" s="70"/>
      <c r="W1110" s="70"/>
      <c r="Y1110" s="361"/>
    </row>
    <row r="1111" spans="1:25" x14ac:dyDescent="0.25">
      <c r="A1111" s="260"/>
      <c r="B1111" s="70"/>
      <c r="C1111" s="70"/>
      <c r="D1111" s="70"/>
      <c r="E1111" s="70"/>
      <c r="I1111" s="70"/>
      <c r="J1111" s="71"/>
      <c r="K1111" s="163"/>
      <c r="L1111" s="70"/>
      <c r="M1111" s="225"/>
      <c r="N1111" s="156"/>
      <c r="P1111" s="261"/>
      <c r="Q1111" s="225"/>
      <c r="R1111" s="75"/>
      <c r="S1111" s="70"/>
      <c r="T1111" s="70"/>
      <c r="U1111" s="70"/>
      <c r="V1111" s="70"/>
      <c r="W1111" s="70"/>
      <c r="Y1111" s="361"/>
    </row>
    <row r="1112" spans="1:25" x14ac:dyDescent="0.25">
      <c r="A1112" s="260"/>
      <c r="B1112" s="70"/>
      <c r="C1112" s="70"/>
      <c r="D1112" s="70"/>
      <c r="E1112" s="70"/>
      <c r="I1112" s="70"/>
      <c r="J1112" s="71"/>
      <c r="K1112" s="163"/>
      <c r="L1112" s="70"/>
      <c r="M1112" s="225"/>
      <c r="N1112" s="156"/>
      <c r="P1112" s="261"/>
      <c r="Q1112" s="225"/>
      <c r="R1112" s="75"/>
      <c r="S1112" s="70"/>
      <c r="T1112" s="70"/>
      <c r="U1112" s="70"/>
      <c r="V1112" s="70"/>
      <c r="W1112" s="70"/>
      <c r="Y1112" s="361"/>
    </row>
    <row r="1113" spans="1:25" x14ac:dyDescent="0.25">
      <c r="A1113" s="102"/>
      <c r="B1113" s="102"/>
      <c r="C1113" s="102"/>
      <c r="D1113" s="102"/>
      <c r="E1113" s="102"/>
      <c r="I1113" s="102"/>
      <c r="J1113" s="81"/>
      <c r="K1113" s="82"/>
      <c r="L1113" s="102"/>
      <c r="M1113" s="154"/>
      <c r="N1113" s="155"/>
      <c r="P1113" s="83"/>
      <c r="Q1113" s="154"/>
      <c r="R1113" s="102"/>
      <c r="S1113" s="102"/>
      <c r="T1113" s="102"/>
      <c r="U1113" s="102"/>
      <c r="V1113" s="102"/>
      <c r="W1113" s="102"/>
      <c r="Y1113" s="361"/>
    </row>
    <row r="1114" spans="1:25" x14ac:dyDescent="0.25">
      <c r="A1114" s="262"/>
      <c r="B1114" s="188"/>
      <c r="C1114" s="188"/>
      <c r="D1114" s="188"/>
      <c r="E1114" s="188"/>
      <c r="I1114" s="188"/>
      <c r="J1114" s="220"/>
      <c r="K1114" s="221"/>
      <c r="L1114" s="188"/>
      <c r="M1114" s="220"/>
      <c r="N1114" s="223"/>
      <c r="P1114" s="263"/>
      <c r="Q1114" s="222"/>
      <c r="R1114" s="224"/>
      <c r="S1114" s="188"/>
      <c r="T1114" s="188"/>
      <c r="U1114" s="188"/>
      <c r="V1114" s="188"/>
      <c r="W1114" s="188"/>
      <c r="Y1114" s="361"/>
    </row>
    <row r="1115" spans="1:25" x14ac:dyDescent="0.25">
      <c r="A1115" s="262"/>
      <c r="B1115" s="188"/>
      <c r="C1115" s="188"/>
      <c r="D1115" s="188"/>
      <c r="E1115" s="188"/>
      <c r="I1115" s="188"/>
      <c r="J1115" s="220"/>
      <c r="K1115" s="221"/>
      <c r="L1115" s="188"/>
      <c r="M1115" s="220"/>
      <c r="N1115" s="223"/>
      <c r="P1115" s="263"/>
      <c r="Q1115" s="222"/>
      <c r="R1115" s="224"/>
      <c r="S1115" s="188"/>
      <c r="T1115" s="188"/>
      <c r="U1115" s="188"/>
      <c r="V1115" s="188"/>
      <c r="W1115" s="188"/>
      <c r="Y1115" s="361"/>
    </row>
    <row r="1116" spans="1:25" x14ac:dyDescent="0.25">
      <c r="A1116" s="265"/>
      <c r="B1116" s="255"/>
      <c r="C1116" s="255"/>
      <c r="D1116" s="255"/>
      <c r="E1116" s="255"/>
      <c r="I1116" s="255"/>
      <c r="J1116" s="256"/>
      <c r="K1116" s="257"/>
      <c r="L1116" s="255"/>
      <c r="M1116" s="266"/>
      <c r="N1116" s="258"/>
      <c r="P1116" s="267"/>
      <c r="Q1116" s="266"/>
      <c r="R1116" s="259"/>
      <c r="S1116" s="255"/>
      <c r="T1116" s="255"/>
      <c r="U1116" s="255"/>
      <c r="V1116" s="188"/>
      <c r="W1116" s="188"/>
      <c r="Y1116" s="361"/>
    </row>
    <row r="1117" spans="1:25" x14ac:dyDescent="0.25">
      <c r="A1117" s="260"/>
      <c r="B1117" s="70"/>
      <c r="C1117" s="70"/>
      <c r="D1117" s="70"/>
      <c r="E1117" s="70"/>
      <c r="I1117" s="70"/>
      <c r="J1117" s="71"/>
      <c r="K1117" s="163"/>
      <c r="L1117" s="70"/>
      <c r="M1117" s="225"/>
      <c r="N1117" s="156"/>
      <c r="P1117" s="261"/>
      <c r="Q1117" s="225"/>
      <c r="R1117" s="75"/>
      <c r="S1117" s="70"/>
      <c r="T1117" s="70"/>
      <c r="U1117" s="70"/>
      <c r="V1117" s="70"/>
      <c r="W1117" s="70"/>
      <c r="Y1117" s="361"/>
    </row>
    <row r="1118" spans="1:25" x14ac:dyDescent="0.25">
      <c r="A1118" s="262"/>
      <c r="B1118" s="188"/>
      <c r="C1118" s="188"/>
      <c r="D1118" s="188"/>
      <c r="E1118" s="188"/>
      <c r="I1118" s="188"/>
      <c r="J1118" s="220"/>
      <c r="K1118" s="221"/>
      <c r="L1118" s="188"/>
      <c r="M1118" s="220"/>
      <c r="N1118" s="223"/>
      <c r="P1118" s="263"/>
      <c r="Q1118" s="222"/>
      <c r="R1118" s="224"/>
      <c r="S1118" s="188"/>
      <c r="T1118" s="188"/>
      <c r="U1118" s="188"/>
      <c r="V1118" s="188"/>
      <c r="W1118" s="188"/>
      <c r="Y1118" s="361"/>
    </row>
    <row r="1119" spans="1:25" x14ac:dyDescent="0.25">
      <c r="A1119" s="70"/>
      <c r="B1119" s="70"/>
      <c r="C1119" s="70"/>
      <c r="D1119" s="70"/>
      <c r="E1119" s="70"/>
      <c r="I1119" s="70"/>
      <c r="J1119" s="71"/>
      <c r="K1119" s="163"/>
      <c r="L1119" s="70"/>
      <c r="M1119" s="225"/>
      <c r="N1119" s="156"/>
      <c r="P1119" s="75"/>
      <c r="Q1119" s="225"/>
      <c r="R1119" s="70"/>
      <c r="S1119" s="70"/>
      <c r="T1119" s="70"/>
      <c r="U1119" s="70"/>
      <c r="V1119" s="70"/>
      <c r="W1119" s="70"/>
      <c r="Y1119" s="361"/>
    </row>
    <row r="1120" spans="1:25" x14ac:dyDescent="0.25">
      <c r="A1120" s="70"/>
      <c r="B1120" s="70"/>
      <c r="C1120" s="70"/>
      <c r="D1120" s="70"/>
      <c r="E1120" s="70"/>
      <c r="I1120" s="70"/>
      <c r="J1120" s="71"/>
      <c r="K1120" s="163"/>
      <c r="L1120" s="70"/>
      <c r="M1120" s="225"/>
      <c r="N1120" s="156"/>
      <c r="P1120" s="75"/>
      <c r="Q1120" s="225"/>
      <c r="R1120" s="70"/>
      <c r="S1120" s="70"/>
      <c r="T1120" s="70"/>
      <c r="U1120" s="70"/>
      <c r="V1120" s="70"/>
      <c r="W1120" s="70"/>
      <c r="Y1120" s="361"/>
    </row>
    <row r="1121" spans="1:25" x14ac:dyDescent="0.25">
      <c r="A1121" s="70"/>
      <c r="B1121" s="70"/>
      <c r="C1121" s="70"/>
      <c r="D1121" s="70"/>
      <c r="E1121" s="70"/>
      <c r="I1121" s="70"/>
      <c r="J1121" s="71"/>
      <c r="K1121" s="163"/>
      <c r="L1121" s="70"/>
      <c r="M1121" s="225"/>
      <c r="N1121" s="156"/>
      <c r="P1121" s="75"/>
      <c r="Q1121" s="225"/>
      <c r="R1121" s="70"/>
      <c r="S1121" s="70"/>
      <c r="T1121" s="70"/>
      <c r="U1121" s="70"/>
      <c r="V1121" s="70"/>
      <c r="W1121" s="70"/>
      <c r="Y1121" s="361"/>
    </row>
    <row r="1122" spans="1:25" x14ac:dyDescent="0.25">
      <c r="A1122" s="260"/>
      <c r="B1122" s="70"/>
      <c r="C1122" s="70"/>
      <c r="D1122" s="70"/>
      <c r="E1122" s="70"/>
      <c r="I1122" s="70"/>
      <c r="J1122" s="71"/>
      <c r="K1122" s="163"/>
      <c r="L1122" s="70"/>
      <c r="M1122" s="225"/>
      <c r="N1122" s="156"/>
      <c r="P1122" s="261"/>
      <c r="Q1122" s="225"/>
      <c r="R1122" s="75"/>
      <c r="S1122" s="70"/>
      <c r="T1122" s="70"/>
      <c r="U1122" s="70"/>
      <c r="V1122" s="70"/>
      <c r="W1122" s="70"/>
      <c r="Y1122" s="361"/>
    </row>
    <row r="1123" spans="1:25" x14ac:dyDescent="0.25">
      <c r="A1123" s="260"/>
      <c r="B1123" s="70"/>
      <c r="C1123" s="70"/>
      <c r="D1123" s="70"/>
      <c r="E1123" s="70"/>
      <c r="I1123" s="70"/>
      <c r="J1123" s="71"/>
      <c r="K1123" s="163"/>
      <c r="L1123" s="70"/>
      <c r="M1123" s="225"/>
      <c r="N1123" s="156"/>
      <c r="P1123" s="261"/>
      <c r="Q1123" s="225"/>
      <c r="R1123" s="75"/>
      <c r="S1123" s="70"/>
      <c r="T1123" s="70"/>
      <c r="U1123" s="70"/>
      <c r="V1123" s="70"/>
      <c r="W1123" s="70"/>
      <c r="Y1123" s="361"/>
    </row>
    <row r="1124" spans="1:25" x14ac:dyDescent="0.25">
      <c r="A1124" s="262"/>
      <c r="B1124" s="188"/>
      <c r="C1124" s="188"/>
      <c r="D1124" s="188"/>
      <c r="E1124" s="188"/>
      <c r="I1124" s="188"/>
      <c r="J1124" s="220"/>
      <c r="K1124" s="221"/>
      <c r="L1124" s="188"/>
      <c r="M1124" s="220"/>
      <c r="N1124" s="223"/>
      <c r="P1124" s="263"/>
      <c r="Q1124" s="222"/>
      <c r="R1124" s="224"/>
      <c r="S1124" s="188"/>
      <c r="T1124" s="188"/>
      <c r="U1124" s="188"/>
      <c r="V1124" s="188"/>
      <c r="W1124" s="188"/>
      <c r="Y1124" s="361"/>
    </row>
    <row r="1125" spans="1:25" x14ac:dyDescent="0.25">
      <c r="A1125" s="262"/>
      <c r="B1125" s="188"/>
      <c r="C1125" s="188"/>
      <c r="D1125" s="188"/>
      <c r="E1125" s="188"/>
      <c r="I1125" s="188"/>
      <c r="J1125" s="220"/>
      <c r="K1125" s="221"/>
      <c r="L1125" s="188"/>
      <c r="M1125" s="222"/>
      <c r="N1125" s="223"/>
      <c r="P1125" s="263"/>
      <c r="Q1125" s="222"/>
      <c r="R1125" s="224"/>
      <c r="S1125" s="188"/>
      <c r="T1125" s="188"/>
      <c r="U1125" s="188"/>
      <c r="V1125" s="188"/>
      <c r="W1125" s="188"/>
      <c r="Y1125" s="361"/>
    </row>
    <row r="1126" spans="1:25" x14ac:dyDescent="0.25">
      <c r="A1126" s="262"/>
      <c r="B1126" s="188"/>
      <c r="C1126" s="188"/>
      <c r="D1126" s="188"/>
      <c r="E1126" s="188"/>
      <c r="I1126" s="188"/>
      <c r="J1126" s="220"/>
      <c r="K1126" s="221"/>
      <c r="L1126" s="188"/>
      <c r="M1126" s="222"/>
      <c r="N1126" s="223"/>
      <c r="P1126" s="263"/>
      <c r="Q1126" s="222"/>
      <c r="R1126" s="224"/>
      <c r="S1126" s="188"/>
      <c r="T1126" s="188"/>
      <c r="U1126" s="188"/>
      <c r="V1126" s="188"/>
      <c r="W1126" s="188"/>
      <c r="Y1126" s="361"/>
    </row>
    <row r="1127" spans="1:25" x14ac:dyDescent="0.25">
      <c r="A1127" s="260"/>
      <c r="B1127" s="70"/>
      <c r="C1127" s="70"/>
      <c r="D1127" s="70"/>
      <c r="E1127" s="70"/>
      <c r="I1127" s="70"/>
      <c r="J1127" s="71"/>
      <c r="K1127" s="163"/>
      <c r="L1127" s="70"/>
      <c r="M1127" s="225"/>
      <c r="N1127" s="156"/>
      <c r="P1127" s="261"/>
      <c r="Q1127" s="225"/>
      <c r="R1127" s="75"/>
      <c r="S1127" s="70"/>
      <c r="T1127" s="70"/>
      <c r="U1127" s="70"/>
      <c r="V1127" s="70"/>
      <c r="W1127" s="70"/>
      <c r="Y1127" s="361"/>
    </row>
    <row r="1128" spans="1:25" x14ac:dyDescent="0.25">
      <c r="A1128" s="260"/>
      <c r="B1128" s="70"/>
      <c r="C1128" s="70"/>
      <c r="D1128" s="70"/>
      <c r="E1128" s="70"/>
      <c r="I1128" s="70"/>
      <c r="J1128" s="71"/>
      <c r="K1128" s="163"/>
      <c r="L1128" s="70"/>
      <c r="M1128" s="225"/>
      <c r="N1128" s="156"/>
      <c r="P1128" s="261"/>
      <c r="Q1128" s="225"/>
      <c r="R1128" s="75"/>
      <c r="S1128" s="70"/>
      <c r="T1128" s="70"/>
      <c r="U1128" s="70"/>
      <c r="V1128" s="70"/>
      <c r="W1128" s="70"/>
      <c r="Y1128" s="361"/>
    </row>
    <row r="1129" spans="1:25" x14ac:dyDescent="0.25">
      <c r="A1129" s="260"/>
      <c r="B1129" s="70"/>
      <c r="C1129" s="70"/>
      <c r="D1129" s="70"/>
      <c r="E1129" s="70"/>
      <c r="I1129" s="70"/>
      <c r="J1129" s="71"/>
      <c r="K1129" s="163"/>
      <c r="L1129" s="70"/>
      <c r="M1129" s="225"/>
      <c r="N1129" s="156"/>
      <c r="P1129" s="261"/>
      <c r="Q1129" s="225"/>
      <c r="R1129" s="75"/>
      <c r="S1129" s="70"/>
      <c r="T1129" s="70"/>
      <c r="U1129" s="70"/>
      <c r="V1129" s="70"/>
      <c r="W1129" s="70"/>
      <c r="Y1129" s="361"/>
    </row>
    <row r="1130" spans="1:25" x14ac:dyDescent="0.25">
      <c r="A1130" s="260"/>
      <c r="B1130" s="70"/>
      <c r="C1130" s="70"/>
      <c r="D1130" s="70"/>
      <c r="E1130" s="70"/>
      <c r="I1130" s="70"/>
      <c r="J1130" s="71"/>
      <c r="K1130" s="163"/>
      <c r="L1130" s="70"/>
      <c r="M1130" s="225"/>
      <c r="N1130" s="156"/>
      <c r="P1130" s="261"/>
      <c r="Q1130" s="225"/>
      <c r="R1130" s="75"/>
      <c r="S1130" s="70"/>
      <c r="T1130" s="70"/>
      <c r="U1130" s="70"/>
      <c r="V1130" s="70"/>
      <c r="W1130" s="70"/>
      <c r="Y1130" s="361"/>
    </row>
    <row r="1131" spans="1:25" x14ac:dyDescent="0.25">
      <c r="A1131" s="260"/>
      <c r="B1131" s="70"/>
      <c r="C1131" s="70"/>
      <c r="D1131" s="70"/>
      <c r="E1131" s="70"/>
      <c r="I1131" s="70"/>
      <c r="J1131" s="71"/>
      <c r="K1131" s="163"/>
      <c r="L1131" s="70"/>
      <c r="M1131" s="225"/>
      <c r="N1131" s="156"/>
      <c r="P1131" s="261"/>
      <c r="Q1131" s="225"/>
      <c r="R1131" s="75"/>
      <c r="S1131" s="70"/>
      <c r="T1131" s="70"/>
      <c r="U1131" s="70"/>
      <c r="V1131" s="70"/>
      <c r="W1131" s="70"/>
      <c r="Y1131" s="361"/>
    </row>
    <row r="1132" spans="1:25" x14ac:dyDescent="0.25">
      <c r="A1132" s="262"/>
      <c r="B1132" s="188"/>
      <c r="C1132" s="188"/>
      <c r="D1132" s="188"/>
      <c r="E1132" s="188"/>
      <c r="I1132" s="188"/>
      <c r="J1132" s="220"/>
      <c r="K1132" s="221"/>
      <c r="L1132" s="188"/>
      <c r="M1132" s="220"/>
      <c r="N1132" s="223"/>
      <c r="P1132" s="263"/>
      <c r="Q1132" s="222"/>
      <c r="R1132" s="224"/>
      <c r="S1132" s="188"/>
      <c r="T1132" s="188"/>
      <c r="U1132" s="188"/>
      <c r="V1132" s="188"/>
      <c r="W1132" s="188"/>
      <c r="Y1132" s="361"/>
    </row>
    <row r="1133" spans="1:25" x14ac:dyDescent="0.25">
      <c r="A1133" s="262"/>
      <c r="B1133" s="188"/>
      <c r="C1133" s="188"/>
      <c r="D1133" s="188"/>
      <c r="E1133" s="188"/>
      <c r="I1133" s="188"/>
      <c r="J1133" s="220"/>
      <c r="K1133" s="221"/>
      <c r="L1133" s="188"/>
      <c r="M1133" s="220"/>
      <c r="N1133" s="223"/>
      <c r="P1133" s="263"/>
      <c r="Q1133" s="222"/>
      <c r="R1133" s="224"/>
      <c r="S1133" s="188"/>
      <c r="T1133" s="188"/>
      <c r="U1133" s="188"/>
      <c r="V1133" s="188"/>
      <c r="W1133" s="188"/>
      <c r="Y1133" s="361"/>
    </row>
    <row r="1134" spans="1:25" x14ac:dyDescent="0.25">
      <c r="A1134" s="70"/>
      <c r="B1134" s="70"/>
      <c r="C1134" s="70"/>
      <c r="D1134" s="70"/>
      <c r="E1134" s="70"/>
      <c r="I1134" s="70"/>
      <c r="J1134" s="71"/>
      <c r="K1134" s="163"/>
      <c r="L1134" s="70"/>
      <c r="M1134" s="225"/>
      <c r="N1134" s="156"/>
      <c r="P1134" s="75"/>
      <c r="Q1134" s="225"/>
      <c r="R1134" s="70"/>
      <c r="S1134" s="70"/>
      <c r="T1134" s="70"/>
      <c r="U1134" s="70"/>
      <c r="V1134" s="70"/>
      <c r="W1134" s="70"/>
      <c r="Y1134" s="361"/>
    </row>
    <row r="1135" spans="1:25" x14ac:dyDescent="0.25">
      <c r="A1135" s="262"/>
      <c r="B1135" s="188"/>
      <c r="C1135" s="188"/>
      <c r="D1135" s="188"/>
      <c r="E1135" s="188"/>
      <c r="I1135" s="188"/>
      <c r="J1135" s="220"/>
      <c r="K1135" s="221"/>
      <c r="L1135" s="188"/>
      <c r="M1135" s="222"/>
      <c r="N1135" s="223"/>
      <c r="P1135" s="263"/>
      <c r="Q1135" s="222"/>
      <c r="R1135" s="224"/>
      <c r="S1135" s="188"/>
      <c r="T1135" s="188"/>
      <c r="U1135" s="188"/>
      <c r="V1135" s="188"/>
      <c r="W1135" s="188"/>
      <c r="Y1135" s="361"/>
    </row>
    <row r="1136" spans="1:25" x14ac:dyDescent="0.25">
      <c r="A1136" s="260"/>
      <c r="B1136" s="70"/>
      <c r="C1136" s="70"/>
      <c r="D1136" s="70"/>
      <c r="E1136" s="70"/>
      <c r="I1136" s="70"/>
      <c r="J1136" s="71"/>
      <c r="K1136" s="163"/>
      <c r="L1136" s="70"/>
      <c r="M1136" s="225"/>
      <c r="N1136" s="156"/>
      <c r="P1136" s="261"/>
      <c r="Q1136" s="225"/>
      <c r="R1136" s="75"/>
      <c r="S1136" s="70"/>
      <c r="T1136" s="70"/>
      <c r="U1136" s="70"/>
      <c r="V1136" s="70"/>
      <c r="W1136" s="70"/>
      <c r="Y1136" s="361"/>
    </row>
    <row r="1137" spans="1:25" x14ac:dyDescent="0.25">
      <c r="A1137" s="260"/>
      <c r="B1137" s="70"/>
      <c r="C1137" s="70"/>
      <c r="D1137" s="70"/>
      <c r="E1137" s="70"/>
      <c r="I1137" s="70"/>
      <c r="J1137" s="71"/>
      <c r="K1137" s="163"/>
      <c r="L1137" s="70"/>
      <c r="M1137" s="225"/>
      <c r="N1137" s="156"/>
      <c r="P1137" s="261"/>
      <c r="Q1137" s="225"/>
      <c r="R1137" s="75"/>
      <c r="S1137" s="70"/>
      <c r="T1137" s="70"/>
      <c r="U1137" s="70"/>
      <c r="V1137" s="70"/>
      <c r="W1137" s="70"/>
      <c r="Y1137" s="361"/>
    </row>
    <row r="1138" spans="1:25" x14ac:dyDescent="0.25">
      <c r="A1138" s="262"/>
      <c r="B1138" s="188"/>
      <c r="C1138" s="188"/>
      <c r="D1138" s="188"/>
      <c r="E1138" s="188"/>
      <c r="I1138" s="188"/>
      <c r="J1138" s="220"/>
      <c r="K1138" s="221"/>
      <c r="L1138" s="188"/>
      <c r="M1138" s="222"/>
      <c r="N1138" s="223"/>
      <c r="P1138" s="263"/>
      <c r="Q1138" s="222"/>
      <c r="R1138" s="224"/>
      <c r="S1138" s="188"/>
      <c r="T1138" s="188"/>
      <c r="U1138" s="188"/>
      <c r="V1138" s="188"/>
      <c r="W1138" s="188"/>
      <c r="Y1138" s="361"/>
    </row>
    <row r="1139" spans="1:25" x14ac:dyDescent="0.25">
      <c r="A1139" s="262"/>
      <c r="B1139" s="188"/>
      <c r="C1139" s="188"/>
      <c r="D1139" s="188"/>
      <c r="E1139" s="188"/>
      <c r="I1139" s="188"/>
      <c r="J1139" s="220"/>
      <c r="K1139" s="221"/>
      <c r="L1139" s="188"/>
      <c r="M1139" s="222"/>
      <c r="N1139" s="223"/>
      <c r="P1139" s="263"/>
      <c r="Q1139" s="222"/>
      <c r="R1139" s="224"/>
      <c r="S1139" s="188"/>
      <c r="T1139" s="188"/>
      <c r="U1139" s="188"/>
      <c r="V1139" s="188"/>
      <c r="W1139" s="188"/>
      <c r="Y1139" s="361"/>
    </row>
    <row r="1140" spans="1:25" x14ac:dyDescent="0.25">
      <c r="A1140" s="260"/>
      <c r="B1140" s="70"/>
      <c r="C1140" s="70"/>
      <c r="D1140" s="70"/>
      <c r="E1140" s="70"/>
      <c r="I1140" s="70"/>
      <c r="J1140" s="71"/>
      <c r="K1140" s="163"/>
      <c r="L1140" s="70"/>
      <c r="M1140" s="225"/>
      <c r="N1140" s="156"/>
      <c r="P1140" s="261"/>
      <c r="Q1140" s="225"/>
      <c r="R1140" s="75"/>
      <c r="S1140" s="70"/>
      <c r="T1140" s="70"/>
      <c r="U1140" s="70"/>
      <c r="V1140" s="70"/>
      <c r="W1140" s="70"/>
      <c r="Y1140" s="361"/>
    </row>
    <row r="1141" spans="1:25" x14ac:dyDescent="0.25">
      <c r="A1141" s="262"/>
      <c r="B1141" s="188"/>
      <c r="C1141" s="188"/>
      <c r="D1141" s="188"/>
      <c r="E1141" s="188"/>
      <c r="I1141" s="188"/>
      <c r="J1141" s="220"/>
      <c r="K1141" s="221"/>
      <c r="L1141" s="188"/>
      <c r="M1141" s="222"/>
      <c r="N1141" s="223"/>
      <c r="P1141" s="263"/>
      <c r="Q1141" s="222"/>
      <c r="R1141" s="224"/>
      <c r="S1141" s="188"/>
      <c r="T1141" s="188"/>
      <c r="U1141" s="188"/>
      <c r="V1141" s="188"/>
      <c r="W1141" s="188"/>
      <c r="Y1141" s="361"/>
    </row>
    <row r="1142" spans="1:25" x14ac:dyDescent="0.25">
      <c r="A1142" s="102"/>
      <c r="B1142" s="102"/>
      <c r="C1142" s="102"/>
      <c r="D1142" s="102"/>
      <c r="E1142" s="102"/>
      <c r="I1142" s="102"/>
      <c r="J1142" s="81"/>
      <c r="K1142" s="82"/>
      <c r="L1142" s="102"/>
      <c r="M1142" s="154"/>
      <c r="N1142" s="155"/>
      <c r="P1142" s="83"/>
      <c r="Q1142" s="154"/>
      <c r="R1142" s="102"/>
      <c r="S1142" s="102"/>
      <c r="T1142" s="102"/>
      <c r="U1142" s="102"/>
      <c r="V1142" s="102"/>
      <c r="W1142" s="102"/>
      <c r="Y1142" s="361"/>
    </row>
    <row r="1143" spans="1:25" x14ac:dyDescent="0.25">
      <c r="A1143" s="262"/>
      <c r="B1143" s="188"/>
      <c r="C1143" s="188"/>
      <c r="D1143" s="188"/>
      <c r="E1143" s="188"/>
      <c r="I1143" s="188"/>
      <c r="J1143" s="220"/>
      <c r="K1143" s="221"/>
      <c r="L1143" s="188"/>
      <c r="M1143" s="220"/>
      <c r="N1143" s="223"/>
      <c r="P1143" s="263"/>
      <c r="Q1143" s="222"/>
      <c r="R1143" s="224"/>
      <c r="S1143" s="188"/>
      <c r="T1143" s="188"/>
      <c r="U1143" s="188"/>
      <c r="V1143" s="188"/>
      <c r="W1143" s="188"/>
      <c r="Y1143" s="361"/>
    </row>
    <row r="1144" spans="1:25" x14ac:dyDescent="0.25">
      <c r="A1144" s="260"/>
      <c r="B1144" s="70"/>
      <c r="C1144" s="70"/>
      <c r="D1144" s="70"/>
      <c r="E1144" s="70"/>
      <c r="I1144" s="70"/>
      <c r="J1144" s="71"/>
      <c r="K1144" s="163"/>
      <c r="L1144" s="70"/>
      <c r="M1144" s="225"/>
      <c r="N1144" s="156"/>
      <c r="P1144" s="261"/>
      <c r="Q1144" s="225"/>
      <c r="R1144" s="75"/>
      <c r="S1144" s="70"/>
      <c r="T1144" s="70"/>
      <c r="U1144" s="70"/>
      <c r="V1144" s="70"/>
      <c r="W1144" s="70"/>
      <c r="Y1144" s="361"/>
    </row>
    <row r="1145" spans="1:25" x14ac:dyDescent="0.25">
      <c r="A1145" s="260"/>
      <c r="B1145" s="70"/>
      <c r="C1145" s="70"/>
      <c r="D1145" s="70"/>
      <c r="E1145" s="70"/>
      <c r="I1145" s="70"/>
      <c r="J1145" s="71"/>
      <c r="K1145" s="163"/>
      <c r="L1145" s="70"/>
      <c r="M1145" s="225"/>
      <c r="N1145" s="156"/>
      <c r="P1145" s="261"/>
      <c r="Q1145" s="225"/>
      <c r="R1145" s="75"/>
      <c r="S1145" s="70"/>
      <c r="T1145" s="70"/>
      <c r="U1145" s="70"/>
      <c r="V1145" s="70"/>
      <c r="W1145" s="70"/>
      <c r="Y1145" s="361"/>
    </row>
    <row r="1146" spans="1:25" x14ac:dyDescent="0.25">
      <c r="A1146" s="260"/>
      <c r="B1146" s="70"/>
      <c r="C1146" s="70"/>
      <c r="D1146" s="70"/>
      <c r="E1146" s="70"/>
      <c r="I1146" s="70"/>
      <c r="J1146" s="71"/>
      <c r="K1146" s="163"/>
      <c r="L1146" s="70"/>
      <c r="M1146" s="225"/>
      <c r="N1146" s="156"/>
      <c r="P1146" s="261"/>
      <c r="Q1146" s="225"/>
      <c r="R1146" s="75"/>
      <c r="S1146" s="70"/>
      <c r="T1146" s="70"/>
      <c r="U1146" s="70"/>
      <c r="V1146" s="70"/>
      <c r="W1146" s="70"/>
      <c r="Y1146" s="361"/>
    </row>
    <row r="1147" spans="1:25" x14ac:dyDescent="0.25">
      <c r="A1147" s="262"/>
      <c r="B1147" s="188"/>
      <c r="C1147" s="188"/>
      <c r="D1147" s="188"/>
      <c r="E1147" s="188"/>
      <c r="I1147" s="188"/>
      <c r="J1147" s="220"/>
      <c r="K1147" s="221"/>
      <c r="L1147" s="188"/>
      <c r="M1147" s="220"/>
      <c r="N1147" s="223"/>
      <c r="P1147" s="263"/>
      <c r="Q1147" s="222"/>
      <c r="R1147" s="224"/>
      <c r="S1147" s="188"/>
      <c r="T1147" s="188"/>
      <c r="U1147" s="188"/>
      <c r="V1147" s="188"/>
      <c r="W1147" s="188"/>
      <c r="Y1147" s="361"/>
    </row>
    <row r="1148" spans="1:25" x14ac:dyDescent="0.25">
      <c r="A1148" s="260"/>
      <c r="B1148" s="70"/>
      <c r="C1148" s="70"/>
      <c r="D1148" s="70"/>
      <c r="E1148" s="70"/>
      <c r="I1148" s="70"/>
      <c r="J1148" s="71"/>
      <c r="K1148" s="163"/>
      <c r="L1148" s="70"/>
      <c r="M1148" s="225"/>
      <c r="N1148" s="156"/>
      <c r="P1148" s="261"/>
      <c r="Q1148" s="225"/>
      <c r="R1148" s="75"/>
      <c r="S1148" s="70"/>
      <c r="T1148" s="70"/>
      <c r="U1148" s="70"/>
      <c r="V1148" s="70"/>
      <c r="W1148" s="70"/>
      <c r="Y1148" s="361"/>
    </row>
    <row r="1149" spans="1:25" x14ac:dyDescent="0.25">
      <c r="A1149" s="260"/>
      <c r="B1149" s="70"/>
      <c r="C1149" s="70"/>
      <c r="D1149" s="70"/>
      <c r="E1149" s="70"/>
      <c r="I1149" s="70"/>
      <c r="J1149" s="71"/>
      <c r="K1149" s="163"/>
      <c r="L1149" s="70"/>
      <c r="M1149" s="225"/>
      <c r="N1149" s="156"/>
      <c r="P1149" s="261"/>
      <c r="Q1149" s="225"/>
      <c r="R1149" s="75"/>
      <c r="S1149" s="70"/>
      <c r="T1149" s="70"/>
      <c r="U1149" s="70"/>
      <c r="V1149" s="70"/>
      <c r="W1149" s="70"/>
      <c r="Y1149" s="361"/>
    </row>
    <row r="1150" spans="1:25" x14ac:dyDescent="0.25">
      <c r="A1150" s="115"/>
      <c r="B1150" s="115"/>
      <c r="C1150" s="115"/>
      <c r="D1150" s="115"/>
      <c r="E1150" s="115"/>
      <c r="I1150" s="115"/>
      <c r="J1150" s="116"/>
      <c r="K1150" s="184"/>
      <c r="L1150" s="115"/>
      <c r="M1150" s="184"/>
      <c r="N1150" s="117"/>
      <c r="P1150" s="264"/>
      <c r="Q1150" s="116"/>
      <c r="R1150" s="191"/>
      <c r="S1150" s="188"/>
      <c r="T1150" s="115"/>
      <c r="U1150" s="115"/>
      <c r="V1150" s="115"/>
      <c r="W1150" s="188"/>
      <c r="Y1150" s="361"/>
    </row>
    <row r="1151" spans="1:25" x14ac:dyDescent="0.25">
      <c r="A1151" s="268"/>
      <c r="B1151" s="269"/>
      <c r="C1151" s="269"/>
      <c r="D1151" s="269"/>
      <c r="E1151" s="269"/>
      <c r="I1151" s="269"/>
      <c r="J1151" s="270"/>
      <c r="K1151" s="271"/>
      <c r="L1151" s="269"/>
      <c r="M1151" s="272"/>
      <c r="N1151" s="273"/>
      <c r="P1151" s="274"/>
      <c r="Q1151" s="272"/>
      <c r="R1151" s="275"/>
      <c r="S1151" s="269"/>
      <c r="T1151" s="269"/>
      <c r="U1151" s="269"/>
      <c r="V1151" s="70"/>
      <c r="W1151" s="70"/>
      <c r="Y1151" s="361"/>
    </row>
    <row r="1152" spans="1:25" x14ac:dyDescent="0.25">
      <c r="A1152" s="70"/>
      <c r="B1152" s="70"/>
      <c r="C1152" s="70"/>
      <c r="D1152" s="70"/>
      <c r="E1152" s="70"/>
      <c r="I1152" s="70"/>
      <c r="J1152" s="71"/>
      <c r="K1152" s="163"/>
      <c r="L1152" s="70"/>
      <c r="M1152" s="225"/>
      <c r="N1152" s="156"/>
      <c r="P1152" s="75"/>
      <c r="Q1152" s="225"/>
      <c r="R1152" s="70"/>
      <c r="S1152" s="70"/>
      <c r="T1152" s="70"/>
      <c r="U1152" s="70"/>
      <c r="V1152" s="70"/>
      <c r="W1152" s="70"/>
      <c r="Y1152" s="361"/>
    </row>
    <row r="1153" spans="1:25" x14ac:dyDescent="0.25">
      <c r="A1153" s="102"/>
      <c r="B1153" s="102"/>
      <c r="C1153" s="102"/>
      <c r="D1153" s="102"/>
      <c r="E1153" s="102"/>
      <c r="I1153" s="102"/>
      <c r="J1153" s="81"/>
      <c r="K1153" s="82"/>
      <c r="L1153" s="102"/>
      <c r="M1153" s="154"/>
      <c r="N1153" s="155"/>
      <c r="P1153" s="83"/>
      <c r="Q1153" s="154"/>
      <c r="R1153" s="102"/>
      <c r="S1153" s="102"/>
      <c r="T1153" s="102"/>
      <c r="U1153" s="102"/>
      <c r="V1153" s="102"/>
      <c r="W1153" s="102"/>
      <c r="Y1153" s="361"/>
    </row>
    <row r="1154" spans="1:25" x14ac:dyDescent="0.25">
      <c r="A1154" s="260"/>
      <c r="B1154" s="70"/>
      <c r="C1154" s="70"/>
      <c r="D1154" s="70"/>
      <c r="E1154" s="70"/>
      <c r="I1154" s="70"/>
      <c r="J1154" s="71"/>
      <c r="K1154" s="163"/>
      <c r="L1154" s="70"/>
      <c r="M1154" s="225"/>
      <c r="N1154" s="156"/>
      <c r="P1154" s="261"/>
      <c r="Q1154" s="225"/>
      <c r="R1154" s="75"/>
      <c r="S1154" s="70"/>
      <c r="T1154" s="70"/>
      <c r="U1154" s="70"/>
      <c r="V1154" s="70"/>
      <c r="W1154" s="70"/>
      <c r="Y1154" s="361"/>
    </row>
    <row r="1155" spans="1:25" x14ac:dyDescent="0.25">
      <c r="A1155" s="102"/>
      <c r="B1155" s="102"/>
      <c r="C1155" s="102"/>
      <c r="D1155" s="102"/>
      <c r="E1155" s="102"/>
      <c r="I1155" s="102"/>
      <c r="J1155" s="81"/>
      <c r="K1155" s="82"/>
      <c r="L1155" s="102"/>
      <c r="M1155" s="154"/>
      <c r="N1155" s="155"/>
      <c r="P1155" s="83"/>
      <c r="Q1155" s="154"/>
      <c r="R1155" s="102"/>
      <c r="S1155" s="102"/>
      <c r="T1155" s="102"/>
      <c r="U1155" s="102"/>
      <c r="V1155" s="102"/>
      <c r="W1155" s="102"/>
      <c r="Y1155" s="361"/>
    </row>
    <row r="1156" spans="1:25" x14ac:dyDescent="0.25">
      <c r="A1156" s="260"/>
      <c r="B1156" s="70"/>
      <c r="C1156" s="70"/>
      <c r="D1156" s="70"/>
      <c r="E1156" s="70"/>
      <c r="I1156" s="70"/>
      <c r="J1156" s="71"/>
      <c r="K1156" s="163"/>
      <c r="L1156" s="70"/>
      <c r="M1156" s="225"/>
      <c r="N1156" s="156"/>
      <c r="P1156" s="261"/>
      <c r="Q1156" s="225"/>
      <c r="R1156" s="75"/>
      <c r="S1156" s="70"/>
      <c r="T1156" s="70"/>
      <c r="U1156" s="70"/>
      <c r="V1156" s="70"/>
      <c r="W1156" s="70"/>
      <c r="Y1156" s="361"/>
    </row>
    <row r="1157" spans="1:25" x14ac:dyDescent="0.25">
      <c r="A1157" s="262"/>
      <c r="B1157" s="188"/>
      <c r="C1157" s="188"/>
      <c r="D1157" s="188"/>
      <c r="E1157" s="188"/>
      <c r="I1157" s="188"/>
      <c r="J1157" s="220"/>
      <c r="K1157" s="221"/>
      <c r="L1157" s="188"/>
      <c r="M1157" s="220"/>
      <c r="N1157" s="223"/>
      <c r="P1157" s="263"/>
      <c r="Q1157" s="222"/>
      <c r="R1157" s="224"/>
      <c r="S1157" s="188"/>
      <c r="T1157" s="188"/>
      <c r="U1157" s="188"/>
      <c r="V1157" s="188"/>
      <c r="W1157" s="188"/>
      <c r="Y1157" s="361"/>
    </row>
    <row r="1158" spans="1:25" x14ac:dyDescent="0.25">
      <c r="A1158" s="262"/>
      <c r="B1158" s="188"/>
      <c r="C1158" s="188"/>
      <c r="D1158" s="188"/>
      <c r="E1158" s="188"/>
      <c r="I1158" s="188"/>
      <c r="J1158" s="220"/>
      <c r="K1158" s="221"/>
      <c r="L1158" s="188"/>
      <c r="M1158" s="220"/>
      <c r="N1158" s="223"/>
      <c r="P1158" s="263"/>
      <c r="Q1158" s="222"/>
      <c r="R1158" s="224"/>
      <c r="S1158" s="188"/>
      <c r="T1158" s="188"/>
      <c r="U1158" s="188"/>
      <c r="V1158" s="188"/>
      <c r="W1158" s="188"/>
      <c r="Y1158" s="361"/>
    </row>
    <row r="1159" spans="1:25" x14ac:dyDescent="0.25">
      <c r="A1159" s="260"/>
      <c r="B1159" s="70"/>
      <c r="C1159" s="70"/>
      <c r="D1159" s="70"/>
      <c r="E1159" s="70"/>
      <c r="I1159" s="70"/>
      <c r="J1159" s="71"/>
      <c r="K1159" s="163"/>
      <c r="L1159" s="70"/>
      <c r="M1159" s="225"/>
      <c r="N1159" s="156"/>
      <c r="P1159" s="261"/>
      <c r="Q1159" s="225"/>
      <c r="R1159" s="75"/>
      <c r="S1159" s="70"/>
      <c r="T1159" s="70"/>
      <c r="U1159" s="70"/>
      <c r="V1159" s="70"/>
      <c r="W1159" s="70"/>
      <c r="Y1159" s="361"/>
    </row>
    <row r="1160" spans="1:25" x14ac:dyDescent="0.25">
      <c r="A1160" s="262"/>
      <c r="B1160" s="188"/>
      <c r="C1160" s="188"/>
      <c r="D1160" s="188"/>
      <c r="E1160" s="188"/>
      <c r="I1160" s="188"/>
      <c r="J1160" s="220"/>
      <c r="K1160" s="221"/>
      <c r="L1160" s="188"/>
      <c r="M1160" s="222"/>
      <c r="N1160" s="223"/>
      <c r="P1160" s="263"/>
      <c r="Q1160" s="222"/>
      <c r="R1160" s="224"/>
      <c r="S1160" s="188"/>
      <c r="T1160" s="188"/>
      <c r="U1160" s="188"/>
      <c r="V1160" s="188"/>
      <c r="W1160" s="188"/>
      <c r="Y1160" s="361"/>
    </row>
    <row r="1161" spans="1:25" x14ac:dyDescent="0.25">
      <c r="A1161" s="260"/>
      <c r="B1161" s="70"/>
      <c r="C1161" s="70"/>
      <c r="D1161" s="70"/>
      <c r="E1161" s="70"/>
      <c r="I1161" s="70"/>
      <c r="J1161" s="71"/>
      <c r="K1161" s="163"/>
      <c r="L1161" s="70"/>
      <c r="M1161" s="225"/>
      <c r="N1161" s="156"/>
      <c r="P1161" s="261"/>
      <c r="Q1161" s="225"/>
      <c r="R1161" s="75"/>
      <c r="S1161" s="70"/>
      <c r="T1161" s="70"/>
      <c r="U1161" s="70"/>
      <c r="V1161" s="70"/>
      <c r="W1161" s="70"/>
      <c r="Y1161" s="361"/>
    </row>
    <row r="1162" spans="1:25" x14ac:dyDescent="0.25">
      <c r="A1162" s="115"/>
      <c r="B1162" s="115"/>
      <c r="C1162" s="188"/>
      <c r="D1162" s="115"/>
      <c r="E1162" s="115"/>
      <c r="I1162" s="115"/>
      <c r="J1162" s="116"/>
      <c r="K1162" s="184"/>
      <c r="L1162" s="115"/>
      <c r="M1162" s="184"/>
      <c r="N1162" s="117"/>
      <c r="P1162" s="264"/>
      <c r="Q1162" s="116"/>
      <c r="R1162" s="191"/>
      <c r="S1162" s="188"/>
      <c r="T1162" s="115"/>
      <c r="U1162" s="115"/>
      <c r="V1162" s="115"/>
      <c r="W1162" s="115"/>
      <c r="Y1162" s="361"/>
    </row>
    <row r="1163" spans="1:25" x14ac:dyDescent="0.25">
      <c r="A1163" s="260"/>
      <c r="B1163" s="70"/>
      <c r="C1163" s="70"/>
      <c r="D1163" s="70"/>
      <c r="E1163" s="70"/>
      <c r="I1163" s="70"/>
      <c r="J1163" s="71"/>
      <c r="K1163" s="163"/>
      <c r="L1163" s="70"/>
      <c r="M1163" s="225"/>
      <c r="N1163" s="156"/>
      <c r="P1163" s="261"/>
      <c r="Q1163" s="225"/>
      <c r="R1163" s="75"/>
      <c r="S1163" s="70"/>
      <c r="T1163" s="70"/>
      <c r="U1163" s="70"/>
      <c r="V1163" s="70"/>
      <c r="W1163" s="70"/>
      <c r="Y1163" s="361"/>
    </row>
    <row r="1164" spans="1:25" x14ac:dyDescent="0.25">
      <c r="A1164" s="260"/>
      <c r="B1164" s="70"/>
      <c r="C1164" s="70"/>
      <c r="D1164" s="70"/>
      <c r="E1164" s="70"/>
      <c r="I1164" s="70"/>
      <c r="J1164" s="71"/>
      <c r="K1164" s="163"/>
      <c r="L1164" s="70"/>
      <c r="M1164" s="225"/>
      <c r="N1164" s="156"/>
      <c r="P1164" s="261"/>
      <c r="Q1164" s="225"/>
      <c r="R1164" s="75"/>
      <c r="S1164" s="70"/>
      <c r="T1164" s="70"/>
      <c r="U1164" s="70"/>
      <c r="V1164" s="70"/>
      <c r="W1164" s="70"/>
      <c r="Y1164" s="361"/>
    </row>
    <row r="1165" spans="1:25" x14ac:dyDescent="0.25">
      <c r="A1165" s="260"/>
      <c r="B1165" s="70"/>
      <c r="C1165" s="70"/>
      <c r="D1165" s="70"/>
      <c r="E1165" s="70"/>
      <c r="I1165" s="70"/>
      <c r="J1165" s="71"/>
      <c r="K1165" s="163"/>
      <c r="L1165" s="70"/>
      <c r="M1165" s="225"/>
      <c r="N1165" s="156"/>
      <c r="P1165" s="261"/>
      <c r="Q1165" s="225"/>
      <c r="R1165" s="75"/>
      <c r="S1165" s="70"/>
      <c r="T1165" s="70"/>
      <c r="U1165" s="70"/>
      <c r="V1165" s="70"/>
      <c r="W1165" s="70"/>
      <c r="Y1165" s="361"/>
    </row>
    <row r="1166" spans="1:25" x14ac:dyDescent="0.25">
      <c r="A1166" s="260"/>
      <c r="B1166" s="70"/>
      <c r="C1166" s="70"/>
      <c r="D1166" s="70"/>
      <c r="E1166" s="70"/>
      <c r="I1166" s="70"/>
      <c r="J1166" s="71"/>
      <c r="K1166" s="163"/>
      <c r="L1166" s="70"/>
      <c r="M1166" s="225"/>
      <c r="N1166" s="156"/>
      <c r="P1166" s="261"/>
      <c r="Q1166" s="225"/>
      <c r="R1166" s="75"/>
      <c r="S1166" s="70"/>
      <c r="T1166" s="70"/>
      <c r="U1166" s="70"/>
      <c r="V1166" s="70"/>
      <c r="W1166" s="70"/>
      <c r="Y1166" s="361"/>
    </row>
    <row r="1167" spans="1:25" x14ac:dyDescent="0.25">
      <c r="A1167" s="260"/>
      <c r="B1167" s="70"/>
      <c r="C1167" s="70"/>
      <c r="D1167" s="70"/>
      <c r="E1167" s="70"/>
      <c r="I1167" s="70"/>
      <c r="J1167" s="71"/>
      <c r="K1167" s="163"/>
      <c r="L1167" s="70"/>
      <c r="M1167" s="225"/>
      <c r="N1167" s="156"/>
      <c r="P1167" s="261"/>
      <c r="Q1167" s="225"/>
      <c r="R1167" s="75"/>
      <c r="S1167" s="70"/>
      <c r="T1167" s="70"/>
      <c r="U1167" s="70"/>
      <c r="V1167" s="70"/>
      <c r="W1167" s="70"/>
      <c r="Y1167" s="361"/>
    </row>
    <row r="1168" spans="1:25" x14ac:dyDescent="0.25">
      <c r="A1168" s="262"/>
      <c r="B1168" s="188"/>
      <c r="C1168" s="188"/>
      <c r="D1168" s="188"/>
      <c r="E1168" s="188"/>
      <c r="I1168" s="188"/>
      <c r="J1168" s="220"/>
      <c r="K1168" s="221"/>
      <c r="L1168" s="188"/>
      <c r="M1168" s="220"/>
      <c r="N1168" s="223"/>
      <c r="P1168" s="263"/>
      <c r="Q1168" s="222"/>
      <c r="R1168" s="224"/>
      <c r="S1168" s="188"/>
      <c r="T1168" s="188"/>
      <c r="U1168" s="188"/>
      <c r="V1168" s="188"/>
      <c r="W1168" s="188"/>
      <c r="Y1168" s="361"/>
    </row>
    <row r="1169" spans="1:25" x14ac:dyDescent="0.25">
      <c r="A1169" s="262"/>
      <c r="B1169" s="188"/>
      <c r="C1169" s="188"/>
      <c r="D1169" s="188"/>
      <c r="E1169" s="188"/>
      <c r="I1169" s="188"/>
      <c r="J1169" s="220"/>
      <c r="K1169" s="221"/>
      <c r="L1169" s="188"/>
      <c r="M1169" s="220"/>
      <c r="N1169" s="223"/>
      <c r="P1169" s="263"/>
      <c r="Q1169" s="222"/>
      <c r="R1169" s="224"/>
      <c r="S1169" s="188"/>
      <c r="T1169" s="188"/>
      <c r="U1169" s="188"/>
      <c r="V1169" s="188"/>
      <c r="W1169" s="188"/>
      <c r="Y1169" s="361"/>
    </row>
    <row r="1170" spans="1:25" x14ac:dyDescent="0.25">
      <c r="A1170" s="70"/>
      <c r="B1170" s="70"/>
      <c r="C1170" s="70"/>
      <c r="D1170" s="70"/>
      <c r="E1170" s="70"/>
      <c r="I1170" s="70"/>
      <c r="J1170" s="71"/>
      <c r="K1170" s="163"/>
      <c r="L1170" s="70"/>
      <c r="M1170" s="225"/>
      <c r="N1170" s="156"/>
      <c r="P1170" s="75"/>
      <c r="Q1170" s="225"/>
      <c r="R1170" s="70"/>
      <c r="S1170" s="70"/>
      <c r="T1170" s="70"/>
      <c r="U1170" s="70"/>
      <c r="V1170" s="70"/>
      <c r="W1170" s="70"/>
      <c r="Y1170" s="361"/>
    </row>
    <row r="1171" spans="1:25" x14ac:dyDescent="0.25">
      <c r="A1171" s="260"/>
      <c r="B1171" s="70"/>
      <c r="C1171" s="70"/>
      <c r="D1171" s="70"/>
      <c r="E1171" s="70"/>
      <c r="I1171" s="73"/>
      <c r="J1171" s="71"/>
      <c r="K1171" s="163"/>
      <c r="L1171" s="70"/>
      <c r="M1171" s="225"/>
      <c r="N1171" s="156"/>
      <c r="P1171" s="261"/>
      <c r="Q1171" s="225"/>
      <c r="R1171" s="75"/>
      <c r="S1171" s="70"/>
      <c r="T1171" s="70"/>
      <c r="U1171" s="70"/>
      <c r="V1171" s="70"/>
      <c r="W1171" s="70"/>
      <c r="Y1171" s="361"/>
    </row>
    <row r="1172" spans="1:25" x14ac:dyDescent="0.25">
      <c r="A1172" s="260"/>
      <c r="B1172" s="70"/>
      <c r="C1172" s="70"/>
      <c r="D1172" s="70"/>
      <c r="E1172" s="70"/>
      <c r="I1172" s="73"/>
      <c r="J1172" s="71"/>
      <c r="K1172" s="163"/>
      <c r="L1172" s="70"/>
      <c r="M1172" s="225"/>
      <c r="N1172" s="156"/>
      <c r="P1172" s="261"/>
      <c r="Q1172" s="225"/>
      <c r="R1172" s="75"/>
      <c r="S1172" s="70"/>
      <c r="T1172" s="70"/>
      <c r="U1172" s="70"/>
      <c r="V1172" s="70"/>
      <c r="W1172" s="70"/>
      <c r="Y1172" s="361"/>
    </row>
    <row r="1173" spans="1:25" x14ac:dyDescent="0.25">
      <c r="A1173" s="260"/>
      <c r="B1173" s="70"/>
      <c r="C1173" s="70"/>
      <c r="D1173" s="70"/>
      <c r="E1173" s="70"/>
      <c r="I1173" s="70"/>
      <c r="J1173" s="71"/>
      <c r="K1173" s="163"/>
      <c r="L1173" s="70"/>
      <c r="M1173" s="225"/>
      <c r="N1173" s="156"/>
      <c r="P1173" s="261"/>
      <c r="Q1173" s="225"/>
      <c r="R1173" s="75"/>
      <c r="S1173" s="70"/>
      <c r="T1173" s="70"/>
      <c r="U1173" s="70"/>
      <c r="V1173" s="70"/>
      <c r="W1173" s="70"/>
      <c r="Y1173" s="361"/>
    </row>
    <row r="1174" spans="1:25" x14ac:dyDescent="0.25">
      <c r="A1174" s="262"/>
      <c r="B1174" s="188"/>
      <c r="C1174" s="188"/>
      <c r="D1174" s="188"/>
      <c r="E1174" s="188"/>
      <c r="I1174" s="188"/>
      <c r="J1174" s="220"/>
      <c r="K1174" s="221"/>
      <c r="L1174" s="188"/>
      <c r="M1174" s="220"/>
      <c r="N1174" s="223"/>
      <c r="P1174" s="263"/>
      <c r="Q1174" s="222"/>
      <c r="R1174" s="224"/>
      <c r="S1174" s="188"/>
      <c r="T1174" s="188"/>
      <c r="U1174" s="188"/>
      <c r="V1174" s="188"/>
      <c r="W1174" s="188"/>
      <c r="Y1174" s="361"/>
    </row>
    <row r="1175" spans="1:25" x14ac:dyDescent="0.25">
      <c r="A1175" s="262"/>
      <c r="B1175" s="188"/>
      <c r="C1175" s="188"/>
      <c r="D1175" s="188"/>
      <c r="E1175" s="188"/>
      <c r="I1175" s="188"/>
      <c r="J1175" s="220"/>
      <c r="K1175" s="221"/>
      <c r="L1175" s="188"/>
      <c r="M1175" s="220"/>
      <c r="N1175" s="223"/>
      <c r="P1175" s="263"/>
      <c r="Q1175" s="222"/>
      <c r="R1175" s="224"/>
      <c r="S1175" s="188"/>
      <c r="T1175" s="188"/>
      <c r="U1175" s="188"/>
      <c r="V1175" s="188"/>
      <c r="W1175" s="188"/>
      <c r="Y1175" s="361"/>
    </row>
    <row r="1176" spans="1:25" x14ac:dyDescent="0.25">
      <c r="A1176" s="262"/>
      <c r="B1176" s="188"/>
      <c r="C1176" s="188"/>
      <c r="D1176" s="188"/>
      <c r="E1176" s="188"/>
      <c r="I1176" s="188"/>
      <c r="J1176" s="220"/>
      <c r="K1176" s="221"/>
      <c r="L1176" s="188"/>
      <c r="M1176" s="220"/>
      <c r="N1176" s="223"/>
      <c r="P1176" s="263"/>
      <c r="Q1176" s="222"/>
      <c r="R1176" s="224"/>
      <c r="S1176" s="188"/>
      <c r="T1176" s="188"/>
      <c r="U1176" s="188"/>
      <c r="V1176" s="188"/>
      <c r="W1176" s="188"/>
      <c r="Y1176" s="361"/>
    </row>
    <row r="1177" spans="1:25" x14ac:dyDescent="0.25">
      <c r="A1177" s="260"/>
      <c r="B1177" s="70"/>
      <c r="C1177" s="70"/>
      <c r="D1177" s="70"/>
      <c r="E1177" s="70"/>
      <c r="I1177" s="70"/>
      <c r="J1177" s="71"/>
      <c r="K1177" s="163"/>
      <c r="L1177" s="70"/>
      <c r="M1177" s="225"/>
      <c r="N1177" s="156"/>
      <c r="P1177" s="261"/>
      <c r="Q1177" s="225"/>
      <c r="R1177" s="75"/>
      <c r="S1177" s="70"/>
      <c r="T1177" s="70"/>
      <c r="U1177" s="70"/>
      <c r="V1177" s="70"/>
      <c r="W1177" s="70"/>
      <c r="Y1177" s="361"/>
    </row>
    <row r="1178" spans="1:25" x14ac:dyDescent="0.25">
      <c r="A1178" s="260"/>
      <c r="B1178" s="70"/>
      <c r="C1178" s="70"/>
      <c r="D1178" s="70"/>
      <c r="E1178" s="70"/>
      <c r="I1178" s="70"/>
      <c r="J1178" s="71"/>
      <c r="K1178" s="163"/>
      <c r="L1178" s="70"/>
      <c r="M1178" s="225"/>
      <c r="N1178" s="156"/>
      <c r="P1178" s="261"/>
      <c r="Q1178" s="225"/>
      <c r="R1178" s="75"/>
      <c r="S1178" s="70"/>
      <c r="T1178" s="70"/>
      <c r="U1178" s="70"/>
      <c r="V1178" s="70"/>
      <c r="W1178" s="70"/>
      <c r="Y1178" s="361"/>
    </row>
    <row r="1179" spans="1:25" x14ac:dyDescent="0.25">
      <c r="A1179" s="262"/>
      <c r="B1179" s="188"/>
      <c r="C1179" s="188"/>
      <c r="D1179" s="188"/>
      <c r="E1179" s="188"/>
      <c r="I1179" s="188"/>
      <c r="J1179" s="220"/>
      <c r="K1179" s="221"/>
      <c r="L1179" s="188"/>
      <c r="M1179" s="220"/>
      <c r="N1179" s="223"/>
      <c r="P1179" s="263"/>
      <c r="Q1179" s="222"/>
      <c r="R1179" s="224"/>
      <c r="S1179" s="188"/>
      <c r="T1179" s="188"/>
      <c r="U1179" s="188"/>
      <c r="V1179" s="188"/>
      <c r="W1179" s="188"/>
      <c r="Y1179" s="361"/>
    </row>
    <row r="1180" spans="1:25" x14ac:dyDescent="0.25">
      <c r="A1180" s="260"/>
      <c r="B1180" s="70"/>
      <c r="C1180" s="70"/>
      <c r="D1180" s="70"/>
      <c r="E1180" s="70"/>
      <c r="I1180" s="70"/>
      <c r="J1180" s="71"/>
      <c r="K1180" s="163"/>
      <c r="L1180" s="70"/>
      <c r="M1180" s="225"/>
      <c r="N1180" s="156"/>
      <c r="P1180" s="261"/>
      <c r="Q1180" s="225"/>
      <c r="R1180" s="75"/>
      <c r="S1180" s="70"/>
      <c r="T1180" s="70"/>
      <c r="U1180" s="70"/>
      <c r="V1180" s="70"/>
      <c r="W1180" s="70"/>
      <c r="Y1180" s="361"/>
    </row>
    <row r="1181" spans="1:25" x14ac:dyDescent="0.25">
      <c r="A1181" s="262"/>
      <c r="B1181" s="188"/>
      <c r="C1181" s="188"/>
      <c r="D1181" s="188"/>
      <c r="E1181" s="188"/>
      <c r="I1181" s="188"/>
      <c r="J1181" s="220"/>
      <c r="K1181" s="221"/>
      <c r="L1181" s="188"/>
      <c r="M1181" s="220"/>
      <c r="N1181" s="223"/>
      <c r="P1181" s="263"/>
      <c r="Q1181" s="222"/>
      <c r="R1181" s="224"/>
      <c r="S1181" s="188"/>
      <c r="T1181" s="188"/>
      <c r="U1181" s="188"/>
      <c r="V1181" s="188"/>
      <c r="W1181" s="188"/>
      <c r="Y1181" s="361"/>
    </row>
    <row r="1182" spans="1:25" x14ac:dyDescent="0.25">
      <c r="A1182" s="260"/>
      <c r="B1182" s="70"/>
      <c r="C1182" s="70"/>
      <c r="D1182" s="70"/>
      <c r="E1182" s="70"/>
      <c r="I1182" s="70"/>
      <c r="J1182" s="71"/>
      <c r="K1182" s="163"/>
      <c r="L1182" s="70"/>
      <c r="M1182" s="225"/>
      <c r="N1182" s="156"/>
      <c r="P1182" s="261"/>
      <c r="Q1182" s="225"/>
      <c r="R1182" s="75"/>
      <c r="S1182" s="70"/>
      <c r="T1182" s="70"/>
      <c r="U1182" s="70"/>
      <c r="V1182" s="70"/>
      <c r="W1182" s="70"/>
      <c r="Y1182" s="361"/>
    </row>
    <row r="1183" spans="1:25" x14ac:dyDescent="0.25">
      <c r="A1183" s="260"/>
      <c r="B1183" s="70"/>
      <c r="C1183" s="70"/>
      <c r="D1183" s="70"/>
      <c r="E1183" s="70"/>
      <c r="I1183" s="70"/>
      <c r="J1183" s="71"/>
      <c r="K1183" s="163"/>
      <c r="L1183" s="70"/>
      <c r="M1183" s="225"/>
      <c r="N1183" s="156"/>
      <c r="P1183" s="261"/>
      <c r="Q1183" s="225"/>
      <c r="R1183" s="75"/>
      <c r="S1183" s="70"/>
      <c r="T1183" s="70"/>
      <c r="U1183" s="70"/>
      <c r="V1183" s="70"/>
      <c r="W1183" s="70"/>
      <c r="Y1183" s="361"/>
    </row>
    <row r="1184" spans="1:25" x14ac:dyDescent="0.25">
      <c r="A1184" s="260"/>
      <c r="B1184" s="70"/>
      <c r="C1184" s="70"/>
      <c r="D1184" s="70"/>
      <c r="E1184" s="70"/>
      <c r="I1184" s="73"/>
      <c r="J1184" s="71"/>
      <c r="K1184" s="163"/>
      <c r="L1184" s="70"/>
      <c r="M1184" s="225"/>
      <c r="N1184" s="156"/>
      <c r="P1184" s="261"/>
      <c r="Q1184" s="225"/>
      <c r="R1184" s="75"/>
      <c r="S1184" s="70"/>
      <c r="T1184" s="70"/>
      <c r="U1184" s="70"/>
      <c r="V1184" s="70"/>
      <c r="W1184" s="70"/>
      <c r="Y1184" s="361"/>
    </row>
    <row r="1185" spans="1:25" x14ac:dyDescent="0.25">
      <c r="A1185" s="260"/>
      <c r="B1185" s="70"/>
      <c r="C1185" s="70"/>
      <c r="D1185" s="70"/>
      <c r="E1185" s="70"/>
      <c r="I1185" s="73"/>
      <c r="J1185" s="71"/>
      <c r="K1185" s="163"/>
      <c r="L1185" s="70"/>
      <c r="M1185" s="225"/>
      <c r="N1185" s="156"/>
      <c r="P1185" s="261"/>
      <c r="Q1185" s="225"/>
      <c r="R1185" s="75"/>
      <c r="S1185" s="70"/>
      <c r="T1185" s="70"/>
      <c r="U1185" s="70"/>
      <c r="V1185" s="70"/>
      <c r="W1185" s="70"/>
      <c r="Y1185" s="361"/>
    </row>
    <row r="1186" spans="1:25" x14ac:dyDescent="0.25">
      <c r="A1186" s="262"/>
      <c r="B1186" s="188"/>
      <c r="C1186" s="188"/>
      <c r="D1186" s="188"/>
      <c r="E1186" s="188"/>
      <c r="I1186" s="188"/>
      <c r="J1186" s="220"/>
      <c r="K1186" s="221"/>
      <c r="L1186" s="188"/>
      <c r="M1186" s="220"/>
      <c r="N1186" s="223"/>
      <c r="P1186" s="263"/>
      <c r="Q1186" s="222"/>
      <c r="R1186" s="224"/>
      <c r="S1186" s="188"/>
      <c r="T1186" s="188"/>
      <c r="U1186" s="188"/>
      <c r="V1186" s="188"/>
      <c r="W1186" s="188"/>
      <c r="Y1186" s="361"/>
    </row>
    <row r="1187" spans="1:25" x14ac:dyDescent="0.25">
      <c r="A1187" s="260"/>
      <c r="B1187" s="70"/>
      <c r="C1187" s="70"/>
      <c r="D1187" s="70"/>
      <c r="E1187" s="70"/>
      <c r="I1187" s="70"/>
      <c r="J1187" s="71"/>
      <c r="K1187" s="163"/>
      <c r="L1187" s="70"/>
      <c r="M1187" s="225"/>
      <c r="N1187" s="156"/>
      <c r="P1187" s="261"/>
      <c r="Q1187" s="225"/>
      <c r="R1187" s="75"/>
      <c r="S1187" s="70"/>
      <c r="T1187" s="70"/>
      <c r="U1187" s="70"/>
      <c r="V1187" s="70"/>
      <c r="W1187" s="70"/>
      <c r="Y1187" s="361"/>
    </row>
    <row r="1188" spans="1:25" x14ac:dyDescent="0.25">
      <c r="A1188" s="260"/>
      <c r="B1188" s="70"/>
      <c r="C1188" s="70"/>
      <c r="D1188" s="70"/>
      <c r="E1188" s="70"/>
      <c r="I1188" s="70"/>
      <c r="J1188" s="71"/>
      <c r="K1188" s="163"/>
      <c r="L1188" s="70"/>
      <c r="M1188" s="225"/>
      <c r="N1188" s="156"/>
      <c r="P1188" s="261"/>
      <c r="Q1188" s="225"/>
      <c r="R1188" s="75"/>
      <c r="S1188" s="70"/>
      <c r="T1188" s="70"/>
      <c r="U1188" s="70"/>
      <c r="V1188" s="70"/>
      <c r="W1188" s="70"/>
      <c r="Y1188" s="361"/>
    </row>
    <row r="1189" spans="1:25" x14ac:dyDescent="0.25">
      <c r="A1189" s="260"/>
      <c r="B1189" s="70"/>
      <c r="C1189" s="70"/>
      <c r="D1189" s="70"/>
      <c r="E1189" s="70"/>
      <c r="I1189" s="70"/>
      <c r="J1189" s="71"/>
      <c r="K1189" s="163"/>
      <c r="L1189" s="70"/>
      <c r="M1189" s="225"/>
      <c r="N1189" s="156"/>
      <c r="P1189" s="261"/>
      <c r="Q1189" s="225"/>
      <c r="R1189" s="75"/>
      <c r="S1189" s="70"/>
      <c r="T1189" s="70"/>
      <c r="U1189" s="70"/>
      <c r="V1189" s="70"/>
      <c r="W1189" s="70"/>
      <c r="Y1189" s="361"/>
    </row>
    <row r="1190" spans="1:25" x14ac:dyDescent="0.25">
      <c r="A1190" s="260"/>
      <c r="B1190" s="70"/>
      <c r="C1190" s="70"/>
      <c r="D1190" s="70"/>
      <c r="E1190" s="70"/>
      <c r="I1190" s="70"/>
      <c r="J1190" s="71"/>
      <c r="K1190" s="163"/>
      <c r="L1190" s="70"/>
      <c r="M1190" s="225"/>
      <c r="N1190" s="156"/>
      <c r="P1190" s="261"/>
      <c r="Q1190" s="225"/>
      <c r="R1190" s="75"/>
      <c r="S1190" s="70"/>
      <c r="T1190" s="70"/>
      <c r="U1190" s="70"/>
      <c r="V1190" s="70"/>
      <c r="W1190" s="70"/>
      <c r="Y1190" s="361"/>
    </row>
    <row r="1191" spans="1:25" x14ac:dyDescent="0.25">
      <c r="A1191" s="262"/>
      <c r="B1191" s="188"/>
      <c r="C1191" s="188"/>
      <c r="D1191" s="188"/>
      <c r="E1191" s="188"/>
      <c r="I1191" s="188"/>
      <c r="J1191" s="220"/>
      <c r="K1191" s="221"/>
      <c r="L1191" s="188"/>
      <c r="M1191" s="220"/>
      <c r="N1191" s="223"/>
      <c r="P1191" s="263"/>
      <c r="Q1191" s="222"/>
      <c r="R1191" s="224"/>
      <c r="S1191" s="188"/>
      <c r="T1191" s="188"/>
      <c r="U1191" s="188"/>
      <c r="V1191" s="188"/>
      <c r="W1191" s="188"/>
      <c r="Y1191" s="361"/>
    </row>
    <row r="1192" spans="1:25" x14ac:dyDescent="0.25">
      <c r="A1192" s="262"/>
      <c r="B1192" s="188"/>
      <c r="C1192" s="188"/>
      <c r="D1192" s="188"/>
      <c r="E1192" s="188"/>
      <c r="I1192" s="188"/>
      <c r="J1192" s="220"/>
      <c r="K1192" s="221"/>
      <c r="L1192" s="188"/>
      <c r="M1192" s="220"/>
      <c r="N1192" s="223"/>
      <c r="P1192" s="263"/>
      <c r="Q1192" s="222"/>
      <c r="R1192" s="224"/>
      <c r="S1192" s="188"/>
      <c r="T1192" s="188"/>
      <c r="U1192" s="188"/>
      <c r="V1192" s="188"/>
      <c r="W1192" s="188"/>
      <c r="Y1192" s="361"/>
    </row>
    <row r="1193" spans="1:25" x14ac:dyDescent="0.25">
      <c r="A1193" s="260"/>
      <c r="B1193" s="70"/>
      <c r="C1193" s="70"/>
      <c r="D1193" s="70"/>
      <c r="E1193" s="70"/>
      <c r="I1193" s="70"/>
      <c r="J1193" s="71"/>
      <c r="K1193" s="163"/>
      <c r="L1193" s="70"/>
      <c r="M1193" s="225"/>
      <c r="N1193" s="156"/>
      <c r="P1193" s="261"/>
      <c r="Q1193" s="225"/>
      <c r="R1193" s="75"/>
      <c r="S1193" s="70"/>
      <c r="T1193" s="70"/>
      <c r="U1193" s="70"/>
      <c r="V1193" s="70"/>
      <c r="W1193" s="70"/>
      <c r="Y1193" s="361"/>
    </row>
    <row r="1194" spans="1:25" x14ac:dyDescent="0.25">
      <c r="A1194" s="262"/>
      <c r="B1194" s="188"/>
      <c r="C1194" s="188"/>
      <c r="D1194" s="188"/>
      <c r="E1194" s="188"/>
      <c r="I1194" s="188"/>
      <c r="J1194" s="220"/>
      <c r="K1194" s="221"/>
      <c r="L1194" s="188"/>
      <c r="M1194" s="220"/>
      <c r="N1194" s="223"/>
      <c r="P1194" s="263"/>
      <c r="Q1194" s="222"/>
      <c r="R1194" s="224"/>
      <c r="S1194" s="188"/>
      <c r="T1194" s="188"/>
      <c r="U1194" s="188"/>
      <c r="V1194" s="188"/>
      <c r="W1194" s="188"/>
      <c r="Y1194" s="361"/>
    </row>
    <row r="1195" spans="1:25" x14ac:dyDescent="0.25">
      <c r="A1195" s="260"/>
      <c r="B1195" s="70"/>
      <c r="C1195" s="70"/>
      <c r="D1195" s="70"/>
      <c r="E1195" s="70"/>
      <c r="I1195" s="73"/>
      <c r="J1195" s="71"/>
      <c r="K1195" s="163"/>
      <c r="L1195" s="70"/>
      <c r="M1195" s="225"/>
      <c r="N1195" s="156"/>
      <c r="P1195" s="261"/>
      <c r="Q1195" s="225"/>
      <c r="R1195" s="75"/>
      <c r="S1195" s="70"/>
      <c r="T1195" s="70"/>
      <c r="U1195" s="70"/>
      <c r="V1195" s="70"/>
      <c r="W1195" s="70"/>
      <c r="Y1195" s="361"/>
    </row>
    <row r="1196" spans="1:25" x14ac:dyDescent="0.25">
      <c r="A1196" s="260"/>
      <c r="B1196" s="70"/>
      <c r="C1196" s="70"/>
      <c r="D1196" s="70"/>
      <c r="E1196" s="70"/>
      <c r="I1196" s="73"/>
      <c r="J1196" s="71"/>
      <c r="K1196" s="163"/>
      <c r="L1196" s="70"/>
      <c r="M1196" s="225"/>
      <c r="N1196" s="156"/>
      <c r="P1196" s="261"/>
      <c r="Q1196" s="225"/>
      <c r="R1196" s="75"/>
      <c r="S1196" s="70"/>
      <c r="T1196" s="70"/>
      <c r="U1196" s="70"/>
      <c r="V1196" s="70"/>
      <c r="W1196" s="70"/>
      <c r="Y1196" s="361"/>
    </row>
    <row r="1197" spans="1:25" x14ac:dyDescent="0.25">
      <c r="A1197" s="262"/>
      <c r="B1197" s="188"/>
      <c r="C1197" s="188"/>
      <c r="D1197" s="188"/>
      <c r="E1197" s="188"/>
      <c r="I1197" s="188"/>
      <c r="J1197" s="220"/>
      <c r="K1197" s="221"/>
      <c r="L1197" s="188"/>
      <c r="M1197" s="220"/>
      <c r="N1197" s="223"/>
      <c r="P1197" s="263"/>
      <c r="Q1197" s="222"/>
      <c r="R1197" s="224"/>
      <c r="S1197" s="188"/>
      <c r="T1197" s="188"/>
      <c r="U1197" s="188"/>
      <c r="V1197" s="188"/>
      <c r="W1197" s="188"/>
      <c r="Y1197" s="361"/>
    </row>
    <row r="1198" spans="1:25" x14ac:dyDescent="0.25">
      <c r="A1198" s="262"/>
      <c r="B1198" s="188"/>
      <c r="C1198" s="188"/>
      <c r="D1198" s="188"/>
      <c r="E1198" s="188"/>
      <c r="I1198" s="188"/>
      <c r="J1198" s="220"/>
      <c r="K1198" s="221"/>
      <c r="L1198" s="188"/>
      <c r="M1198" s="220"/>
      <c r="N1198" s="223"/>
      <c r="P1198" s="263"/>
      <c r="Q1198" s="222"/>
      <c r="R1198" s="224"/>
      <c r="S1198" s="188"/>
      <c r="T1198" s="188"/>
      <c r="U1198" s="188"/>
      <c r="V1198" s="188"/>
      <c r="W1198" s="188"/>
      <c r="Y1198" s="361"/>
    </row>
    <row r="1199" spans="1:25" x14ac:dyDescent="0.25">
      <c r="A1199" s="260"/>
      <c r="B1199" s="70"/>
      <c r="C1199" s="70"/>
      <c r="D1199" s="70"/>
      <c r="E1199" s="70"/>
      <c r="I1199" s="70"/>
      <c r="J1199" s="71"/>
      <c r="K1199" s="163"/>
      <c r="L1199" s="70"/>
      <c r="M1199" s="225"/>
      <c r="N1199" s="156"/>
      <c r="P1199" s="261"/>
      <c r="Q1199" s="225"/>
      <c r="R1199" s="75"/>
      <c r="S1199" s="70"/>
      <c r="T1199" s="70"/>
      <c r="U1199" s="70"/>
      <c r="V1199" s="70"/>
      <c r="W1199" s="70"/>
      <c r="Y1199" s="361"/>
    </row>
    <row r="1200" spans="1:25" x14ac:dyDescent="0.25">
      <c r="A1200" s="260"/>
      <c r="B1200" s="70"/>
      <c r="C1200" s="70"/>
      <c r="D1200" s="70"/>
      <c r="E1200" s="70"/>
      <c r="I1200" s="70"/>
      <c r="J1200" s="71"/>
      <c r="K1200" s="163"/>
      <c r="L1200" s="70"/>
      <c r="M1200" s="225"/>
      <c r="N1200" s="156"/>
      <c r="P1200" s="261"/>
      <c r="Q1200" s="225"/>
      <c r="R1200" s="75"/>
      <c r="S1200" s="70"/>
      <c r="T1200" s="70"/>
      <c r="U1200" s="70"/>
      <c r="V1200" s="70"/>
      <c r="W1200" s="70"/>
      <c r="Y1200" s="361"/>
    </row>
    <row r="1201" spans="1:25" x14ac:dyDescent="0.25">
      <c r="A1201" s="260"/>
      <c r="B1201" s="70"/>
      <c r="C1201" s="70"/>
      <c r="D1201" s="70"/>
      <c r="E1201" s="70"/>
      <c r="I1201" s="70"/>
      <c r="J1201" s="71"/>
      <c r="K1201" s="163"/>
      <c r="L1201" s="70"/>
      <c r="M1201" s="71"/>
      <c r="N1201" s="156"/>
      <c r="P1201" s="261"/>
      <c r="Q1201" s="225"/>
      <c r="R1201" s="75"/>
      <c r="S1201" s="70"/>
      <c r="T1201" s="70"/>
      <c r="U1201" s="70"/>
      <c r="V1201" s="70"/>
      <c r="W1201" s="70"/>
      <c r="Y1201" s="361"/>
    </row>
    <row r="1202" spans="1:25" x14ac:dyDescent="0.25">
      <c r="A1202" s="115"/>
      <c r="B1202" s="115"/>
      <c r="C1202" s="70"/>
      <c r="D1202" s="115"/>
      <c r="E1202" s="115"/>
      <c r="I1202" s="115"/>
      <c r="J1202" s="116"/>
      <c r="K1202" s="184"/>
      <c r="L1202" s="115"/>
      <c r="M1202" s="184"/>
      <c r="N1202" s="117"/>
      <c r="P1202" s="264"/>
      <c r="Q1202" s="116"/>
      <c r="R1202" s="191"/>
      <c r="S1202" s="188"/>
      <c r="T1202" s="115"/>
      <c r="U1202" s="115"/>
      <c r="V1202" s="115"/>
      <c r="W1202" s="115"/>
      <c r="Y1202" s="361"/>
    </row>
    <row r="1203" spans="1:25" x14ac:dyDescent="0.25">
      <c r="A1203" s="260"/>
      <c r="B1203" s="70"/>
      <c r="C1203" s="70"/>
      <c r="D1203" s="70"/>
      <c r="E1203" s="70"/>
      <c r="I1203" s="70"/>
      <c r="J1203" s="71"/>
      <c r="K1203" s="163"/>
      <c r="L1203" s="70"/>
      <c r="M1203" s="225"/>
      <c r="N1203" s="156"/>
      <c r="P1203" s="261"/>
      <c r="Q1203" s="225"/>
      <c r="R1203" s="75"/>
      <c r="S1203" s="70"/>
      <c r="T1203" s="70"/>
      <c r="U1203" s="70"/>
      <c r="V1203" s="70"/>
      <c r="W1203" s="70"/>
      <c r="Y1203" s="361"/>
    </row>
    <row r="1204" spans="1:25" x14ac:dyDescent="0.25">
      <c r="A1204" s="262"/>
      <c r="B1204" s="188"/>
      <c r="C1204" s="188"/>
      <c r="D1204" s="188"/>
      <c r="E1204" s="188"/>
      <c r="I1204" s="188"/>
      <c r="J1204" s="220"/>
      <c r="K1204" s="221"/>
      <c r="L1204" s="188"/>
      <c r="M1204" s="222"/>
      <c r="N1204" s="223"/>
      <c r="P1204" s="263"/>
      <c r="Q1204" s="222"/>
      <c r="R1204" s="224"/>
      <c r="S1204" s="188"/>
      <c r="T1204" s="188"/>
      <c r="U1204" s="188"/>
      <c r="V1204" s="188"/>
      <c r="W1204" s="188"/>
      <c r="Y1204" s="361"/>
    </row>
    <row r="1205" spans="1:25" x14ac:dyDescent="0.25">
      <c r="A1205" s="260"/>
      <c r="B1205" s="70"/>
      <c r="C1205" s="70"/>
      <c r="D1205" s="70"/>
      <c r="E1205" s="70"/>
      <c r="I1205" s="70"/>
      <c r="J1205" s="71"/>
      <c r="K1205" s="163"/>
      <c r="L1205" s="70"/>
      <c r="M1205" s="71"/>
      <c r="N1205" s="156"/>
      <c r="P1205" s="261"/>
      <c r="Q1205" s="225"/>
      <c r="R1205" s="75"/>
      <c r="S1205" s="70"/>
      <c r="T1205" s="70"/>
      <c r="U1205" s="70"/>
      <c r="V1205" s="70"/>
      <c r="W1205" s="70"/>
      <c r="Y1205" s="361"/>
    </row>
    <row r="1206" spans="1:25" x14ac:dyDescent="0.25">
      <c r="A1206" s="260"/>
      <c r="B1206" s="70"/>
      <c r="C1206" s="70"/>
      <c r="D1206" s="70"/>
      <c r="E1206" s="70"/>
      <c r="I1206" s="70"/>
      <c r="J1206" s="71"/>
      <c r="K1206" s="163"/>
      <c r="L1206" s="70"/>
      <c r="M1206" s="225"/>
      <c r="N1206" s="156"/>
      <c r="P1206" s="261"/>
      <c r="Q1206" s="225"/>
      <c r="R1206" s="75"/>
      <c r="S1206" s="70"/>
      <c r="T1206" s="70"/>
      <c r="U1206" s="70"/>
      <c r="V1206" s="70"/>
      <c r="W1206" s="70"/>
      <c r="Y1206" s="361"/>
    </row>
    <row r="1207" spans="1:25" x14ac:dyDescent="0.25">
      <c r="A1207" s="265"/>
      <c r="B1207" s="255"/>
      <c r="C1207" s="255"/>
      <c r="D1207" s="255"/>
      <c r="E1207" s="255"/>
      <c r="I1207" s="255"/>
      <c r="J1207" s="256"/>
      <c r="K1207" s="257"/>
      <c r="L1207" s="255"/>
      <c r="M1207" s="256"/>
      <c r="N1207" s="258"/>
      <c r="P1207" s="267"/>
      <c r="Q1207" s="266"/>
      <c r="R1207" s="259"/>
      <c r="S1207" s="255"/>
      <c r="T1207" s="255"/>
      <c r="U1207" s="255"/>
      <c r="V1207" s="188"/>
      <c r="W1207" s="188"/>
      <c r="Y1207" s="361"/>
    </row>
    <row r="1208" spans="1:25" x14ac:dyDescent="0.25">
      <c r="A1208" s="262"/>
      <c r="B1208" s="188"/>
      <c r="C1208" s="188"/>
      <c r="D1208" s="188"/>
      <c r="E1208" s="188"/>
      <c r="I1208" s="188"/>
      <c r="J1208" s="220"/>
      <c r="K1208" s="221"/>
      <c r="L1208" s="188"/>
      <c r="M1208" s="220"/>
      <c r="N1208" s="223"/>
      <c r="P1208" s="263"/>
      <c r="Q1208" s="222"/>
      <c r="R1208" s="224"/>
      <c r="S1208" s="188"/>
      <c r="T1208" s="188"/>
      <c r="U1208" s="188"/>
      <c r="V1208" s="188"/>
      <c r="W1208" s="188"/>
      <c r="Y1208" s="361"/>
    </row>
    <row r="1209" spans="1:25" x14ac:dyDescent="0.25">
      <c r="A1209" s="260"/>
      <c r="B1209" s="70"/>
      <c r="C1209" s="70"/>
      <c r="D1209" s="70"/>
      <c r="E1209" s="70"/>
      <c r="I1209" s="70"/>
      <c r="J1209" s="71"/>
      <c r="K1209" s="163"/>
      <c r="L1209" s="70"/>
      <c r="M1209" s="225"/>
      <c r="N1209" s="156"/>
      <c r="P1209" s="261"/>
      <c r="Q1209" s="225"/>
      <c r="R1209" s="75"/>
      <c r="S1209" s="70"/>
      <c r="T1209" s="70"/>
      <c r="U1209" s="70"/>
      <c r="V1209" s="70"/>
      <c r="W1209" s="70"/>
      <c r="Y1209" s="361"/>
    </row>
    <row r="1210" spans="1:25" x14ac:dyDescent="0.25">
      <c r="A1210" s="260"/>
      <c r="B1210" s="70"/>
      <c r="C1210" s="70"/>
      <c r="D1210" s="70"/>
      <c r="E1210" s="70"/>
      <c r="I1210" s="70"/>
      <c r="J1210" s="71"/>
      <c r="K1210" s="163"/>
      <c r="L1210" s="70"/>
      <c r="M1210" s="225"/>
      <c r="N1210" s="156"/>
      <c r="P1210" s="261"/>
      <c r="Q1210" s="225"/>
      <c r="R1210" s="75"/>
      <c r="S1210" s="70"/>
      <c r="T1210" s="70"/>
      <c r="U1210" s="70"/>
      <c r="V1210" s="70"/>
      <c r="W1210" s="70"/>
      <c r="Y1210" s="361"/>
    </row>
    <row r="1211" spans="1:25" x14ac:dyDescent="0.25">
      <c r="A1211" s="102"/>
      <c r="B1211" s="102"/>
      <c r="C1211" s="102"/>
      <c r="D1211" s="102"/>
      <c r="E1211" s="102"/>
      <c r="I1211" s="102"/>
      <c r="J1211" s="81"/>
      <c r="K1211" s="82"/>
      <c r="L1211" s="102"/>
      <c r="M1211" s="154"/>
      <c r="N1211" s="155"/>
      <c r="P1211" s="83"/>
      <c r="Q1211" s="154"/>
      <c r="R1211" s="102"/>
      <c r="S1211" s="102"/>
      <c r="T1211" s="102"/>
      <c r="U1211" s="102"/>
      <c r="V1211" s="102"/>
      <c r="W1211" s="102"/>
      <c r="Y1211" s="361"/>
    </row>
    <row r="1212" spans="1:25" x14ac:dyDescent="0.25">
      <c r="A1212" s="260"/>
      <c r="B1212" s="70"/>
      <c r="C1212" s="70"/>
      <c r="D1212" s="70"/>
      <c r="E1212" s="70"/>
      <c r="I1212" s="70"/>
      <c r="J1212" s="71"/>
      <c r="K1212" s="163"/>
      <c r="L1212" s="70"/>
      <c r="M1212" s="225"/>
      <c r="N1212" s="156"/>
      <c r="P1212" s="261"/>
      <c r="Q1212" s="225"/>
      <c r="R1212" s="75"/>
      <c r="S1212" s="70"/>
      <c r="T1212" s="70"/>
      <c r="U1212" s="70"/>
      <c r="V1212" s="70"/>
      <c r="W1212" s="70"/>
      <c r="Y1212" s="361"/>
    </row>
    <row r="1213" spans="1:25" x14ac:dyDescent="0.25">
      <c r="A1213" s="260"/>
      <c r="B1213" s="70"/>
      <c r="C1213" s="70"/>
      <c r="D1213" s="70"/>
      <c r="E1213" s="70"/>
      <c r="I1213" s="70"/>
      <c r="J1213" s="71"/>
      <c r="K1213" s="163"/>
      <c r="L1213" s="70"/>
      <c r="M1213" s="225"/>
      <c r="N1213" s="156"/>
      <c r="P1213" s="261"/>
      <c r="Q1213" s="225"/>
      <c r="R1213" s="75"/>
      <c r="S1213" s="70"/>
      <c r="T1213" s="70"/>
      <c r="U1213" s="70"/>
      <c r="V1213" s="70"/>
      <c r="W1213" s="70"/>
      <c r="Y1213" s="361"/>
    </row>
    <row r="1214" spans="1:25" x14ac:dyDescent="0.25">
      <c r="A1214" s="262"/>
      <c r="B1214" s="188"/>
      <c r="C1214" s="188"/>
      <c r="D1214" s="188"/>
      <c r="E1214" s="188"/>
      <c r="I1214" s="188"/>
      <c r="J1214" s="220"/>
      <c r="K1214" s="221"/>
      <c r="L1214" s="188"/>
      <c r="M1214" s="220"/>
      <c r="N1214" s="223"/>
      <c r="P1214" s="263"/>
      <c r="Q1214" s="222"/>
      <c r="R1214" s="224"/>
      <c r="S1214" s="188"/>
      <c r="T1214" s="188"/>
      <c r="U1214" s="188"/>
      <c r="V1214" s="188"/>
      <c r="W1214" s="188"/>
      <c r="Y1214" s="361"/>
    </row>
    <row r="1215" spans="1:25" x14ac:dyDescent="0.25">
      <c r="A1215" s="262"/>
      <c r="B1215" s="188"/>
      <c r="C1215" s="188"/>
      <c r="D1215" s="188"/>
      <c r="E1215" s="188"/>
      <c r="I1215" s="188"/>
      <c r="J1215" s="220"/>
      <c r="K1215" s="221"/>
      <c r="L1215" s="188"/>
      <c r="M1215" s="222"/>
      <c r="N1215" s="223"/>
      <c r="P1215" s="263"/>
      <c r="Q1215" s="222"/>
      <c r="R1215" s="224"/>
      <c r="S1215" s="188"/>
      <c r="T1215" s="188"/>
      <c r="U1215" s="188"/>
      <c r="V1215" s="188"/>
      <c r="W1215" s="188"/>
      <c r="Y1215" s="361"/>
    </row>
    <row r="1216" spans="1:25" x14ac:dyDescent="0.25">
      <c r="A1216" s="260"/>
      <c r="B1216" s="70"/>
      <c r="C1216" s="70"/>
      <c r="D1216" s="70"/>
      <c r="E1216" s="70"/>
      <c r="I1216" s="70"/>
      <c r="J1216" s="71"/>
      <c r="K1216" s="163"/>
      <c r="L1216" s="70"/>
      <c r="M1216" s="71"/>
      <c r="N1216" s="156"/>
      <c r="P1216" s="261"/>
      <c r="Q1216" s="225"/>
      <c r="R1216" s="75"/>
      <c r="S1216" s="70"/>
      <c r="T1216" s="70"/>
      <c r="U1216" s="70"/>
      <c r="V1216" s="70"/>
      <c r="W1216" s="70"/>
      <c r="Y1216" s="361"/>
    </row>
    <row r="1217" spans="1:25" x14ac:dyDescent="0.25">
      <c r="A1217" s="260"/>
      <c r="B1217" s="70"/>
      <c r="C1217" s="70"/>
      <c r="D1217" s="70"/>
      <c r="E1217" s="70"/>
      <c r="I1217" s="70"/>
      <c r="J1217" s="71"/>
      <c r="K1217" s="163"/>
      <c r="L1217" s="70"/>
      <c r="M1217" s="225"/>
      <c r="N1217" s="156"/>
      <c r="P1217" s="261"/>
      <c r="Q1217" s="225"/>
      <c r="R1217" s="75"/>
      <c r="S1217" s="70"/>
      <c r="T1217" s="70"/>
      <c r="U1217" s="70"/>
      <c r="V1217" s="70"/>
      <c r="W1217" s="70"/>
      <c r="Y1217" s="361"/>
    </row>
    <row r="1218" spans="1:25" x14ac:dyDescent="0.25">
      <c r="A1218" s="260"/>
      <c r="B1218" s="70"/>
      <c r="C1218" s="70"/>
      <c r="D1218" s="70"/>
      <c r="E1218" s="70"/>
      <c r="I1218" s="70"/>
      <c r="J1218" s="71"/>
      <c r="K1218" s="163"/>
      <c r="L1218" s="70"/>
      <c r="M1218" s="225"/>
      <c r="N1218" s="156"/>
      <c r="P1218" s="261"/>
      <c r="Q1218" s="225"/>
      <c r="R1218" s="75"/>
      <c r="S1218" s="70"/>
      <c r="T1218" s="70"/>
      <c r="U1218" s="70"/>
      <c r="V1218" s="70"/>
      <c r="W1218" s="70"/>
      <c r="Y1218" s="361"/>
    </row>
    <row r="1219" spans="1:25" x14ac:dyDescent="0.25">
      <c r="A1219" s="260"/>
      <c r="B1219" s="70"/>
      <c r="C1219" s="70"/>
      <c r="D1219" s="70"/>
      <c r="E1219" s="70"/>
      <c r="I1219" s="70"/>
      <c r="J1219" s="71"/>
      <c r="K1219" s="163"/>
      <c r="L1219" s="70"/>
      <c r="M1219" s="225"/>
      <c r="N1219" s="156"/>
      <c r="P1219" s="261"/>
      <c r="Q1219" s="225"/>
      <c r="R1219" s="75"/>
      <c r="S1219" s="70"/>
      <c r="T1219" s="70"/>
      <c r="U1219" s="70"/>
      <c r="V1219" s="70"/>
      <c r="W1219" s="70"/>
      <c r="Y1219" s="361"/>
    </row>
    <row r="1220" spans="1:25" x14ac:dyDescent="0.25">
      <c r="A1220" s="70"/>
      <c r="B1220" s="70"/>
      <c r="C1220" s="70"/>
      <c r="D1220" s="70"/>
      <c r="E1220" s="70"/>
      <c r="I1220" s="70"/>
      <c r="J1220" s="71"/>
      <c r="K1220" s="163"/>
      <c r="L1220" s="70"/>
      <c r="M1220" s="225"/>
      <c r="N1220" s="156"/>
      <c r="P1220" s="75"/>
      <c r="Q1220" s="225"/>
      <c r="R1220" s="70"/>
      <c r="S1220" s="70"/>
      <c r="T1220" s="70"/>
      <c r="U1220" s="70"/>
      <c r="V1220" s="70"/>
      <c r="W1220" s="70"/>
      <c r="Y1220" s="361"/>
    </row>
    <row r="1221" spans="1:25" x14ac:dyDescent="0.25">
      <c r="A1221" s="260"/>
      <c r="B1221" s="70"/>
      <c r="C1221" s="70"/>
      <c r="D1221" s="70"/>
      <c r="E1221" s="70"/>
      <c r="I1221" s="70"/>
      <c r="J1221" s="71"/>
      <c r="K1221" s="163"/>
      <c r="L1221" s="70"/>
      <c r="M1221" s="225"/>
      <c r="N1221" s="156"/>
      <c r="P1221" s="261"/>
      <c r="Q1221" s="225"/>
      <c r="R1221" s="75"/>
      <c r="S1221" s="70"/>
      <c r="T1221" s="70"/>
      <c r="U1221" s="70"/>
      <c r="V1221" s="70"/>
      <c r="W1221" s="70"/>
      <c r="Y1221" s="361"/>
    </row>
    <row r="1222" spans="1:25" x14ac:dyDescent="0.25">
      <c r="A1222" s="102"/>
      <c r="B1222" s="102"/>
      <c r="C1222" s="102"/>
      <c r="D1222" s="102"/>
      <c r="E1222" s="102"/>
      <c r="I1222" s="102"/>
      <c r="J1222" s="81"/>
      <c r="K1222" s="82"/>
      <c r="L1222" s="102"/>
      <c r="M1222" s="154"/>
      <c r="N1222" s="155"/>
      <c r="P1222" s="83"/>
      <c r="Q1222" s="154"/>
      <c r="R1222" s="102"/>
      <c r="S1222" s="102"/>
      <c r="T1222" s="102"/>
      <c r="U1222" s="102"/>
      <c r="V1222" s="102"/>
      <c r="W1222" s="102"/>
      <c r="Y1222" s="361"/>
    </row>
    <row r="1223" spans="1:25" x14ac:dyDescent="0.25">
      <c r="A1223" s="102"/>
      <c r="B1223" s="102"/>
      <c r="C1223" s="102"/>
      <c r="D1223" s="102"/>
      <c r="E1223" s="102"/>
      <c r="I1223" s="102"/>
      <c r="J1223" s="81"/>
      <c r="K1223" s="82"/>
      <c r="L1223" s="102"/>
      <c r="M1223" s="154"/>
      <c r="N1223" s="155"/>
      <c r="P1223" s="83"/>
      <c r="Q1223" s="154"/>
      <c r="R1223" s="102"/>
      <c r="S1223" s="102"/>
      <c r="T1223" s="102"/>
      <c r="U1223" s="102"/>
      <c r="V1223" s="102"/>
      <c r="W1223" s="102"/>
      <c r="Y1223" s="361"/>
    </row>
    <row r="1224" spans="1:25" x14ac:dyDescent="0.25">
      <c r="A1224" s="262"/>
      <c r="B1224" s="188"/>
      <c r="C1224" s="188"/>
      <c r="D1224" s="188"/>
      <c r="E1224" s="188"/>
      <c r="I1224" s="188"/>
      <c r="J1224" s="220"/>
      <c r="K1224" s="221"/>
      <c r="L1224" s="188"/>
      <c r="M1224" s="220"/>
      <c r="N1224" s="223"/>
      <c r="P1224" s="263"/>
      <c r="Q1224" s="222"/>
      <c r="R1224" s="224"/>
      <c r="S1224" s="188"/>
      <c r="T1224" s="188"/>
      <c r="U1224" s="188"/>
      <c r="V1224" s="188"/>
      <c r="W1224" s="188"/>
      <c r="Y1224" s="361"/>
    </row>
    <row r="1225" spans="1:25" x14ac:dyDescent="0.25">
      <c r="A1225" s="262"/>
      <c r="B1225" s="188"/>
      <c r="C1225" s="188"/>
      <c r="D1225" s="188"/>
      <c r="E1225" s="188"/>
      <c r="I1225" s="188"/>
      <c r="J1225" s="220"/>
      <c r="K1225" s="221"/>
      <c r="L1225" s="188"/>
      <c r="M1225" s="220"/>
      <c r="N1225" s="223"/>
      <c r="P1225" s="263"/>
      <c r="Q1225" s="222"/>
      <c r="R1225" s="224"/>
      <c r="S1225" s="188"/>
      <c r="T1225" s="188"/>
      <c r="U1225" s="188"/>
      <c r="V1225" s="188"/>
      <c r="W1225" s="188"/>
      <c r="Y1225" s="361"/>
    </row>
    <row r="1226" spans="1:25" x14ac:dyDescent="0.25">
      <c r="A1226" s="260"/>
      <c r="B1226" s="70"/>
      <c r="C1226" s="70"/>
      <c r="D1226" s="70"/>
      <c r="E1226" s="70"/>
      <c r="I1226" s="70"/>
      <c r="J1226" s="71"/>
      <c r="K1226" s="163"/>
      <c r="L1226" s="70"/>
      <c r="M1226" s="225"/>
      <c r="N1226" s="156"/>
      <c r="P1226" s="261"/>
      <c r="Q1226" s="225"/>
      <c r="R1226" s="75"/>
      <c r="S1226" s="70"/>
      <c r="T1226" s="70"/>
      <c r="U1226" s="70"/>
      <c r="V1226" s="70"/>
      <c r="W1226" s="70"/>
      <c r="Y1226" s="361"/>
    </row>
    <row r="1227" spans="1:25" x14ac:dyDescent="0.25">
      <c r="A1227" s="260"/>
      <c r="B1227" s="70"/>
      <c r="C1227" s="70"/>
      <c r="D1227" s="70"/>
      <c r="E1227" s="70"/>
      <c r="I1227" s="70"/>
      <c r="J1227" s="71"/>
      <c r="K1227" s="163"/>
      <c r="L1227" s="70"/>
      <c r="M1227" s="225"/>
      <c r="N1227" s="156"/>
      <c r="P1227" s="261"/>
      <c r="Q1227" s="225"/>
      <c r="R1227" s="75"/>
      <c r="S1227" s="70"/>
      <c r="T1227" s="70"/>
      <c r="U1227" s="70"/>
      <c r="V1227" s="70"/>
      <c r="W1227" s="70"/>
      <c r="Y1227" s="361"/>
    </row>
    <row r="1228" spans="1:25" x14ac:dyDescent="0.25">
      <c r="A1228" s="262"/>
      <c r="B1228" s="188"/>
      <c r="C1228" s="188"/>
      <c r="D1228" s="188"/>
      <c r="E1228" s="188"/>
      <c r="I1228" s="188"/>
      <c r="J1228" s="220"/>
      <c r="K1228" s="221"/>
      <c r="L1228" s="188"/>
      <c r="M1228" s="220"/>
      <c r="N1228" s="223"/>
      <c r="P1228" s="263"/>
      <c r="Q1228" s="222"/>
      <c r="R1228" s="224"/>
      <c r="S1228" s="188"/>
      <c r="T1228" s="188"/>
      <c r="U1228" s="188"/>
      <c r="V1228" s="188"/>
      <c r="W1228" s="188"/>
      <c r="Y1228" s="361"/>
    </row>
    <row r="1229" spans="1:25" x14ac:dyDescent="0.25">
      <c r="A1229" s="102"/>
      <c r="B1229" s="102"/>
      <c r="C1229" s="102"/>
      <c r="D1229" s="102"/>
      <c r="E1229" s="102"/>
      <c r="I1229" s="102"/>
      <c r="J1229" s="81"/>
      <c r="K1229" s="82"/>
      <c r="L1229" s="102"/>
      <c r="M1229" s="154"/>
      <c r="N1229" s="155"/>
      <c r="P1229" s="83"/>
      <c r="Q1229" s="154"/>
      <c r="R1229" s="102"/>
      <c r="S1229" s="102"/>
      <c r="T1229" s="102"/>
      <c r="U1229" s="102"/>
      <c r="V1229" s="102"/>
      <c r="W1229" s="102"/>
      <c r="Y1229" s="361"/>
    </row>
    <row r="1230" spans="1:25" x14ac:dyDescent="0.25">
      <c r="A1230" s="260"/>
      <c r="B1230" s="70"/>
      <c r="C1230" s="70"/>
      <c r="D1230" s="70"/>
      <c r="E1230" s="70"/>
      <c r="I1230" s="70"/>
      <c r="J1230" s="71"/>
      <c r="K1230" s="163"/>
      <c r="L1230" s="70"/>
      <c r="M1230" s="225"/>
      <c r="N1230" s="156"/>
      <c r="P1230" s="261"/>
      <c r="Q1230" s="225"/>
      <c r="R1230" s="75"/>
      <c r="S1230" s="70"/>
      <c r="T1230" s="70"/>
      <c r="U1230" s="70"/>
      <c r="V1230" s="70"/>
      <c r="W1230" s="70"/>
      <c r="Y1230" s="361"/>
    </row>
    <row r="1231" spans="1:25" x14ac:dyDescent="0.25">
      <c r="A1231" s="262"/>
      <c r="B1231" s="188"/>
      <c r="C1231" s="188"/>
      <c r="D1231" s="188"/>
      <c r="E1231" s="188"/>
      <c r="I1231" s="188"/>
      <c r="J1231" s="220"/>
      <c r="K1231" s="221"/>
      <c r="L1231" s="188"/>
      <c r="M1231" s="220"/>
      <c r="N1231" s="223"/>
      <c r="P1231" s="263"/>
      <c r="Q1231" s="222"/>
      <c r="R1231" s="224"/>
      <c r="S1231" s="188"/>
      <c r="T1231" s="188"/>
      <c r="U1231" s="188"/>
      <c r="V1231" s="188"/>
      <c r="W1231" s="188"/>
      <c r="Y1231" s="361"/>
    </row>
    <row r="1232" spans="1:25" x14ac:dyDescent="0.25">
      <c r="A1232" s="262"/>
      <c r="B1232" s="188"/>
      <c r="C1232" s="188"/>
      <c r="D1232" s="188"/>
      <c r="E1232" s="188"/>
      <c r="I1232" s="188"/>
      <c r="J1232" s="220"/>
      <c r="K1232" s="221"/>
      <c r="L1232" s="188"/>
      <c r="M1232" s="220"/>
      <c r="N1232" s="223"/>
      <c r="P1232" s="263"/>
      <c r="Q1232" s="222"/>
      <c r="R1232" s="224"/>
      <c r="S1232" s="188"/>
      <c r="T1232" s="188"/>
      <c r="U1232" s="188"/>
      <c r="V1232" s="188"/>
      <c r="W1232" s="188"/>
      <c r="Y1232" s="361"/>
    </row>
    <row r="1233" spans="1:25" x14ac:dyDescent="0.25">
      <c r="A1233" s="262"/>
      <c r="B1233" s="188"/>
      <c r="C1233" s="188"/>
      <c r="D1233" s="188"/>
      <c r="E1233" s="188"/>
      <c r="I1233" s="188"/>
      <c r="J1233" s="220"/>
      <c r="K1233" s="221"/>
      <c r="L1233" s="188"/>
      <c r="M1233" s="222"/>
      <c r="N1233" s="223"/>
      <c r="P1233" s="263"/>
      <c r="Q1233" s="222"/>
      <c r="R1233" s="224"/>
      <c r="S1233" s="188"/>
      <c r="T1233" s="188"/>
      <c r="U1233" s="188"/>
      <c r="V1233" s="188"/>
      <c r="W1233" s="188"/>
      <c r="Y1233" s="361"/>
    </row>
    <row r="1234" spans="1:25" x14ac:dyDescent="0.25">
      <c r="A1234" s="262"/>
      <c r="B1234" s="188"/>
      <c r="C1234" s="188"/>
      <c r="D1234" s="188"/>
      <c r="E1234" s="188"/>
      <c r="I1234" s="188"/>
      <c r="J1234" s="220"/>
      <c r="K1234" s="221"/>
      <c r="L1234" s="188"/>
      <c r="M1234" s="222"/>
      <c r="N1234" s="223"/>
      <c r="P1234" s="263"/>
      <c r="Q1234" s="222"/>
      <c r="R1234" s="224"/>
      <c r="S1234" s="188"/>
      <c r="T1234" s="188"/>
      <c r="U1234" s="188"/>
      <c r="V1234" s="188"/>
      <c r="W1234" s="188"/>
      <c r="Y1234" s="361"/>
    </row>
    <row r="1235" spans="1:25" x14ac:dyDescent="0.25">
      <c r="A1235" s="262"/>
      <c r="B1235" s="188"/>
      <c r="C1235" s="188"/>
      <c r="D1235" s="188"/>
      <c r="E1235" s="188"/>
      <c r="I1235" s="188"/>
      <c r="J1235" s="220"/>
      <c r="K1235" s="221"/>
      <c r="L1235" s="188"/>
      <c r="M1235" s="220"/>
      <c r="N1235" s="223"/>
      <c r="P1235" s="263"/>
      <c r="Q1235" s="222"/>
      <c r="R1235" s="224"/>
      <c r="S1235" s="188"/>
      <c r="T1235" s="188"/>
      <c r="U1235" s="188"/>
      <c r="V1235" s="188"/>
      <c r="W1235" s="188"/>
      <c r="Y1235" s="361"/>
    </row>
    <row r="1236" spans="1:25" x14ac:dyDescent="0.25">
      <c r="A1236" s="262"/>
      <c r="B1236" s="188"/>
      <c r="C1236" s="188"/>
      <c r="D1236" s="188"/>
      <c r="E1236" s="188"/>
      <c r="I1236" s="188"/>
      <c r="J1236" s="220"/>
      <c r="K1236" s="221"/>
      <c r="L1236" s="188"/>
      <c r="M1236" s="222"/>
      <c r="N1236" s="223"/>
      <c r="P1236" s="263"/>
      <c r="Q1236" s="222"/>
      <c r="R1236" s="224"/>
      <c r="S1236" s="188"/>
      <c r="T1236" s="188"/>
      <c r="U1236" s="188"/>
      <c r="V1236" s="188"/>
      <c r="W1236" s="188"/>
      <c r="Y1236" s="361"/>
    </row>
    <row r="1237" spans="1:25" x14ac:dyDescent="0.25">
      <c r="A1237" s="70"/>
      <c r="B1237" s="70"/>
      <c r="C1237" s="70"/>
      <c r="D1237" s="70"/>
      <c r="E1237" s="70"/>
      <c r="I1237" s="190"/>
      <c r="J1237" s="71"/>
      <c r="K1237" s="163"/>
      <c r="L1237" s="70"/>
      <c r="M1237" s="225"/>
      <c r="N1237" s="156"/>
      <c r="P1237" s="75"/>
      <c r="Q1237" s="225"/>
      <c r="R1237" s="70"/>
      <c r="S1237" s="70"/>
      <c r="T1237" s="70"/>
      <c r="U1237" s="70"/>
      <c r="V1237" s="70"/>
      <c r="W1237" s="70"/>
      <c r="Y1237" s="361"/>
    </row>
    <row r="1238" spans="1:25" x14ac:dyDescent="0.25">
      <c r="A1238" s="70"/>
      <c r="B1238" s="70"/>
      <c r="C1238" s="70"/>
      <c r="D1238" s="70"/>
      <c r="E1238" s="70"/>
      <c r="I1238" s="190"/>
      <c r="J1238" s="71"/>
      <c r="K1238" s="163"/>
      <c r="L1238" s="70"/>
      <c r="M1238" s="225"/>
      <c r="N1238" s="156"/>
      <c r="P1238" s="75"/>
      <c r="Q1238" s="225"/>
      <c r="R1238" s="70"/>
      <c r="S1238" s="70"/>
      <c r="T1238" s="70"/>
      <c r="U1238" s="70"/>
      <c r="V1238" s="70"/>
      <c r="W1238" s="70"/>
      <c r="Y1238" s="361"/>
    </row>
    <row r="1239" spans="1:25" x14ac:dyDescent="0.25">
      <c r="A1239" s="262"/>
      <c r="B1239" s="188"/>
      <c r="C1239" s="188"/>
      <c r="D1239" s="188"/>
      <c r="E1239" s="188"/>
      <c r="I1239" s="188"/>
      <c r="J1239" s="220"/>
      <c r="K1239" s="221"/>
      <c r="L1239" s="188"/>
      <c r="M1239" s="220"/>
      <c r="N1239" s="223"/>
      <c r="P1239" s="263"/>
      <c r="Q1239" s="222"/>
      <c r="R1239" s="224"/>
      <c r="S1239" s="188"/>
      <c r="T1239" s="188"/>
      <c r="U1239" s="188"/>
      <c r="V1239" s="188"/>
      <c r="W1239" s="188"/>
      <c r="Y1239" s="361"/>
    </row>
    <row r="1240" spans="1:25" x14ac:dyDescent="0.25">
      <c r="A1240" s="260"/>
      <c r="B1240" s="70"/>
      <c r="C1240" s="70"/>
      <c r="D1240" s="70"/>
      <c r="E1240" s="70"/>
      <c r="I1240" s="70"/>
      <c r="J1240" s="71"/>
      <c r="K1240" s="163"/>
      <c r="L1240" s="70"/>
      <c r="M1240" s="225"/>
      <c r="N1240" s="156"/>
      <c r="P1240" s="261"/>
      <c r="Q1240" s="225"/>
      <c r="R1240" s="75"/>
      <c r="S1240" s="70"/>
      <c r="T1240" s="70"/>
      <c r="U1240" s="70"/>
      <c r="V1240" s="70"/>
      <c r="W1240" s="70"/>
      <c r="Y1240" s="361"/>
    </row>
    <row r="1241" spans="1:25" x14ac:dyDescent="0.25">
      <c r="A1241" s="260"/>
      <c r="B1241" s="70"/>
      <c r="C1241" s="70"/>
      <c r="D1241" s="70"/>
      <c r="E1241" s="70"/>
      <c r="I1241" s="192"/>
      <c r="J1241" s="71"/>
      <c r="K1241" s="163"/>
      <c r="L1241" s="70"/>
      <c r="M1241" s="71"/>
      <c r="N1241" s="156"/>
      <c r="P1241" s="261"/>
      <c r="Q1241" s="225"/>
      <c r="R1241" s="75"/>
      <c r="S1241" s="70"/>
      <c r="T1241" s="70"/>
      <c r="U1241" s="70"/>
      <c r="V1241" s="70"/>
      <c r="W1241" s="70"/>
      <c r="Y1241" s="361"/>
    </row>
    <row r="1242" spans="1:25" x14ac:dyDescent="0.25">
      <c r="A1242" s="260"/>
      <c r="B1242" s="70"/>
      <c r="C1242" s="70"/>
      <c r="D1242" s="70"/>
      <c r="E1242" s="70"/>
      <c r="I1242" s="188"/>
      <c r="J1242" s="71"/>
      <c r="K1242" s="163"/>
      <c r="L1242" s="70"/>
      <c r="M1242" s="225"/>
      <c r="N1242" s="156"/>
      <c r="P1242" s="261"/>
      <c r="Q1242" s="225"/>
      <c r="R1242" s="75"/>
      <c r="S1242" s="70"/>
      <c r="T1242" s="70"/>
      <c r="U1242" s="70"/>
      <c r="V1242" s="70"/>
      <c r="W1242" s="70"/>
      <c r="Y1242" s="361"/>
    </row>
    <row r="1243" spans="1:25" x14ac:dyDescent="0.25">
      <c r="A1243" s="262"/>
      <c r="B1243" s="188"/>
      <c r="C1243" s="188"/>
      <c r="D1243" s="188"/>
      <c r="E1243" s="188"/>
      <c r="I1243" s="188"/>
      <c r="J1243" s="220"/>
      <c r="K1243" s="221"/>
      <c r="L1243" s="188"/>
      <c r="M1243" s="220"/>
      <c r="N1243" s="223"/>
      <c r="P1243" s="263"/>
      <c r="Q1243" s="222"/>
      <c r="R1243" s="224"/>
      <c r="S1243" s="188"/>
      <c r="T1243" s="188"/>
      <c r="U1243" s="188"/>
      <c r="V1243" s="188"/>
      <c r="W1243" s="188"/>
      <c r="Y1243" s="361"/>
    </row>
    <row r="1244" spans="1:25" x14ac:dyDescent="0.25">
      <c r="A1244" s="262"/>
      <c r="B1244" s="188"/>
      <c r="C1244" s="188"/>
      <c r="D1244" s="188"/>
      <c r="E1244" s="188"/>
      <c r="I1244" s="188"/>
      <c r="J1244" s="220"/>
      <c r="K1244" s="221"/>
      <c r="L1244" s="188"/>
      <c r="M1244" s="222"/>
      <c r="N1244" s="223"/>
      <c r="P1244" s="263"/>
      <c r="Q1244" s="222"/>
      <c r="R1244" s="224"/>
      <c r="S1244" s="188"/>
      <c r="T1244" s="188"/>
      <c r="U1244" s="188"/>
      <c r="V1244" s="188"/>
      <c r="W1244" s="188"/>
      <c r="Y1244" s="361"/>
    </row>
    <row r="1245" spans="1:25" x14ac:dyDescent="0.25">
      <c r="A1245" s="262"/>
      <c r="B1245" s="188"/>
      <c r="C1245" s="188"/>
      <c r="D1245" s="188"/>
      <c r="E1245" s="188"/>
      <c r="I1245" s="188"/>
      <c r="J1245" s="220"/>
      <c r="K1245" s="221"/>
      <c r="L1245" s="188"/>
      <c r="M1245" s="222"/>
      <c r="N1245" s="223"/>
      <c r="P1245" s="263"/>
      <c r="Q1245" s="222"/>
      <c r="R1245" s="224"/>
      <c r="S1245" s="188"/>
      <c r="T1245" s="188"/>
      <c r="U1245" s="188"/>
      <c r="V1245" s="188"/>
      <c r="W1245" s="188"/>
      <c r="Y1245" s="361"/>
    </row>
    <row r="1246" spans="1:25" x14ac:dyDescent="0.25">
      <c r="A1246" s="170"/>
      <c r="B1246" s="170"/>
      <c r="C1246" s="170"/>
      <c r="D1246" s="170"/>
      <c r="E1246" s="170"/>
      <c r="I1246" s="170"/>
      <c r="J1246" s="185"/>
      <c r="K1246" s="230"/>
      <c r="L1246" s="170"/>
      <c r="M1246" s="187"/>
      <c r="N1246" s="231"/>
      <c r="P1246" s="186"/>
      <c r="Q1246" s="187"/>
      <c r="R1246" s="170"/>
      <c r="S1246" s="170"/>
      <c r="T1246" s="170"/>
      <c r="U1246" s="170"/>
      <c r="V1246" s="170"/>
      <c r="W1246" s="170"/>
      <c r="Y1246" s="361"/>
    </row>
    <row r="1247" spans="1:25" x14ac:dyDescent="0.25">
      <c r="A1247" s="262"/>
      <c r="B1247" s="188"/>
      <c r="C1247" s="188"/>
      <c r="D1247" s="188"/>
      <c r="E1247" s="188"/>
      <c r="I1247" s="188"/>
      <c r="J1247" s="220"/>
      <c r="K1247" s="221"/>
      <c r="L1247" s="188"/>
      <c r="M1247" s="222"/>
      <c r="N1247" s="223"/>
      <c r="P1247" s="263"/>
      <c r="Q1247" s="222"/>
      <c r="R1247" s="224"/>
      <c r="S1247" s="188"/>
      <c r="T1247" s="188"/>
      <c r="U1247" s="188"/>
      <c r="V1247" s="188"/>
      <c r="W1247" s="188"/>
      <c r="Y1247" s="361"/>
    </row>
    <row r="1248" spans="1:25" x14ac:dyDescent="0.25">
      <c r="A1248" s="262"/>
      <c r="B1248" s="188"/>
      <c r="C1248" s="188"/>
      <c r="D1248" s="188"/>
      <c r="E1248" s="188"/>
      <c r="I1248" s="188"/>
      <c r="J1248" s="220"/>
      <c r="K1248" s="221"/>
      <c r="L1248" s="188"/>
      <c r="M1248" s="222"/>
      <c r="N1248" s="223"/>
      <c r="P1248" s="263"/>
      <c r="Q1248" s="222"/>
      <c r="R1248" s="224"/>
      <c r="S1248" s="188"/>
      <c r="T1248" s="188"/>
      <c r="U1248" s="188"/>
      <c r="V1248" s="188"/>
      <c r="W1248" s="188"/>
      <c r="Y1248" s="361"/>
    </row>
    <row r="1249" spans="1:25" x14ac:dyDescent="0.25">
      <c r="A1249" s="262"/>
      <c r="B1249" s="188"/>
      <c r="C1249" s="188"/>
      <c r="D1249" s="188"/>
      <c r="E1249" s="188"/>
      <c r="I1249" s="188"/>
      <c r="J1249" s="220"/>
      <c r="K1249" s="221"/>
      <c r="L1249" s="188"/>
      <c r="M1249" s="222"/>
      <c r="N1249" s="223"/>
      <c r="P1249" s="263"/>
      <c r="Q1249" s="222"/>
      <c r="R1249" s="224"/>
      <c r="S1249" s="188"/>
      <c r="T1249" s="188"/>
      <c r="U1249" s="188"/>
      <c r="V1249" s="188"/>
      <c r="W1249" s="188"/>
      <c r="Y1249" s="361"/>
    </row>
    <row r="1250" spans="1:25" x14ac:dyDescent="0.25">
      <c r="A1250" s="262"/>
      <c r="B1250" s="188"/>
      <c r="C1250" s="188"/>
      <c r="D1250" s="188"/>
      <c r="E1250" s="188"/>
      <c r="I1250" s="188"/>
      <c r="J1250" s="220"/>
      <c r="K1250" s="221"/>
      <c r="L1250" s="188"/>
      <c r="M1250" s="222"/>
      <c r="N1250" s="223"/>
      <c r="P1250" s="263"/>
      <c r="Q1250" s="222"/>
      <c r="R1250" s="224"/>
      <c r="S1250" s="188"/>
      <c r="T1250" s="188"/>
      <c r="U1250" s="188"/>
      <c r="V1250" s="188"/>
      <c r="W1250" s="188"/>
      <c r="Y1250" s="361"/>
    </row>
    <row r="1251" spans="1:25" x14ac:dyDescent="0.25">
      <c r="A1251" s="262"/>
      <c r="B1251" s="188"/>
      <c r="C1251" s="188"/>
      <c r="D1251" s="188"/>
      <c r="E1251" s="188"/>
      <c r="I1251" s="188"/>
      <c r="J1251" s="220"/>
      <c r="K1251" s="221"/>
      <c r="L1251" s="188"/>
      <c r="M1251" s="222"/>
      <c r="N1251" s="223"/>
      <c r="P1251" s="263"/>
      <c r="Q1251" s="222"/>
      <c r="R1251" s="224"/>
      <c r="S1251" s="188"/>
      <c r="T1251" s="188"/>
      <c r="U1251" s="188"/>
      <c r="V1251" s="188"/>
      <c r="W1251" s="188"/>
      <c r="Y1251" s="361"/>
    </row>
    <row r="1252" spans="1:25" x14ac:dyDescent="0.25">
      <c r="A1252" s="262"/>
      <c r="B1252" s="188"/>
      <c r="C1252" s="188"/>
      <c r="D1252" s="188"/>
      <c r="E1252" s="188"/>
      <c r="I1252" s="188"/>
      <c r="J1252" s="220"/>
      <c r="K1252" s="221"/>
      <c r="L1252" s="188"/>
      <c r="M1252" s="220"/>
      <c r="N1252" s="223"/>
      <c r="P1252" s="263"/>
      <c r="Q1252" s="222"/>
      <c r="R1252" s="224"/>
      <c r="S1252" s="188"/>
      <c r="T1252" s="188"/>
      <c r="U1252" s="188"/>
      <c r="V1252" s="188"/>
      <c r="W1252" s="188"/>
      <c r="Y1252" s="361"/>
    </row>
    <row r="1253" spans="1:25" x14ac:dyDescent="0.25">
      <c r="A1253" s="188"/>
      <c r="B1253" s="188"/>
      <c r="C1253" s="188"/>
      <c r="D1253" s="188"/>
      <c r="E1253" s="188"/>
      <c r="I1253" s="188"/>
      <c r="J1253" s="220"/>
      <c r="K1253" s="221"/>
      <c r="L1253" s="188"/>
      <c r="M1253" s="222"/>
      <c r="N1253" s="223"/>
      <c r="P1253" s="224"/>
      <c r="Q1253" s="222"/>
      <c r="R1253" s="188"/>
      <c r="S1253" s="188"/>
      <c r="T1253" s="188"/>
      <c r="U1253" s="188"/>
      <c r="V1253" s="188"/>
      <c r="W1253" s="188"/>
      <c r="Y1253" s="361"/>
    </row>
    <row r="1254" spans="1:25" x14ac:dyDescent="0.25">
      <c r="A1254" s="262"/>
      <c r="B1254" s="188"/>
      <c r="C1254" s="188"/>
      <c r="D1254" s="188"/>
      <c r="E1254" s="188"/>
      <c r="I1254" s="188"/>
      <c r="J1254" s="220"/>
      <c r="K1254" s="221"/>
      <c r="L1254" s="188"/>
      <c r="M1254" s="222"/>
      <c r="N1254" s="223"/>
      <c r="P1254" s="263"/>
      <c r="Q1254" s="222"/>
      <c r="R1254" s="224"/>
      <c r="S1254" s="188"/>
      <c r="T1254" s="188"/>
      <c r="U1254" s="188"/>
      <c r="V1254" s="188"/>
      <c r="W1254" s="188"/>
      <c r="Y1254" s="361"/>
    </row>
    <row r="1255" spans="1:25" x14ac:dyDescent="0.25">
      <c r="A1255" s="262"/>
      <c r="B1255" s="188"/>
      <c r="C1255" s="188"/>
      <c r="D1255" s="188"/>
      <c r="E1255" s="188"/>
      <c r="I1255" s="188"/>
      <c r="J1255" s="220"/>
      <c r="K1255" s="221"/>
      <c r="L1255" s="188"/>
      <c r="M1255" s="222"/>
      <c r="N1255" s="223"/>
      <c r="P1255" s="263"/>
      <c r="Q1255" s="222"/>
      <c r="R1255" s="224"/>
      <c r="S1255" s="188"/>
      <c r="T1255" s="188"/>
      <c r="U1255" s="188"/>
      <c r="V1255" s="188"/>
      <c r="W1255" s="188"/>
      <c r="Y1255" s="361"/>
    </row>
    <row r="1256" spans="1:25" x14ac:dyDescent="0.25">
      <c r="A1256" s="192"/>
      <c r="B1256" s="192"/>
      <c r="C1256" s="192"/>
      <c r="D1256" s="192"/>
      <c r="E1256" s="192"/>
      <c r="I1256" s="192"/>
      <c r="J1256" s="220"/>
      <c r="K1256" s="221"/>
      <c r="L1256" s="192"/>
      <c r="M1256" s="226"/>
      <c r="N1256" s="227"/>
      <c r="P1256" s="224"/>
      <c r="Q1256" s="226"/>
      <c r="R1256" s="192"/>
      <c r="S1256" s="192"/>
      <c r="T1256" s="192"/>
      <c r="U1256" s="192"/>
      <c r="V1256" s="192"/>
      <c r="W1256" s="192"/>
      <c r="Y1256" s="361"/>
    </row>
    <row r="1257" spans="1:25" x14ac:dyDescent="0.25">
      <c r="A1257" s="170"/>
      <c r="B1257" s="170"/>
      <c r="C1257" s="170"/>
      <c r="D1257" s="170"/>
      <c r="E1257" s="170"/>
      <c r="I1257" s="170"/>
      <c r="J1257" s="185"/>
      <c r="K1257" s="230"/>
      <c r="L1257" s="170"/>
      <c r="M1257" s="187"/>
      <c r="N1257" s="231"/>
      <c r="P1257" s="186"/>
      <c r="Q1257" s="187"/>
      <c r="R1257" s="170"/>
      <c r="S1257" s="170"/>
      <c r="T1257" s="170"/>
      <c r="U1257" s="170"/>
      <c r="V1257" s="170"/>
      <c r="W1257" s="170"/>
      <c r="Y1257" s="361"/>
    </row>
    <row r="1258" spans="1:25" x14ac:dyDescent="0.25">
      <c r="A1258" s="262"/>
      <c r="B1258" s="188"/>
      <c r="C1258" s="188"/>
      <c r="D1258" s="188"/>
      <c r="E1258" s="188"/>
      <c r="I1258" s="188"/>
      <c r="J1258" s="220"/>
      <c r="K1258" s="221"/>
      <c r="L1258" s="188"/>
      <c r="M1258" s="222"/>
      <c r="N1258" s="223"/>
      <c r="P1258" s="263"/>
      <c r="Q1258" s="222"/>
      <c r="R1258" s="224"/>
      <c r="S1258" s="188"/>
      <c r="T1258" s="188"/>
      <c r="U1258" s="188"/>
      <c r="V1258" s="188"/>
      <c r="W1258" s="188"/>
      <c r="Y1258" s="361"/>
    </row>
    <row r="1259" spans="1:25" x14ac:dyDescent="0.25">
      <c r="A1259" s="262"/>
      <c r="B1259" s="188"/>
      <c r="C1259" s="188"/>
      <c r="D1259" s="188"/>
      <c r="E1259" s="188"/>
      <c r="I1259" s="188"/>
      <c r="J1259" s="220"/>
      <c r="K1259" s="221"/>
      <c r="L1259" s="188"/>
      <c r="M1259" s="222"/>
      <c r="N1259" s="223"/>
      <c r="P1259" s="263"/>
      <c r="Q1259" s="222"/>
      <c r="R1259" s="224"/>
      <c r="S1259" s="188"/>
      <c r="T1259" s="188"/>
      <c r="U1259" s="188"/>
      <c r="V1259" s="188"/>
      <c r="W1259" s="188"/>
      <c r="Y1259" s="361"/>
    </row>
    <row r="1260" spans="1:25" x14ac:dyDescent="0.25">
      <c r="A1260" s="262"/>
      <c r="B1260" s="188"/>
      <c r="C1260" s="188"/>
      <c r="D1260" s="188"/>
      <c r="E1260" s="188"/>
      <c r="I1260" s="188"/>
      <c r="J1260" s="220"/>
      <c r="K1260" s="221"/>
      <c r="L1260" s="188"/>
      <c r="M1260" s="222"/>
      <c r="N1260" s="223"/>
      <c r="P1260" s="263"/>
      <c r="Q1260" s="222"/>
      <c r="R1260" s="224"/>
      <c r="S1260" s="188"/>
      <c r="T1260" s="188"/>
      <c r="U1260" s="188"/>
      <c r="V1260" s="188"/>
      <c r="W1260" s="188"/>
      <c r="Y1260" s="361"/>
    </row>
    <row r="1261" spans="1:25" x14ac:dyDescent="0.25">
      <c r="A1261" s="262"/>
      <c r="B1261" s="188"/>
      <c r="C1261" s="188"/>
      <c r="D1261" s="188"/>
      <c r="E1261" s="188"/>
      <c r="I1261" s="188"/>
      <c r="J1261" s="220"/>
      <c r="K1261" s="221"/>
      <c r="L1261" s="188"/>
      <c r="M1261" s="222"/>
      <c r="N1261" s="223"/>
      <c r="P1261" s="263"/>
      <c r="Q1261" s="222"/>
      <c r="R1261" s="224"/>
      <c r="S1261" s="188"/>
      <c r="T1261" s="188"/>
      <c r="U1261" s="188"/>
      <c r="V1261" s="188"/>
      <c r="W1261" s="188"/>
      <c r="Y1261" s="361"/>
    </row>
    <row r="1262" spans="1:25" x14ac:dyDescent="0.25">
      <c r="A1262" s="262"/>
      <c r="B1262" s="188"/>
      <c r="C1262" s="188"/>
      <c r="D1262" s="188"/>
      <c r="E1262" s="188"/>
      <c r="I1262" s="188"/>
      <c r="J1262" s="220"/>
      <c r="K1262" s="221"/>
      <c r="L1262" s="188"/>
      <c r="M1262" s="220"/>
      <c r="N1262" s="223"/>
      <c r="P1262" s="263"/>
      <c r="Q1262" s="222"/>
      <c r="R1262" s="224"/>
      <c r="S1262" s="188"/>
      <c r="T1262" s="188"/>
      <c r="U1262" s="188"/>
      <c r="V1262" s="188"/>
      <c r="W1262" s="188"/>
      <c r="Y1262" s="361"/>
    </row>
    <row r="1263" spans="1:25" x14ac:dyDescent="0.25">
      <c r="A1263" s="262"/>
      <c r="B1263" s="188"/>
      <c r="C1263" s="188"/>
      <c r="D1263" s="188"/>
      <c r="E1263" s="188"/>
      <c r="I1263" s="188"/>
      <c r="J1263" s="220"/>
      <c r="K1263" s="221"/>
      <c r="L1263" s="188"/>
      <c r="M1263" s="220"/>
      <c r="N1263" s="223"/>
      <c r="P1263" s="263"/>
      <c r="Q1263" s="222"/>
      <c r="R1263" s="224"/>
      <c r="S1263" s="188"/>
      <c r="T1263" s="188"/>
      <c r="U1263" s="188"/>
      <c r="V1263" s="188"/>
      <c r="W1263" s="188"/>
      <c r="Y1263" s="361"/>
    </row>
    <row r="1264" spans="1:25" x14ac:dyDescent="0.25">
      <c r="A1264" s="262"/>
      <c r="B1264" s="188"/>
      <c r="C1264" s="188"/>
      <c r="D1264" s="188"/>
      <c r="E1264" s="188"/>
      <c r="I1264" s="188"/>
      <c r="J1264" s="220"/>
      <c r="K1264" s="221"/>
      <c r="L1264" s="188"/>
      <c r="M1264" s="222"/>
      <c r="N1264" s="223"/>
      <c r="P1264" s="263"/>
      <c r="Q1264" s="222"/>
      <c r="R1264" s="224"/>
      <c r="S1264" s="188"/>
      <c r="T1264" s="188"/>
      <c r="U1264" s="188"/>
      <c r="V1264" s="188"/>
      <c r="W1264" s="188"/>
      <c r="Y1264" s="361"/>
    </row>
    <row r="1265" spans="1:25" x14ac:dyDescent="0.25">
      <c r="A1265" s="262"/>
      <c r="B1265" s="188"/>
      <c r="C1265" s="188"/>
      <c r="D1265" s="188"/>
      <c r="E1265" s="188"/>
      <c r="I1265" s="188"/>
      <c r="J1265" s="220"/>
      <c r="K1265" s="221"/>
      <c r="L1265" s="188"/>
      <c r="M1265" s="222"/>
      <c r="N1265" s="223"/>
      <c r="P1265" s="263"/>
      <c r="Q1265" s="222"/>
      <c r="R1265" s="224"/>
      <c r="S1265" s="188"/>
      <c r="T1265" s="188"/>
      <c r="U1265" s="188"/>
      <c r="V1265" s="188"/>
      <c r="W1265" s="188"/>
      <c r="Y1265" s="361"/>
    </row>
    <row r="1266" spans="1:25" x14ac:dyDescent="0.25">
      <c r="A1266" s="262"/>
      <c r="B1266" s="188"/>
      <c r="C1266" s="188"/>
      <c r="D1266" s="188"/>
      <c r="E1266" s="188"/>
      <c r="I1266" s="188"/>
      <c r="J1266" s="220"/>
      <c r="K1266" s="221"/>
      <c r="L1266" s="188"/>
      <c r="M1266" s="220"/>
      <c r="N1266" s="223"/>
      <c r="P1266" s="263"/>
      <c r="Q1266" s="222"/>
      <c r="R1266" s="224"/>
      <c r="S1266" s="188"/>
      <c r="T1266" s="188"/>
      <c r="U1266" s="188"/>
      <c r="V1266" s="188"/>
      <c r="W1266" s="188"/>
      <c r="Y1266" s="361"/>
    </row>
    <row r="1267" spans="1:25" x14ac:dyDescent="0.25">
      <c r="A1267" s="115"/>
      <c r="B1267" s="115"/>
      <c r="C1267" s="115"/>
      <c r="D1267" s="115"/>
      <c r="E1267" s="115"/>
      <c r="I1267" s="115"/>
      <c r="J1267" s="116"/>
      <c r="K1267" s="184"/>
      <c r="L1267" s="115"/>
      <c r="M1267" s="184"/>
      <c r="N1267" s="117"/>
      <c r="P1267" s="264"/>
      <c r="Q1267" s="116"/>
      <c r="R1267" s="191"/>
      <c r="S1267" s="188"/>
      <c r="T1267" s="115"/>
      <c r="U1267" s="115"/>
      <c r="V1267" s="115"/>
      <c r="W1267" s="188"/>
      <c r="Y1267" s="361"/>
    </row>
    <row r="1268" spans="1:25" x14ac:dyDescent="0.25">
      <c r="A1268" s="265"/>
      <c r="B1268" s="255"/>
      <c r="C1268" s="255"/>
      <c r="D1268" s="255"/>
      <c r="E1268" s="255"/>
      <c r="I1268" s="255"/>
      <c r="J1268" s="256"/>
      <c r="K1268" s="257"/>
      <c r="L1268" s="255"/>
      <c r="M1268" s="256"/>
      <c r="N1268" s="258"/>
      <c r="P1268" s="267"/>
      <c r="Q1268" s="266"/>
      <c r="R1268" s="259"/>
      <c r="S1268" s="255"/>
      <c r="T1268" s="255"/>
      <c r="U1268" s="255"/>
      <c r="V1268" s="188"/>
      <c r="W1268" s="188"/>
      <c r="Y1268" s="361"/>
    </row>
    <row r="1269" spans="1:25" x14ac:dyDescent="0.25">
      <c r="A1269" s="262"/>
      <c r="B1269" s="188"/>
      <c r="C1269" s="188"/>
      <c r="D1269" s="188"/>
      <c r="E1269" s="188"/>
      <c r="I1269" s="188"/>
      <c r="J1269" s="220"/>
      <c r="K1269" s="221"/>
      <c r="L1269" s="188"/>
      <c r="M1269" s="222"/>
      <c r="N1269" s="223"/>
      <c r="P1269" s="263"/>
      <c r="Q1269" s="222"/>
      <c r="R1269" s="224"/>
      <c r="S1269" s="188"/>
      <c r="T1269" s="188"/>
      <c r="U1269" s="188"/>
      <c r="V1269" s="188"/>
      <c r="W1269" s="188"/>
      <c r="Y1269" s="361"/>
    </row>
    <row r="1270" spans="1:25" x14ac:dyDescent="0.25">
      <c r="A1270" s="262"/>
      <c r="B1270" s="188"/>
      <c r="C1270" s="188"/>
      <c r="D1270" s="188"/>
      <c r="E1270" s="188"/>
      <c r="I1270" s="188"/>
      <c r="J1270" s="220"/>
      <c r="K1270" s="221"/>
      <c r="L1270" s="188"/>
      <c r="M1270" s="222"/>
      <c r="N1270" s="223"/>
      <c r="P1270" s="263"/>
      <c r="Q1270" s="222"/>
      <c r="R1270" s="224"/>
      <c r="S1270" s="188"/>
      <c r="T1270" s="188"/>
      <c r="U1270" s="188"/>
      <c r="V1270" s="188"/>
      <c r="W1270" s="188"/>
      <c r="Y1270" s="361"/>
    </row>
    <row r="1271" spans="1:25" x14ac:dyDescent="0.25">
      <c r="A1271" s="262"/>
      <c r="B1271" s="188"/>
      <c r="C1271" s="188"/>
      <c r="D1271" s="188"/>
      <c r="E1271" s="188"/>
      <c r="I1271" s="188"/>
      <c r="J1271" s="220"/>
      <c r="K1271" s="221"/>
      <c r="L1271" s="188"/>
      <c r="M1271" s="222"/>
      <c r="N1271" s="223"/>
      <c r="P1271" s="263"/>
      <c r="Q1271" s="222"/>
      <c r="R1271" s="224"/>
      <c r="S1271" s="188"/>
      <c r="T1271" s="188"/>
      <c r="U1271" s="188"/>
      <c r="V1271" s="188"/>
      <c r="W1271" s="188"/>
      <c r="Y1271" s="361"/>
    </row>
    <row r="1272" spans="1:25" x14ac:dyDescent="0.25">
      <c r="A1272" s="265"/>
      <c r="B1272" s="255"/>
      <c r="C1272" s="255"/>
      <c r="D1272" s="255"/>
      <c r="E1272" s="255"/>
      <c r="I1272" s="255"/>
      <c r="J1272" s="256"/>
      <c r="K1272" s="257"/>
      <c r="L1272" s="255"/>
      <c r="M1272" s="266"/>
      <c r="N1272" s="258"/>
      <c r="P1272" s="267"/>
      <c r="Q1272" s="266"/>
      <c r="R1272" s="259"/>
      <c r="S1272" s="255"/>
      <c r="T1272" s="255"/>
      <c r="U1272" s="255"/>
      <c r="V1272" s="188"/>
      <c r="W1272" s="188"/>
      <c r="Y1272" s="361"/>
    </row>
    <row r="1273" spans="1:25" x14ac:dyDescent="0.25">
      <c r="A1273" s="262"/>
      <c r="B1273" s="188"/>
      <c r="C1273" s="188"/>
      <c r="D1273" s="188"/>
      <c r="E1273" s="188"/>
      <c r="I1273" s="188"/>
      <c r="J1273" s="220"/>
      <c r="K1273" s="221"/>
      <c r="L1273" s="188"/>
      <c r="M1273" s="222"/>
      <c r="N1273" s="223"/>
      <c r="P1273" s="263"/>
      <c r="Q1273" s="222"/>
      <c r="R1273" s="224"/>
      <c r="S1273" s="188"/>
      <c r="T1273" s="188"/>
      <c r="U1273" s="188"/>
      <c r="V1273" s="188"/>
      <c r="W1273" s="188"/>
      <c r="Y1273" s="361"/>
    </row>
    <row r="1274" spans="1:25" x14ac:dyDescent="0.25">
      <c r="A1274" s="262"/>
      <c r="B1274" s="188"/>
      <c r="C1274" s="188"/>
      <c r="D1274" s="188"/>
      <c r="E1274" s="188"/>
      <c r="I1274" s="188"/>
      <c r="J1274" s="220"/>
      <c r="K1274" s="221"/>
      <c r="L1274" s="188"/>
      <c r="M1274" s="222"/>
      <c r="N1274" s="223"/>
      <c r="P1274" s="263"/>
      <c r="Q1274" s="222"/>
      <c r="R1274" s="224"/>
      <c r="S1274" s="188"/>
      <c r="T1274" s="188"/>
      <c r="U1274" s="188"/>
      <c r="V1274" s="188"/>
      <c r="W1274" s="188"/>
      <c r="Y1274" s="361"/>
    </row>
    <row r="1275" spans="1:25" x14ac:dyDescent="0.25">
      <c r="A1275" s="262"/>
      <c r="B1275" s="188"/>
      <c r="C1275" s="188"/>
      <c r="D1275" s="188"/>
      <c r="E1275" s="188"/>
      <c r="I1275" s="188"/>
      <c r="J1275" s="220"/>
      <c r="K1275" s="221"/>
      <c r="L1275" s="188"/>
      <c r="M1275" s="222"/>
      <c r="N1275" s="223"/>
      <c r="P1275" s="263"/>
      <c r="Q1275" s="222"/>
      <c r="R1275" s="224"/>
      <c r="S1275" s="188"/>
      <c r="T1275" s="188"/>
      <c r="U1275" s="188"/>
      <c r="V1275" s="188"/>
      <c r="W1275" s="188"/>
      <c r="Y1275" s="361"/>
    </row>
    <row r="1276" spans="1:25" x14ac:dyDescent="0.25">
      <c r="A1276" s="262"/>
      <c r="B1276" s="188"/>
      <c r="C1276" s="188"/>
      <c r="D1276" s="188"/>
      <c r="E1276" s="188"/>
      <c r="I1276" s="188"/>
      <c r="J1276" s="220"/>
      <c r="K1276" s="221"/>
      <c r="L1276" s="188"/>
      <c r="M1276" s="220"/>
      <c r="N1276" s="223"/>
      <c r="P1276" s="263"/>
      <c r="Q1276" s="222"/>
      <c r="R1276" s="224"/>
      <c r="S1276" s="188"/>
      <c r="T1276" s="188"/>
      <c r="U1276" s="188"/>
      <c r="V1276" s="188"/>
      <c r="W1276" s="188"/>
      <c r="Y1276" s="361"/>
    </row>
    <row r="1277" spans="1:25" x14ac:dyDescent="0.25">
      <c r="A1277" s="262"/>
      <c r="B1277" s="188"/>
      <c r="C1277" s="188"/>
      <c r="D1277" s="188"/>
      <c r="E1277" s="188"/>
      <c r="I1277" s="188"/>
      <c r="J1277" s="220"/>
      <c r="K1277" s="221"/>
      <c r="L1277" s="188"/>
      <c r="M1277" s="220"/>
      <c r="N1277" s="223"/>
      <c r="P1277" s="263"/>
      <c r="Q1277" s="222"/>
      <c r="R1277" s="224"/>
      <c r="S1277" s="188"/>
      <c r="T1277" s="188"/>
      <c r="U1277" s="188"/>
      <c r="V1277" s="188"/>
      <c r="W1277" s="188"/>
      <c r="Y1277" s="361"/>
    </row>
    <row r="1278" spans="1:25" x14ac:dyDescent="0.25">
      <c r="A1278" s="262"/>
      <c r="B1278" s="188"/>
      <c r="C1278" s="188"/>
      <c r="D1278" s="188"/>
      <c r="E1278" s="188"/>
      <c r="I1278" s="188"/>
      <c r="J1278" s="220"/>
      <c r="K1278" s="221"/>
      <c r="L1278" s="188"/>
      <c r="M1278" s="220"/>
      <c r="N1278" s="223"/>
      <c r="P1278" s="263"/>
      <c r="Q1278" s="222"/>
      <c r="R1278" s="224"/>
      <c r="S1278" s="188"/>
      <c r="T1278" s="188"/>
      <c r="U1278" s="188"/>
      <c r="V1278" s="188"/>
      <c r="W1278" s="188"/>
      <c r="Y1278" s="361"/>
    </row>
    <row r="1279" spans="1:25" x14ac:dyDescent="0.25">
      <c r="A1279" s="365"/>
      <c r="B1279" s="365"/>
      <c r="C1279" s="365"/>
      <c r="D1279" s="365"/>
      <c r="E1279" s="365"/>
      <c r="I1279" s="365"/>
      <c r="J1279" s="372"/>
      <c r="K1279" s="377"/>
      <c r="L1279" s="365"/>
      <c r="M1279" s="372"/>
      <c r="N1279" s="385"/>
      <c r="P1279" s="390"/>
      <c r="Q1279" s="372"/>
      <c r="R1279" s="365"/>
      <c r="S1279" s="365"/>
      <c r="T1279" s="365"/>
      <c r="U1279" s="394"/>
      <c r="V1279" s="394"/>
      <c r="W1279" s="394"/>
      <c r="Y1279" s="361"/>
    </row>
    <row r="1280" spans="1:25" x14ac:dyDescent="0.25">
      <c r="A1280" s="336"/>
      <c r="B1280" s="336"/>
      <c r="C1280" s="336"/>
      <c r="D1280" s="336"/>
      <c r="E1280" s="336"/>
      <c r="I1280" s="336"/>
      <c r="J1280" s="337"/>
      <c r="K1280" s="338"/>
      <c r="L1280" s="336"/>
      <c r="M1280" s="336"/>
      <c r="N1280" s="339"/>
      <c r="P1280" s="342"/>
      <c r="Q1280" s="337"/>
      <c r="R1280" s="336"/>
      <c r="S1280" s="336"/>
      <c r="T1280" s="336"/>
      <c r="U1280" s="218"/>
      <c r="V1280" s="218"/>
      <c r="W1280" s="218"/>
      <c r="Y1280" s="361"/>
    </row>
    <row r="1281" spans="1:25" x14ac:dyDescent="0.25">
      <c r="A1281" s="327"/>
      <c r="B1281" s="218"/>
      <c r="C1281" s="218"/>
      <c r="D1281" s="218"/>
      <c r="E1281" s="218"/>
      <c r="I1281" s="218"/>
      <c r="J1281" s="328"/>
      <c r="K1281" s="329"/>
      <c r="L1281" s="218"/>
      <c r="M1281" s="332"/>
      <c r="N1281" s="330"/>
      <c r="P1281" s="331"/>
      <c r="Q1281" s="332"/>
      <c r="R1281" s="333"/>
      <c r="S1281" s="218"/>
      <c r="T1281" s="218"/>
      <c r="U1281" s="218"/>
      <c r="V1281" s="218"/>
      <c r="W1281" s="218"/>
      <c r="Y1281" s="361"/>
    </row>
    <row r="1282" spans="1:25" x14ac:dyDescent="0.25">
      <c r="A1282" s="335"/>
      <c r="B1282" s="336"/>
      <c r="C1282" s="336"/>
      <c r="D1282" s="336"/>
      <c r="E1282" s="336"/>
      <c r="I1282" s="336"/>
      <c r="J1282" s="337"/>
      <c r="K1282" s="338"/>
      <c r="L1282" s="336"/>
      <c r="M1282" s="337"/>
      <c r="N1282" s="339"/>
      <c r="P1282" s="340"/>
      <c r="Q1282" s="341"/>
      <c r="R1282" s="342"/>
      <c r="S1282" s="336"/>
      <c r="T1282" s="336"/>
      <c r="U1282" s="336"/>
      <c r="V1282" s="218"/>
      <c r="W1282" s="218"/>
      <c r="Y1282" s="361"/>
    </row>
    <row r="1283" spans="1:25" x14ac:dyDescent="0.25">
      <c r="A1283" s="327"/>
      <c r="B1283" s="218"/>
      <c r="C1283" s="218"/>
      <c r="D1283" s="218"/>
      <c r="E1283" s="218"/>
      <c r="I1283" s="218"/>
      <c r="J1283" s="328"/>
      <c r="K1283" s="329"/>
      <c r="L1283" s="218"/>
      <c r="M1283" s="328"/>
      <c r="N1283" s="330"/>
      <c r="P1283" s="331"/>
      <c r="Q1283" s="332"/>
      <c r="R1283" s="333"/>
      <c r="S1283" s="218"/>
      <c r="T1283" s="218"/>
      <c r="U1283" s="218"/>
      <c r="V1283" s="218"/>
      <c r="W1283" s="218"/>
      <c r="Y1283" s="361"/>
    </row>
    <row r="1284" spans="1:25" x14ac:dyDescent="0.25">
      <c r="A1284" s="200"/>
      <c r="B1284" s="200"/>
      <c r="C1284" s="200"/>
      <c r="D1284" s="200"/>
      <c r="E1284" s="200"/>
      <c r="I1284" s="200"/>
      <c r="J1284" s="214"/>
      <c r="K1284" s="215"/>
      <c r="L1284" s="200"/>
      <c r="M1284" s="215"/>
      <c r="N1284" s="216"/>
      <c r="P1284" s="343"/>
      <c r="Q1284" s="214"/>
      <c r="R1284" s="217"/>
      <c r="S1284" s="218"/>
      <c r="T1284" s="200"/>
      <c r="U1284" s="200"/>
      <c r="V1284" s="200"/>
      <c r="W1284" s="218"/>
      <c r="Y1284" s="361"/>
    </row>
    <row r="1285" spans="1:25" x14ac:dyDescent="0.25">
      <c r="A1285" s="327"/>
      <c r="B1285" s="218"/>
      <c r="C1285" s="218"/>
      <c r="D1285" s="218"/>
      <c r="E1285" s="218"/>
      <c r="I1285" s="218"/>
      <c r="J1285" s="328"/>
      <c r="K1285" s="329"/>
      <c r="L1285" s="218"/>
      <c r="M1285" s="328"/>
      <c r="N1285" s="330"/>
      <c r="P1285" s="331"/>
      <c r="Q1285" s="332"/>
      <c r="R1285" s="333"/>
      <c r="S1285" s="218"/>
      <c r="T1285" s="218"/>
      <c r="U1285" s="218"/>
      <c r="V1285" s="218"/>
      <c r="W1285" s="218"/>
      <c r="Y1285" s="361"/>
    </row>
    <row r="1286" spans="1:25" x14ac:dyDescent="0.25">
      <c r="A1286" s="327"/>
      <c r="B1286" s="218"/>
      <c r="C1286" s="218"/>
      <c r="D1286" s="218"/>
      <c r="E1286" s="218"/>
      <c r="I1286" s="218"/>
      <c r="J1286" s="328"/>
      <c r="K1286" s="329"/>
      <c r="L1286" s="218"/>
      <c r="M1286" s="332"/>
      <c r="N1286" s="330"/>
      <c r="P1286" s="331"/>
      <c r="Q1286" s="332"/>
      <c r="R1286" s="333"/>
      <c r="S1286" s="218"/>
      <c r="T1286" s="218"/>
      <c r="U1286" s="218"/>
      <c r="V1286" s="218"/>
      <c r="W1286" s="218"/>
      <c r="Y1286" s="361"/>
    </row>
    <row r="1287" spans="1:25" x14ac:dyDescent="0.25">
      <c r="A1287" s="327"/>
      <c r="B1287" s="218"/>
      <c r="C1287" s="218"/>
      <c r="D1287" s="218"/>
      <c r="E1287" s="218"/>
      <c r="I1287" s="218"/>
      <c r="J1287" s="328"/>
      <c r="K1287" s="329"/>
      <c r="L1287" s="218"/>
      <c r="M1287" s="332"/>
      <c r="N1287" s="330"/>
      <c r="P1287" s="331"/>
      <c r="Q1287" s="332"/>
      <c r="R1287" s="333"/>
      <c r="S1287" s="218"/>
      <c r="T1287" s="218"/>
      <c r="U1287" s="218"/>
      <c r="V1287" s="218"/>
      <c r="W1287" s="218"/>
      <c r="Y1287" s="361"/>
    </row>
    <row r="1288" spans="1:25" x14ac:dyDescent="0.25">
      <c r="A1288" s="327"/>
      <c r="B1288" s="218"/>
      <c r="C1288" s="218"/>
      <c r="D1288" s="218"/>
      <c r="E1288" s="218"/>
      <c r="I1288" s="218"/>
      <c r="J1288" s="328"/>
      <c r="K1288" s="329"/>
      <c r="L1288" s="218"/>
      <c r="M1288" s="332"/>
      <c r="N1288" s="330"/>
      <c r="P1288" s="331"/>
      <c r="Q1288" s="332"/>
      <c r="R1288" s="333"/>
      <c r="S1288" s="218"/>
      <c r="T1288" s="218"/>
      <c r="U1288" s="218"/>
      <c r="V1288" s="218"/>
      <c r="W1288" s="218"/>
      <c r="Y1288" s="361"/>
    </row>
    <row r="1289" spans="1:25" x14ac:dyDescent="0.25">
      <c r="A1289" s="327"/>
      <c r="B1289" s="218"/>
      <c r="C1289" s="218"/>
      <c r="D1289" s="218"/>
      <c r="E1289" s="218"/>
      <c r="I1289" s="218"/>
      <c r="J1289" s="328"/>
      <c r="K1289" s="329"/>
      <c r="L1289" s="218"/>
      <c r="M1289" s="332"/>
      <c r="N1289" s="330"/>
      <c r="P1289" s="331"/>
      <c r="Q1289" s="332"/>
      <c r="R1289" s="333"/>
      <c r="S1289" s="218"/>
      <c r="T1289" s="218"/>
      <c r="U1289" s="218"/>
      <c r="V1289" s="218"/>
      <c r="W1289" s="218"/>
      <c r="Y1289" s="361"/>
    </row>
    <row r="1290" spans="1:25" x14ac:dyDescent="0.25">
      <c r="A1290" s="218"/>
      <c r="B1290" s="218"/>
      <c r="C1290" s="218"/>
      <c r="D1290" s="218"/>
      <c r="E1290" s="218"/>
      <c r="I1290" s="218"/>
      <c r="J1290" s="328"/>
      <c r="K1290" s="329"/>
      <c r="L1290" s="218"/>
      <c r="M1290" s="332"/>
      <c r="N1290" s="330"/>
      <c r="P1290" s="333"/>
      <c r="Q1290" s="332"/>
      <c r="R1290" s="218"/>
      <c r="S1290" s="218"/>
      <c r="T1290" s="218"/>
      <c r="U1290" s="218"/>
      <c r="V1290" s="218"/>
      <c r="W1290" s="218"/>
      <c r="Y1290" s="361"/>
    </row>
    <row r="1291" spans="1:25" x14ac:dyDescent="0.25">
      <c r="A1291" s="364"/>
      <c r="B1291" s="367"/>
      <c r="C1291" s="367"/>
      <c r="D1291" s="367"/>
      <c r="E1291" s="367"/>
      <c r="I1291" s="367"/>
      <c r="J1291" s="371"/>
      <c r="K1291" s="376"/>
      <c r="L1291" s="367"/>
      <c r="M1291" s="371"/>
      <c r="N1291" s="384"/>
      <c r="P1291" s="389"/>
      <c r="Q1291" s="376"/>
      <c r="R1291" s="389"/>
      <c r="S1291" s="367"/>
      <c r="T1291" s="367"/>
      <c r="U1291" s="367"/>
      <c r="V1291" s="367"/>
      <c r="W1291" s="367"/>
      <c r="Y1291" s="361"/>
    </row>
    <row r="1292" spans="1:25" x14ac:dyDescent="0.25">
      <c r="A1292" s="218"/>
      <c r="B1292" s="218"/>
      <c r="C1292" s="218"/>
      <c r="D1292" s="218"/>
      <c r="E1292" s="218"/>
      <c r="I1292" s="218"/>
      <c r="J1292" s="328"/>
      <c r="K1292" s="329"/>
      <c r="L1292" s="218"/>
      <c r="M1292" s="332"/>
      <c r="N1292" s="330"/>
      <c r="P1292" s="333"/>
      <c r="Q1292" s="332"/>
      <c r="R1292" s="218"/>
      <c r="S1292" s="188"/>
      <c r="T1292" s="218"/>
      <c r="U1292" s="218"/>
      <c r="V1292" s="218"/>
      <c r="W1292" s="218"/>
      <c r="Y1292" s="361"/>
    </row>
    <row r="1293" spans="1:25" x14ac:dyDescent="0.25">
      <c r="A1293" s="364"/>
      <c r="B1293" s="367"/>
      <c r="C1293" s="367"/>
      <c r="D1293" s="367"/>
      <c r="E1293" s="367"/>
      <c r="I1293" s="367"/>
      <c r="J1293" s="371"/>
      <c r="K1293" s="376"/>
      <c r="L1293" s="367"/>
      <c r="M1293" s="371"/>
      <c r="N1293" s="384"/>
      <c r="P1293" s="389"/>
      <c r="Q1293" s="376"/>
      <c r="R1293" s="389"/>
      <c r="S1293" s="174"/>
      <c r="T1293" s="367"/>
      <c r="U1293" s="367"/>
      <c r="V1293" s="367"/>
      <c r="W1293" s="367"/>
      <c r="Y1293" s="361"/>
    </row>
    <row r="1294" spans="1:25" x14ac:dyDescent="0.25">
      <c r="A1294" s="327"/>
      <c r="B1294" s="218"/>
      <c r="C1294" s="218"/>
      <c r="D1294" s="218"/>
      <c r="E1294" s="218"/>
      <c r="I1294" s="218"/>
      <c r="J1294" s="328"/>
      <c r="K1294" s="329"/>
      <c r="L1294" s="218"/>
      <c r="M1294" s="332"/>
      <c r="N1294" s="330"/>
      <c r="P1294" s="331"/>
      <c r="Q1294" s="332"/>
      <c r="R1294" s="333"/>
      <c r="S1294" s="218"/>
      <c r="T1294" s="218"/>
      <c r="U1294" s="218"/>
      <c r="V1294" s="218"/>
      <c r="W1294" s="218"/>
      <c r="Y1294" s="361"/>
    </row>
    <row r="1295" spans="1:25" x14ac:dyDescent="0.25">
      <c r="A1295" s="200"/>
      <c r="B1295" s="200"/>
      <c r="C1295" s="200"/>
      <c r="D1295" s="200"/>
      <c r="E1295" s="200"/>
      <c r="I1295" s="200"/>
      <c r="J1295" s="214"/>
      <c r="K1295" s="215"/>
      <c r="L1295" s="200"/>
      <c r="M1295" s="215"/>
      <c r="N1295" s="216"/>
      <c r="P1295" s="343"/>
      <c r="Q1295" s="214"/>
      <c r="R1295" s="217"/>
      <c r="S1295" s="218"/>
      <c r="T1295" s="200"/>
      <c r="U1295" s="200"/>
      <c r="V1295" s="200"/>
      <c r="W1295" s="200"/>
      <c r="Y1295" s="361"/>
    </row>
    <row r="1296" spans="1:25" x14ac:dyDescent="0.25">
      <c r="A1296" s="200"/>
      <c r="B1296" s="200"/>
      <c r="C1296" s="200"/>
      <c r="D1296" s="200"/>
      <c r="E1296" s="200"/>
      <c r="I1296" s="200"/>
      <c r="J1296" s="214"/>
      <c r="K1296" s="215"/>
      <c r="L1296" s="200"/>
      <c r="M1296" s="215"/>
      <c r="N1296" s="216"/>
      <c r="P1296" s="343"/>
      <c r="Q1296" s="214"/>
      <c r="R1296" s="217"/>
      <c r="S1296" s="218"/>
      <c r="T1296" s="200"/>
      <c r="U1296" s="200"/>
      <c r="V1296" s="200"/>
      <c r="W1296" s="200"/>
      <c r="Y1296" s="361"/>
    </row>
    <row r="1297" spans="1:25" x14ac:dyDescent="0.25">
      <c r="A1297" s="335"/>
      <c r="B1297" s="336"/>
      <c r="C1297" s="336"/>
      <c r="D1297" s="336"/>
      <c r="E1297" s="336"/>
      <c r="I1297" s="336"/>
      <c r="J1297" s="337"/>
      <c r="K1297" s="338"/>
      <c r="L1297" s="336"/>
      <c r="M1297" s="337"/>
      <c r="N1297" s="339"/>
      <c r="P1297" s="340"/>
      <c r="Q1297" s="341"/>
      <c r="R1297" s="342"/>
      <c r="S1297" s="336"/>
      <c r="T1297" s="336"/>
      <c r="U1297" s="336"/>
      <c r="V1297" s="218"/>
      <c r="W1297" s="218"/>
      <c r="Y1297" s="361"/>
    </row>
    <row r="1298" spans="1:25" x14ac:dyDescent="0.25">
      <c r="A1298" s="363"/>
      <c r="B1298" s="363"/>
      <c r="C1298" s="363"/>
      <c r="D1298" s="363"/>
      <c r="E1298" s="363"/>
      <c r="I1298" s="363"/>
      <c r="J1298" s="370"/>
      <c r="K1298" s="375"/>
      <c r="L1298" s="363"/>
      <c r="M1298" s="380"/>
      <c r="N1298" s="383"/>
      <c r="P1298" s="388"/>
      <c r="Q1298" s="380"/>
      <c r="R1298" s="363"/>
      <c r="S1298" s="363"/>
      <c r="T1298" s="363"/>
      <c r="U1298" s="363"/>
      <c r="V1298" s="363"/>
      <c r="W1298" s="363"/>
      <c r="Y1298" s="361"/>
    </row>
    <row r="1299" spans="1:25" x14ac:dyDescent="0.25">
      <c r="A1299" s="327"/>
      <c r="B1299" s="218"/>
      <c r="C1299" s="218"/>
      <c r="D1299" s="218"/>
      <c r="E1299" s="218"/>
      <c r="I1299" s="218"/>
      <c r="J1299" s="328"/>
      <c r="K1299" s="329"/>
      <c r="L1299" s="218"/>
      <c r="M1299" s="328"/>
      <c r="N1299" s="330"/>
      <c r="P1299" s="331"/>
      <c r="Q1299" s="332"/>
      <c r="R1299" s="333"/>
      <c r="S1299" s="218"/>
      <c r="T1299" s="218"/>
      <c r="U1299" s="218"/>
      <c r="V1299" s="218"/>
      <c r="W1299" s="218"/>
      <c r="Y1299" s="361"/>
    </row>
    <row r="1300" spans="1:25" x14ac:dyDescent="0.25">
      <c r="A1300" s="327"/>
      <c r="B1300" s="218"/>
      <c r="C1300" s="218"/>
      <c r="D1300" s="218"/>
      <c r="E1300" s="218"/>
      <c r="I1300" s="218"/>
      <c r="J1300" s="328"/>
      <c r="K1300" s="329"/>
      <c r="L1300" s="218"/>
      <c r="M1300" s="332"/>
      <c r="N1300" s="330"/>
      <c r="P1300" s="331"/>
      <c r="Q1300" s="332"/>
      <c r="R1300" s="333"/>
      <c r="S1300" s="218"/>
      <c r="T1300" s="218"/>
      <c r="U1300" s="218"/>
      <c r="V1300" s="218"/>
      <c r="W1300" s="218"/>
      <c r="Y1300" s="361"/>
    </row>
    <row r="1301" spans="1:25" x14ac:dyDescent="0.25">
      <c r="A1301" s="327"/>
      <c r="B1301" s="218"/>
      <c r="C1301" s="218"/>
      <c r="D1301" s="218"/>
      <c r="E1301" s="218"/>
      <c r="I1301" s="218"/>
      <c r="J1301" s="328"/>
      <c r="K1301" s="329"/>
      <c r="L1301" s="218"/>
      <c r="M1301" s="332"/>
      <c r="N1301" s="330"/>
      <c r="P1301" s="331"/>
      <c r="Q1301" s="332"/>
      <c r="R1301" s="333"/>
      <c r="S1301" s="218"/>
      <c r="T1301" s="218"/>
      <c r="U1301" s="218"/>
      <c r="V1301" s="218"/>
      <c r="W1301" s="218"/>
      <c r="Y1301" s="361"/>
    </row>
    <row r="1302" spans="1:25" x14ac:dyDescent="0.25">
      <c r="A1302" s="363"/>
      <c r="B1302" s="363"/>
      <c r="C1302" s="363"/>
      <c r="D1302" s="363"/>
      <c r="E1302" s="363"/>
      <c r="I1302" s="363"/>
      <c r="J1302" s="370"/>
      <c r="K1302" s="375"/>
      <c r="L1302" s="363"/>
      <c r="M1302" s="380"/>
      <c r="N1302" s="383"/>
      <c r="P1302" s="388"/>
      <c r="Q1302" s="380"/>
      <c r="R1302" s="363"/>
      <c r="S1302" s="363"/>
      <c r="T1302" s="363"/>
      <c r="U1302" s="363"/>
      <c r="V1302" s="363"/>
      <c r="W1302" s="363"/>
      <c r="Y1302" s="361"/>
    </row>
    <row r="1303" spans="1:25" x14ac:dyDescent="0.25">
      <c r="A1303" s="327"/>
      <c r="B1303" s="218"/>
      <c r="C1303" s="218"/>
      <c r="D1303" s="218"/>
      <c r="E1303" s="218"/>
      <c r="I1303" s="218"/>
      <c r="J1303" s="328"/>
      <c r="K1303" s="329"/>
      <c r="L1303" s="218"/>
      <c r="M1303" s="332"/>
      <c r="N1303" s="330"/>
      <c r="P1303" s="331"/>
      <c r="Q1303" s="332"/>
      <c r="R1303" s="333"/>
      <c r="S1303" s="218"/>
      <c r="T1303" s="218"/>
      <c r="U1303" s="218"/>
      <c r="V1303" s="218"/>
      <c r="W1303" s="218"/>
      <c r="Y1303" s="361"/>
    </row>
    <row r="1304" spans="1:25" x14ac:dyDescent="0.25">
      <c r="A1304" s="327"/>
      <c r="B1304" s="218"/>
      <c r="C1304" s="218"/>
      <c r="D1304" s="218"/>
      <c r="E1304" s="218"/>
      <c r="I1304" s="218"/>
      <c r="J1304" s="328"/>
      <c r="K1304" s="329"/>
      <c r="L1304" s="218"/>
      <c r="M1304" s="332"/>
      <c r="N1304" s="330"/>
      <c r="P1304" s="331"/>
      <c r="Q1304" s="332"/>
      <c r="R1304" s="333"/>
      <c r="S1304" s="218"/>
      <c r="T1304" s="218"/>
      <c r="U1304" s="218"/>
      <c r="V1304" s="218"/>
      <c r="W1304" s="218"/>
      <c r="Y1304" s="361"/>
    </row>
    <row r="1305" spans="1:25" x14ac:dyDescent="0.25">
      <c r="A1305" s="327"/>
      <c r="B1305" s="218"/>
      <c r="C1305" s="218"/>
      <c r="D1305" s="218"/>
      <c r="E1305" s="218"/>
      <c r="I1305" s="218"/>
      <c r="J1305" s="328"/>
      <c r="K1305" s="329"/>
      <c r="L1305" s="218"/>
      <c r="M1305" s="332"/>
      <c r="N1305" s="330"/>
      <c r="P1305" s="331"/>
      <c r="Q1305" s="332"/>
      <c r="R1305" s="333"/>
      <c r="S1305" s="218"/>
      <c r="T1305" s="218"/>
      <c r="U1305" s="218"/>
      <c r="V1305" s="218"/>
      <c r="W1305" s="218"/>
      <c r="Y1305" s="361"/>
    </row>
    <row r="1306" spans="1:25" x14ac:dyDescent="0.25">
      <c r="A1306" s="327"/>
      <c r="B1306" s="218"/>
      <c r="C1306" s="218"/>
      <c r="D1306" s="218"/>
      <c r="E1306" s="218"/>
      <c r="I1306" s="334"/>
      <c r="J1306" s="328"/>
      <c r="K1306" s="329"/>
      <c r="L1306" s="218"/>
      <c r="M1306" s="332"/>
      <c r="N1306" s="330"/>
      <c r="P1306" s="331"/>
      <c r="Q1306" s="332"/>
      <c r="R1306" s="333"/>
      <c r="S1306" s="218"/>
      <c r="T1306" s="218"/>
      <c r="U1306" s="218"/>
      <c r="V1306" s="218"/>
      <c r="W1306" s="218"/>
      <c r="Y1306" s="361"/>
    </row>
    <row r="1307" spans="1:25" x14ac:dyDescent="0.25">
      <c r="A1307" s="327"/>
      <c r="B1307" s="218"/>
      <c r="C1307" s="218"/>
      <c r="D1307" s="218"/>
      <c r="E1307" s="218"/>
      <c r="I1307" s="334"/>
      <c r="J1307" s="328"/>
      <c r="K1307" s="329"/>
      <c r="L1307" s="218"/>
      <c r="M1307" s="332"/>
      <c r="N1307" s="330"/>
      <c r="P1307" s="331"/>
      <c r="Q1307" s="332"/>
      <c r="R1307" s="333"/>
      <c r="S1307" s="218"/>
      <c r="T1307" s="218"/>
      <c r="U1307" s="218"/>
      <c r="V1307" s="218"/>
      <c r="W1307" s="218"/>
      <c r="Y1307" s="361"/>
    </row>
    <row r="1308" spans="1:25" x14ac:dyDescent="0.25">
      <c r="A1308" s="327"/>
      <c r="B1308" s="218"/>
      <c r="C1308" s="218"/>
      <c r="D1308" s="218"/>
      <c r="E1308" s="218"/>
      <c r="I1308" s="334"/>
      <c r="J1308" s="328"/>
      <c r="K1308" s="329"/>
      <c r="L1308" s="218"/>
      <c r="M1308" s="332"/>
      <c r="N1308" s="330"/>
      <c r="P1308" s="331"/>
      <c r="Q1308" s="332"/>
      <c r="R1308" s="333"/>
      <c r="S1308" s="218"/>
      <c r="T1308" s="218"/>
      <c r="U1308" s="218"/>
      <c r="V1308" s="218"/>
      <c r="W1308" s="218"/>
      <c r="Y1308" s="361"/>
    </row>
    <row r="1309" spans="1:25" x14ac:dyDescent="0.25">
      <c r="A1309" s="327"/>
      <c r="B1309" s="218"/>
      <c r="C1309" s="218"/>
      <c r="D1309" s="218"/>
      <c r="E1309" s="218"/>
      <c r="I1309" s="334"/>
      <c r="J1309" s="328"/>
      <c r="K1309" s="329"/>
      <c r="L1309" s="218"/>
      <c r="M1309" s="332"/>
      <c r="N1309" s="330"/>
      <c r="P1309" s="331"/>
      <c r="Q1309" s="332"/>
      <c r="R1309" s="333"/>
      <c r="S1309" s="218"/>
      <c r="T1309" s="218"/>
      <c r="U1309" s="218"/>
      <c r="V1309" s="218"/>
      <c r="W1309" s="218"/>
      <c r="Y1309" s="361"/>
    </row>
    <row r="1310" spans="1:25" x14ac:dyDescent="0.25">
      <c r="A1310" s="327"/>
      <c r="B1310" s="218"/>
      <c r="C1310" s="218"/>
      <c r="D1310" s="218"/>
      <c r="E1310" s="218"/>
      <c r="I1310" s="334"/>
      <c r="J1310" s="328"/>
      <c r="K1310" s="329"/>
      <c r="L1310" s="218"/>
      <c r="M1310" s="332"/>
      <c r="N1310" s="330"/>
      <c r="P1310" s="331"/>
      <c r="Q1310" s="332"/>
      <c r="R1310" s="333"/>
      <c r="S1310" s="218"/>
      <c r="T1310" s="218"/>
      <c r="U1310" s="218"/>
      <c r="V1310" s="218"/>
      <c r="W1310" s="218"/>
      <c r="Y1310" s="361"/>
    </row>
    <row r="1311" spans="1:25" x14ac:dyDescent="0.25">
      <c r="A1311" s="327"/>
      <c r="B1311" s="218"/>
      <c r="C1311" s="218"/>
      <c r="D1311" s="218"/>
      <c r="E1311" s="218"/>
      <c r="I1311" s="334"/>
      <c r="J1311" s="328"/>
      <c r="K1311" s="329"/>
      <c r="L1311" s="218"/>
      <c r="M1311" s="332"/>
      <c r="N1311" s="330"/>
      <c r="P1311" s="331"/>
      <c r="Q1311" s="332"/>
      <c r="R1311" s="333"/>
      <c r="S1311" s="218"/>
      <c r="T1311" s="218"/>
      <c r="U1311" s="218"/>
      <c r="V1311" s="218"/>
      <c r="W1311" s="218"/>
      <c r="Y1311" s="361"/>
    </row>
    <row r="1312" spans="1:25" x14ac:dyDescent="0.25">
      <c r="A1312" s="327"/>
      <c r="B1312" s="218"/>
      <c r="C1312" s="218"/>
      <c r="D1312" s="218"/>
      <c r="E1312" s="218"/>
      <c r="I1312" s="334"/>
      <c r="J1312" s="328"/>
      <c r="K1312" s="329"/>
      <c r="L1312" s="218"/>
      <c r="M1312" s="332"/>
      <c r="N1312" s="330"/>
      <c r="P1312" s="331"/>
      <c r="Q1312" s="332"/>
      <c r="R1312" s="333"/>
      <c r="S1312" s="218"/>
      <c r="T1312" s="218"/>
      <c r="U1312" s="218"/>
      <c r="V1312" s="218"/>
      <c r="W1312" s="218"/>
      <c r="Y1312" s="361"/>
    </row>
    <row r="1313" spans="1:25" x14ac:dyDescent="0.25">
      <c r="A1313" s="327"/>
      <c r="B1313" s="218"/>
      <c r="C1313" s="218"/>
      <c r="D1313" s="218"/>
      <c r="E1313" s="218"/>
      <c r="I1313" s="218"/>
      <c r="J1313" s="328"/>
      <c r="K1313" s="329"/>
      <c r="L1313" s="218"/>
      <c r="M1313" s="332"/>
      <c r="N1313" s="330"/>
      <c r="P1313" s="331"/>
      <c r="Q1313" s="332"/>
      <c r="R1313" s="333"/>
      <c r="S1313" s="218"/>
      <c r="T1313" s="218"/>
      <c r="U1313" s="218"/>
      <c r="V1313" s="218"/>
      <c r="W1313" s="218"/>
      <c r="Y1313" s="361"/>
    </row>
    <row r="1314" spans="1:25" x14ac:dyDescent="0.25">
      <c r="A1314" s="327"/>
      <c r="B1314" s="218"/>
      <c r="C1314" s="218"/>
      <c r="D1314" s="218"/>
      <c r="E1314" s="218"/>
      <c r="I1314" s="218"/>
      <c r="J1314" s="328"/>
      <c r="K1314" s="329"/>
      <c r="L1314" s="218"/>
      <c r="M1314" s="328"/>
      <c r="N1314" s="330"/>
      <c r="P1314" s="331"/>
      <c r="Q1314" s="332"/>
      <c r="R1314" s="333"/>
      <c r="S1314" s="218"/>
      <c r="T1314" s="218"/>
      <c r="U1314" s="218"/>
      <c r="V1314" s="218"/>
      <c r="W1314" s="218"/>
      <c r="Y1314" s="361"/>
    </row>
    <row r="1315" spans="1:25" x14ac:dyDescent="0.25">
      <c r="A1315" s="335"/>
      <c r="B1315" s="336"/>
      <c r="C1315" s="336"/>
      <c r="D1315" s="336"/>
      <c r="E1315" s="336"/>
      <c r="I1315" s="336"/>
      <c r="J1315" s="337"/>
      <c r="K1315" s="338"/>
      <c r="L1315" s="336"/>
      <c r="M1315" s="341"/>
      <c r="N1315" s="339"/>
      <c r="P1315" s="340"/>
      <c r="Q1315" s="341"/>
      <c r="R1315" s="342"/>
      <c r="S1315" s="336"/>
      <c r="T1315" s="336"/>
      <c r="U1315" s="336"/>
      <c r="V1315" s="218"/>
      <c r="W1315" s="218"/>
      <c r="Y1315" s="361"/>
    </row>
    <row r="1316" spans="1:25" x14ac:dyDescent="0.25">
      <c r="A1316" s="327"/>
      <c r="B1316" s="218"/>
      <c r="C1316" s="218"/>
      <c r="D1316" s="218"/>
      <c r="E1316" s="218"/>
      <c r="I1316" s="218"/>
      <c r="J1316" s="328"/>
      <c r="K1316" s="329"/>
      <c r="L1316" s="218"/>
      <c r="M1316" s="332"/>
      <c r="N1316" s="330"/>
      <c r="P1316" s="331"/>
      <c r="Q1316" s="332"/>
      <c r="R1316" s="333"/>
      <c r="S1316" s="218"/>
      <c r="T1316" s="218"/>
      <c r="U1316" s="218"/>
      <c r="V1316" s="218"/>
      <c r="W1316" s="218"/>
      <c r="Y1316" s="361"/>
    </row>
    <row r="1317" spans="1:25" x14ac:dyDescent="0.25">
      <c r="A1317" s="327"/>
      <c r="B1317" s="218"/>
      <c r="C1317" s="218"/>
      <c r="D1317" s="218"/>
      <c r="E1317" s="218"/>
      <c r="I1317" s="218"/>
      <c r="J1317" s="328"/>
      <c r="K1317" s="329"/>
      <c r="L1317" s="218"/>
      <c r="M1317" s="328"/>
      <c r="N1317" s="330"/>
      <c r="P1317" s="331"/>
      <c r="Q1317" s="332"/>
      <c r="R1317" s="333"/>
      <c r="S1317" s="218"/>
      <c r="T1317" s="218"/>
      <c r="U1317" s="218"/>
      <c r="V1317" s="218"/>
      <c r="W1317" s="218"/>
      <c r="Y1317" s="361"/>
    </row>
    <row r="1318" spans="1:25" x14ac:dyDescent="0.25">
      <c r="A1318" s="327"/>
      <c r="B1318" s="218"/>
      <c r="C1318" s="218"/>
      <c r="D1318" s="218"/>
      <c r="E1318" s="218"/>
      <c r="I1318" s="218"/>
      <c r="J1318" s="328"/>
      <c r="K1318" s="329"/>
      <c r="L1318" s="218"/>
      <c r="M1318" s="332"/>
      <c r="N1318" s="330"/>
      <c r="P1318" s="331"/>
      <c r="Q1318" s="332"/>
      <c r="R1318" s="333"/>
      <c r="S1318" s="218"/>
      <c r="T1318" s="218"/>
      <c r="U1318" s="218"/>
      <c r="V1318" s="218"/>
      <c r="W1318" s="218"/>
      <c r="Y1318" s="361"/>
    </row>
    <row r="1319" spans="1:25" x14ac:dyDescent="0.25">
      <c r="A1319" s="218"/>
      <c r="B1319" s="218"/>
      <c r="C1319" s="218"/>
      <c r="D1319" s="218"/>
      <c r="E1319" s="218"/>
      <c r="I1319" s="218"/>
      <c r="J1319" s="328"/>
      <c r="K1319" s="329"/>
      <c r="L1319" s="218"/>
      <c r="M1319" s="332"/>
      <c r="N1319" s="330"/>
      <c r="P1319" s="333"/>
      <c r="Q1319" s="332"/>
      <c r="R1319" s="218"/>
      <c r="S1319" s="218"/>
      <c r="T1319" s="218"/>
      <c r="U1319" s="218"/>
      <c r="V1319" s="218"/>
      <c r="W1319" s="218"/>
      <c r="Y1319" s="361"/>
    </row>
    <row r="1320" spans="1:25" x14ac:dyDescent="0.25">
      <c r="A1320" s="327"/>
      <c r="B1320" s="218"/>
      <c r="C1320" s="218"/>
      <c r="D1320" s="218"/>
      <c r="E1320" s="218"/>
      <c r="I1320" s="218"/>
      <c r="J1320" s="328"/>
      <c r="K1320" s="329"/>
      <c r="L1320" s="218"/>
      <c r="M1320" s="332"/>
      <c r="N1320" s="330"/>
      <c r="P1320" s="331"/>
      <c r="Q1320" s="332"/>
      <c r="R1320" s="333"/>
      <c r="S1320" s="218"/>
      <c r="T1320" s="218"/>
      <c r="U1320" s="218"/>
      <c r="V1320" s="218"/>
      <c r="W1320" s="218"/>
      <c r="Y1320" s="361"/>
    </row>
    <row r="1321" spans="1:25" x14ac:dyDescent="0.25">
      <c r="A1321" s="327"/>
      <c r="B1321" s="218"/>
      <c r="C1321" s="218"/>
      <c r="D1321" s="218"/>
      <c r="E1321" s="218"/>
      <c r="I1321" s="218"/>
      <c r="J1321" s="328"/>
      <c r="K1321" s="329"/>
      <c r="L1321" s="218"/>
      <c r="M1321" s="332"/>
      <c r="N1321" s="330"/>
      <c r="P1321" s="331"/>
      <c r="Q1321" s="332"/>
      <c r="R1321" s="333"/>
      <c r="S1321" s="218"/>
      <c r="T1321" s="218"/>
      <c r="U1321" s="218"/>
      <c r="V1321" s="218"/>
      <c r="W1321" s="218"/>
      <c r="Y1321" s="361"/>
    </row>
    <row r="1322" spans="1:25" x14ac:dyDescent="0.25">
      <c r="A1322" s="327"/>
      <c r="B1322" s="218"/>
      <c r="C1322" s="218"/>
      <c r="D1322" s="218"/>
      <c r="E1322" s="218"/>
      <c r="I1322" s="218"/>
      <c r="J1322" s="328"/>
      <c r="K1322" s="329"/>
      <c r="L1322" s="218"/>
      <c r="M1322" s="332"/>
      <c r="N1322" s="330"/>
      <c r="P1322" s="331"/>
      <c r="Q1322" s="332"/>
      <c r="R1322" s="333"/>
      <c r="S1322" s="218"/>
      <c r="T1322" s="218"/>
      <c r="U1322" s="218"/>
      <c r="V1322" s="218"/>
      <c r="W1322" s="218"/>
      <c r="Y1322" s="361"/>
    </row>
    <row r="1323" spans="1:25" x14ac:dyDescent="0.25">
      <c r="A1323" s="327"/>
      <c r="B1323" s="218"/>
      <c r="C1323" s="218"/>
      <c r="D1323" s="218"/>
      <c r="E1323" s="218"/>
      <c r="I1323" s="218"/>
      <c r="J1323" s="328"/>
      <c r="K1323" s="329"/>
      <c r="L1323" s="218"/>
      <c r="M1323" s="332"/>
      <c r="N1323" s="330"/>
      <c r="P1323" s="331"/>
      <c r="Q1323" s="332"/>
      <c r="R1323" s="333"/>
      <c r="S1323" s="218"/>
      <c r="T1323" s="218"/>
      <c r="U1323" s="218"/>
      <c r="V1323" s="218"/>
      <c r="W1323" s="218"/>
      <c r="Y1323" s="361"/>
    </row>
    <row r="1324" spans="1:25" x14ac:dyDescent="0.25">
      <c r="A1324" s="363"/>
      <c r="B1324" s="363"/>
      <c r="C1324" s="363"/>
      <c r="D1324" s="363"/>
      <c r="E1324" s="363"/>
      <c r="I1324" s="363"/>
      <c r="J1324" s="370"/>
      <c r="K1324" s="375"/>
      <c r="L1324" s="363"/>
      <c r="M1324" s="380"/>
      <c r="N1324" s="383"/>
      <c r="P1324" s="388"/>
      <c r="Q1324" s="380"/>
      <c r="R1324" s="363"/>
      <c r="S1324" s="363"/>
      <c r="T1324" s="363"/>
      <c r="U1324" s="363"/>
      <c r="V1324" s="363"/>
      <c r="W1324" s="363"/>
      <c r="Y1324" s="361"/>
    </row>
    <row r="1325" spans="1:25" x14ac:dyDescent="0.25">
      <c r="A1325" s="218"/>
      <c r="B1325" s="218"/>
      <c r="C1325" s="218"/>
      <c r="D1325" s="218"/>
      <c r="E1325" s="218"/>
      <c r="I1325" s="218"/>
      <c r="J1325" s="328"/>
      <c r="K1325" s="329"/>
      <c r="L1325" s="218"/>
      <c r="M1325" s="332"/>
      <c r="N1325" s="330"/>
      <c r="P1325" s="333"/>
      <c r="Q1325" s="332"/>
      <c r="R1325" s="218"/>
      <c r="S1325" s="218"/>
      <c r="T1325" s="218"/>
      <c r="U1325" s="218"/>
      <c r="V1325" s="218"/>
      <c r="W1325" s="218"/>
      <c r="Y1325" s="361"/>
    </row>
    <row r="1326" spans="1:25" x14ac:dyDescent="0.25">
      <c r="A1326" s="327"/>
      <c r="B1326" s="218"/>
      <c r="C1326" s="218"/>
      <c r="D1326" s="218"/>
      <c r="E1326" s="218"/>
      <c r="I1326" s="218"/>
      <c r="J1326" s="328"/>
      <c r="K1326" s="329"/>
      <c r="L1326" s="218"/>
      <c r="M1326" s="332"/>
      <c r="N1326" s="330"/>
      <c r="P1326" s="331"/>
      <c r="Q1326" s="332"/>
      <c r="R1326" s="333"/>
      <c r="S1326" s="218"/>
      <c r="T1326" s="218"/>
      <c r="U1326" s="218"/>
      <c r="V1326" s="218"/>
      <c r="W1326" s="218"/>
      <c r="Y1326" s="361"/>
    </row>
    <row r="1327" spans="1:25" x14ac:dyDescent="0.25">
      <c r="A1327" s="327"/>
      <c r="B1327" s="218"/>
      <c r="C1327" s="218"/>
      <c r="D1327" s="218"/>
      <c r="E1327" s="218"/>
      <c r="I1327" s="218"/>
      <c r="J1327" s="328"/>
      <c r="K1327" s="329"/>
      <c r="L1327" s="218"/>
      <c r="M1327" s="332"/>
      <c r="N1327" s="330"/>
      <c r="P1327" s="331"/>
      <c r="Q1327" s="332"/>
      <c r="R1327" s="333"/>
      <c r="S1327" s="218"/>
      <c r="T1327" s="218"/>
      <c r="U1327" s="218"/>
      <c r="V1327" s="218"/>
      <c r="W1327" s="218"/>
      <c r="Y1327" s="361"/>
    </row>
    <row r="1328" spans="1:25" x14ac:dyDescent="0.25">
      <c r="A1328" s="335"/>
      <c r="B1328" s="336"/>
      <c r="C1328" s="336"/>
      <c r="D1328" s="336"/>
      <c r="E1328" s="336"/>
      <c r="I1328" s="336"/>
      <c r="J1328" s="337"/>
      <c r="K1328" s="338"/>
      <c r="L1328" s="336"/>
      <c r="M1328" s="341"/>
      <c r="N1328" s="339"/>
      <c r="P1328" s="340"/>
      <c r="Q1328" s="341"/>
      <c r="R1328" s="342"/>
      <c r="S1328" s="336"/>
      <c r="T1328" s="336"/>
      <c r="U1328" s="336"/>
      <c r="V1328" s="218"/>
      <c r="W1328" s="218"/>
      <c r="Y1328" s="361"/>
    </row>
    <row r="1329" spans="1:25" x14ac:dyDescent="0.25">
      <c r="A1329" s="327"/>
      <c r="B1329" s="218"/>
      <c r="C1329" s="218"/>
      <c r="D1329" s="218"/>
      <c r="E1329" s="218"/>
      <c r="I1329" s="218"/>
      <c r="J1329" s="328"/>
      <c r="K1329" s="329"/>
      <c r="L1329" s="218"/>
      <c r="M1329" s="328"/>
      <c r="N1329" s="330"/>
      <c r="P1329" s="331"/>
      <c r="Q1329" s="332"/>
      <c r="R1329" s="333"/>
      <c r="S1329" s="218"/>
      <c r="T1329" s="218"/>
      <c r="U1329" s="218"/>
      <c r="V1329" s="218"/>
      <c r="W1329" s="218"/>
      <c r="Y1329" s="361"/>
    </row>
    <row r="1330" spans="1:25" x14ac:dyDescent="0.25">
      <c r="A1330" s="327"/>
      <c r="B1330" s="218"/>
      <c r="C1330" s="218"/>
      <c r="D1330" s="218"/>
      <c r="E1330" s="218"/>
      <c r="I1330" s="218"/>
      <c r="J1330" s="328"/>
      <c r="K1330" s="329"/>
      <c r="L1330" s="218"/>
      <c r="M1330" s="328"/>
      <c r="N1330" s="330"/>
      <c r="P1330" s="331"/>
      <c r="Q1330" s="332"/>
      <c r="R1330" s="333"/>
      <c r="S1330" s="218"/>
      <c r="T1330" s="218"/>
      <c r="U1330" s="218"/>
      <c r="V1330" s="218"/>
      <c r="W1330" s="218"/>
      <c r="Y1330" s="361"/>
    </row>
    <row r="1331" spans="1:25" x14ac:dyDescent="0.25">
      <c r="A1331" s="327"/>
      <c r="B1331" s="218"/>
      <c r="C1331" s="218"/>
      <c r="D1331" s="218"/>
      <c r="E1331" s="218"/>
      <c r="I1331" s="218"/>
      <c r="J1331" s="328"/>
      <c r="K1331" s="329"/>
      <c r="L1331" s="218"/>
      <c r="M1331" s="328"/>
      <c r="N1331" s="330"/>
      <c r="P1331" s="331"/>
      <c r="Q1331" s="332"/>
      <c r="R1331" s="333"/>
      <c r="S1331" s="218"/>
      <c r="T1331" s="218"/>
      <c r="U1331" s="218"/>
      <c r="V1331" s="218"/>
      <c r="W1331" s="218"/>
      <c r="Y1331" s="361"/>
    </row>
    <row r="1332" spans="1:25" x14ac:dyDescent="0.25">
      <c r="A1332" s="327"/>
      <c r="B1332" s="218"/>
      <c r="C1332" s="218"/>
      <c r="D1332" s="218"/>
      <c r="E1332" s="218"/>
      <c r="I1332" s="218"/>
      <c r="J1332" s="328"/>
      <c r="K1332" s="329"/>
      <c r="L1332" s="218"/>
      <c r="M1332" s="328"/>
      <c r="N1332" s="330"/>
      <c r="P1332" s="331"/>
      <c r="Q1332" s="332"/>
      <c r="R1332" s="333"/>
      <c r="S1332" s="218"/>
      <c r="T1332" s="218"/>
      <c r="U1332" s="218"/>
      <c r="V1332" s="218"/>
      <c r="W1332" s="218"/>
      <c r="Y1332" s="361"/>
    </row>
    <row r="1333" spans="1:25" x14ac:dyDescent="0.25">
      <c r="A1333" s="327"/>
      <c r="B1333" s="218"/>
      <c r="C1333" s="218"/>
      <c r="D1333" s="218"/>
      <c r="E1333" s="218"/>
      <c r="I1333" s="218"/>
      <c r="J1333" s="328"/>
      <c r="K1333" s="329"/>
      <c r="L1333" s="218"/>
      <c r="M1333" s="328"/>
      <c r="N1333" s="330"/>
      <c r="P1333" s="331"/>
      <c r="Q1333" s="332"/>
      <c r="R1333" s="333"/>
      <c r="S1333" s="218"/>
      <c r="T1333" s="218"/>
      <c r="U1333" s="218"/>
      <c r="V1333" s="218"/>
      <c r="W1333" s="218"/>
      <c r="Y1333" s="361"/>
    </row>
    <row r="1334" spans="1:25" x14ac:dyDescent="0.25">
      <c r="A1334" s="327"/>
      <c r="B1334" s="218"/>
      <c r="C1334" s="218"/>
      <c r="D1334" s="218"/>
      <c r="E1334" s="218"/>
      <c r="I1334" s="218"/>
      <c r="J1334" s="328"/>
      <c r="K1334" s="329"/>
      <c r="L1334" s="218"/>
      <c r="M1334" s="332"/>
      <c r="N1334" s="330"/>
      <c r="P1334" s="331"/>
      <c r="Q1334" s="332"/>
      <c r="R1334" s="333"/>
      <c r="S1334" s="218"/>
      <c r="T1334" s="218"/>
      <c r="U1334" s="218"/>
      <c r="V1334" s="218"/>
      <c r="W1334" s="218"/>
      <c r="Y1334" s="361"/>
    </row>
    <row r="1335" spans="1:25" x14ac:dyDescent="0.25">
      <c r="A1335" s="200"/>
      <c r="B1335" s="200"/>
      <c r="C1335" s="200"/>
      <c r="D1335" s="200"/>
      <c r="E1335" s="200"/>
      <c r="I1335" s="200"/>
      <c r="J1335" s="214"/>
      <c r="K1335" s="215"/>
      <c r="L1335" s="200"/>
      <c r="M1335" s="215"/>
      <c r="N1335" s="216"/>
      <c r="P1335" s="343"/>
      <c r="Q1335" s="214"/>
      <c r="R1335" s="217"/>
      <c r="S1335" s="218"/>
      <c r="T1335" s="200"/>
      <c r="U1335" s="200"/>
      <c r="V1335" s="200"/>
      <c r="W1335" s="200"/>
      <c r="Y1335" s="361"/>
    </row>
    <row r="1336" spans="1:25" x14ac:dyDescent="0.25">
      <c r="A1336" s="327"/>
      <c r="B1336" s="218"/>
      <c r="C1336" s="218"/>
      <c r="D1336" s="218"/>
      <c r="E1336" s="218"/>
      <c r="I1336" s="218"/>
      <c r="J1336" s="328"/>
      <c r="K1336" s="329"/>
      <c r="L1336" s="218"/>
      <c r="M1336" s="332"/>
      <c r="N1336" s="330"/>
      <c r="P1336" s="331"/>
      <c r="Q1336" s="332"/>
      <c r="R1336" s="333"/>
      <c r="S1336" s="218"/>
      <c r="T1336" s="218"/>
      <c r="U1336" s="218"/>
      <c r="V1336" s="218"/>
      <c r="W1336" s="218"/>
      <c r="Y1336" s="361"/>
    </row>
    <row r="1337" spans="1:25" x14ac:dyDescent="0.25">
      <c r="A1337" s="335"/>
      <c r="B1337" s="336"/>
      <c r="C1337" s="336"/>
      <c r="D1337" s="336"/>
      <c r="E1337" s="336"/>
      <c r="I1337" s="336"/>
      <c r="J1337" s="337"/>
      <c r="K1337" s="338"/>
      <c r="L1337" s="336"/>
      <c r="M1337" s="341"/>
      <c r="N1337" s="339"/>
      <c r="P1337" s="340"/>
      <c r="Q1337" s="341"/>
      <c r="R1337" s="342"/>
      <c r="S1337" s="336"/>
      <c r="T1337" s="336"/>
      <c r="U1337" s="336"/>
      <c r="V1337" s="218"/>
      <c r="W1337" s="218"/>
      <c r="Y1337" s="361"/>
    </row>
    <row r="1338" spans="1:25" x14ac:dyDescent="0.25">
      <c r="A1338" s="327"/>
      <c r="B1338" s="218"/>
      <c r="C1338" s="218"/>
      <c r="D1338" s="218"/>
      <c r="E1338" s="218"/>
      <c r="I1338" s="218"/>
      <c r="J1338" s="328"/>
      <c r="K1338" s="329"/>
      <c r="L1338" s="218"/>
      <c r="M1338" s="328"/>
      <c r="N1338" s="330"/>
      <c r="P1338" s="331"/>
      <c r="Q1338" s="332"/>
      <c r="R1338" s="333"/>
      <c r="S1338" s="218"/>
      <c r="T1338" s="218"/>
      <c r="U1338" s="218"/>
      <c r="V1338" s="218"/>
      <c r="W1338" s="218"/>
      <c r="Y1338" s="361"/>
    </row>
    <row r="1339" spans="1:25" x14ac:dyDescent="0.25">
      <c r="A1339" s="327"/>
      <c r="B1339" s="218"/>
      <c r="C1339" s="218"/>
      <c r="D1339" s="218"/>
      <c r="E1339" s="218"/>
      <c r="I1339" s="334"/>
      <c r="J1339" s="328"/>
      <c r="K1339" s="329"/>
      <c r="L1339" s="218"/>
      <c r="M1339" s="332"/>
      <c r="N1339" s="330"/>
      <c r="P1339" s="331"/>
      <c r="Q1339" s="332"/>
      <c r="R1339" s="333"/>
      <c r="S1339" s="218"/>
      <c r="T1339" s="218"/>
      <c r="U1339" s="218"/>
      <c r="V1339" s="218"/>
      <c r="W1339" s="218"/>
      <c r="Y1339" s="361"/>
    </row>
    <row r="1340" spans="1:25" x14ac:dyDescent="0.25">
      <c r="A1340" s="327"/>
      <c r="B1340" s="218"/>
      <c r="C1340" s="218"/>
      <c r="D1340" s="218"/>
      <c r="E1340" s="218"/>
      <c r="I1340" s="218"/>
      <c r="J1340" s="328"/>
      <c r="K1340" s="329"/>
      <c r="L1340" s="218"/>
      <c r="M1340" s="332"/>
      <c r="N1340" s="330"/>
      <c r="P1340" s="331"/>
      <c r="Q1340" s="332"/>
      <c r="R1340" s="333"/>
      <c r="S1340" s="188"/>
      <c r="T1340" s="218"/>
      <c r="U1340" s="218"/>
      <c r="V1340" s="218"/>
      <c r="W1340" s="218"/>
      <c r="Y1340" s="361"/>
    </row>
    <row r="1341" spans="1:25" x14ac:dyDescent="0.25">
      <c r="A1341" s="327"/>
      <c r="B1341" s="218"/>
      <c r="C1341" s="218"/>
      <c r="D1341" s="218"/>
      <c r="E1341" s="218"/>
      <c r="I1341" s="334"/>
      <c r="J1341" s="328"/>
      <c r="K1341" s="329"/>
      <c r="L1341" s="218"/>
      <c r="M1341" s="332"/>
      <c r="N1341" s="330"/>
      <c r="P1341" s="331"/>
      <c r="Q1341" s="332"/>
      <c r="R1341" s="333"/>
      <c r="S1341" s="218"/>
      <c r="T1341" s="218"/>
      <c r="U1341" s="218"/>
      <c r="V1341" s="218"/>
      <c r="W1341" s="218"/>
      <c r="Y1341" s="361"/>
    </row>
    <row r="1342" spans="1:25" x14ac:dyDescent="0.25">
      <c r="A1342" s="327"/>
      <c r="B1342" s="218"/>
      <c r="C1342" s="218"/>
      <c r="D1342" s="218"/>
      <c r="E1342" s="218"/>
      <c r="I1342" s="218"/>
      <c r="J1342" s="328"/>
      <c r="K1342" s="329"/>
      <c r="L1342" s="218"/>
      <c r="M1342" s="332"/>
      <c r="N1342" s="330"/>
      <c r="P1342" s="331"/>
      <c r="Q1342" s="332"/>
      <c r="R1342" s="333"/>
      <c r="S1342" s="218"/>
      <c r="T1342" s="218"/>
      <c r="U1342" s="218"/>
      <c r="V1342" s="218"/>
      <c r="W1342" s="218"/>
      <c r="Y1342" s="361"/>
    </row>
    <row r="1343" spans="1:25" x14ac:dyDescent="0.25">
      <c r="A1343" s="327"/>
      <c r="B1343" s="218"/>
      <c r="C1343" s="218"/>
      <c r="D1343" s="218"/>
      <c r="E1343" s="218"/>
      <c r="I1343" s="334"/>
      <c r="J1343" s="328"/>
      <c r="K1343" s="329"/>
      <c r="L1343" s="218"/>
      <c r="M1343" s="332"/>
      <c r="N1343" s="330"/>
      <c r="P1343" s="331"/>
      <c r="Q1343" s="332"/>
      <c r="R1343" s="333"/>
      <c r="S1343" s="218"/>
      <c r="T1343" s="218"/>
      <c r="U1343" s="218"/>
      <c r="V1343" s="218"/>
      <c r="W1343" s="218"/>
      <c r="Y1343" s="361"/>
    </row>
    <row r="1344" spans="1:25" x14ac:dyDescent="0.25">
      <c r="A1344" s="327"/>
      <c r="B1344" s="218"/>
      <c r="C1344" s="218"/>
      <c r="D1344" s="218"/>
      <c r="E1344" s="218"/>
      <c r="I1344" s="218"/>
      <c r="J1344" s="328"/>
      <c r="K1344" s="329"/>
      <c r="L1344" s="218"/>
      <c r="M1344" s="332"/>
      <c r="N1344" s="330"/>
      <c r="P1344" s="331"/>
      <c r="Q1344" s="332"/>
      <c r="R1344" s="333"/>
      <c r="S1344" s="218"/>
      <c r="T1344" s="218"/>
      <c r="U1344" s="218"/>
      <c r="V1344" s="218"/>
      <c r="W1344" s="218"/>
      <c r="Y1344" s="361"/>
    </row>
    <row r="1345" spans="1:25" x14ac:dyDescent="0.25">
      <c r="A1345" s="327"/>
      <c r="B1345" s="218"/>
      <c r="C1345" s="218"/>
      <c r="D1345" s="218"/>
      <c r="E1345" s="218"/>
      <c r="I1345" s="218"/>
      <c r="J1345" s="328"/>
      <c r="K1345" s="329"/>
      <c r="L1345" s="218"/>
      <c r="M1345" s="332"/>
      <c r="N1345" s="330"/>
      <c r="P1345" s="331"/>
      <c r="Q1345" s="332"/>
      <c r="R1345" s="333"/>
      <c r="S1345" s="218"/>
      <c r="T1345" s="218"/>
      <c r="U1345" s="218"/>
      <c r="V1345" s="218"/>
      <c r="W1345" s="218"/>
      <c r="Y1345" s="361"/>
    </row>
    <row r="1346" spans="1:25" x14ac:dyDescent="0.25">
      <c r="A1346" s="327"/>
      <c r="B1346" s="218"/>
      <c r="C1346" s="218"/>
      <c r="D1346" s="218"/>
      <c r="E1346" s="218"/>
      <c r="I1346" s="218"/>
      <c r="J1346" s="328"/>
      <c r="K1346" s="329"/>
      <c r="L1346" s="218"/>
      <c r="M1346" s="332"/>
      <c r="N1346" s="330"/>
      <c r="P1346" s="331"/>
      <c r="Q1346" s="332"/>
      <c r="R1346" s="333"/>
      <c r="S1346" s="218"/>
      <c r="T1346" s="218"/>
      <c r="U1346" s="218"/>
      <c r="V1346" s="218"/>
      <c r="W1346" s="218"/>
      <c r="Y1346" s="361"/>
    </row>
    <row r="1347" spans="1:25" x14ac:dyDescent="0.25">
      <c r="A1347" s="327"/>
      <c r="B1347" s="218"/>
      <c r="C1347" s="218"/>
      <c r="D1347" s="218"/>
      <c r="E1347" s="218"/>
      <c r="I1347" s="218"/>
      <c r="J1347" s="328"/>
      <c r="K1347" s="329"/>
      <c r="L1347" s="218"/>
      <c r="M1347" s="332"/>
      <c r="N1347" s="330"/>
      <c r="P1347" s="331"/>
      <c r="Q1347" s="332"/>
      <c r="R1347" s="333"/>
      <c r="S1347" s="218"/>
      <c r="T1347" s="218"/>
      <c r="U1347" s="218"/>
      <c r="V1347" s="218"/>
      <c r="W1347" s="218"/>
      <c r="Y1347" s="361"/>
    </row>
    <row r="1348" spans="1:25" x14ac:dyDescent="0.25">
      <c r="A1348" s="335"/>
      <c r="B1348" s="336"/>
      <c r="C1348" s="336"/>
      <c r="D1348" s="336"/>
      <c r="E1348" s="336"/>
      <c r="I1348" s="336"/>
      <c r="J1348" s="337"/>
      <c r="K1348" s="338"/>
      <c r="L1348" s="336"/>
      <c r="M1348" s="337"/>
      <c r="N1348" s="339"/>
      <c r="P1348" s="340"/>
      <c r="Q1348" s="341"/>
      <c r="R1348" s="342"/>
      <c r="S1348" s="336"/>
      <c r="T1348" s="336"/>
      <c r="U1348" s="336"/>
      <c r="V1348" s="218"/>
      <c r="W1348" s="218"/>
      <c r="Y1348" s="361"/>
    </row>
    <row r="1349" spans="1:25" x14ac:dyDescent="0.25">
      <c r="A1349" s="327"/>
      <c r="B1349" s="218"/>
      <c r="C1349" s="218"/>
      <c r="D1349" s="218"/>
      <c r="E1349" s="218"/>
      <c r="I1349" s="218"/>
      <c r="J1349" s="328"/>
      <c r="K1349" s="329"/>
      <c r="L1349" s="218"/>
      <c r="M1349" s="332"/>
      <c r="N1349" s="330"/>
      <c r="P1349" s="331"/>
      <c r="Q1349" s="332"/>
      <c r="R1349" s="333"/>
      <c r="S1349" s="218"/>
      <c r="T1349" s="218"/>
      <c r="U1349" s="218"/>
      <c r="V1349" s="218"/>
      <c r="W1349" s="218"/>
      <c r="Y1349" s="361"/>
    </row>
    <row r="1350" spans="1:25" x14ac:dyDescent="0.25">
      <c r="A1350" s="327"/>
      <c r="B1350" s="218"/>
      <c r="C1350" s="218"/>
      <c r="D1350" s="218"/>
      <c r="E1350" s="218"/>
      <c r="I1350" s="218"/>
      <c r="J1350" s="328"/>
      <c r="K1350" s="329"/>
      <c r="L1350" s="218"/>
      <c r="M1350" s="332"/>
      <c r="N1350" s="330"/>
      <c r="P1350" s="331"/>
      <c r="Q1350" s="332"/>
      <c r="R1350" s="333"/>
      <c r="S1350" s="218"/>
      <c r="T1350" s="218"/>
      <c r="U1350" s="218"/>
      <c r="V1350" s="218"/>
      <c r="W1350" s="218"/>
      <c r="Y1350" s="361"/>
    </row>
    <row r="1351" spans="1:25" x14ac:dyDescent="0.25">
      <c r="A1351" s="327"/>
      <c r="B1351" s="218"/>
      <c r="C1351" s="218"/>
      <c r="D1351" s="218"/>
      <c r="E1351" s="218"/>
      <c r="I1351" s="218"/>
      <c r="J1351" s="328"/>
      <c r="K1351" s="329"/>
      <c r="L1351" s="218"/>
      <c r="M1351" s="332"/>
      <c r="N1351" s="330"/>
      <c r="P1351" s="331"/>
      <c r="Q1351" s="332"/>
      <c r="R1351" s="333"/>
      <c r="S1351" s="218"/>
      <c r="T1351" s="218"/>
      <c r="U1351" s="218"/>
      <c r="V1351" s="218"/>
      <c r="W1351" s="218"/>
      <c r="Y1351" s="361"/>
    </row>
    <row r="1352" spans="1:25" x14ac:dyDescent="0.25">
      <c r="A1352" s="327"/>
      <c r="B1352" s="218"/>
      <c r="C1352" s="218"/>
      <c r="D1352" s="218"/>
      <c r="E1352" s="218"/>
      <c r="I1352" s="218"/>
      <c r="J1352" s="328"/>
      <c r="K1352" s="329"/>
      <c r="L1352" s="218"/>
      <c r="M1352" s="328"/>
      <c r="N1352" s="330"/>
      <c r="P1352" s="331"/>
      <c r="Q1352" s="332"/>
      <c r="R1352" s="333"/>
      <c r="S1352" s="218"/>
      <c r="T1352" s="218"/>
      <c r="U1352" s="218"/>
      <c r="V1352" s="218"/>
      <c r="W1352" s="218"/>
      <c r="Y1352" s="361"/>
    </row>
    <row r="1353" spans="1:25" x14ac:dyDescent="0.25">
      <c r="A1353" s="327"/>
      <c r="B1353" s="218"/>
      <c r="C1353" s="218"/>
      <c r="D1353" s="218"/>
      <c r="E1353" s="218"/>
      <c r="I1353" s="218"/>
      <c r="J1353" s="328"/>
      <c r="K1353" s="329"/>
      <c r="L1353" s="218"/>
      <c r="M1353" s="332"/>
      <c r="N1353" s="330"/>
      <c r="P1353" s="331"/>
      <c r="Q1353" s="332"/>
      <c r="R1353" s="333"/>
      <c r="S1353" s="218"/>
      <c r="T1353" s="218"/>
      <c r="U1353" s="218"/>
      <c r="V1353" s="218"/>
      <c r="W1353" s="218"/>
      <c r="Y1353" s="361"/>
    </row>
    <row r="1354" spans="1:25" x14ac:dyDescent="0.25">
      <c r="A1354" s="327"/>
      <c r="B1354" s="218"/>
      <c r="C1354" s="218"/>
      <c r="D1354" s="218"/>
      <c r="E1354" s="218"/>
      <c r="I1354" s="218"/>
      <c r="J1354" s="328"/>
      <c r="K1354" s="329"/>
      <c r="L1354" s="218"/>
      <c r="M1354" s="332"/>
      <c r="N1354" s="330"/>
      <c r="P1354" s="331"/>
      <c r="Q1354" s="332"/>
      <c r="R1354" s="333"/>
      <c r="S1354" s="218"/>
      <c r="T1354" s="218"/>
      <c r="U1354" s="218"/>
      <c r="V1354" s="218"/>
      <c r="W1354" s="218"/>
      <c r="Y1354" s="361"/>
    </row>
    <row r="1355" spans="1:25" x14ac:dyDescent="0.25">
      <c r="A1355" s="327"/>
      <c r="B1355" s="218"/>
      <c r="C1355" s="218"/>
      <c r="D1355" s="218"/>
      <c r="E1355" s="218"/>
      <c r="I1355" s="218"/>
      <c r="J1355" s="328"/>
      <c r="K1355" s="329"/>
      <c r="L1355" s="218"/>
      <c r="M1355" s="332"/>
      <c r="N1355" s="330"/>
      <c r="P1355" s="331"/>
      <c r="Q1355" s="332"/>
      <c r="R1355" s="333"/>
      <c r="S1355" s="218"/>
      <c r="T1355" s="218"/>
      <c r="U1355" s="218"/>
      <c r="V1355" s="218"/>
      <c r="W1355" s="218"/>
      <c r="Y1355" s="361"/>
    </row>
    <row r="1356" spans="1:25" x14ac:dyDescent="0.25">
      <c r="A1356" s="327"/>
      <c r="B1356" s="218"/>
      <c r="C1356" s="218"/>
      <c r="D1356" s="218"/>
      <c r="E1356" s="218"/>
      <c r="I1356" s="218"/>
      <c r="J1356" s="328"/>
      <c r="K1356" s="329"/>
      <c r="L1356" s="218"/>
      <c r="M1356" s="328"/>
      <c r="N1356" s="330"/>
      <c r="P1356" s="331"/>
      <c r="Q1356" s="332"/>
      <c r="R1356" s="333"/>
      <c r="S1356" s="218"/>
      <c r="T1356" s="218"/>
      <c r="U1356" s="218"/>
      <c r="V1356" s="218"/>
      <c r="W1356" s="218"/>
      <c r="Y1356" s="361"/>
    </row>
    <row r="1357" spans="1:25" x14ac:dyDescent="0.25">
      <c r="A1357" s="327"/>
      <c r="B1357" s="218"/>
      <c r="C1357" s="218"/>
      <c r="D1357" s="218"/>
      <c r="E1357" s="218"/>
      <c r="I1357" s="218"/>
      <c r="J1357" s="328"/>
      <c r="K1357" s="329"/>
      <c r="L1357" s="218"/>
      <c r="M1357" s="328"/>
      <c r="N1357" s="330"/>
      <c r="P1357" s="331"/>
      <c r="Q1357" s="332"/>
      <c r="R1357" s="333"/>
      <c r="S1357" s="218"/>
      <c r="T1357" s="218"/>
      <c r="U1357" s="218"/>
      <c r="V1357" s="218"/>
      <c r="W1357" s="218"/>
      <c r="Y1357" s="361"/>
    </row>
    <row r="1358" spans="1:25" x14ac:dyDescent="0.25">
      <c r="A1358" s="327"/>
      <c r="B1358" s="218"/>
      <c r="C1358" s="218"/>
      <c r="D1358" s="218"/>
      <c r="E1358" s="218"/>
      <c r="I1358" s="218"/>
      <c r="J1358" s="328"/>
      <c r="K1358" s="329"/>
      <c r="L1358" s="218"/>
      <c r="M1358" s="328"/>
      <c r="N1358" s="330"/>
      <c r="P1358" s="331"/>
      <c r="Q1358" s="332"/>
      <c r="R1358" s="333"/>
      <c r="S1358" s="218"/>
      <c r="T1358" s="218"/>
      <c r="U1358" s="218"/>
      <c r="V1358" s="218"/>
      <c r="W1358" s="218"/>
      <c r="Y1358" s="361"/>
    </row>
    <row r="1359" spans="1:25" x14ac:dyDescent="0.25">
      <c r="A1359" s="327"/>
      <c r="B1359" s="218"/>
      <c r="C1359" s="218"/>
      <c r="D1359" s="218"/>
      <c r="E1359" s="218"/>
      <c r="I1359" s="218"/>
      <c r="J1359" s="328"/>
      <c r="K1359" s="329"/>
      <c r="L1359" s="218"/>
      <c r="M1359" s="328"/>
      <c r="N1359" s="330"/>
      <c r="P1359" s="331"/>
      <c r="Q1359" s="332"/>
      <c r="R1359" s="333"/>
      <c r="S1359" s="218"/>
      <c r="T1359" s="218"/>
      <c r="U1359" s="218"/>
      <c r="V1359" s="218"/>
      <c r="W1359" s="218"/>
      <c r="Y1359" s="361"/>
    </row>
    <row r="1360" spans="1:25" x14ac:dyDescent="0.25">
      <c r="A1360" s="218"/>
      <c r="B1360" s="218"/>
      <c r="C1360" s="218"/>
      <c r="D1360" s="218"/>
      <c r="E1360" s="218"/>
      <c r="I1360" s="218"/>
      <c r="J1360" s="328"/>
      <c r="K1360" s="329"/>
      <c r="L1360" s="218"/>
      <c r="M1360" s="332"/>
      <c r="N1360" s="330"/>
      <c r="P1360" s="333"/>
      <c r="Q1360" s="332"/>
      <c r="R1360" s="218"/>
      <c r="S1360" s="218"/>
      <c r="T1360" s="218"/>
      <c r="U1360" s="218"/>
      <c r="V1360" s="218"/>
      <c r="W1360" s="218"/>
      <c r="Y1360" s="361"/>
    </row>
    <row r="1361" spans="1:25" x14ac:dyDescent="0.25">
      <c r="A1361" s="327"/>
      <c r="B1361" s="218"/>
      <c r="C1361" s="218"/>
      <c r="D1361" s="218"/>
      <c r="E1361" s="218"/>
      <c r="I1361" s="218"/>
      <c r="J1361" s="328"/>
      <c r="K1361" s="329"/>
      <c r="L1361" s="218"/>
      <c r="M1361" s="332"/>
      <c r="N1361" s="330"/>
      <c r="P1361" s="331"/>
      <c r="Q1361" s="332"/>
      <c r="R1361" s="333"/>
      <c r="S1361" s="218"/>
      <c r="T1361" s="218"/>
      <c r="U1361" s="218"/>
      <c r="V1361" s="218"/>
      <c r="W1361" s="218"/>
      <c r="Y1361" s="361"/>
    </row>
    <row r="1362" spans="1:25" x14ac:dyDescent="0.25">
      <c r="A1362" s="327"/>
      <c r="B1362" s="218"/>
      <c r="C1362" s="218"/>
      <c r="D1362" s="218"/>
      <c r="E1362" s="218"/>
      <c r="I1362" s="218"/>
      <c r="J1362" s="328"/>
      <c r="K1362" s="329"/>
      <c r="L1362" s="218"/>
      <c r="M1362" s="332"/>
      <c r="N1362" s="330"/>
      <c r="P1362" s="331"/>
      <c r="Q1362" s="332"/>
      <c r="R1362" s="333"/>
      <c r="S1362" s="218"/>
      <c r="T1362" s="218"/>
      <c r="U1362" s="218"/>
      <c r="V1362" s="218"/>
      <c r="W1362" s="218"/>
      <c r="Y1362" s="361"/>
    </row>
    <row r="1363" spans="1:25" x14ac:dyDescent="0.25">
      <c r="A1363" s="327"/>
      <c r="B1363" s="218"/>
      <c r="C1363" s="218"/>
      <c r="D1363" s="218"/>
      <c r="E1363" s="218"/>
      <c r="I1363" s="218"/>
      <c r="J1363" s="328"/>
      <c r="K1363" s="329"/>
      <c r="L1363" s="218"/>
      <c r="M1363" s="328"/>
      <c r="N1363" s="330"/>
      <c r="P1363" s="331"/>
      <c r="Q1363" s="332"/>
      <c r="R1363" s="333"/>
      <c r="S1363" s="218"/>
      <c r="T1363" s="218"/>
      <c r="U1363" s="218"/>
      <c r="V1363" s="218"/>
      <c r="W1363" s="218"/>
      <c r="Y1363" s="361"/>
    </row>
    <row r="1364" spans="1:25" x14ac:dyDescent="0.25">
      <c r="A1364" s="327"/>
      <c r="B1364" s="218"/>
      <c r="C1364" s="218"/>
      <c r="D1364" s="218"/>
      <c r="E1364" s="218"/>
      <c r="I1364" s="218"/>
      <c r="J1364" s="328"/>
      <c r="K1364" s="329"/>
      <c r="L1364" s="218"/>
      <c r="M1364" s="328"/>
      <c r="N1364" s="330"/>
      <c r="P1364" s="331"/>
      <c r="Q1364" s="332"/>
      <c r="R1364" s="333"/>
      <c r="S1364" s="218"/>
      <c r="T1364" s="218"/>
      <c r="U1364" s="218"/>
      <c r="V1364" s="218"/>
      <c r="W1364" s="218"/>
      <c r="Y1364" s="361"/>
    </row>
    <row r="1365" spans="1:25" x14ac:dyDescent="0.25">
      <c r="A1365" s="335"/>
      <c r="B1365" s="336"/>
      <c r="C1365" s="336"/>
      <c r="D1365" s="336"/>
      <c r="E1365" s="336"/>
      <c r="I1365" s="336"/>
      <c r="J1365" s="337"/>
      <c r="K1365" s="338"/>
      <c r="L1365" s="336"/>
      <c r="M1365" s="337"/>
      <c r="N1365" s="339"/>
      <c r="P1365" s="340"/>
      <c r="Q1365" s="341"/>
      <c r="R1365" s="342"/>
      <c r="S1365" s="336"/>
      <c r="T1365" s="336"/>
      <c r="U1365" s="336"/>
      <c r="V1365" s="218"/>
      <c r="W1365" s="218"/>
      <c r="Y1365" s="361"/>
    </row>
    <row r="1366" spans="1:25" x14ac:dyDescent="0.25">
      <c r="A1366" s="327"/>
      <c r="B1366" s="218"/>
      <c r="C1366" s="218"/>
      <c r="D1366" s="218"/>
      <c r="E1366" s="218"/>
      <c r="I1366" s="218"/>
      <c r="J1366" s="328"/>
      <c r="K1366" s="329"/>
      <c r="L1366" s="218"/>
      <c r="M1366" s="332"/>
      <c r="N1366" s="330"/>
      <c r="P1366" s="331"/>
      <c r="Q1366" s="332"/>
      <c r="R1366" s="333"/>
      <c r="S1366" s="218"/>
      <c r="T1366" s="218"/>
      <c r="U1366" s="218"/>
      <c r="V1366" s="218"/>
      <c r="W1366" s="218"/>
      <c r="Y1366" s="361"/>
    </row>
    <row r="1367" spans="1:25" x14ac:dyDescent="0.25">
      <c r="A1367" s="335"/>
      <c r="B1367" s="336"/>
      <c r="C1367" s="336"/>
      <c r="D1367" s="336"/>
      <c r="E1367" s="336"/>
      <c r="I1367" s="336"/>
      <c r="J1367" s="337"/>
      <c r="K1367" s="338"/>
      <c r="L1367" s="336"/>
      <c r="M1367" s="341"/>
      <c r="N1367" s="339"/>
      <c r="P1367" s="340"/>
      <c r="Q1367" s="341"/>
      <c r="R1367" s="342"/>
      <c r="S1367" s="336"/>
      <c r="T1367" s="336"/>
      <c r="U1367" s="336"/>
      <c r="V1367" s="218"/>
      <c r="W1367" s="218"/>
      <c r="Y1367" s="361"/>
    </row>
    <row r="1368" spans="1:25" x14ac:dyDescent="0.25">
      <c r="A1368" s="327"/>
      <c r="B1368" s="218"/>
      <c r="C1368" s="218"/>
      <c r="D1368" s="218"/>
      <c r="E1368" s="218"/>
      <c r="I1368" s="218"/>
      <c r="J1368" s="328"/>
      <c r="K1368" s="329"/>
      <c r="L1368" s="218"/>
      <c r="M1368" s="328"/>
      <c r="N1368" s="330"/>
      <c r="P1368" s="331"/>
      <c r="Q1368" s="332"/>
      <c r="R1368" s="333"/>
      <c r="S1368" s="218"/>
      <c r="T1368" s="218"/>
      <c r="U1368" s="218"/>
      <c r="V1368" s="218"/>
      <c r="W1368" s="218"/>
      <c r="Y1368" s="361"/>
    </row>
    <row r="1369" spans="1:25" x14ac:dyDescent="0.25">
      <c r="A1369" s="327"/>
      <c r="B1369" s="218"/>
      <c r="C1369" s="218"/>
      <c r="D1369" s="218"/>
      <c r="E1369" s="218"/>
      <c r="I1369" s="218"/>
      <c r="J1369" s="328"/>
      <c r="K1369" s="329"/>
      <c r="L1369" s="218"/>
      <c r="M1369" s="332"/>
      <c r="N1369" s="330"/>
      <c r="P1369" s="331"/>
      <c r="Q1369" s="332"/>
      <c r="R1369" s="333"/>
      <c r="S1369" s="218"/>
      <c r="T1369" s="218"/>
      <c r="U1369" s="218"/>
      <c r="V1369" s="218"/>
      <c r="W1369" s="218"/>
      <c r="Y1369" s="361"/>
    </row>
    <row r="1370" spans="1:25" x14ac:dyDescent="0.25">
      <c r="A1370" s="327"/>
      <c r="B1370" s="218"/>
      <c r="C1370" s="218"/>
      <c r="D1370" s="218"/>
      <c r="E1370" s="218"/>
      <c r="I1370" s="218"/>
      <c r="J1370" s="328"/>
      <c r="K1370" s="329"/>
      <c r="L1370" s="218"/>
      <c r="M1370" s="332"/>
      <c r="N1370" s="330"/>
      <c r="P1370" s="331"/>
      <c r="Q1370" s="332"/>
      <c r="R1370" s="333"/>
      <c r="S1370" s="188"/>
      <c r="T1370" s="218"/>
      <c r="U1370" s="218"/>
      <c r="V1370" s="218"/>
      <c r="W1370" s="218"/>
      <c r="Y1370" s="361"/>
    </row>
    <row r="1371" spans="1:25" x14ac:dyDescent="0.25">
      <c r="A1371" s="327"/>
      <c r="B1371" s="218"/>
      <c r="C1371" s="218"/>
      <c r="D1371" s="218"/>
      <c r="E1371" s="218"/>
      <c r="I1371" s="218"/>
      <c r="J1371" s="328"/>
      <c r="K1371" s="329"/>
      <c r="L1371" s="218"/>
      <c r="M1371" s="328"/>
      <c r="N1371" s="330"/>
      <c r="P1371" s="331"/>
      <c r="Q1371" s="332"/>
      <c r="R1371" s="333"/>
      <c r="S1371" s="218"/>
      <c r="T1371" s="218"/>
      <c r="U1371" s="218"/>
      <c r="V1371" s="218"/>
      <c r="W1371" s="218"/>
      <c r="Y1371" s="361"/>
    </row>
    <row r="1372" spans="1:25" x14ac:dyDescent="0.25">
      <c r="A1372" s="327"/>
      <c r="B1372" s="218"/>
      <c r="C1372" s="218"/>
      <c r="D1372" s="218"/>
      <c r="E1372" s="218"/>
      <c r="I1372" s="218"/>
      <c r="J1372" s="328"/>
      <c r="K1372" s="329"/>
      <c r="L1372" s="218"/>
      <c r="M1372" s="332"/>
      <c r="N1372" s="330"/>
      <c r="P1372" s="331"/>
      <c r="Q1372" s="332"/>
      <c r="R1372" s="333"/>
      <c r="S1372" s="218"/>
      <c r="T1372" s="218"/>
      <c r="U1372" s="218"/>
      <c r="V1372" s="218"/>
      <c r="W1372" s="218"/>
      <c r="Y1372" s="361"/>
    </row>
    <row r="1373" spans="1:25" x14ac:dyDescent="0.25">
      <c r="A1373" s="327"/>
      <c r="B1373" s="218"/>
      <c r="C1373" s="218"/>
      <c r="D1373" s="218"/>
      <c r="E1373" s="218"/>
      <c r="I1373" s="218"/>
      <c r="J1373" s="328"/>
      <c r="K1373" s="329"/>
      <c r="L1373" s="218"/>
      <c r="M1373" s="332"/>
      <c r="N1373" s="330"/>
      <c r="P1373" s="331"/>
      <c r="Q1373" s="332"/>
      <c r="R1373" s="333"/>
      <c r="S1373" s="218"/>
      <c r="T1373" s="218"/>
      <c r="U1373" s="218"/>
      <c r="V1373" s="218"/>
      <c r="W1373" s="218"/>
      <c r="Y1373" s="361"/>
    </row>
    <row r="1374" spans="1:25" x14ac:dyDescent="0.25">
      <c r="A1374" s="327"/>
      <c r="B1374" s="218"/>
      <c r="C1374" s="218"/>
      <c r="D1374" s="218"/>
      <c r="E1374" s="218"/>
      <c r="I1374" s="218"/>
      <c r="J1374" s="328"/>
      <c r="K1374" s="329"/>
      <c r="L1374" s="218"/>
      <c r="M1374" s="332"/>
      <c r="N1374" s="330"/>
      <c r="P1374" s="331"/>
      <c r="Q1374" s="332"/>
      <c r="R1374" s="333"/>
      <c r="S1374" s="218"/>
      <c r="T1374" s="218"/>
      <c r="U1374" s="218"/>
      <c r="V1374" s="218"/>
      <c r="W1374" s="218"/>
      <c r="Y1374" s="361"/>
    </row>
    <row r="1375" spans="1:25" x14ac:dyDescent="0.25">
      <c r="A1375" s="327"/>
      <c r="B1375" s="218"/>
      <c r="C1375" s="218"/>
      <c r="D1375" s="218"/>
      <c r="E1375" s="218"/>
      <c r="I1375" s="218"/>
      <c r="J1375" s="328"/>
      <c r="K1375" s="329"/>
      <c r="L1375" s="218"/>
      <c r="M1375" s="328"/>
      <c r="N1375" s="330"/>
      <c r="P1375" s="331"/>
      <c r="Q1375" s="332"/>
      <c r="R1375" s="333"/>
      <c r="S1375" s="218"/>
      <c r="T1375" s="218"/>
      <c r="U1375" s="218"/>
      <c r="V1375" s="218"/>
      <c r="W1375" s="218"/>
      <c r="Y1375" s="361"/>
    </row>
    <row r="1376" spans="1:25" x14ac:dyDescent="0.25">
      <c r="A1376" s="327"/>
      <c r="B1376" s="218"/>
      <c r="C1376" s="218"/>
      <c r="D1376" s="218"/>
      <c r="E1376" s="218"/>
      <c r="I1376" s="218"/>
      <c r="J1376" s="328"/>
      <c r="K1376" s="329"/>
      <c r="L1376" s="218"/>
      <c r="M1376" s="332"/>
      <c r="N1376" s="330"/>
      <c r="P1376" s="331"/>
      <c r="Q1376" s="332"/>
      <c r="R1376" s="333"/>
      <c r="S1376" s="218"/>
      <c r="T1376" s="218"/>
      <c r="U1376" s="218"/>
      <c r="V1376" s="218"/>
      <c r="W1376" s="218"/>
      <c r="Y1376" s="361"/>
    </row>
    <row r="1377" spans="1:25" x14ac:dyDescent="0.25">
      <c r="A1377" s="335"/>
      <c r="B1377" s="336"/>
      <c r="C1377" s="336"/>
      <c r="D1377" s="336"/>
      <c r="E1377" s="336"/>
      <c r="I1377" s="336"/>
      <c r="J1377" s="337"/>
      <c r="K1377" s="338"/>
      <c r="L1377" s="336"/>
      <c r="M1377" s="337"/>
      <c r="N1377" s="339"/>
      <c r="P1377" s="340"/>
      <c r="Q1377" s="341"/>
      <c r="R1377" s="342"/>
      <c r="S1377" s="255"/>
      <c r="T1377" s="336"/>
      <c r="U1377" s="336"/>
      <c r="V1377" s="218"/>
      <c r="W1377" s="218"/>
      <c r="Y1377" s="361"/>
    </row>
    <row r="1378" spans="1:25" x14ac:dyDescent="0.25">
      <c r="A1378" s="327"/>
      <c r="B1378" s="218"/>
      <c r="C1378" s="218"/>
      <c r="D1378" s="218"/>
      <c r="E1378" s="218"/>
      <c r="I1378" s="218"/>
      <c r="J1378" s="328"/>
      <c r="K1378" s="329"/>
      <c r="L1378" s="218"/>
      <c r="M1378" s="332"/>
      <c r="N1378" s="330"/>
      <c r="P1378" s="331"/>
      <c r="Q1378" s="332"/>
      <c r="R1378" s="333"/>
      <c r="S1378" s="218"/>
      <c r="T1378" s="218"/>
      <c r="U1378" s="218"/>
      <c r="V1378" s="218"/>
      <c r="W1378" s="218"/>
      <c r="Y1378" s="361"/>
    </row>
    <row r="1379" spans="1:25" x14ac:dyDescent="0.25">
      <c r="A1379" s="327"/>
      <c r="B1379" s="218"/>
      <c r="C1379" s="218"/>
      <c r="D1379" s="218"/>
      <c r="E1379" s="218"/>
      <c r="I1379" s="218"/>
      <c r="J1379" s="328"/>
      <c r="K1379" s="329"/>
      <c r="L1379" s="218"/>
      <c r="M1379" s="332"/>
      <c r="N1379" s="330"/>
      <c r="P1379" s="331"/>
      <c r="Q1379" s="332"/>
      <c r="R1379" s="333"/>
      <c r="S1379" s="218"/>
      <c r="T1379" s="218"/>
      <c r="U1379" s="218"/>
      <c r="V1379" s="218"/>
      <c r="W1379" s="218"/>
      <c r="Y1379" s="361"/>
    </row>
    <row r="1380" spans="1:25" x14ac:dyDescent="0.25">
      <c r="A1380" s="327"/>
      <c r="B1380" s="218"/>
      <c r="C1380" s="218"/>
      <c r="D1380" s="218"/>
      <c r="E1380" s="218"/>
      <c r="I1380" s="218"/>
      <c r="J1380" s="328"/>
      <c r="K1380" s="329"/>
      <c r="L1380" s="218"/>
      <c r="M1380" s="332"/>
      <c r="N1380" s="330"/>
      <c r="P1380" s="331"/>
      <c r="Q1380" s="332"/>
      <c r="R1380" s="333"/>
      <c r="S1380" s="188"/>
      <c r="T1380" s="218"/>
      <c r="U1380" s="218"/>
      <c r="V1380" s="218"/>
      <c r="W1380" s="218"/>
      <c r="Y1380" s="361"/>
    </row>
    <row r="1381" spans="1:25" x14ac:dyDescent="0.25">
      <c r="A1381" s="327"/>
      <c r="B1381" s="218"/>
      <c r="C1381" s="218"/>
      <c r="D1381" s="218"/>
      <c r="E1381" s="218"/>
      <c r="I1381" s="218"/>
      <c r="J1381" s="328"/>
      <c r="K1381" s="329"/>
      <c r="L1381" s="218"/>
      <c r="M1381" s="328"/>
      <c r="N1381" s="330"/>
      <c r="P1381" s="331"/>
      <c r="Q1381" s="332"/>
      <c r="R1381" s="333"/>
      <c r="S1381" s="218"/>
      <c r="T1381" s="218"/>
      <c r="U1381" s="218"/>
      <c r="V1381" s="218"/>
      <c r="W1381" s="218"/>
      <c r="Y1381" s="361"/>
    </row>
    <row r="1382" spans="1:25" x14ac:dyDescent="0.25">
      <c r="A1382" s="327"/>
      <c r="B1382" s="218"/>
      <c r="C1382" s="218"/>
      <c r="D1382" s="218"/>
      <c r="E1382" s="218"/>
      <c r="I1382" s="218"/>
      <c r="J1382" s="328"/>
      <c r="K1382" s="329"/>
      <c r="L1382" s="218"/>
      <c r="M1382" s="332"/>
      <c r="N1382" s="330"/>
      <c r="P1382" s="331"/>
      <c r="Q1382" s="332"/>
      <c r="R1382" s="333"/>
      <c r="S1382" s="218"/>
      <c r="T1382" s="218"/>
      <c r="U1382" s="218"/>
      <c r="V1382" s="218"/>
      <c r="W1382" s="218"/>
      <c r="Y1382" s="361"/>
    </row>
    <row r="1383" spans="1:25" x14ac:dyDescent="0.25">
      <c r="A1383" s="327"/>
      <c r="B1383" s="218"/>
      <c r="C1383" s="218"/>
      <c r="D1383" s="218"/>
      <c r="E1383" s="218"/>
      <c r="I1383" s="218"/>
      <c r="J1383" s="328"/>
      <c r="K1383" s="329"/>
      <c r="L1383" s="218"/>
      <c r="M1383" s="332"/>
      <c r="N1383" s="330"/>
      <c r="P1383" s="331"/>
      <c r="Q1383" s="332"/>
      <c r="R1383" s="333"/>
      <c r="S1383" s="218"/>
      <c r="T1383" s="218"/>
      <c r="U1383" s="218"/>
      <c r="V1383" s="218"/>
      <c r="W1383" s="218"/>
      <c r="Y1383" s="361"/>
    </row>
    <row r="1384" spans="1:25" x14ac:dyDescent="0.25">
      <c r="A1384" s="327"/>
      <c r="B1384" s="218"/>
      <c r="C1384" s="218"/>
      <c r="D1384" s="218"/>
      <c r="E1384" s="218"/>
      <c r="I1384" s="218"/>
      <c r="J1384" s="328"/>
      <c r="K1384" s="329"/>
      <c r="L1384" s="218"/>
      <c r="M1384" s="332"/>
      <c r="N1384" s="330"/>
      <c r="P1384" s="331"/>
      <c r="Q1384" s="332"/>
      <c r="R1384" s="333"/>
      <c r="S1384" s="218"/>
      <c r="T1384" s="218"/>
      <c r="U1384" s="218"/>
      <c r="V1384" s="218"/>
      <c r="W1384" s="218"/>
      <c r="Y1384" s="361"/>
    </row>
    <row r="1385" spans="1:25" x14ac:dyDescent="0.25">
      <c r="A1385" s="262"/>
      <c r="B1385" s="188"/>
      <c r="C1385" s="188"/>
      <c r="D1385" s="188"/>
      <c r="E1385" s="188"/>
      <c r="I1385" s="188"/>
      <c r="J1385" s="220"/>
      <c r="K1385" s="221"/>
      <c r="L1385" s="188"/>
      <c r="M1385" s="222"/>
      <c r="N1385" s="223"/>
      <c r="P1385" s="263"/>
      <c r="Q1385" s="222"/>
      <c r="R1385" s="224"/>
      <c r="S1385" s="188"/>
      <c r="T1385" s="188"/>
      <c r="U1385" s="188"/>
      <c r="V1385" s="188"/>
      <c r="W1385" s="188"/>
      <c r="Y1385" s="361"/>
    </row>
    <row r="1386" spans="1:25" x14ac:dyDescent="0.25">
      <c r="A1386" s="262"/>
      <c r="B1386" s="188"/>
      <c r="C1386" s="188"/>
      <c r="D1386" s="188"/>
      <c r="E1386" s="188"/>
      <c r="I1386" s="188"/>
      <c r="J1386" s="220"/>
      <c r="K1386" s="221"/>
      <c r="L1386" s="188"/>
      <c r="M1386" s="222"/>
      <c r="N1386" s="223"/>
      <c r="P1386" s="263"/>
      <c r="Q1386" s="222"/>
      <c r="R1386" s="224"/>
      <c r="S1386" s="188"/>
      <c r="T1386" s="188"/>
      <c r="U1386" s="188"/>
      <c r="V1386" s="188"/>
      <c r="W1386" s="188"/>
      <c r="Y1386" s="361"/>
    </row>
    <row r="1387" spans="1:25" x14ac:dyDescent="0.25">
      <c r="A1387" s="265"/>
      <c r="B1387" s="255"/>
      <c r="C1387" s="255"/>
      <c r="D1387" s="255"/>
      <c r="E1387" s="255"/>
      <c r="I1387" s="255"/>
      <c r="J1387" s="256"/>
      <c r="K1387" s="257"/>
      <c r="L1387" s="255"/>
      <c r="M1387" s="266"/>
      <c r="N1387" s="258"/>
      <c r="P1387" s="267"/>
      <c r="Q1387" s="266"/>
      <c r="R1387" s="259"/>
      <c r="S1387" s="255"/>
      <c r="T1387" s="255"/>
      <c r="U1387" s="255"/>
      <c r="V1387" s="188"/>
      <c r="W1387" s="188"/>
      <c r="Y1387" s="361"/>
    </row>
    <row r="1388" spans="1:25" x14ac:dyDescent="0.25">
      <c r="A1388" s="265"/>
      <c r="B1388" s="255"/>
      <c r="C1388" s="255"/>
      <c r="D1388" s="255"/>
      <c r="E1388" s="255"/>
      <c r="I1388" s="255"/>
      <c r="J1388" s="256"/>
      <c r="K1388" s="257"/>
      <c r="L1388" s="255"/>
      <c r="M1388" s="266"/>
      <c r="N1388" s="258"/>
      <c r="P1388" s="267"/>
      <c r="Q1388" s="266"/>
      <c r="R1388" s="259"/>
      <c r="S1388" s="255"/>
      <c r="T1388" s="255"/>
      <c r="U1388" s="255"/>
      <c r="V1388" s="188"/>
      <c r="W1388" s="188"/>
      <c r="Y1388" s="361"/>
    </row>
    <row r="1389" spans="1:25" x14ac:dyDescent="0.25">
      <c r="A1389" s="265"/>
      <c r="B1389" s="255"/>
      <c r="C1389" s="255"/>
      <c r="D1389" s="255"/>
      <c r="E1389" s="255"/>
      <c r="I1389" s="255"/>
      <c r="J1389" s="256"/>
      <c r="K1389" s="257"/>
      <c r="L1389" s="255"/>
      <c r="M1389" s="266"/>
      <c r="N1389" s="258"/>
      <c r="P1389" s="267"/>
      <c r="Q1389" s="266"/>
      <c r="R1389" s="259"/>
      <c r="S1389" s="255"/>
      <c r="T1389" s="255"/>
      <c r="U1389" s="255"/>
      <c r="V1389" s="188"/>
      <c r="W1389" s="188"/>
      <c r="Y1389" s="361"/>
    </row>
    <row r="1390" spans="1:25" x14ac:dyDescent="0.25">
      <c r="A1390" s="115"/>
      <c r="B1390" s="115"/>
      <c r="C1390" s="115"/>
      <c r="D1390" s="115"/>
      <c r="E1390" s="115"/>
      <c r="I1390" s="115"/>
      <c r="J1390" s="116"/>
      <c r="K1390" s="184"/>
      <c r="L1390" s="115"/>
      <c r="M1390" s="184"/>
      <c r="N1390" s="117"/>
      <c r="P1390" s="264"/>
      <c r="Q1390" s="116"/>
      <c r="R1390" s="191"/>
      <c r="S1390" s="188"/>
      <c r="T1390" s="115"/>
      <c r="U1390" s="115"/>
      <c r="V1390" s="115"/>
      <c r="W1390" s="188"/>
      <c r="Y1390" s="361"/>
    </row>
    <row r="1391" spans="1:25" x14ac:dyDescent="0.25">
      <c r="A1391" s="262"/>
      <c r="B1391" s="188"/>
      <c r="C1391" s="188"/>
      <c r="D1391" s="188"/>
      <c r="E1391" s="188"/>
      <c r="I1391" s="188"/>
      <c r="J1391" s="220"/>
      <c r="K1391" s="221"/>
      <c r="L1391" s="188"/>
      <c r="M1391" s="222"/>
      <c r="N1391" s="223"/>
      <c r="P1391" s="263"/>
      <c r="Q1391" s="222"/>
      <c r="R1391" s="224"/>
      <c r="S1391" s="188"/>
      <c r="T1391" s="188"/>
      <c r="U1391" s="188"/>
      <c r="V1391" s="188"/>
      <c r="W1391" s="188"/>
      <c r="Y1391" s="361"/>
    </row>
    <row r="1392" spans="1:25" x14ac:dyDescent="0.25">
      <c r="A1392" s="262"/>
      <c r="B1392" s="188"/>
      <c r="C1392" s="188"/>
      <c r="D1392" s="188"/>
      <c r="E1392" s="188"/>
      <c r="I1392" s="188"/>
      <c r="J1392" s="220"/>
      <c r="K1392" s="221"/>
      <c r="L1392" s="188"/>
      <c r="M1392" s="220"/>
      <c r="N1392" s="223"/>
      <c r="P1392" s="263"/>
      <c r="Q1392" s="222"/>
      <c r="R1392" s="224"/>
      <c r="S1392" s="188"/>
      <c r="T1392" s="188"/>
      <c r="U1392" s="188"/>
      <c r="V1392" s="188"/>
      <c r="W1392" s="188"/>
      <c r="Y1392" s="361"/>
    </row>
    <row r="1393" spans="1:25" x14ac:dyDescent="0.25">
      <c r="A1393" s="262"/>
      <c r="B1393" s="188"/>
      <c r="C1393" s="188"/>
      <c r="D1393" s="188"/>
      <c r="E1393" s="188"/>
      <c r="I1393" s="188"/>
      <c r="J1393" s="220"/>
      <c r="K1393" s="221"/>
      <c r="L1393" s="188"/>
      <c r="M1393" s="220"/>
      <c r="N1393" s="223"/>
      <c r="P1393" s="263"/>
      <c r="Q1393" s="222"/>
      <c r="R1393" s="224"/>
      <c r="S1393" s="188"/>
      <c r="T1393" s="188"/>
      <c r="U1393" s="188"/>
      <c r="V1393" s="188"/>
      <c r="W1393" s="188"/>
      <c r="Y1393" s="361"/>
    </row>
    <row r="1394" spans="1:25" x14ac:dyDescent="0.25">
      <c r="A1394" s="262"/>
      <c r="B1394" s="188"/>
      <c r="C1394" s="188"/>
      <c r="D1394" s="188"/>
      <c r="E1394" s="188"/>
      <c r="I1394" s="188"/>
      <c r="J1394" s="220"/>
      <c r="K1394" s="221"/>
      <c r="L1394" s="188"/>
      <c r="M1394" s="220"/>
      <c r="N1394" s="223"/>
      <c r="P1394" s="263"/>
      <c r="Q1394" s="222"/>
      <c r="R1394" s="224"/>
      <c r="S1394" s="188"/>
      <c r="T1394" s="188"/>
      <c r="U1394" s="188"/>
      <c r="V1394" s="188"/>
      <c r="W1394" s="188"/>
      <c r="Y1394" s="361"/>
    </row>
    <row r="1395" spans="1:25" x14ac:dyDescent="0.25">
      <c r="A1395" s="292"/>
      <c r="B1395" s="293"/>
      <c r="C1395" s="293"/>
      <c r="D1395" s="293"/>
      <c r="E1395" s="293"/>
      <c r="I1395" s="293"/>
      <c r="J1395" s="294"/>
      <c r="K1395" s="295"/>
      <c r="L1395" s="293"/>
      <c r="M1395" s="295"/>
      <c r="N1395" s="296"/>
      <c r="P1395" s="297"/>
      <c r="Q1395" s="298"/>
      <c r="R1395" s="297"/>
      <c r="S1395" s="293"/>
      <c r="T1395" s="293"/>
      <c r="U1395" s="293"/>
      <c r="V1395" s="293"/>
      <c r="W1395" s="293"/>
      <c r="Y1395" s="361"/>
    </row>
    <row r="1396" spans="1:25" x14ac:dyDescent="0.25">
      <c r="A1396" s="262"/>
      <c r="B1396" s="188"/>
      <c r="C1396" s="188"/>
      <c r="D1396" s="188"/>
      <c r="E1396" s="188"/>
      <c r="I1396" s="188"/>
      <c r="J1396" s="220"/>
      <c r="K1396" s="221"/>
      <c r="L1396" s="188"/>
      <c r="M1396" s="222"/>
      <c r="N1396" s="223"/>
      <c r="P1396" s="263"/>
      <c r="Q1396" s="222"/>
      <c r="R1396" s="224"/>
      <c r="S1396" s="188"/>
      <c r="T1396" s="188"/>
      <c r="U1396" s="188"/>
      <c r="V1396" s="188"/>
      <c r="W1396" s="188"/>
      <c r="Y1396" s="361"/>
    </row>
    <row r="1397" spans="1:25" x14ac:dyDescent="0.25">
      <c r="A1397" s="262"/>
      <c r="B1397" s="188"/>
      <c r="C1397" s="188"/>
      <c r="D1397" s="188"/>
      <c r="E1397" s="188"/>
      <c r="I1397" s="188"/>
      <c r="J1397" s="220"/>
      <c r="K1397" s="221"/>
      <c r="L1397" s="188"/>
      <c r="M1397" s="222"/>
      <c r="N1397" s="223"/>
      <c r="P1397" s="263"/>
      <c r="Q1397" s="222"/>
      <c r="R1397" s="224"/>
      <c r="S1397" s="188"/>
      <c r="T1397" s="188"/>
      <c r="U1397" s="188"/>
      <c r="V1397" s="188"/>
      <c r="W1397" s="188"/>
      <c r="Y1397" s="361"/>
    </row>
    <row r="1398" spans="1:25" x14ac:dyDescent="0.25">
      <c r="A1398" s="115"/>
      <c r="B1398" s="115"/>
      <c r="C1398" s="115"/>
      <c r="D1398" s="115"/>
      <c r="E1398" s="115"/>
      <c r="I1398" s="115"/>
      <c r="J1398" s="116"/>
      <c r="K1398" s="184"/>
      <c r="L1398" s="115"/>
      <c r="M1398" s="184"/>
      <c r="N1398" s="117"/>
      <c r="P1398" s="264"/>
      <c r="Q1398" s="116"/>
      <c r="R1398" s="191"/>
      <c r="S1398" s="188"/>
      <c r="T1398" s="115"/>
      <c r="U1398" s="115"/>
      <c r="V1398" s="115"/>
      <c r="W1398" s="188"/>
      <c r="Y1398" s="361"/>
    </row>
    <row r="1399" spans="1:25" x14ac:dyDescent="0.25">
      <c r="A1399" s="262"/>
      <c r="B1399" s="188"/>
      <c r="C1399" s="188"/>
      <c r="D1399" s="188"/>
      <c r="E1399" s="188"/>
      <c r="I1399" s="188"/>
      <c r="J1399" s="220"/>
      <c r="K1399" s="221"/>
      <c r="L1399" s="188"/>
      <c r="M1399" s="220"/>
      <c r="N1399" s="223"/>
      <c r="P1399" s="263"/>
      <c r="Q1399" s="222"/>
      <c r="R1399" s="224"/>
      <c r="S1399" s="188"/>
      <c r="T1399" s="188"/>
      <c r="U1399" s="188"/>
      <c r="V1399" s="188"/>
      <c r="W1399" s="188"/>
      <c r="Y1399" s="361"/>
    </row>
    <row r="1400" spans="1:25" x14ac:dyDescent="0.25">
      <c r="A1400" s="262"/>
      <c r="B1400" s="188"/>
      <c r="C1400" s="188"/>
      <c r="D1400" s="188"/>
      <c r="E1400" s="188"/>
      <c r="I1400" s="188"/>
      <c r="J1400" s="220"/>
      <c r="K1400" s="221"/>
      <c r="L1400" s="188"/>
      <c r="M1400" s="222"/>
      <c r="N1400" s="223"/>
      <c r="P1400" s="263"/>
      <c r="Q1400" s="222"/>
      <c r="R1400" s="224"/>
      <c r="S1400" s="188"/>
      <c r="T1400" s="188"/>
      <c r="U1400" s="188"/>
      <c r="V1400" s="188"/>
      <c r="W1400" s="188"/>
      <c r="Y1400" s="361"/>
    </row>
    <row r="1401" spans="1:25" x14ac:dyDescent="0.25">
      <c r="A1401" s="188"/>
      <c r="B1401" s="188"/>
      <c r="C1401" s="188"/>
      <c r="D1401" s="188"/>
      <c r="E1401" s="188"/>
      <c r="I1401" s="188"/>
      <c r="J1401" s="220"/>
      <c r="K1401" s="221"/>
      <c r="L1401" s="188"/>
      <c r="M1401" s="222"/>
      <c r="N1401" s="223"/>
      <c r="P1401" s="224"/>
      <c r="Q1401" s="222"/>
      <c r="R1401" s="188"/>
      <c r="S1401" s="188"/>
      <c r="T1401" s="188"/>
      <c r="U1401" s="188"/>
      <c r="V1401" s="188"/>
      <c r="W1401" s="188"/>
      <c r="Y1401" s="361"/>
    </row>
    <row r="1402" spans="1:25" x14ac:dyDescent="0.25">
      <c r="A1402" s="262"/>
      <c r="B1402" s="188"/>
      <c r="C1402" s="188"/>
      <c r="D1402" s="188"/>
      <c r="E1402" s="188"/>
      <c r="I1402" s="188"/>
      <c r="J1402" s="220"/>
      <c r="K1402" s="221"/>
      <c r="L1402" s="188"/>
      <c r="M1402" s="222"/>
      <c r="N1402" s="223"/>
      <c r="P1402" s="263"/>
      <c r="Q1402" s="222"/>
      <c r="R1402" s="224"/>
      <c r="S1402" s="188"/>
      <c r="T1402" s="188"/>
      <c r="U1402" s="188"/>
      <c r="V1402" s="188"/>
      <c r="W1402" s="188"/>
      <c r="Y1402" s="361"/>
    </row>
    <row r="1403" spans="1:25" x14ac:dyDescent="0.25">
      <c r="A1403" s="262"/>
      <c r="B1403" s="188"/>
      <c r="C1403" s="188"/>
      <c r="D1403" s="188"/>
      <c r="E1403" s="188"/>
      <c r="I1403" s="188"/>
      <c r="J1403" s="220"/>
      <c r="K1403" s="221"/>
      <c r="L1403" s="188"/>
      <c r="M1403" s="222"/>
      <c r="N1403" s="223"/>
      <c r="P1403" s="263"/>
      <c r="Q1403" s="222"/>
      <c r="R1403" s="224"/>
      <c r="S1403" s="188"/>
      <c r="T1403" s="188"/>
      <c r="U1403" s="188"/>
      <c r="V1403" s="188"/>
      <c r="W1403" s="188"/>
      <c r="Y1403" s="361"/>
    </row>
    <row r="1404" spans="1:25" x14ac:dyDescent="0.25">
      <c r="A1404" s="262"/>
      <c r="B1404" s="188"/>
      <c r="C1404" s="188"/>
      <c r="D1404" s="188"/>
      <c r="E1404" s="188"/>
      <c r="I1404" s="188"/>
      <c r="J1404" s="220"/>
      <c r="K1404" s="221"/>
      <c r="L1404" s="188"/>
      <c r="M1404" s="220"/>
      <c r="N1404" s="223"/>
      <c r="P1404" s="263"/>
      <c r="Q1404" s="222"/>
      <c r="R1404" s="224"/>
      <c r="S1404" s="188"/>
      <c r="T1404" s="188"/>
      <c r="U1404" s="188"/>
      <c r="V1404" s="188"/>
      <c r="W1404" s="188"/>
      <c r="Y1404" s="361"/>
    </row>
    <row r="1405" spans="1:25" x14ac:dyDescent="0.25">
      <c r="A1405" s="262"/>
      <c r="B1405" s="188"/>
      <c r="C1405" s="188"/>
      <c r="D1405" s="188"/>
      <c r="E1405" s="188"/>
      <c r="I1405" s="188"/>
      <c r="J1405" s="220"/>
      <c r="K1405" s="221"/>
      <c r="L1405" s="188"/>
      <c r="M1405" s="222"/>
      <c r="N1405" s="223"/>
      <c r="P1405" s="263"/>
      <c r="Q1405" s="222"/>
      <c r="R1405" s="224"/>
      <c r="S1405" s="188"/>
      <c r="T1405" s="188"/>
      <c r="U1405" s="188"/>
      <c r="V1405" s="188"/>
      <c r="W1405" s="188"/>
      <c r="Y1405" s="361"/>
    </row>
    <row r="1406" spans="1:25" x14ac:dyDescent="0.25">
      <c r="A1406" s="262"/>
      <c r="B1406" s="188"/>
      <c r="C1406" s="188"/>
      <c r="D1406" s="188"/>
      <c r="E1406" s="188"/>
      <c r="I1406" s="188"/>
      <c r="J1406" s="220"/>
      <c r="K1406" s="221"/>
      <c r="L1406" s="188"/>
      <c r="M1406" s="222"/>
      <c r="N1406" s="223"/>
      <c r="P1406" s="263"/>
      <c r="Q1406" s="222"/>
      <c r="R1406" s="224"/>
      <c r="S1406" s="188"/>
      <c r="T1406" s="188"/>
      <c r="U1406" s="188"/>
      <c r="V1406" s="188"/>
      <c r="W1406" s="188"/>
      <c r="Y1406" s="361"/>
    </row>
    <row r="1407" spans="1:25" x14ac:dyDescent="0.25">
      <c r="A1407" s="262"/>
      <c r="B1407" s="188"/>
      <c r="C1407" s="188"/>
      <c r="D1407" s="188"/>
      <c r="E1407" s="188"/>
      <c r="I1407" s="188"/>
      <c r="J1407" s="220"/>
      <c r="K1407" s="221"/>
      <c r="L1407" s="188"/>
      <c r="M1407" s="222"/>
      <c r="N1407" s="223"/>
      <c r="P1407" s="263"/>
      <c r="Q1407" s="222"/>
      <c r="R1407" s="224"/>
      <c r="S1407" s="188"/>
      <c r="T1407" s="188"/>
      <c r="U1407" s="188"/>
      <c r="V1407" s="188"/>
      <c r="W1407" s="188"/>
      <c r="Y1407" s="361"/>
    </row>
    <row r="1408" spans="1:25" x14ac:dyDescent="0.25">
      <c r="A1408" s="262"/>
      <c r="B1408" s="188"/>
      <c r="C1408" s="188"/>
      <c r="D1408" s="188"/>
      <c r="E1408" s="188"/>
      <c r="I1408" s="188"/>
      <c r="J1408" s="220"/>
      <c r="K1408" s="221"/>
      <c r="L1408" s="188"/>
      <c r="M1408" s="222"/>
      <c r="N1408" s="223"/>
      <c r="P1408" s="263"/>
      <c r="Q1408" s="222"/>
      <c r="R1408" s="224"/>
      <c r="S1408" s="188"/>
      <c r="T1408" s="188"/>
      <c r="U1408" s="188"/>
      <c r="V1408" s="188"/>
      <c r="W1408" s="188"/>
      <c r="Y1408" s="361"/>
    </row>
    <row r="1409" spans="1:25" x14ac:dyDescent="0.25">
      <c r="A1409" s="262"/>
      <c r="B1409" s="188"/>
      <c r="C1409" s="188"/>
      <c r="D1409" s="188"/>
      <c r="E1409" s="188"/>
      <c r="I1409" s="188"/>
      <c r="J1409" s="220"/>
      <c r="K1409" s="221"/>
      <c r="L1409" s="188"/>
      <c r="M1409" s="222"/>
      <c r="N1409" s="223"/>
      <c r="P1409" s="263"/>
      <c r="Q1409" s="222"/>
      <c r="R1409" s="224"/>
      <c r="S1409" s="188"/>
      <c r="T1409" s="188"/>
      <c r="U1409" s="188"/>
      <c r="V1409" s="188"/>
      <c r="W1409" s="188"/>
      <c r="Y1409" s="361"/>
    </row>
    <row r="1410" spans="1:25" x14ac:dyDescent="0.25">
      <c r="A1410" s="262"/>
      <c r="B1410" s="188"/>
      <c r="C1410" s="188"/>
      <c r="D1410" s="188"/>
      <c r="E1410" s="188"/>
      <c r="I1410" s="188"/>
      <c r="J1410" s="220"/>
      <c r="K1410" s="221"/>
      <c r="L1410" s="188"/>
      <c r="M1410" s="220"/>
      <c r="N1410" s="223"/>
      <c r="P1410" s="263"/>
      <c r="Q1410" s="222"/>
      <c r="R1410" s="224"/>
      <c r="S1410" s="188"/>
      <c r="T1410" s="188"/>
      <c r="U1410" s="188"/>
      <c r="V1410" s="188"/>
      <c r="W1410" s="188"/>
      <c r="Y1410" s="361"/>
    </row>
    <row r="1411" spans="1:25" x14ac:dyDescent="0.25">
      <c r="A1411" s="262"/>
      <c r="B1411" s="188"/>
      <c r="C1411" s="188"/>
      <c r="D1411" s="188"/>
      <c r="E1411" s="188"/>
      <c r="I1411" s="188"/>
      <c r="J1411" s="220"/>
      <c r="K1411" s="221"/>
      <c r="L1411" s="188"/>
      <c r="M1411" s="222"/>
      <c r="N1411" s="223"/>
      <c r="P1411" s="263"/>
      <c r="Q1411" s="222"/>
      <c r="R1411" s="224"/>
      <c r="S1411" s="188"/>
      <c r="T1411" s="188"/>
      <c r="U1411" s="188"/>
      <c r="V1411" s="188"/>
      <c r="W1411" s="188"/>
      <c r="Y1411" s="361"/>
    </row>
    <row r="1412" spans="1:25" x14ac:dyDescent="0.25">
      <c r="A1412" s="188"/>
      <c r="B1412" s="188"/>
      <c r="C1412" s="188"/>
      <c r="D1412" s="188"/>
      <c r="E1412" s="188"/>
      <c r="I1412" s="188"/>
      <c r="J1412" s="220"/>
      <c r="K1412" s="221"/>
      <c r="L1412" s="188"/>
      <c r="M1412" s="188"/>
      <c r="N1412" s="223"/>
      <c r="P1412" s="224"/>
      <c r="Q1412" s="220"/>
      <c r="R1412" s="188"/>
      <c r="S1412" s="188"/>
      <c r="T1412" s="188"/>
      <c r="U1412" s="188"/>
      <c r="V1412" s="188"/>
      <c r="W1412" s="188"/>
      <c r="Y1412" s="361"/>
    </row>
    <row r="1413" spans="1:25" x14ac:dyDescent="0.25">
      <c r="A1413" s="262"/>
      <c r="B1413" s="188"/>
      <c r="C1413" s="188"/>
      <c r="D1413" s="188"/>
      <c r="E1413" s="188"/>
      <c r="I1413" s="188"/>
      <c r="J1413" s="220"/>
      <c r="K1413" s="221"/>
      <c r="L1413" s="188"/>
      <c r="M1413" s="220"/>
      <c r="N1413" s="223"/>
      <c r="P1413" s="263"/>
      <c r="Q1413" s="222"/>
      <c r="R1413" s="224"/>
      <c r="S1413" s="188"/>
      <c r="T1413" s="188"/>
      <c r="U1413" s="188"/>
      <c r="V1413" s="188"/>
      <c r="W1413" s="188"/>
      <c r="Y1413" s="361"/>
    </row>
    <row r="1414" spans="1:25" x14ac:dyDescent="0.25">
      <c r="A1414" s="265"/>
      <c r="B1414" s="255"/>
      <c r="C1414" s="255"/>
      <c r="D1414" s="255"/>
      <c r="E1414" s="255"/>
      <c r="I1414" s="255"/>
      <c r="J1414" s="256"/>
      <c r="K1414" s="257"/>
      <c r="L1414" s="255"/>
      <c r="M1414" s="266"/>
      <c r="N1414" s="258"/>
      <c r="P1414" s="267"/>
      <c r="Q1414" s="266"/>
      <c r="R1414" s="259"/>
      <c r="S1414" s="255"/>
      <c r="T1414" s="255"/>
      <c r="U1414" s="255"/>
      <c r="V1414" s="188"/>
      <c r="W1414" s="188"/>
      <c r="Y1414" s="361"/>
    </row>
    <row r="1415" spans="1:25" x14ac:dyDescent="0.25">
      <c r="A1415" s="115"/>
      <c r="B1415" s="115"/>
      <c r="C1415" s="188"/>
      <c r="D1415" s="115"/>
      <c r="E1415" s="115"/>
      <c r="I1415" s="115"/>
      <c r="J1415" s="116"/>
      <c r="K1415" s="184"/>
      <c r="L1415" s="115"/>
      <c r="M1415" s="184"/>
      <c r="N1415" s="117"/>
      <c r="P1415" s="264"/>
      <c r="Q1415" s="116"/>
      <c r="R1415" s="191"/>
      <c r="S1415" s="188"/>
      <c r="T1415" s="115"/>
      <c r="U1415" s="115"/>
      <c r="V1415" s="115"/>
      <c r="W1415" s="188"/>
      <c r="Y1415" s="361"/>
    </row>
    <row r="1416" spans="1:25" x14ac:dyDescent="0.25">
      <c r="A1416" s="262"/>
      <c r="B1416" s="188"/>
      <c r="C1416" s="188"/>
      <c r="D1416" s="188"/>
      <c r="E1416" s="188"/>
      <c r="I1416" s="188"/>
      <c r="J1416" s="220"/>
      <c r="K1416" s="221"/>
      <c r="L1416" s="188"/>
      <c r="M1416" s="222"/>
      <c r="N1416" s="223"/>
      <c r="P1416" s="263"/>
      <c r="Q1416" s="222"/>
      <c r="R1416" s="224"/>
      <c r="S1416" s="188"/>
      <c r="T1416" s="188"/>
      <c r="U1416" s="188"/>
      <c r="V1416" s="188"/>
      <c r="W1416" s="188"/>
      <c r="Y1416" s="361"/>
    </row>
    <row r="1417" spans="1:25" x14ac:dyDescent="0.25">
      <c r="A1417" s="262"/>
      <c r="B1417" s="188"/>
      <c r="C1417" s="188"/>
      <c r="D1417" s="188"/>
      <c r="E1417" s="188"/>
      <c r="I1417" s="188"/>
      <c r="J1417" s="220"/>
      <c r="K1417" s="221"/>
      <c r="L1417" s="188"/>
      <c r="M1417" s="222"/>
      <c r="N1417" s="223"/>
      <c r="P1417" s="263"/>
      <c r="Q1417" s="222"/>
      <c r="R1417" s="224"/>
      <c r="S1417" s="188"/>
      <c r="T1417" s="188"/>
      <c r="U1417" s="188"/>
      <c r="V1417" s="188"/>
      <c r="W1417" s="188"/>
      <c r="Y1417" s="361"/>
    </row>
    <row r="1418" spans="1:25" x14ac:dyDescent="0.25">
      <c r="A1418" s="262"/>
      <c r="B1418" s="188"/>
      <c r="C1418" s="188"/>
      <c r="D1418" s="188"/>
      <c r="E1418" s="188"/>
      <c r="I1418" s="188"/>
      <c r="J1418" s="220"/>
      <c r="K1418" s="221"/>
      <c r="L1418" s="188"/>
      <c r="M1418" s="220"/>
      <c r="N1418" s="223"/>
      <c r="P1418" s="263"/>
      <c r="Q1418" s="222"/>
      <c r="R1418" s="224"/>
      <c r="S1418" s="188"/>
      <c r="T1418" s="188"/>
      <c r="U1418" s="188"/>
      <c r="V1418" s="188"/>
      <c r="W1418" s="188"/>
      <c r="Y1418" s="361"/>
    </row>
    <row r="1419" spans="1:25" x14ac:dyDescent="0.25">
      <c r="A1419" s="262"/>
      <c r="B1419" s="188"/>
      <c r="C1419" s="188"/>
      <c r="D1419" s="188"/>
      <c r="E1419" s="188"/>
      <c r="I1419" s="188"/>
      <c r="J1419" s="220"/>
      <c r="K1419" s="221"/>
      <c r="L1419" s="188"/>
      <c r="M1419" s="222"/>
      <c r="N1419" s="223"/>
      <c r="P1419" s="263"/>
      <c r="Q1419" s="222"/>
      <c r="R1419" s="224"/>
      <c r="S1419" s="188"/>
      <c r="T1419" s="188"/>
      <c r="U1419" s="188"/>
      <c r="V1419" s="188"/>
      <c r="W1419" s="188"/>
      <c r="Y1419" s="361"/>
    </row>
    <row r="1420" spans="1:25" x14ac:dyDescent="0.25">
      <c r="A1420" s="262"/>
      <c r="B1420" s="188"/>
      <c r="C1420" s="188"/>
      <c r="D1420" s="188"/>
      <c r="E1420" s="188"/>
      <c r="I1420" s="188"/>
      <c r="J1420" s="220"/>
      <c r="K1420" s="221"/>
      <c r="L1420" s="188"/>
      <c r="M1420" s="222"/>
      <c r="N1420" s="223"/>
      <c r="P1420" s="263"/>
      <c r="Q1420" s="222"/>
      <c r="R1420" s="224"/>
      <c r="S1420" s="188"/>
      <c r="T1420" s="188"/>
      <c r="U1420" s="188"/>
      <c r="V1420" s="188"/>
      <c r="W1420" s="188"/>
      <c r="Y1420" s="361"/>
    </row>
    <row r="1421" spans="1:25" x14ac:dyDescent="0.25">
      <c r="A1421" s="262"/>
      <c r="B1421" s="188"/>
      <c r="C1421" s="188"/>
      <c r="D1421" s="188"/>
      <c r="E1421" s="188"/>
      <c r="I1421" s="188"/>
      <c r="J1421" s="220"/>
      <c r="K1421" s="221"/>
      <c r="L1421" s="188"/>
      <c r="M1421" s="222"/>
      <c r="N1421" s="223"/>
      <c r="P1421" s="263"/>
      <c r="Q1421" s="222"/>
      <c r="R1421" s="224"/>
      <c r="S1421" s="188"/>
      <c r="T1421" s="188"/>
      <c r="U1421" s="188"/>
      <c r="V1421" s="188"/>
      <c r="W1421" s="188"/>
      <c r="Y1421" s="361"/>
    </row>
    <row r="1422" spans="1:25" x14ac:dyDescent="0.25">
      <c r="A1422" s="262"/>
      <c r="B1422" s="188"/>
      <c r="C1422" s="188"/>
      <c r="D1422" s="188"/>
      <c r="E1422" s="188"/>
      <c r="I1422" s="188"/>
      <c r="J1422" s="220"/>
      <c r="K1422" s="221"/>
      <c r="L1422" s="188"/>
      <c r="M1422" s="220"/>
      <c r="N1422" s="223"/>
      <c r="P1422" s="263"/>
      <c r="Q1422" s="222"/>
      <c r="R1422" s="224"/>
      <c r="S1422" s="188"/>
      <c r="T1422" s="188"/>
      <c r="U1422" s="188"/>
      <c r="V1422" s="188"/>
      <c r="W1422" s="188"/>
      <c r="Y1422" s="361"/>
    </row>
    <row r="1423" spans="1:25" x14ac:dyDescent="0.25">
      <c r="A1423" s="262"/>
      <c r="B1423" s="188"/>
      <c r="C1423" s="188"/>
      <c r="D1423" s="188"/>
      <c r="E1423" s="188"/>
      <c r="I1423" s="188"/>
      <c r="J1423" s="220"/>
      <c r="K1423" s="221"/>
      <c r="L1423" s="188"/>
      <c r="M1423" s="220"/>
      <c r="N1423" s="223"/>
      <c r="P1423" s="263"/>
      <c r="Q1423" s="222"/>
      <c r="R1423" s="224"/>
      <c r="S1423" s="188"/>
      <c r="T1423" s="188"/>
      <c r="U1423" s="188"/>
      <c r="V1423" s="188"/>
      <c r="W1423" s="188"/>
      <c r="Y1423" s="361"/>
    </row>
    <row r="1424" spans="1:25" x14ac:dyDescent="0.25">
      <c r="A1424" s="262"/>
      <c r="B1424" s="188"/>
      <c r="C1424" s="188"/>
      <c r="D1424" s="188"/>
      <c r="E1424" s="188"/>
      <c r="I1424" s="188"/>
      <c r="J1424" s="220"/>
      <c r="K1424" s="221"/>
      <c r="L1424" s="188"/>
      <c r="M1424" s="220"/>
      <c r="N1424" s="223"/>
      <c r="P1424" s="263"/>
      <c r="Q1424" s="222"/>
      <c r="R1424" s="224"/>
      <c r="S1424" s="188"/>
      <c r="T1424" s="188"/>
      <c r="U1424" s="188"/>
      <c r="V1424" s="188"/>
      <c r="W1424" s="188"/>
      <c r="Y1424" s="361"/>
    </row>
    <row r="1425" spans="1:25" x14ac:dyDescent="0.25">
      <c r="A1425" s="262"/>
      <c r="B1425" s="188"/>
      <c r="C1425" s="188"/>
      <c r="D1425" s="188"/>
      <c r="E1425" s="188"/>
      <c r="I1425" s="188"/>
      <c r="J1425" s="220"/>
      <c r="K1425" s="221"/>
      <c r="L1425" s="188"/>
      <c r="M1425" s="222"/>
      <c r="N1425" s="223"/>
      <c r="P1425" s="263"/>
      <c r="Q1425" s="222"/>
      <c r="R1425" s="224"/>
      <c r="S1425" s="188"/>
      <c r="T1425" s="188"/>
      <c r="U1425" s="188"/>
      <c r="V1425" s="188"/>
      <c r="W1425" s="188"/>
      <c r="Y1425" s="361"/>
    </row>
    <row r="1426" spans="1:25" x14ac:dyDescent="0.25">
      <c r="A1426" s="262"/>
      <c r="B1426" s="188"/>
      <c r="C1426" s="188"/>
      <c r="D1426" s="188"/>
      <c r="E1426" s="188"/>
      <c r="I1426" s="188"/>
      <c r="J1426" s="220"/>
      <c r="K1426" s="221"/>
      <c r="L1426" s="188"/>
      <c r="M1426" s="222"/>
      <c r="N1426" s="223"/>
      <c r="P1426" s="263"/>
      <c r="Q1426" s="222"/>
      <c r="R1426" s="224"/>
      <c r="S1426" s="188"/>
      <c r="T1426" s="188"/>
      <c r="U1426" s="188"/>
      <c r="V1426" s="188"/>
      <c r="W1426" s="188"/>
      <c r="Y1426" s="361"/>
    </row>
    <row r="1427" spans="1:25" x14ac:dyDescent="0.25">
      <c r="A1427" s="262"/>
      <c r="B1427" s="188"/>
      <c r="C1427" s="188"/>
      <c r="D1427" s="188"/>
      <c r="E1427" s="188"/>
      <c r="I1427" s="188"/>
      <c r="J1427" s="220"/>
      <c r="K1427" s="221"/>
      <c r="L1427" s="188"/>
      <c r="M1427" s="222"/>
      <c r="N1427" s="223"/>
      <c r="P1427" s="263"/>
      <c r="Q1427" s="222"/>
      <c r="R1427" s="224"/>
      <c r="S1427" s="188"/>
      <c r="T1427" s="188"/>
      <c r="U1427" s="188"/>
      <c r="V1427" s="188"/>
      <c r="W1427" s="188"/>
      <c r="Y1427" s="361"/>
    </row>
    <row r="1428" spans="1:25" x14ac:dyDescent="0.25">
      <c r="A1428" s="262"/>
      <c r="B1428" s="188"/>
      <c r="C1428" s="188"/>
      <c r="D1428" s="188"/>
      <c r="E1428" s="188"/>
      <c r="I1428" s="188"/>
      <c r="J1428" s="220"/>
      <c r="K1428" s="221"/>
      <c r="L1428" s="188"/>
      <c r="M1428" s="222"/>
      <c r="N1428" s="223"/>
      <c r="P1428" s="263"/>
      <c r="Q1428" s="222"/>
      <c r="R1428" s="224"/>
      <c r="S1428" s="188"/>
      <c r="T1428" s="188"/>
      <c r="U1428" s="188"/>
      <c r="V1428" s="188"/>
      <c r="W1428" s="188"/>
      <c r="Y1428" s="361"/>
    </row>
    <row r="1429" spans="1:25" x14ac:dyDescent="0.25">
      <c r="A1429" s="262"/>
      <c r="B1429" s="188"/>
      <c r="C1429" s="188"/>
      <c r="D1429" s="188"/>
      <c r="E1429" s="188"/>
      <c r="I1429" s="188"/>
      <c r="J1429" s="220"/>
      <c r="K1429" s="221"/>
      <c r="L1429" s="188"/>
      <c r="M1429" s="220"/>
      <c r="N1429" s="223"/>
      <c r="P1429" s="263"/>
      <c r="Q1429" s="222"/>
      <c r="R1429" s="224"/>
      <c r="S1429" s="188"/>
      <c r="T1429" s="188"/>
      <c r="U1429" s="188"/>
      <c r="V1429" s="188"/>
      <c r="W1429" s="188"/>
      <c r="Y1429" s="361"/>
    </row>
    <row r="1430" spans="1:25" x14ac:dyDescent="0.25">
      <c r="A1430" s="262"/>
      <c r="B1430" s="188"/>
      <c r="C1430" s="188"/>
      <c r="D1430" s="188"/>
      <c r="E1430" s="188"/>
      <c r="I1430" s="188"/>
      <c r="J1430" s="220"/>
      <c r="K1430" s="221"/>
      <c r="L1430" s="188"/>
      <c r="M1430" s="222"/>
      <c r="N1430" s="223"/>
      <c r="P1430" s="263"/>
      <c r="Q1430" s="222"/>
      <c r="R1430" s="224"/>
      <c r="S1430" s="188"/>
      <c r="T1430" s="188"/>
      <c r="U1430" s="188"/>
      <c r="V1430" s="188"/>
      <c r="W1430" s="188"/>
      <c r="Y1430" s="361"/>
    </row>
    <row r="1431" spans="1:25" x14ac:dyDescent="0.25">
      <c r="A1431" s="262"/>
      <c r="B1431" s="188"/>
      <c r="C1431" s="188"/>
      <c r="D1431" s="188"/>
      <c r="E1431" s="188"/>
      <c r="I1431" s="192"/>
      <c r="J1431" s="220"/>
      <c r="K1431" s="221"/>
      <c r="L1431" s="188"/>
      <c r="M1431" s="222"/>
      <c r="N1431" s="223"/>
      <c r="P1431" s="263"/>
      <c r="Q1431" s="222"/>
      <c r="R1431" s="224"/>
      <c r="S1431" s="188"/>
      <c r="T1431" s="188"/>
      <c r="U1431" s="188"/>
      <c r="V1431" s="188"/>
      <c r="W1431" s="188"/>
      <c r="Y1431" s="361"/>
    </row>
    <row r="1432" spans="1:25" x14ac:dyDescent="0.25">
      <c r="A1432" s="262"/>
      <c r="B1432" s="188"/>
      <c r="C1432" s="188"/>
      <c r="D1432" s="188"/>
      <c r="E1432" s="188"/>
      <c r="I1432" s="192"/>
      <c r="J1432" s="220"/>
      <c r="K1432" s="221"/>
      <c r="L1432" s="188"/>
      <c r="M1432" s="222"/>
      <c r="N1432" s="223"/>
      <c r="P1432" s="263"/>
      <c r="Q1432" s="222"/>
      <c r="R1432" s="224"/>
      <c r="S1432" s="188"/>
      <c r="T1432" s="188"/>
      <c r="U1432" s="188"/>
      <c r="V1432" s="188"/>
      <c r="W1432" s="188"/>
      <c r="Y1432" s="361"/>
    </row>
    <row r="1433" spans="1:25" x14ac:dyDescent="0.25">
      <c r="A1433" s="265"/>
      <c r="B1433" s="255"/>
      <c r="C1433" s="255"/>
      <c r="D1433" s="255"/>
      <c r="E1433" s="255"/>
      <c r="I1433" s="255"/>
      <c r="J1433" s="256"/>
      <c r="K1433" s="257"/>
      <c r="L1433" s="255"/>
      <c r="M1433" s="256"/>
      <c r="N1433" s="258"/>
      <c r="P1433" s="267"/>
      <c r="Q1433" s="266"/>
      <c r="R1433" s="259"/>
      <c r="S1433" s="255"/>
      <c r="T1433" s="255"/>
      <c r="U1433" s="255"/>
      <c r="V1433" s="188"/>
      <c r="W1433" s="188"/>
      <c r="Y1433" s="361"/>
    </row>
    <row r="1434" spans="1:25" x14ac:dyDescent="0.25">
      <c r="A1434" s="188"/>
      <c r="B1434" s="188"/>
      <c r="C1434" s="188"/>
      <c r="D1434" s="188"/>
      <c r="E1434" s="188"/>
      <c r="I1434" s="188"/>
      <c r="J1434" s="220"/>
      <c r="K1434" s="221"/>
      <c r="L1434" s="188"/>
      <c r="M1434" s="222"/>
      <c r="N1434" s="223"/>
      <c r="P1434" s="224"/>
      <c r="Q1434" s="222"/>
      <c r="R1434" s="188"/>
      <c r="S1434" s="188"/>
      <c r="T1434" s="188"/>
      <c r="U1434" s="188"/>
      <c r="V1434" s="188"/>
      <c r="W1434" s="188"/>
      <c r="Y1434" s="361"/>
    </row>
    <row r="1435" spans="1:25" x14ac:dyDescent="0.25">
      <c r="A1435" s="265"/>
      <c r="B1435" s="255"/>
      <c r="C1435" s="255"/>
      <c r="D1435" s="255"/>
      <c r="E1435" s="255"/>
      <c r="I1435" s="255"/>
      <c r="J1435" s="256"/>
      <c r="K1435" s="257"/>
      <c r="L1435" s="255"/>
      <c r="M1435" s="266"/>
      <c r="N1435" s="258"/>
      <c r="P1435" s="267"/>
      <c r="Q1435" s="266"/>
      <c r="R1435" s="259"/>
      <c r="S1435" s="255"/>
      <c r="T1435" s="255"/>
      <c r="U1435" s="255"/>
      <c r="V1435" s="188"/>
      <c r="W1435" s="188"/>
      <c r="Y1435" s="361"/>
    </row>
    <row r="1436" spans="1:25" x14ac:dyDescent="0.25">
      <c r="A1436" s="262"/>
      <c r="B1436" s="188"/>
      <c r="C1436" s="188"/>
      <c r="D1436" s="188"/>
      <c r="E1436" s="188"/>
      <c r="I1436" s="188"/>
      <c r="J1436" s="220"/>
      <c r="K1436" s="221"/>
      <c r="L1436" s="188"/>
      <c r="M1436" s="222"/>
      <c r="N1436" s="223"/>
      <c r="P1436" s="263"/>
      <c r="Q1436" s="222"/>
      <c r="R1436" s="224"/>
      <c r="S1436" s="188"/>
      <c r="T1436" s="188"/>
      <c r="U1436" s="188"/>
      <c r="V1436" s="188"/>
      <c r="W1436" s="188"/>
      <c r="Y1436" s="361"/>
    </row>
    <row r="1437" spans="1:25" x14ac:dyDescent="0.25">
      <c r="A1437" s="115"/>
      <c r="B1437" s="115"/>
      <c r="C1437" s="188"/>
      <c r="D1437" s="115"/>
      <c r="E1437" s="115"/>
      <c r="I1437" s="115"/>
      <c r="J1437" s="116"/>
      <c r="K1437" s="184"/>
      <c r="L1437" s="115"/>
      <c r="M1437" s="184"/>
      <c r="N1437" s="117"/>
      <c r="P1437" s="264"/>
      <c r="Q1437" s="116"/>
      <c r="R1437" s="191"/>
      <c r="S1437" s="188"/>
      <c r="T1437" s="115"/>
      <c r="U1437" s="115"/>
      <c r="V1437" s="115"/>
      <c r="W1437" s="188"/>
      <c r="Y1437" s="361"/>
    </row>
    <row r="1438" spans="1:25" x14ac:dyDescent="0.25">
      <c r="A1438" s="262"/>
      <c r="B1438" s="188"/>
      <c r="C1438" s="188"/>
      <c r="D1438" s="188"/>
      <c r="E1438" s="188"/>
      <c r="I1438" s="188"/>
      <c r="J1438" s="220"/>
      <c r="K1438" s="221"/>
      <c r="L1438" s="188"/>
      <c r="M1438" s="220"/>
      <c r="N1438" s="223"/>
      <c r="P1438" s="263"/>
      <c r="Q1438" s="222"/>
      <c r="R1438" s="224"/>
      <c r="S1438" s="188"/>
      <c r="T1438" s="188"/>
      <c r="U1438" s="188"/>
      <c r="V1438" s="188"/>
      <c r="W1438" s="188"/>
      <c r="Y1438" s="361"/>
    </row>
    <row r="1439" spans="1:25" x14ac:dyDescent="0.25">
      <c r="A1439" s="262"/>
      <c r="B1439" s="188"/>
      <c r="C1439" s="188"/>
      <c r="D1439" s="188"/>
      <c r="E1439" s="188"/>
      <c r="I1439" s="188"/>
      <c r="J1439" s="220"/>
      <c r="K1439" s="221"/>
      <c r="L1439" s="188"/>
      <c r="M1439" s="220"/>
      <c r="N1439" s="223"/>
      <c r="P1439" s="263"/>
      <c r="Q1439" s="222"/>
      <c r="R1439" s="224"/>
      <c r="S1439" s="188"/>
      <c r="T1439" s="188"/>
      <c r="U1439" s="188"/>
      <c r="V1439" s="188"/>
      <c r="W1439" s="188"/>
      <c r="Y1439" s="361"/>
    </row>
    <row r="1440" spans="1:25" x14ac:dyDescent="0.25">
      <c r="A1440" s="262"/>
      <c r="B1440" s="188"/>
      <c r="C1440" s="188"/>
      <c r="D1440" s="188"/>
      <c r="E1440" s="188"/>
      <c r="I1440" s="188"/>
      <c r="J1440" s="220"/>
      <c r="K1440" s="221"/>
      <c r="L1440" s="188"/>
      <c r="M1440" s="222"/>
      <c r="N1440" s="223"/>
      <c r="P1440" s="263"/>
      <c r="Q1440" s="222"/>
      <c r="R1440" s="224"/>
      <c r="S1440" s="188"/>
      <c r="T1440" s="188"/>
      <c r="U1440" s="188"/>
      <c r="V1440" s="188"/>
      <c r="W1440" s="188"/>
      <c r="Y1440" s="361"/>
    </row>
    <row r="1441" spans="1:25" x14ac:dyDescent="0.25">
      <c r="A1441" s="262"/>
      <c r="B1441" s="188"/>
      <c r="C1441" s="188"/>
      <c r="D1441" s="188"/>
      <c r="E1441" s="188"/>
      <c r="I1441" s="188"/>
      <c r="J1441" s="220"/>
      <c r="K1441" s="221"/>
      <c r="L1441" s="188"/>
      <c r="M1441" s="220"/>
      <c r="N1441" s="223"/>
      <c r="P1441" s="263"/>
      <c r="Q1441" s="222"/>
      <c r="R1441" s="224"/>
      <c r="S1441" s="188"/>
      <c r="T1441" s="188"/>
      <c r="U1441" s="188"/>
      <c r="V1441" s="188"/>
      <c r="W1441" s="188"/>
      <c r="Y1441" s="361"/>
    </row>
    <row r="1442" spans="1:25" x14ac:dyDescent="0.25">
      <c r="A1442" s="262"/>
      <c r="B1442" s="188"/>
      <c r="C1442" s="188"/>
      <c r="D1442" s="188"/>
      <c r="E1442" s="188"/>
      <c r="I1442" s="188"/>
      <c r="J1442" s="220"/>
      <c r="K1442" s="221"/>
      <c r="L1442" s="188"/>
      <c r="M1442" s="220"/>
      <c r="N1442" s="223"/>
      <c r="P1442" s="263"/>
      <c r="Q1442" s="222"/>
      <c r="R1442" s="224"/>
      <c r="S1442" s="188"/>
      <c r="T1442" s="188"/>
      <c r="U1442" s="188"/>
      <c r="V1442" s="188"/>
      <c r="W1442" s="188"/>
      <c r="Y1442" s="361"/>
    </row>
    <row r="1443" spans="1:25" x14ac:dyDescent="0.25">
      <c r="A1443" s="262"/>
      <c r="B1443" s="188"/>
      <c r="C1443" s="188"/>
      <c r="D1443" s="188"/>
      <c r="E1443" s="188"/>
      <c r="I1443" s="188"/>
      <c r="J1443" s="220"/>
      <c r="K1443" s="221"/>
      <c r="L1443" s="188"/>
      <c r="M1443" s="222"/>
      <c r="N1443" s="223"/>
      <c r="P1443" s="263"/>
      <c r="Q1443" s="222"/>
      <c r="R1443" s="224"/>
      <c r="S1443" s="188"/>
      <c r="T1443" s="188"/>
      <c r="U1443" s="188"/>
      <c r="V1443" s="188"/>
      <c r="W1443" s="188"/>
      <c r="Y1443" s="361"/>
    </row>
    <row r="1444" spans="1:25" x14ac:dyDescent="0.25">
      <c r="A1444" s="262"/>
      <c r="B1444" s="188"/>
      <c r="C1444" s="188"/>
      <c r="D1444" s="188"/>
      <c r="E1444" s="188"/>
      <c r="I1444" s="188"/>
      <c r="J1444" s="220"/>
      <c r="K1444" s="221"/>
      <c r="L1444" s="188"/>
      <c r="M1444" s="222"/>
      <c r="N1444" s="223"/>
      <c r="P1444" s="263"/>
      <c r="Q1444" s="222"/>
      <c r="R1444" s="224"/>
      <c r="S1444" s="188"/>
      <c r="T1444" s="188"/>
      <c r="U1444" s="188"/>
      <c r="V1444" s="188"/>
      <c r="W1444" s="188"/>
      <c r="Y1444" s="361"/>
    </row>
    <row r="1445" spans="1:25" x14ac:dyDescent="0.25">
      <c r="A1445" s="262"/>
      <c r="B1445" s="188"/>
      <c r="C1445" s="188"/>
      <c r="D1445" s="188"/>
      <c r="E1445" s="188"/>
      <c r="I1445" s="188"/>
      <c r="J1445" s="220"/>
      <c r="K1445" s="221"/>
      <c r="L1445" s="188"/>
      <c r="M1445" s="220"/>
      <c r="N1445" s="223"/>
      <c r="P1445" s="263"/>
      <c r="Q1445" s="222"/>
      <c r="R1445" s="224"/>
      <c r="S1445" s="188"/>
      <c r="T1445" s="188"/>
      <c r="U1445" s="188"/>
      <c r="V1445" s="188"/>
      <c r="W1445" s="188"/>
      <c r="Y1445" s="361"/>
    </row>
    <row r="1446" spans="1:25" x14ac:dyDescent="0.25">
      <c r="A1446" s="262"/>
      <c r="B1446" s="188"/>
      <c r="C1446" s="188"/>
      <c r="D1446" s="188"/>
      <c r="E1446" s="188"/>
      <c r="I1446" s="188"/>
      <c r="J1446" s="220"/>
      <c r="K1446" s="221"/>
      <c r="L1446" s="188"/>
      <c r="M1446" s="222"/>
      <c r="N1446" s="223"/>
      <c r="P1446" s="263"/>
      <c r="Q1446" s="222"/>
      <c r="R1446" s="224"/>
      <c r="S1446" s="188"/>
      <c r="T1446" s="188"/>
      <c r="U1446" s="188"/>
      <c r="V1446" s="188"/>
      <c r="W1446" s="188"/>
      <c r="Y1446" s="361"/>
    </row>
    <row r="1447" spans="1:25" x14ac:dyDescent="0.25">
      <c r="A1447" s="115"/>
      <c r="B1447" s="115"/>
      <c r="C1447" s="115"/>
      <c r="D1447" s="115"/>
      <c r="E1447" s="115"/>
      <c r="I1447" s="115"/>
      <c r="J1447" s="116"/>
      <c r="K1447" s="184"/>
      <c r="L1447" s="115"/>
      <c r="M1447" s="184"/>
      <c r="N1447" s="117"/>
      <c r="P1447" s="264"/>
      <c r="Q1447" s="116"/>
      <c r="R1447" s="191"/>
      <c r="S1447" s="70"/>
      <c r="T1447" s="115"/>
      <c r="U1447" s="115"/>
      <c r="V1447" s="115"/>
      <c r="W1447" s="115"/>
      <c r="Y1447" s="361"/>
    </row>
    <row r="1448" spans="1:25" x14ac:dyDescent="0.25">
      <c r="A1448" s="262"/>
      <c r="B1448" s="188"/>
      <c r="C1448" s="188"/>
      <c r="D1448" s="188"/>
      <c r="E1448" s="188"/>
      <c r="I1448" s="188"/>
      <c r="J1448" s="220"/>
      <c r="K1448" s="221"/>
      <c r="L1448" s="188"/>
      <c r="M1448" s="222"/>
      <c r="N1448" s="223"/>
      <c r="P1448" s="263"/>
      <c r="Q1448" s="222"/>
      <c r="R1448" s="224"/>
      <c r="S1448" s="188"/>
      <c r="T1448" s="188"/>
      <c r="U1448" s="188"/>
      <c r="V1448" s="188"/>
      <c r="W1448" s="188"/>
      <c r="Y1448" s="361"/>
    </row>
    <row r="1449" spans="1:25" x14ac:dyDescent="0.25">
      <c r="A1449" s="262"/>
      <c r="B1449" s="188"/>
      <c r="C1449" s="188"/>
      <c r="D1449" s="188"/>
      <c r="E1449" s="188"/>
      <c r="I1449" s="188"/>
      <c r="J1449" s="220"/>
      <c r="K1449" s="221"/>
      <c r="L1449" s="188"/>
      <c r="M1449" s="222"/>
      <c r="N1449" s="223"/>
      <c r="P1449" s="263"/>
      <c r="Q1449" s="222"/>
      <c r="R1449" s="224"/>
      <c r="S1449" s="188"/>
      <c r="T1449" s="188"/>
      <c r="U1449" s="188"/>
      <c r="V1449" s="188"/>
      <c r="W1449" s="188"/>
      <c r="Y1449" s="361"/>
    </row>
    <row r="1450" spans="1:25" x14ac:dyDescent="0.25">
      <c r="A1450" s="57"/>
      <c r="B1450" s="57"/>
      <c r="C1450" s="57"/>
      <c r="D1450" s="57"/>
      <c r="E1450" s="57"/>
      <c r="I1450" s="57"/>
      <c r="J1450" s="249"/>
      <c r="K1450" s="250"/>
      <c r="L1450" s="57"/>
      <c r="M1450" s="249"/>
      <c r="N1450" s="251"/>
      <c r="P1450" s="252"/>
      <c r="Q1450" s="253"/>
      <c r="R1450" s="254"/>
      <c r="S1450" s="254"/>
      <c r="T1450" s="254"/>
      <c r="U1450" s="254"/>
      <c r="V1450" s="57"/>
      <c r="W1450" s="57"/>
      <c r="Y1450" s="361"/>
    </row>
    <row r="1451" spans="1:25" x14ac:dyDescent="0.25">
      <c r="A1451" s="115"/>
      <c r="B1451" s="115"/>
      <c r="C1451" s="115"/>
      <c r="D1451" s="115"/>
      <c r="E1451" s="115"/>
      <c r="I1451" s="115"/>
      <c r="J1451" s="116"/>
      <c r="K1451" s="184"/>
      <c r="L1451" s="115"/>
      <c r="M1451" s="184"/>
      <c r="N1451" s="117"/>
      <c r="P1451" s="264"/>
      <c r="Q1451" s="116"/>
      <c r="R1451" s="191"/>
      <c r="S1451" s="188"/>
      <c r="T1451" s="115"/>
      <c r="U1451" s="115"/>
      <c r="V1451" s="115"/>
      <c r="W1451" s="188"/>
      <c r="Y1451" s="361"/>
    </row>
    <row r="1452" spans="1:25" x14ac:dyDescent="0.25">
      <c r="A1452" s="188"/>
      <c r="B1452" s="188"/>
      <c r="C1452" s="188"/>
      <c r="D1452" s="188"/>
      <c r="E1452" s="188"/>
      <c r="I1452" s="188"/>
      <c r="J1452" s="220"/>
      <c r="K1452" s="221"/>
      <c r="L1452" s="188"/>
      <c r="M1452" s="188"/>
      <c r="N1452" s="223"/>
      <c r="P1452" s="224"/>
      <c r="Q1452" s="220"/>
      <c r="R1452" s="188"/>
      <c r="S1452" s="188"/>
      <c r="T1452" s="188"/>
      <c r="U1452" s="188"/>
      <c r="V1452" s="188"/>
      <c r="W1452" s="188"/>
      <c r="Y1452" s="361"/>
    </row>
    <row r="1453" spans="1:25" x14ac:dyDescent="0.25">
      <c r="A1453" s="262"/>
      <c r="B1453" s="188"/>
      <c r="C1453" s="188"/>
      <c r="D1453" s="188"/>
      <c r="E1453" s="188"/>
      <c r="I1453" s="188"/>
      <c r="J1453" s="220"/>
      <c r="K1453" s="221"/>
      <c r="L1453" s="188"/>
      <c r="M1453" s="222"/>
      <c r="N1453" s="223"/>
      <c r="P1453" s="263"/>
      <c r="Q1453" s="222"/>
      <c r="R1453" s="224"/>
      <c r="S1453" s="188"/>
      <c r="T1453" s="188"/>
      <c r="U1453" s="188"/>
      <c r="V1453" s="188"/>
      <c r="W1453" s="188"/>
      <c r="Y1453" s="361"/>
    </row>
    <row r="1454" spans="1:25" x14ac:dyDescent="0.25">
      <c r="A1454" s="188"/>
      <c r="B1454" s="188"/>
      <c r="C1454" s="188"/>
      <c r="D1454" s="188"/>
      <c r="E1454" s="188"/>
      <c r="I1454" s="188"/>
      <c r="J1454" s="220"/>
      <c r="K1454" s="221"/>
      <c r="L1454" s="188"/>
      <c r="M1454" s="222"/>
      <c r="N1454" s="223"/>
      <c r="P1454" s="224"/>
      <c r="Q1454" s="222"/>
      <c r="R1454" s="188"/>
      <c r="S1454" s="188"/>
      <c r="T1454" s="188"/>
      <c r="U1454" s="188"/>
      <c r="V1454" s="188"/>
      <c r="W1454" s="188"/>
      <c r="Y1454" s="361"/>
    </row>
    <row r="1455" spans="1:25" x14ac:dyDescent="0.25">
      <c r="A1455" s="262"/>
      <c r="B1455" s="188"/>
      <c r="C1455" s="188"/>
      <c r="D1455" s="188"/>
      <c r="E1455" s="188"/>
      <c r="I1455" s="188"/>
      <c r="J1455" s="220"/>
      <c r="K1455" s="221"/>
      <c r="L1455" s="188"/>
      <c r="M1455" s="222"/>
      <c r="N1455" s="223"/>
      <c r="P1455" s="263"/>
      <c r="Q1455" s="222"/>
      <c r="R1455" s="224"/>
      <c r="S1455" s="188"/>
      <c r="T1455" s="188"/>
      <c r="U1455" s="188"/>
      <c r="V1455" s="188"/>
      <c r="W1455" s="188"/>
      <c r="Y1455" s="361"/>
    </row>
    <row r="1456" spans="1:25" x14ac:dyDescent="0.25">
      <c r="A1456" s="262"/>
      <c r="B1456" s="188"/>
      <c r="C1456" s="188"/>
      <c r="D1456" s="188"/>
      <c r="E1456" s="188"/>
      <c r="I1456" s="188"/>
      <c r="J1456" s="220"/>
      <c r="K1456" s="221"/>
      <c r="L1456" s="188"/>
      <c r="M1456" s="222"/>
      <c r="N1456" s="223"/>
      <c r="P1456" s="263"/>
      <c r="Q1456" s="222"/>
      <c r="R1456" s="224"/>
      <c r="S1456" s="188"/>
      <c r="T1456" s="188"/>
      <c r="U1456" s="188"/>
      <c r="V1456" s="188"/>
      <c r="W1456" s="188"/>
      <c r="Y1456" s="361"/>
    </row>
    <row r="1457" spans="1:25" x14ac:dyDescent="0.25">
      <c r="A1457" s="262"/>
      <c r="B1457" s="188"/>
      <c r="C1457" s="188"/>
      <c r="D1457" s="188"/>
      <c r="E1457" s="188"/>
      <c r="I1457" s="188"/>
      <c r="J1457" s="220"/>
      <c r="K1457" s="221"/>
      <c r="L1457" s="188"/>
      <c r="M1457" s="220"/>
      <c r="N1457" s="223"/>
      <c r="P1457" s="263"/>
      <c r="Q1457" s="222"/>
      <c r="R1457" s="224"/>
      <c r="S1457" s="188"/>
      <c r="T1457" s="188"/>
      <c r="U1457" s="188"/>
      <c r="V1457" s="188"/>
      <c r="W1457" s="188"/>
      <c r="Y1457" s="361"/>
    </row>
    <row r="1458" spans="1:25" x14ac:dyDescent="0.25">
      <c r="A1458" s="262"/>
      <c r="B1458" s="188"/>
      <c r="C1458" s="188"/>
      <c r="D1458" s="188"/>
      <c r="E1458" s="188"/>
      <c r="I1458" s="188"/>
      <c r="J1458" s="220"/>
      <c r="K1458" s="221"/>
      <c r="L1458" s="188"/>
      <c r="M1458" s="220"/>
      <c r="N1458" s="223"/>
      <c r="P1458" s="263"/>
      <c r="Q1458" s="222"/>
      <c r="R1458" s="224"/>
      <c r="S1458" s="188"/>
      <c r="T1458" s="188"/>
      <c r="U1458" s="188"/>
      <c r="V1458" s="188"/>
      <c r="W1458" s="188"/>
      <c r="Y1458" s="361"/>
    </row>
    <row r="1459" spans="1:25" x14ac:dyDescent="0.25">
      <c r="A1459" s="262"/>
      <c r="B1459" s="188"/>
      <c r="C1459" s="188"/>
      <c r="D1459" s="188"/>
      <c r="E1459" s="188"/>
      <c r="I1459" s="188"/>
      <c r="J1459" s="220"/>
      <c r="K1459" s="221"/>
      <c r="L1459" s="188"/>
      <c r="M1459" s="220"/>
      <c r="N1459" s="223"/>
      <c r="P1459" s="263"/>
      <c r="Q1459" s="222"/>
      <c r="R1459" s="224"/>
      <c r="S1459" s="188"/>
      <c r="T1459" s="188"/>
      <c r="U1459" s="188"/>
      <c r="V1459" s="188"/>
      <c r="W1459" s="188"/>
      <c r="Y1459" s="361"/>
    </row>
    <row r="1460" spans="1:25" x14ac:dyDescent="0.25">
      <c r="A1460" s="262"/>
      <c r="B1460" s="188"/>
      <c r="C1460" s="188"/>
      <c r="D1460" s="188"/>
      <c r="E1460" s="188"/>
      <c r="I1460" s="188"/>
      <c r="J1460" s="220"/>
      <c r="K1460" s="221"/>
      <c r="L1460" s="188"/>
      <c r="M1460" s="222"/>
      <c r="N1460" s="223"/>
      <c r="P1460" s="263"/>
      <c r="Q1460" s="222"/>
      <c r="R1460" s="224"/>
      <c r="S1460" s="188"/>
      <c r="T1460" s="188"/>
      <c r="U1460" s="188"/>
      <c r="V1460" s="188"/>
      <c r="W1460" s="188"/>
      <c r="Y1460" s="361"/>
    </row>
    <row r="1461" spans="1:25" x14ac:dyDescent="0.25">
      <c r="A1461" s="262"/>
      <c r="B1461" s="188"/>
      <c r="C1461" s="188"/>
      <c r="D1461" s="188"/>
      <c r="E1461" s="188"/>
      <c r="I1461" s="188"/>
      <c r="J1461" s="220"/>
      <c r="K1461" s="221"/>
      <c r="L1461" s="188"/>
      <c r="M1461" s="220"/>
      <c r="N1461" s="223"/>
      <c r="P1461" s="263"/>
      <c r="Q1461" s="222"/>
      <c r="R1461" s="224"/>
      <c r="S1461" s="188"/>
      <c r="T1461" s="188"/>
      <c r="U1461" s="188"/>
      <c r="V1461" s="188"/>
      <c r="W1461" s="188"/>
      <c r="Y1461" s="361"/>
    </row>
    <row r="1462" spans="1:25" x14ac:dyDescent="0.25">
      <c r="A1462" s="262"/>
      <c r="B1462" s="188"/>
      <c r="C1462" s="188"/>
      <c r="D1462" s="188"/>
      <c r="E1462" s="188"/>
      <c r="I1462" s="188"/>
      <c r="J1462" s="220"/>
      <c r="K1462" s="221"/>
      <c r="L1462" s="188"/>
      <c r="M1462" s="220"/>
      <c r="N1462" s="223"/>
      <c r="P1462" s="263"/>
      <c r="Q1462" s="222"/>
      <c r="R1462" s="224"/>
      <c r="S1462" s="188"/>
      <c r="T1462" s="188"/>
      <c r="U1462" s="188"/>
      <c r="V1462" s="188"/>
      <c r="W1462" s="188"/>
      <c r="Y1462" s="361"/>
    </row>
    <row r="1463" spans="1:25" x14ac:dyDescent="0.25">
      <c r="A1463" s="262"/>
      <c r="B1463" s="188"/>
      <c r="C1463" s="188"/>
      <c r="D1463" s="188"/>
      <c r="E1463" s="188"/>
      <c r="I1463" s="188"/>
      <c r="J1463" s="220"/>
      <c r="K1463" s="221"/>
      <c r="L1463" s="188"/>
      <c r="M1463" s="222"/>
      <c r="N1463" s="223"/>
      <c r="P1463" s="263"/>
      <c r="Q1463" s="222"/>
      <c r="R1463" s="224"/>
      <c r="S1463" s="188"/>
      <c r="T1463" s="188"/>
      <c r="U1463" s="188"/>
      <c r="V1463" s="188"/>
      <c r="W1463" s="188"/>
      <c r="Y1463" s="361"/>
    </row>
    <row r="1464" spans="1:25" x14ac:dyDescent="0.25">
      <c r="A1464" s="262"/>
      <c r="B1464" s="188"/>
      <c r="C1464" s="188"/>
      <c r="D1464" s="188"/>
      <c r="E1464" s="188"/>
      <c r="I1464" s="188"/>
      <c r="J1464" s="220"/>
      <c r="K1464" s="221"/>
      <c r="L1464" s="188"/>
      <c r="M1464" s="222"/>
      <c r="N1464" s="223"/>
      <c r="P1464" s="263"/>
      <c r="Q1464" s="222"/>
      <c r="R1464" s="224"/>
      <c r="S1464" s="188"/>
      <c r="T1464" s="188"/>
      <c r="U1464" s="188"/>
      <c r="V1464" s="188"/>
      <c r="W1464" s="188"/>
      <c r="Y1464" s="361"/>
    </row>
    <row r="1465" spans="1:25" x14ac:dyDescent="0.25">
      <c r="A1465" s="262"/>
      <c r="B1465" s="188"/>
      <c r="C1465" s="188"/>
      <c r="D1465" s="188"/>
      <c r="E1465" s="188"/>
      <c r="I1465" s="188"/>
      <c r="J1465" s="220"/>
      <c r="K1465" s="221"/>
      <c r="L1465" s="188"/>
      <c r="M1465" s="222"/>
      <c r="N1465" s="223"/>
      <c r="P1465" s="263"/>
      <c r="Q1465" s="222"/>
      <c r="R1465" s="224"/>
      <c r="S1465" s="188"/>
      <c r="T1465" s="188"/>
      <c r="U1465" s="188"/>
      <c r="V1465" s="188"/>
      <c r="W1465" s="188"/>
      <c r="Y1465" s="361"/>
    </row>
    <row r="1466" spans="1:25" x14ac:dyDescent="0.25">
      <c r="A1466" s="262"/>
      <c r="B1466" s="188"/>
      <c r="C1466" s="188"/>
      <c r="D1466" s="188"/>
      <c r="E1466" s="188"/>
      <c r="I1466" s="188"/>
      <c r="J1466" s="220"/>
      <c r="K1466" s="221"/>
      <c r="L1466" s="188"/>
      <c r="M1466" s="222"/>
      <c r="N1466" s="223"/>
      <c r="P1466" s="263"/>
      <c r="Q1466" s="222"/>
      <c r="R1466" s="224"/>
      <c r="S1466" s="188"/>
      <c r="T1466" s="188"/>
      <c r="U1466" s="188"/>
      <c r="V1466" s="188"/>
      <c r="W1466" s="188"/>
      <c r="Y1466" s="361"/>
    </row>
    <row r="1467" spans="1:25" x14ac:dyDescent="0.25">
      <c r="A1467" s="262"/>
      <c r="B1467" s="188"/>
      <c r="C1467" s="188"/>
      <c r="D1467" s="188"/>
      <c r="E1467" s="188"/>
      <c r="I1467" s="188"/>
      <c r="J1467" s="220"/>
      <c r="K1467" s="221"/>
      <c r="L1467" s="188"/>
      <c r="M1467" s="222"/>
      <c r="N1467" s="223"/>
      <c r="P1467" s="263"/>
      <c r="Q1467" s="222"/>
      <c r="R1467" s="224"/>
      <c r="S1467" s="188"/>
      <c r="T1467" s="188"/>
      <c r="U1467" s="188"/>
      <c r="V1467" s="188"/>
      <c r="W1467" s="188"/>
      <c r="Y1467" s="361"/>
    </row>
    <row r="1468" spans="1:25" x14ac:dyDescent="0.25">
      <c r="A1468" s="153"/>
      <c r="B1468" s="153"/>
      <c r="C1468" s="153"/>
      <c r="D1468" s="153"/>
      <c r="E1468" s="153"/>
      <c r="I1468" s="153"/>
      <c r="J1468" s="159"/>
      <c r="K1468" s="160"/>
      <c r="L1468" s="153"/>
      <c r="M1468" s="159"/>
      <c r="N1468" s="161"/>
      <c r="P1468" s="162"/>
      <c r="Q1468" s="160"/>
      <c r="R1468" s="153"/>
      <c r="S1468" s="153"/>
      <c r="T1468" s="153"/>
      <c r="U1468" s="153"/>
      <c r="V1468" s="153"/>
      <c r="W1468" s="153"/>
      <c r="Y1468" s="361"/>
    </row>
    <row r="1469" spans="1:25" x14ac:dyDescent="0.25">
      <c r="A1469" s="262"/>
      <c r="B1469" s="188"/>
      <c r="C1469" s="188"/>
      <c r="D1469" s="188"/>
      <c r="E1469" s="188"/>
      <c r="I1469" s="188"/>
      <c r="J1469" s="220"/>
      <c r="K1469" s="221"/>
      <c r="L1469" s="188"/>
      <c r="M1469" s="222"/>
      <c r="N1469" s="223"/>
      <c r="P1469" s="263"/>
      <c r="Q1469" s="222"/>
      <c r="R1469" s="224"/>
      <c r="S1469" s="188"/>
      <c r="T1469" s="188"/>
      <c r="U1469" s="188"/>
      <c r="V1469" s="188"/>
      <c r="W1469" s="188"/>
      <c r="Y1469" s="361"/>
    </row>
    <row r="1470" spans="1:25" x14ac:dyDescent="0.25">
      <c r="A1470" s="262"/>
      <c r="B1470" s="188"/>
      <c r="C1470" s="188"/>
      <c r="D1470" s="188"/>
      <c r="E1470" s="188"/>
      <c r="I1470" s="188"/>
      <c r="J1470" s="220"/>
      <c r="K1470" s="221"/>
      <c r="L1470" s="188"/>
      <c r="M1470" s="222"/>
      <c r="N1470" s="223"/>
      <c r="P1470" s="263"/>
      <c r="Q1470" s="222"/>
      <c r="R1470" s="224"/>
      <c r="S1470" s="188"/>
      <c r="T1470" s="188"/>
      <c r="U1470" s="188"/>
      <c r="V1470" s="188"/>
      <c r="W1470" s="188"/>
      <c r="Y1470" s="361"/>
    </row>
    <row r="1471" spans="1:25" x14ac:dyDescent="0.25">
      <c r="A1471" s="262"/>
      <c r="B1471" s="188"/>
      <c r="C1471" s="188"/>
      <c r="D1471" s="188"/>
      <c r="E1471" s="188"/>
      <c r="I1471" s="188"/>
      <c r="J1471" s="220"/>
      <c r="K1471" s="221"/>
      <c r="L1471" s="188"/>
      <c r="M1471" s="222"/>
      <c r="N1471" s="223"/>
      <c r="P1471" s="263"/>
      <c r="Q1471" s="222"/>
      <c r="R1471" s="224"/>
      <c r="S1471" s="188"/>
      <c r="T1471" s="188"/>
      <c r="U1471" s="188"/>
      <c r="V1471" s="188"/>
      <c r="W1471" s="188"/>
      <c r="Y1471" s="361"/>
    </row>
    <row r="1472" spans="1:25" x14ac:dyDescent="0.25">
      <c r="A1472" s="262"/>
      <c r="B1472" s="188"/>
      <c r="C1472" s="188"/>
      <c r="D1472" s="188"/>
      <c r="E1472" s="188"/>
      <c r="I1472" s="188"/>
      <c r="J1472" s="220"/>
      <c r="K1472" s="221"/>
      <c r="L1472" s="188"/>
      <c r="M1472" s="222"/>
      <c r="N1472" s="223"/>
      <c r="P1472" s="263"/>
      <c r="Q1472" s="222"/>
      <c r="R1472" s="224"/>
      <c r="S1472" s="188"/>
      <c r="T1472" s="188"/>
      <c r="U1472" s="188"/>
      <c r="V1472" s="188"/>
      <c r="W1472" s="188"/>
      <c r="Y1472" s="361"/>
    </row>
    <row r="1473" spans="1:25" x14ac:dyDescent="0.25">
      <c r="A1473" s="262"/>
      <c r="B1473" s="188"/>
      <c r="C1473" s="188"/>
      <c r="D1473" s="188"/>
      <c r="E1473" s="188"/>
      <c r="I1473" s="188"/>
      <c r="J1473" s="220"/>
      <c r="K1473" s="221"/>
      <c r="L1473" s="188"/>
      <c r="M1473" s="222"/>
      <c r="N1473" s="223"/>
      <c r="P1473" s="263"/>
      <c r="Q1473" s="222"/>
      <c r="R1473" s="224"/>
      <c r="S1473" s="188"/>
      <c r="T1473" s="188"/>
      <c r="U1473" s="188"/>
      <c r="V1473" s="188"/>
      <c r="W1473" s="188"/>
      <c r="Y1473" s="361"/>
    </row>
    <row r="1474" spans="1:25" x14ac:dyDescent="0.25">
      <c r="A1474" s="262"/>
      <c r="B1474" s="188"/>
      <c r="C1474" s="188"/>
      <c r="D1474" s="188"/>
      <c r="E1474" s="188"/>
      <c r="I1474" s="188"/>
      <c r="J1474" s="220"/>
      <c r="K1474" s="221"/>
      <c r="L1474" s="188"/>
      <c r="M1474" s="222"/>
      <c r="N1474" s="223"/>
      <c r="P1474" s="263"/>
      <c r="Q1474" s="222"/>
      <c r="R1474" s="224"/>
      <c r="S1474" s="188"/>
      <c r="T1474" s="188"/>
      <c r="U1474" s="188"/>
      <c r="V1474" s="188"/>
      <c r="W1474" s="188"/>
      <c r="Y1474" s="361"/>
    </row>
    <row r="1475" spans="1:25" x14ac:dyDescent="0.25">
      <c r="A1475" s="262"/>
      <c r="B1475" s="188"/>
      <c r="C1475" s="188"/>
      <c r="D1475" s="188"/>
      <c r="E1475" s="188"/>
      <c r="I1475" s="188"/>
      <c r="J1475" s="220"/>
      <c r="K1475" s="221"/>
      <c r="L1475" s="188"/>
      <c r="M1475" s="222"/>
      <c r="N1475" s="223"/>
      <c r="P1475" s="263"/>
      <c r="Q1475" s="222"/>
      <c r="R1475" s="224"/>
      <c r="S1475" s="188"/>
      <c r="T1475" s="188"/>
      <c r="U1475" s="188"/>
      <c r="V1475" s="188"/>
      <c r="W1475" s="188"/>
      <c r="Y1475" s="361"/>
    </row>
    <row r="1476" spans="1:25" x14ac:dyDescent="0.25">
      <c r="A1476" s="262"/>
      <c r="B1476" s="188"/>
      <c r="C1476" s="188"/>
      <c r="D1476" s="188"/>
      <c r="E1476" s="188"/>
      <c r="I1476" s="188"/>
      <c r="J1476" s="220"/>
      <c r="K1476" s="221"/>
      <c r="L1476" s="188"/>
      <c r="M1476" s="222"/>
      <c r="N1476" s="223"/>
      <c r="P1476" s="263"/>
      <c r="Q1476" s="222"/>
      <c r="R1476" s="224"/>
      <c r="S1476" s="188"/>
      <c r="T1476" s="188"/>
      <c r="U1476" s="188"/>
      <c r="V1476" s="188"/>
      <c r="W1476" s="188"/>
      <c r="Y1476" s="361"/>
    </row>
    <row r="1477" spans="1:25" x14ac:dyDescent="0.25">
      <c r="A1477" s="262"/>
      <c r="B1477" s="188"/>
      <c r="C1477" s="188"/>
      <c r="D1477" s="188"/>
      <c r="E1477" s="188"/>
      <c r="I1477" s="188"/>
      <c r="J1477" s="220"/>
      <c r="K1477" s="221"/>
      <c r="L1477" s="188"/>
      <c r="M1477" s="222"/>
      <c r="N1477" s="223"/>
      <c r="P1477" s="263"/>
      <c r="Q1477" s="222"/>
      <c r="R1477" s="224"/>
      <c r="S1477" s="188"/>
      <c r="T1477" s="188"/>
      <c r="U1477" s="188"/>
      <c r="V1477" s="188"/>
      <c r="W1477" s="188"/>
      <c r="Y1477" s="361"/>
    </row>
    <row r="1478" spans="1:25" x14ac:dyDescent="0.25">
      <c r="A1478" s="262"/>
      <c r="B1478" s="188"/>
      <c r="C1478" s="188"/>
      <c r="D1478" s="188"/>
      <c r="E1478" s="188"/>
      <c r="I1478" s="188"/>
      <c r="J1478" s="220"/>
      <c r="K1478" s="221"/>
      <c r="L1478" s="188"/>
      <c r="M1478" s="222"/>
      <c r="N1478" s="223"/>
      <c r="P1478" s="263"/>
      <c r="Q1478" s="222"/>
      <c r="R1478" s="224"/>
      <c r="S1478" s="188"/>
      <c r="T1478" s="188"/>
      <c r="U1478" s="188"/>
      <c r="V1478" s="188"/>
      <c r="W1478" s="188"/>
      <c r="Y1478" s="361"/>
    </row>
    <row r="1479" spans="1:25" x14ac:dyDescent="0.25">
      <c r="A1479" s="262"/>
      <c r="B1479" s="188"/>
      <c r="C1479" s="188"/>
      <c r="D1479" s="188"/>
      <c r="E1479" s="188"/>
      <c r="I1479" s="188"/>
      <c r="J1479" s="220"/>
      <c r="K1479" s="221"/>
      <c r="L1479" s="188"/>
      <c r="M1479" s="222"/>
      <c r="N1479" s="223"/>
      <c r="P1479" s="263"/>
      <c r="Q1479" s="222"/>
      <c r="R1479" s="224"/>
      <c r="S1479" s="188"/>
      <c r="T1479" s="188"/>
      <c r="U1479" s="188"/>
      <c r="V1479" s="188"/>
      <c r="W1479" s="188"/>
      <c r="Y1479" s="361"/>
    </row>
    <row r="1480" spans="1:25" x14ac:dyDescent="0.25">
      <c r="A1480" s="262"/>
      <c r="B1480" s="188"/>
      <c r="C1480" s="188"/>
      <c r="D1480" s="188"/>
      <c r="E1480" s="188"/>
      <c r="I1480" s="188"/>
      <c r="J1480" s="220"/>
      <c r="K1480" s="221"/>
      <c r="L1480" s="188"/>
      <c r="M1480" s="222"/>
      <c r="N1480" s="223"/>
      <c r="P1480" s="263"/>
      <c r="Q1480" s="222"/>
      <c r="R1480" s="224"/>
      <c r="S1480" s="188"/>
      <c r="T1480" s="188"/>
      <c r="U1480" s="188"/>
      <c r="V1480" s="188"/>
      <c r="W1480" s="188"/>
      <c r="Y1480" s="361"/>
    </row>
    <row r="1481" spans="1:25" x14ac:dyDescent="0.25">
      <c r="A1481" s="262"/>
      <c r="B1481" s="188"/>
      <c r="C1481" s="188"/>
      <c r="D1481" s="188"/>
      <c r="E1481" s="188"/>
      <c r="I1481" s="188"/>
      <c r="J1481" s="220"/>
      <c r="K1481" s="221"/>
      <c r="L1481" s="188"/>
      <c r="M1481" s="220"/>
      <c r="N1481" s="223"/>
      <c r="P1481" s="263"/>
      <c r="Q1481" s="222"/>
      <c r="R1481" s="224"/>
      <c r="S1481" s="188"/>
      <c r="T1481" s="188"/>
      <c r="U1481" s="188"/>
      <c r="V1481" s="188"/>
      <c r="W1481" s="188"/>
      <c r="Y1481" s="361"/>
    </row>
    <row r="1482" spans="1:25" x14ac:dyDescent="0.25">
      <c r="A1482" s="262"/>
      <c r="B1482" s="188"/>
      <c r="C1482" s="188"/>
      <c r="D1482" s="188"/>
      <c r="E1482" s="188"/>
      <c r="I1482" s="188"/>
      <c r="J1482" s="220"/>
      <c r="K1482" s="221"/>
      <c r="L1482" s="188"/>
      <c r="M1482" s="220"/>
      <c r="N1482" s="223"/>
      <c r="P1482" s="263"/>
      <c r="Q1482" s="222"/>
      <c r="R1482" s="224"/>
      <c r="S1482" s="188"/>
      <c r="T1482" s="188"/>
      <c r="U1482" s="188"/>
      <c r="V1482" s="188"/>
      <c r="W1482" s="188"/>
      <c r="Y1482" s="361"/>
    </row>
    <row r="1483" spans="1:25" x14ac:dyDescent="0.25">
      <c r="A1483" s="262"/>
      <c r="B1483" s="188"/>
      <c r="C1483" s="188"/>
      <c r="D1483" s="188"/>
      <c r="E1483" s="188"/>
      <c r="I1483" s="188"/>
      <c r="J1483" s="220"/>
      <c r="K1483" s="221"/>
      <c r="L1483" s="188"/>
      <c r="M1483" s="220"/>
      <c r="N1483" s="223"/>
      <c r="P1483" s="263"/>
      <c r="Q1483" s="222"/>
      <c r="R1483" s="224"/>
      <c r="S1483" s="188"/>
      <c r="T1483" s="188"/>
      <c r="U1483" s="188"/>
      <c r="V1483" s="188"/>
      <c r="W1483" s="188"/>
      <c r="Y1483" s="361"/>
    </row>
    <row r="1484" spans="1:25" x14ac:dyDescent="0.25">
      <c r="A1484" s="170"/>
      <c r="B1484" s="170"/>
      <c r="C1484" s="170"/>
      <c r="D1484" s="170"/>
      <c r="E1484" s="170"/>
      <c r="I1484" s="170"/>
      <c r="J1484" s="185"/>
      <c r="K1484" s="230"/>
      <c r="L1484" s="170"/>
      <c r="M1484" s="187"/>
      <c r="N1484" s="231"/>
      <c r="P1484" s="186"/>
      <c r="Q1484" s="187"/>
      <c r="R1484" s="170"/>
      <c r="S1484" s="170"/>
      <c r="T1484" s="170"/>
      <c r="U1484" s="170"/>
      <c r="V1484" s="170"/>
      <c r="W1484" s="170"/>
      <c r="Y1484" s="361"/>
    </row>
    <row r="1485" spans="1:25" x14ac:dyDescent="0.25">
      <c r="A1485" s="262"/>
      <c r="B1485" s="188"/>
      <c r="C1485" s="188"/>
      <c r="D1485" s="188"/>
      <c r="E1485" s="188"/>
      <c r="I1485" s="188"/>
      <c r="J1485" s="220"/>
      <c r="K1485" s="221"/>
      <c r="L1485" s="188"/>
      <c r="M1485" s="220"/>
      <c r="N1485" s="223"/>
      <c r="P1485" s="263"/>
      <c r="Q1485" s="222"/>
      <c r="R1485" s="224"/>
      <c r="S1485" s="188"/>
      <c r="T1485" s="188"/>
      <c r="U1485" s="188"/>
      <c r="V1485" s="188"/>
      <c r="W1485" s="188"/>
      <c r="Y1485" s="361"/>
    </row>
    <row r="1486" spans="1:25" x14ac:dyDescent="0.25">
      <c r="A1486" s="262"/>
      <c r="B1486" s="188"/>
      <c r="C1486" s="188"/>
      <c r="D1486" s="188"/>
      <c r="E1486" s="188"/>
      <c r="I1486" s="188"/>
      <c r="J1486" s="220"/>
      <c r="K1486" s="221"/>
      <c r="L1486" s="188"/>
      <c r="M1486" s="222"/>
      <c r="N1486" s="223"/>
      <c r="P1486" s="263"/>
      <c r="Q1486" s="222"/>
      <c r="R1486" s="224"/>
      <c r="S1486" s="188"/>
      <c r="T1486" s="188"/>
      <c r="U1486" s="188"/>
      <c r="V1486" s="188"/>
      <c r="W1486" s="188"/>
      <c r="Y1486" s="361"/>
    </row>
    <row r="1487" spans="1:25" x14ac:dyDescent="0.25">
      <c r="A1487" s="115"/>
      <c r="B1487" s="115"/>
      <c r="C1487" s="188"/>
      <c r="D1487" s="115"/>
      <c r="E1487" s="115"/>
      <c r="I1487" s="115"/>
      <c r="J1487" s="116"/>
      <c r="K1487" s="184"/>
      <c r="L1487" s="115"/>
      <c r="M1487" s="184"/>
      <c r="N1487" s="117"/>
      <c r="P1487" s="264"/>
      <c r="Q1487" s="116"/>
      <c r="R1487" s="191"/>
      <c r="S1487" s="188"/>
      <c r="T1487" s="115"/>
      <c r="U1487" s="115"/>
      <c r="V1487" s="115"/>
      <c r="W1487" s="115"/>
      <c r="Y1487" s="361"/>
    </row>
    <row r="1488" spans="1:25" x14ac:dyDescent="0.25">
      <c r="A1488" s="262"/>
      <c r="B1488" s="188"/>
      <c r="C1488" s="188"/>
      <c r="D1488" s="188"/>
      <c r="E1488" s="188"/>
      <c r="I1488" s="188"/>
      <c r="J1488" s="220"/>
      <c r="K1488" s="221"/>
      <c r="L1488" s="188"/>
      <c r="M1488" s="222"/>
      <c r="N1488" s="223"/>
      <c r="P1488" s="263"/>
      <c r="Q1488" s="222"/>
      <c r="R1488" s="224"/>
      <c r="S1488" s="188"/>
      <c r="T1488" s="188"/>
      <c r="U1488" s="188"/>
      <c r="V1488" s="188"/>
      <c r="W1488" s="188"/>
      <c r="Y1488" s="361"/>
    </row>
    <row r="1489" spans="1:25" x14ac:dyDescent="0.25">
      <c r="A1489" s="262"/>
      <c r="B1489" s="188"/>
      <c r="C1489" s="188"/>
      <c r="D1489" s="188"/>
      <c r="E1489" s="188"/>
      <c r="I1489" s="188"/>
      <c r="J1489" s="220"/>
      <c r="K1489" s="221"/>
      <c r="L1489" s="188"/>
      <c r="M1489" s="222"/>
      <c r="N1489" s="223"/>
      <c r="P1489" s="263"/>
      <c r="Q1489" s="222"/>
      <c r="R1489" s="224"/>
      <c r="S1489" s="188"/>
      <c r="T1489" s="188"/>
      <c r="U1489" s="188"/>
      <c r="V1489" s="188"/>
      <c r="W1489" s="188"/>
      <c r="Y1489" s="361"/>
    </row>
    <row r="1490" spans="1:25" x14ac:dyDescent="0.25">
      <c r="A1490" s="262"/>
      <c r="B1490" s="188"/>
      <c r="C1490" s="188"/>
      <c r="D1490" s="188"/>
      <c r="E1490" s="188"/>
      <c r="I1490" s="188"/>
      <c r="J1490" s="220"/>
      <c r="K1490" s="221"/>
      <c r="L1490" s="188"/>
      <c r="M1490" s="222"/>
      <c r="N1490" s="223"/>
      <c r="P1490" s="263"/>
      <c r="Q1490" s="222"/>
      <c r="R1490" s="224"/>
      <c r="S1490" s="188"/>
      <c r="T1490" s="188"/>
      <c r="U1490" s="188"/>
      <c r="V1490" s="188"/>
      <c r="W1490" s="188"/>
      <c r="Y1490" s="361"/>
    </row>
    <row r="1491" spans="1:25" x14ac:dyDescent="0.25">
      <c r="A1491" s="262"/>
      <c r="B1491" s="188"/>
      <c r="C1491" s="188"/>
      <c r="D1491" s="188"/>
      <c r="E1491" s="188"/>
      <c r="I1491" s="188"/>
      <c r="J1491" s="220"/>
      <c r="K1491" s="221"/>
      <c r="L1491" s="188"/>
      <c r="M1491" s="222"/>
      <c r="N1491" s="223"/>
      <c r="P1491" s="263"/>
      <c r="Q1491" s="222"/>
      <c r="R1491" s="224"/>
      <c r="S1491" s="188"/>
      <c r="T1491" s="188"/>
      <c r="U1491" s="188"/>
      <c r="V1491" s="188"/>
      <c r="W1491" s="188"/>
      <c r="Y1491" s="361"/>
    </row>
    <row r="1492" spans="1:25" x14ac:dyDescent="0.25">
      <c r="A1492" s="262"/>
      <c r="B1492" s="188"/>
      <c r="C1492" s="188"/>
      <c r="D1492" s="188"/>
      <c r="E1492" s="188"/>
      <c r="I1492" s="188"/>
      <c r="J1492" s="220"/>
      <c r="K1492" s="221"/>
      <c r="L1492" s="188"/>
      <c r="M1492" s="222"/>
      <c r="N1492" s="223"/>
      <c r="P1492" s="263"/>
      <c r="Q1492" s="222"/>
      <c r="R1492" s="224"/>
      <c r="S1492" s="188"/>
      <c r="T1492" s="188"/>
      <c r="U1492" s="188"/>
      <c r="V1492" s="188"/>
      <c r="W1492" s="188"/>
      <c r="Y1492" s="361"/>
    </row>
    <row r="1493" spans="1:25" x14ac:dyDescent="0.25">
      <c r="A1493" s="262"/>
      <c r="B1493" s="188"/>
      <c r="C1493" s="188"/>
      <c r="D1493" s="188"/>
      <c r="E1493" s="188"/>
      <c r="I1493" s="188"/>
      <c r="J1493" s="220"/>
      <c r="K1493" s="221"/>
      <c r="L1493" s="188"/>
      <c r="M1493" s="222"/>
      <c r="N1493" s="223"/>
      <c r="P1493" s="263"/>
      <c r="Q1493" s="222"/>
      <c r="R1493" s="224"/>
      <c r="S1493" s="188"/>
      <c r="T1493" s="188"/>
      <c r="U1493" s="188"/>
      <c r="V1493" s="188"/>
      <c r="W1493" s="188"/>
      <c r="Y1493" s="361"/>
    </row>
    <row r="1494" spans="1:25" x14ac:dyDescent="0.25">
      <c r="A1494" s="188"/>
      <c r="B1494" s="188"/>
      <c r="C1494" s="188"/>
      <c r="D1494" s="188"/>
      <c r="E1494" s="188"/>
      <c r="I1494" s="188"/>
      <c r="J1494" s="220"/>
      <c r="K1494" s="221"/>
      <c r="L1494" s="188"/>
      <c r="M1494" s="222"/>
      <c r="N1494" s="223"/>
      <c r="P1494" s="224"/>
      <c r="Q1494" s="222"/>
      <c r="R1494" s="188"/>
      <c r="S1494" s="188"/>
      <c r="T1494" s="188"/>
      <c r="U1494" s="188"/>
      <c r="V1494" s="188"/>
      <c r="W1494" s="188"/>
      <c r="Y1494" s="361"/>
    </row>
    <row r="1495" spans="1:25" x14ac:dyDescent="0.25">
      <c r="A1495" s="262"/>
      <c r="B1495" s="188"/>
      <c r="C1495" s="188"/>
      <c r="D1495" s="188"/>
      <c r="E1495" s="188"/>
      <c r="I1495" s="188"/>
      <c r="J1495" s="220"/>
      <c r="K1495" s="221"/>
      <c r="L1495" s="188"/>
      <c r="M1495" s="222"/>
      <c r="N1495" s="223"/>
      <c r="P1495" s="263"/>
      <c r="Q1495" s="222"/>
      <c r="R1495" s="224"/>
      <c r="S1495" s="188"/>
      <c r="T1495" s="188"/>
      <c r="U1495" s="188"/>
      <c r="V1495" s="188"/>
      <c r="W1495" s="188"/>
      <c r="Y1495" s="361"/>
    </row>
    <row r="1496" spans="1:25" x14ac:dyDescent="0.25">
      <c r="A1496" s="262"/>
      <c r="B1496" s="188"/>
      <c r="C1496" s="188"/>
      <c r="D1496" s="188"/>
      <c r="E1496" s="188"/>
      <c r="I1496" s="188"/>
      <c r="J1496" s="220"/>
      <c r="K1496" s="221"/>
      <c r="L1496" s="188"/>
      <c r="M1496" s="222"/>
      <c r="N1496" s="223"/>
      <c r="P1496" s="263"/>
      <c r="Q1496" s="222"/>
      <c r="R1496" s="224"/>
      <c r="S1496" s="188"/>
      <c r="T1496" s="188"/>
      <c r="U1496" s="188"/>
      <c r="V1496" s="188"/>
      <c r="W1496" s="188"/>
      <c r="Y1496" s="361"/>
    </row>
    <row r="1497" spans="1:25" x14ac:dyDescent="0.25">
      <c r="A1497" s="262"/>
      <c r="B1497" s="188"/>
      <c r="C1497" s="188"/>
      <c r="D1497" s="188"/>
      <c r="E1497" s="188"/>
      <c r="I1497" s="188"/>
      <c r="J1497" s="220"/>
      <c r="K1497" s="221"/>
      <c r="L1497" s="188"/>
      <c r="M1497" s="222"/>
      <c r="N1497" s="223"/>
      <c r="P1497" s="263"/>
      <c r="Q1497" s="222"/>
      <c r="R1497" s="224"/>
      <c r="S1497" s="188"/>
      <c r="T1497" s="188"/>
      <c r="U1497" s="188"/>
      <c r="V1497" s="188"/>
      <c r="W1497" s="188"/>
      <c r="Y1497" s="361"/>
    </row>
    <row r="1498" spans="1:25" x14ac:dyDescent="0.25">
      <c r="A1498" s="170"/>
      <c r="B1498" s="170"/>
      <c r="C1498" s="170"/>
      <c r="D1498" s="170"/>
      <c r="E1498" s="170"/>
      <c r="I1498" s="170"/>
      <c r="J1498" s="185"/>
      <c r="K1498" s="230"/>
      <c r="L1498" s="170"/>
      <c r="M1498" s="187"/>
      <c r="N1498" s="231"/>
      <c r="P1498" s="186"/>
      <c r="Q1498" s="187"/>
      <c r="R1498" s="170"/>
      <c r="S1498" s="170"/>
      <c r="T1498" s="170"/>
      <c r="U1498" s="170"/>
      <c r="V1498" s="170"/>
      <c r="W1498" s="170"/>
      <c r="Y1498" s="361"/>
    </row>
    <row r="1499" spans="1:25" x14ac:dyDescent="0.25">
      <c r="A1499" s="262"/>
      <c r="B1499" s="188"/>
      <c r="C1499" s="188"/>
      <c r="D1499" s="188"/>
      <c r="E1499" s="188"/>
      <c r="I1499" s="188"/>
      <c r="J1499" s="220"/>
      <c r="K1499" s="221"/>
      <c r="L1499" s="188"/>
      <c r="M1499" s="220"/>
      <c r="N1499" s="223"/>
      <c r="P1499" s="263"/>
      <c r="Q1499" s="222"/>
      <c r="R1499" s="224"/>
      <c r="S1499" s="188"/>
      <c r="T1499" s="188"/>
      <c r="U1499" s="188"/>
      <c r="V1499" s="188"/>
      <c r="W1499" s="188"/>
      <c r="Y1499" s="361"/>
    </row>
    <row r="1500" spans="1:25" x14ac:dyDescent="0.25">
      <c r="A1500" s="262"/>
      <c r="B1500" s="188"/>
      <c r="C1500" s="188"/>
      <c r="D1500" s="188"/>
      <c r="E1500" s="188"/>
      <c r="I1500" s="192"/>
      <c r="J1500" s="220"/>
      <c r="K1500" s="221"/>
      <c r="L1500" s="188"/>
      <c r="M1500" s="220"/>
      <c r="N1500" s="223"/>
      <c r="P1500" s="263"/>
      <c r="Q1500" s="222"/>
      <c r="R1500" s="224"/>
      <c r="S1500" s="188"/>
      <c r="T1500" s="188"/>
      <c r="U1500" s="188"/>
      <c r="V1500" s="188"/>
      <c r="W1500" s="188"/>
      <c r="Y1500" s="361"/>
    </row>
    <row r="1501" spans="1:25" x14ac:dyDescent="0.25">
      <c r="A1501" s="262"/>
      <c r="B1501" s="188"/>
      <c r="C1501" s="188"/>
      <c r="D1501" s="188"/>
      <c r="E1501" s="188"/>
      <c r="I1501" s="188"/>
      <c r="J1501" s="220"/>
      <c r="K1501" s="221"/>
      <c r="L1501" s="188"/>
      <c r="M1501" s="220"/>
      <c r="N1501" s="223"/>
      <c r="P1501" s="263"/>
      <c r="Q1501" s="222"/>
      <c r="R1501" s="224"/>
      <c r="S1501" s="188"/>
      <c r="T1501" s="188"/>
      <c r="U1501" s="188"/>
      <c r="V1501" s="188"/>
      <c r="W1501" s="188"/>
      <c r="Y1501" s="361"/>
    </row>
    <row r="1502" spans="1:25" x14ac:dyDescent="0.25">
      <c r="A1502" s="170"/>
      <c r="B1502" s="170"/>
      <c r="C1502" s="170"/>
      <c r="D1502" s="170"/>
      <c r="E1502" s="170"/>
      <c r="I1502" s="170"/>
      <c r="J1502" s="185"/>
      <c r="K1502" s="230"/>
      <c r="L1502" s="170"/>
      <c r="M1502" s="187"/>
      <c r="N1502" s="231"/>
      <c r="P1502" s="186"/>
      <c r="Q1502" s="187"/>
      <c r="R1502" s="170"/>
      <c r="S1502" s="170"/>
      <c r="T1502" s="170"/>
      <c r="U1502" s="170"/>
      <c r="V1502" s="170"/>
      <c r="W1502" s="170"/>
      <c r="Y1502" s="361"/>
    </row>
    <row r="1503" spans="1:25" x14ac:dyDescent="0.25">
      <c r="A1503" s="262"/>
      <c r="B1503" s="188"/>
      <c r="C1503" s="188"/>
      <c r="D1503" s="188"/>
      <c r="E1503" s="188"/>
      <c r="I1503" s="188"/>
      <c r="J1503" s="220"/>
      <c r="K1503" s="221"/>
      <c r="L1503" s="188"/>
      <c r="M1503" s="222"/>
      <c r="N1503" s="223"/>
      <c r="P1503" s="263"/>
      <c r="Q1503" s="222"/>
      <c r="R1503" s="224"/>
      <c r="S1503" s="188"/>
      <c r="T1503" s="188"/>
      <c r="U1503" s="188"/>
      <c r="V1503" s="188"/>
      <c r="W1503" s="188"/>
      <c r="Y1503" s="361"/>
    </row>
    <row r="1504" spans="1:25" x14ac:dyDescent="0.25">
      <c r="A1504" s="262"/>
      <c r="B1504" s="188"/>
      <c r="C1504" s="188"/>
      <c r="D1504" s="188"/>
      <c r="E1504" s="188"/>
      <c r="I1504" s="192"/>
      <c r="J1504" s="220"/>
      <c r="K1504" s="221"/>
      <c r="L1504" s="188"/>
      <c r="M1504" s="220"/>
      <c r="N1504" s="223"/>
      <c r="P1504" s="263"/>
      <c r="Q1504" s="222"/>
      <c r="R1504" s="224"/>
      <c r="S1504" s="188"/>
      <c r="T1504" s="188"/>
      <c r="U1504" s="188"/>
      <c r="V1504" s="188"/>
      <c r="W1504" s="188"/>
      <c r="Y1504" s="361"/>
    </row>
    <row r="1505" spans="1:25" x14ac:dyDescent="0.25">
      <c r="A1505" s="262"/>
      <c r="B1505" s="188"/>
      <c r="C1505" s="188"/>
      <c r="D1505" s="188"/>
      <c r="E1505" s="188"/>
      <c r="I1505" s="188"/>
      <c r="J1505" s="220"/>
      <c r="K1505" s="221"/>
      <c r="L1505" s="188"/>
      <c r="M1505" s="222"/>
      <c r="N1505" s="223"/>
      <c r="P1505" s="263"/>
      <c r="Q1505" s="222"/>
      <c r="R1505" s="224"/>
      <c r="S1505" s="188"/>
      <c r="T1505" s="188"/>
      <c r="U1505" s="188"/>
      <c r="V1505" s="188"/>
      <c r="W1505" s="188"/>
      <c r="Y1505" s="361"/>
    </row>
    <row r="1506" spans="1:25" x14ac:dyDescent="0.25">
      <c r="A1506" s="262"/>
      <c r="B1506" s="188"/>
      <c r="C1506" s="188"/>
      <c r="D1506" s="188"/>
      <c r="E1506" s="188"/>
      <c r="I1506" s="188"/>
      <c r="J1506" s="220"/>
      <c r="K1506" s="221"/>
      <c r="L1506" s="188"/>
      <c r="M1506" s="222"/>
      <c r="N1506" s="223"/>
      <c r="P1506" s="263"/>
      <c r="Q1506" s="222"/>
      <c r="R1506" s="224"/>
      <c r="S1506" s="188"/>
      <c r="T1506" s="188"/>
      <c r="U1506" s="188"/>
      <c r="V1506" s="188"/>
      <c r="W1506" s="188"/>
      <c r="Y1506" s="361"/>
    </row>
    <row r="1507" spans="1:25" x14ac:dyDescent="0.25">
      <c r="A1507" s="262"/>
      <c r="B1507" s="188"/>
      <c r="C1507" s="188"/>
      <c r="D1507" s="188"/>
      <c r="E1507" s="188"/>
      <c r="I1507" s="188"/>
      <c r="J1507" s="220"/>
      <c r="K1507" s="221"/>
      <c r="L1507" s="188"/>
      <c r="M1507" s="222"/>
      <c r="N1507" s="223"/>
      <c r="P1507" s="263"/>
      <c r="Q1507" s="222"/>
      <c r="R1507" s="224"/>
      <c r="S1507" s="188"/>
      <c r="T1507" s="188"/>
      <c r="U1507" s="188"/>
      <c r="V1507" s="188"/>
      <c r="W1507" s="188"/>
      <c r="Y1507" s="361"/>
    </row>
    <row r="1508" spans="1:25" x14ac:dyDescent="0.25">
      <c r="A1508" s="262"/>
      <c r="B1508" s="188"/>
      <c r="C1508" s="188"/>
      <c r="D1508" s="188"/>
      <c r="E1508" s="188"/>
      <c r="I1508" s="192"/>
      <c r="J1508" s="220"/>
      <c r="K1508" s="221"/>
      <c r="L1508" s="188"/>
      <c r="M1508" s="220"/>
      <c r="N1508" s="223"/>
      <c r="P1508" s="263"/>
      <c r="Q1508" s="222"/>
      <c r="R1508" s="224"/>
      <c r="S1508" s="188"/>
      <c r="T1508" s="188"/>
      <c r="U1508" s="188"/>
      <c r="V1508" s="188"/>
      <c r="W1508" s="188"/>
      <c r="Y1508" s="361"/>
    </row>
    <row r="1509" spans="1:25" x14ac:dyDescent="0.25">
      <c r="A1509" s="262"/>
      <c r="B1509" s="188"/>
      <c r="C1509" s="188"/>
      <c r="D1509" s="188"/>
      <c r="E1509" s="188"/>
      <c r="I1509" s="192"/>
      <c r="J1509" s="220"/>
      <c r="K1509" s="221"/>
      <c r="L1509" s="188"/>
      <c r="M1509" s="220"/>
      <c r="N1509" s="223"/>
      <c r="P1509" s="263"/>
      <c r="Q1509" s="222"/>
      <c r="R1509" s="224"/>
      <c r="S1509" s="188"/>
      <c r="T1509" s="188"/>
      <c r="U1509" s="188"/>
      <c r="V1509" s="188"/>
      <c r="W1509" s="188"/>
      <c r="Y1509" s="361"/>
    </row>
    <row r="1510" spans="1:25" x14ac:dyDescent="0.25">
      <c r="A1510" s="262"/>
      <c r="B1510" s="188"/>
      <c r="C1510" s="188"/>
      <c r="D1510" s="188"/>
      <c r="E1510" s="188"/>
      <c r="I1510" s="188"/>
      <c r="J1510" s="220"/>
      <c r="K1510" s="221"/>
      <c r="L1510" s="188"/>
      <c r="M1510" s="222"/>
      <c r="N1510" s="223"/>
      <c r="P1510" s="263"/>
      <c r="Q1510" s="222"/>
      <c r="R1510" s="224"/>
      <c r="S1510" s="188"/>
      <c r="T1510" s="188"/>
      <c r="U1510" s="188"/>
      <c r="V1510" s="188"/>
      <c r="W1510" s="188"/>
      <c r="Y1510" s="361"/>
    </row>
    <row r="1511" spans="1:25" x14ac:dyDescent="0.25">
      <c r="A1511" s="265"/>
      <c r="B1511" s="255"/>
      <c r="C1511" s="255"/>
      <c r="D1511" s="255"/>
      <c r="E1511" s="255"/>
      <c r="I1511" s="255"/>
      <c r="J1511" s="256"/>
      <c r="K1511" s="257"/>
      <c r="L1511" s="255"/>
      <c r="M1511" s="266"/>
      <c r="N1511" s="258"/>
      <c r="P1511" s="267"/>
      <c r="Q1511" s="266"/>
      <c r="R1511" s="259"/>
      <c r="S1511" s="255"/>
      <c r="T1511" s="255"/>
      <c r="U1511" s="255"/>
      <c r="V1511" s="188"/>
      <c r="W1511" s="188"/>
      <c r="Y1511" s="361"/>
    </row>
    <row r="1512" spans="1:25" x14ac:dyDescent="0.25">
      <c r="A1512" s="188"/>
      <c r="B1512" s="188"/>
      <c r="C1512" s="188"/>
      <c r="D1512" s="188"/>
      <c r="E1512" s="188"/>
      <c r="I1512" s="188"/>
      <c r="J1512" s="220"/>
      <c r="K1512" s="221"/>
      <c r="L1512" s="188"/>
      <c r="M1512" s="222"/>
      <c r="N1512" s="223"/>
      <c r="P1512" s="224"/>
      <c r="Q1512" s="222"/>
      <c r="R1512" s="188"/>
      <c r="S1512" s="188"/>
      <c r="T1512" s="188"/>
      <c r="U1512" s="188"/>
      <c r="V1512" s="188"/>
      <c r="W1512" s="188"/>
      <c r="Y1512" s="361"/>
    </row>
    <row r="1513" spans="1:25" x14ac:dyDescent="0.25">
      <c r="A1513" s="188"/>
      <c r="B1513" s="188"/>
      <c r="C1513" s="188"/>
      <c r="D1513" s="188"/>
      <c r="E1513" s="188"/>
      <c r="I1513" s="188"/>
      <c r="J1513" s="220"/>
      <c r="K1513" s="221"/>
      <c r="L1513" s="188"/>
      <c r="M1513" s="222"/>
      <c r="N1513" s="223"/>
      <c r="P1513" s="224"/>
      <c r="Q1513" s="222"/>
      <c r="R1513" s="188"/>
      <c r="S1513" s="188"/>
      <c r="T1513" s="188"/>
      <c r="U1513" s="188"/>
      <c r="V1513" s="188"/>
      <c r="W1513" s="188"/>
      <c r="Y1513" s="361"/>
    </row>
    <row r="1514" spans="1:25" x14ac:dyDescent="0.25">
      <c r="A1514" s="188"/>
      <c r="B1514" s="188"/>
      <c r="C1514" s="188"/>
      <c r="D1514" s="188"/>
      <c r="E1514" s="188"/>
      <c r="I1514" s="188"/>
      <c r="J1514" s="220"/>
      <c r="K1514" s="221"/>
      <c r="L1514" s="188"/>
      <c r="M1514" s="222"/>
      <c r="N1514" s="223"/>
      <c r="P1514" s="224"/>
      <c r="Q1514" s="222"/>
      <c r="R1514" s="188"/>
      <c r="S1514" s="188"/>
      <c r="T1514" s="188"/>
      <c r="U1514" s="188"/>
      <c r="V1514" s="188"/>
      <c r="W1514" s="188"/>
      <c r="Y1514" s="361"/>
    </row>
    <row r="1515" spans="1:25" x14ac:dyDescent="0.25">
      <c r="A1515" s="262"/>
      <c r="B1515" s="188"/>
      <c r="C1515" s="188"/>
      <c r="D1515" s="188"/>
      <c r="E1515" s="188"/>
      <c r="I1515" s="188"/>
      <c r="J1515" s="220"/>
      <c r="K1515" s="221"/>
      <c r="L1515" s="188"/>
      <c r="M1515" s="222"/>
      <c r="N1515" s="223"/>
      <c r="P1515" s="263"/>
      <c r="Q1515" s="222"/>
      <c r="R1515" s="224"/>
      <c r="S1515" s="188"/>
      <c r="T1515" s="188"/>
      <c r="U1515" s="188"/>
      <c r="V1515" s="188"/>
      <c r="W1515" s="188"/>
      <c r="Y1515" s="361"/>
    </row>
    <row r="1516" spans="1:25" x14ac:dyDescent="0.25">
      <c r="A1516" s="262"/>
      <c r="B1516" s="188"/>
      <c r="C1516" s="188"/>
      <c r="D1516" s="188"/>
      <c r="E1516" s="188"/>
      <c r="I1516" s="188"/>
      <c r="J1516" s="220"/>
      <c r="K1516" s="221"/>
      <c r="L1516" s="188"/>
      <c r="M1516" s="220"/>
      <c r="N1516" s="223"/>
      <c r="P1516" s="263"/>
      <c r="Q1516" s="222"/>
      <c r="R1516" s="224"/>
      <c r="S1516" s="188"/>
      <c r="T1516" s="188"/>
      <c r="U1516" s="188"/>
      <c r="V1516" s="188"/>
      <c r="W1516" s="188"/>
      <c r="Y1516" s="361"/>
    </row>
    <row r="1517" spans="1:25" x14ac:dyDescent="0.25">
      <c r="A1517" s="279"/>
      <c r="B1517" s="5"/>
      <c r="C1517" s="5"/>
      <c r="D1517" s="5"/>
      <c r="E1517" s="5"/>
      <c r="I1517" s="5"/>
      <c r="J1517" s="103"/>
      <c r="K1517" s="104"/>
      <c r="L1517" s="5"/>
      <c r="M1517" s="211"/>
      <c r="N1517" s="107"/>
      <c r="P1517" s="105"/>
      <c r="Q1517" s="198"/>
      <c r="R1517" s="106"/>
      <c r="S1517" s="108"/>
      <c r="T1517" s="108"/>
      <c r="U1517" s="108"/>
      <c r="V1517" s="5"/>
      <c r="W1517" s="5"/>
      <c r="Y1517" s="361"/>
    </row>
    <row r="1518" spans="1:25" x14ac:dyDescent="0.25">
      <c r="A1518" s="265"/>
      <c r="B1518" s="255"/>
      <c r="C1518" s="255"/>
      <c r="D1518" s="255"/>
      <c r="E1518" s="255"/>
      <c r="I1518" s="255"/>
      <c r="J1518" s="256"/>
      <c r="K1518" s="257"/>
      <c r="L1518" s="255"/>
      <c r="M1518" s="256"/>
      <c r="N1518" s="258"/>
      <c r="P1518" s="267"/>
      <c r="Q1518" s="266"/>
      <c r="R1518" s="259"/>
      <c r="S1518" s="255"/>
      <c r="T1518" s="255"/>
      <c r="U1518" s="255"/>
      <c r="V1518" s="188"/>
      <c r="W1518" s="188"/>
      <c r="Y1518" s="361"/>
    </row>
    <row r="1519" spans="1:25" x14ac:dyDescent="0.25">
      <c r="A1519" s="262"/>
      <c r="B1519" s="188"/>
      <c r="C1519" s="188"/>
      <c r="D1519" s="188"/>
      <c r="E1519" s="188"/>
      <c r="I1519" s="188"/>
      <c r="J1519" s="220"/>
      <c r="K1519" s="221"/>
      <c r="L1519" s="188"/>
      <c r="M1519" s="222"/>
      <c r="N1519" s="223"/>
      <c r="P1519" s="263"/>
      <c r="Q1519" s="222"/>
      <c r="R1519" s="224"/>
      <c r="S1519" s="188"/>
      <c r="T1519" s="188"/>
      <c r="U1519" s="188"/>
      <c r="V1519" s="188"/>
      <c r="W1519" s="188"/>
      <c r="Y1519" s="361"/>
    </row>
    <row r="1520" spans="1:25" x14ac:dyDescent="0.25">
      <c r="A1520" s="262"/>
      <c r="B1520" s="188"/>
      <c r="C1520" s="188"/>
      <c r="D1520" s="188"/>
      <c r="E1520" s="188"/>
      <c r="I1520" s="188"/>
      <c r="J1520" s="220"/>
      <c r="K1520" s="221"/>
      <c r="L1520" s="188"/>
      <c r="M1520" s="220"/>
      <c r="N1520" s="223"/>
      <c r="P1520" s="263"/>
      <c r="Q1520" s="222"/>
      <c r="R1520" s="224"/>
      <c r="S1520" s="188"/>
      <c r="T1520" s="188"/>
      <c r="U1520" s="188"/>
      <c r="V1520" s="188"/>
      <c r="W1520" s="188"/>
      <c r="Y1520" s="361"/>
    </row>
    <row r="1521" spans="1:25" x14ac:dyDescent="0.25">
      <c r="A1521" s="262"/>
      <c r="B1521" s="188"/>
      <c r="C1521" s="188"/>
      <c r="D1521" s="188"/>
      <c r="E1521" s="188"/>
      <c r="I1521" s="188"/>
      <c r="J1521" s="220"/>
      <c r="K1521" s="221"/>
      <c r="L1521" s="188"/>
      <c r="M1521" s="222"/>
      <c r="N1521" s="223"/>
      <c r="P1521" s="263"/>
      <c r="Q1521" s="222"/>
      <c r="R1521" s="224"/>
      <c r="S1521" s="188"/>
      <c r="T1521" s="188"/>
      <c r="U1521" s="188"/>
      <c r="V1521" s="188"/>
      <c r="W1521" s="188"/>
      <c r="Y1521" s="361"/>
    </row>
    <row r="1522" spans="1:25" x14ac:dyDescent="0.25">
      <c r="A1522" s="262"/>
      <c r="B1522" s="188"/>
      <c r="C1522" s="188"/>
      <c r="D1522" s="188"/>
      <c r="E1522" s="188"/>
      <c r="I1522" s="188"/>
      <c r="J1522" s="220"/>
      <c r="K1522" s="221"/>
      <c r="L1522" s="188"/>
      <c r="M1522" s="222"/>
      <c r="N1522" s="223"/>
      <c r="P1522" s="263"/>
      <c r="Q1522" s="222"/>
      <c r="R1522" s="224"/>
      <c r="S1522" s="188"/>
      <c r="T1522" s="188"/>
      <c r="U1522" s="188"/>
      <c r="V1522" s="188"/>
      <c r="W1522" s="188"/>
      <c r="Y1522" s="361"/>
    </row>
    <row r="1523" spans="1:25" x14ac:dyDescent="0.25">
      <c r="A1523" s="262"/>
      <c r="B1523" s="188"/>
      <c r="C1523" s="188"/>
      <c r="D1523" s="188"/>
      <c r="E1523" s="188"/>
      <c r="I1523" s="188"/>
      <c r="J1523" s="220"/>
      <c r="K1523" s="221"/>
      <c r="L1523" s="188"/>
      <c r="M1523" s="222"/>
      <c r="N1523" s="223"/>
      <c r="P1523" s="263"/>
      <c r="Q1523" s="222"/>
      <c r="R1523" s="224"/>
      <c r="S1523" s="188"/>
      <c r="T1523" s="188"/>
      <c r="U1523" s="188"/>
      <c r="V1523" s="188"/>
      <c r="W1523" s="188"/>
      <c r="Y1523" s="361"/>
    </row>
    <row r="1524" spans="1:25" x14ac:dyDescent="0.25">
      <c r="A1524" s="265"/>
      <c r="B1524" s="255"/>
      <c r="C1524" s="255"/>
      <c r="D1524" s="255"/>
      <c r="E1524" s="255"/>
      <c r="I1524" s="255"/>
      <c r="J1524" s="256"/>
      <c r="K1524" s="257"/>
      <c r="L1524" s="255"/>
      <c r="M1524" s="256"/>
      <c r="N1524" s="258"/>
      <c r="P1524" s="267"/>
      <c r="Q1524" s="266"/>
      <c r="R1524" s="259"/>
      <c r="S1524" s="255"/>
      <c r="T1524" s="255"/>
      <c r="U1524" s="255"/>
      <c r="V1524" s="188"/>
      <c r="W1524" s="188"/>
      <c r="Y1524" s="361"/>
    </row>
    <row r="1525" spans="1:25" x14ac:dyDescent="0.25">
      <c r="A1525" s="262"/>
      <c r="B1525" s="188"/>
      <c r="C1525" s="188"/>
      <c r="D1525" s="188"/>
      <c r="E1525" s="188"/>
      <c r="I1525" s="188"/>
      <c r="J1525" s="220"/>
      <c r="K1525" s="221"/>
      <c r="L1525" s="188"/>
      <c r="M1525" s="220"/>
      <c r="N1525" s="223"/>
      <c r="P1525" s="263"/>
      <c r="Q1525" s="222"/>
      <c r="R1525" s="224"/>
      <c r="S1525" s="188"/>
      <c r="T1525" s="188"/>
      <c r="U1525" s="188"/>
      <c r="V1525" s="188"/>
      <c r="W1525" s="188"/>
      <c r="Y1525" s="361"/>
    </row>
    <row r="1526" spans="1:25" x14ac:dyDescent="0.25">
      <c r="A1526" s="262"/>
      <c r="B1526" s="188"/>
      <c r="C1526" s="188"/>
      <c r="D1526" s="188"/>
      <c r="E1526" s="188"/>
      <c r="I1526" s="188"/>
      <c r="J1526" s="220"/>
      <c r="K1526" s="221"/>
      <c r="L1526" s="188"/>
      <c r="M1526" s="222"/>
      <c r="N1526" s="223"/>
      <c r="P1526" s="263"/>
      <c r="Q1526" s="222"/>
      <c r="R1526" s="224"/>
      <c r="S1526" s="188"/>
      <c r="T1526" s="188"/>
      <c r="U1526" s="188"/>
      <c r="V1526" s="188"/>
      <c r="W1526" s="188"/>
      <c r="Y1526" s="361"/>
    </row>
    <row r="1527" spans="1:25" x14ac:dyDescent="0.25">
      <c r="A1527" s="262"/>
      <c r="B1527" s="188"/>
      <c r="C1527" s="188"/>
      <c r="D1527" s="188"/>
      <c r="E1527" s="188"/>
      <c r="I1527" s="188"/>
      <c r="J1527" s="220"/>
      <c r="K1527" s="221"/>
      <c r="L1527" s="188"/>
      <c r="M1527" s="222"/>
      <c r="N1527" s="223"/>
      <c r="P1527" s="263"/>
      <c r="Q1527" s="222"/>
      <c r="R1527" s="224"/>
      <c r="S1527" s="188"/>
      <c r="T1527" s="188"/>
      <c r="U1527" s="188"/>
      <c r="V1527" s="188"/>
      <c r="W1527" s="188"/>
      <c r="Y1527" s="361"/>
    </row>
    <row r="1528" spans="1:25" x14ac:dyDescent="0.25">
      <c r="A1528" s="188"/>
      <c r="B1528" s="188"/>
      <c r="C1528" s="188"/>
      <c r="D1528" s="188"/>
      <c r="E1528" s="188"/>
      <c r="I1528" s="188"/>
      <c r="J1528" s="220"/>
      <c r="K1528" s="221"/>
      <c r="L1528" s="188"/>
      <c r="M1528" s="222"/>
      <c r="N1528" s="223"/>
      <c r="P1528" s="224"/>
      <c r="Q1528" s="222"/>
      <c r="R1528" s="188"/>
      <c r="S1528" s="188"/>
      <c r="T1528" s="188"/>
      <c r="U1528" s="188"/>
      <c r="V1528" s="188"/>
      <c r="W1528" s="188"/>
      <c r="Y1528" s="361"/>
    </row>
    <row r="1529" spans="1:25" x14ac:dyDescent="0.25">
      <c r="A1529" s="115"/>
      <c r="B1529" s="115"/>
      <c r="C1529" s="115"/>
      <c r="D1529" s="115"/>
      <c r="E1529" s="115"/>
      <c r="I1529" s="115"/>
      <c r="J1529" s="116"/>
      <c r="K1529" s="184"/>
      <c r="L1529" s="115"/>
      <c r="M1529" s="184"/>
      <c r="N1529" s="117"/>
      <c r="P1529" s="264"/>
      <c r="Q1529" s="116"/>
      <c r="R1529" s="191"/>
      <c r="S1529" s="70"/>
      <c r="T1529" s="115"/>
      <c r="U1529" s="115"/>
      <c r="V1529" s="115"/>
      <c r="W1529" s="115"/>
      <c r="Y1529" s="361"/>
    </row>
    <row r="1530" spans="1:25" x14ac:dyDescent="0.25">
      <c r="A1530" s="262"/>
      <c r="B1530" s="188"/>
      <c r="C1530" s="188"/>
      <c r="D1530" s="188"/>
      <c r="E1530" s="188"/>
      <c r="I1530" s="188"/>
      <c r="J1530" s="220"/>
      <c r="K1530" s="221"/>
      <c r="L1530" s="188"/>
      <c r="M1530" s="222"/>
      <c r="N1530" s="223"/>
      <c r="P1530" s="263"/>
      <c r="Q1530" s="222"/>
      <c r="R1530" s="224"/>
      <c r="S1530" s="188"/>
      <c r="T1530" s="188"/>
      <c r="U1530" s="188"/>
      <c r="V1530" s="188"/>
      <c r="W1530" s="188"/>
      <c r="Y1530" s="361"/>
    </row>
    <row r="1531" spans="1:25" x14ac:dyDescent="0.25">
      <c r="A1531" s="262"/>
      <c r="B1531" s="188"/>
      <c r="C1531" s="188"/>
      <c r="D1531" s="188"/>
      <c r="E1531" s="188"/>
      <c r="I1531" s="188"/>
      <c r="J1531" s="220"/>
      <c r="K1531" s="221"/>
      <c r="L1531" s="188"/>
      <c r="M1531" s="222"/>
      <c r="N1531" s="223"/>
      <c r="P1531" s="263"/>
      <c r="Q1531" s="222"/>
      <c r="R1531" s="224"/>
      <c r="S1531" s="188"/>
      <c r="T1531" s="188"/>
      <c r="U1531" s="188"/>
      <c r="V1531" s="188"/>
      <c r="W1531" s="188"/>
      <c r="Y1531" s="361"/>
    </row>
    <row r="1532" spans="1:25" x14ac:dyDescent="0.25">
      <c r="A1532" s="262"/>
      <c r="B1532" s="188"/>
      <c r="C1532" s="188"/>
      <c r="D1532" s="188"/>
      <c r="E1532" s="188"/>
      <c r="I1532" s="188"/>
      <c r="J1532" s="220"/>
      <c r="K1532" s="221"/>
      <c r="L1532" s="188"/>
      <c r="M1532" s="222"/>
      <c r="N1532" s="223"/>
      <c r="P1532" s="263"/>
      <c r="Q1532" s="222"/>
      <c r="R1532" s="224"/>
      <c r="S1532" s="188"/>
      <c r="T1532" s="188"/>
      <c r="U1532" s="188"/>
      <c r="V1532" s="188"/>
      <c r="W1532" s="188"/>
      <c r="Y1532" s="361"/>
    </row>
    <row r="1533" spans="1:25" x14ac:dyDescent="0.25">
      <c r="A1533" s="262"/>
      <c r="B1533" s="188"/>
      <c r="C1533" s="188"/>
      <c r="D1533" s="188"/>
      <c r="E1533" s="188"/>
      <c r="I1533" s="188"/>
      <c r="J1533" s="220"/>
      <c r="K1533" s="221"/>
      <c r="L1533" s="188"/>
      <c r="M1533" s="222"/>
      <c r="N1533" s="223"/>
      <c r="P1533" s="263"/>
      <c r="Q1533" s="222"/>
      <c r="R1533" s="224"/>
      <c r="S1533" s="188"/>
      <c r="T1533" s="188"/>
      <c r="U1533" s="188"/>
      <c r="V1533" s="188"/>
      <c r="W1533" s="188"/>
      <c r="Y1533" s="361"/>
    </row>
    <row r="1534" spans="1:25" x14ac:dyDescent="0.25">
      <c r="A1534" s="262"/>
      <c r="B1534" s="188"/>
      <c r="C1534" s="188"/>
      <c r="D1534" s="188"/>
      <c r="E1534" s="188"/>
      <c r="I1534" s="188"/>
      <c r="J1534" s="220"/>
      <c r="K1534" s="221"/>
      <c r="L1534" s="188"/>
      <c r="M1534" s="222"/>
      <c r="N1534" s="223"/>
      <c r="P1534" s="263"/>
      <c r="Q1534" s="222"/>
      <c r="R1534" s="224"/>
      <c r="S1534" s="188"/>
      <c r="T1534" s="188"/>
      <c r="U1534" s="188"/>
      <c r="V1534" s="188"/>
      <c r="W1534" s="188"/>
      <c r="Y1534" s="361"/>
    </row>
    <row r="1535" spans="1:25" x14ac:dyDescent="0.25">
      <c r="A1535" s="265"/>
      <c r="B1535" s="255"/>
      <c r="C1535" s="255"/>
      <c r="D1535" s="255"/>
      <c r="E1535" s="255"/>
      <c r="I1535" s="255"/>
      <c r="J1535" s="256"/>
      <c r="K1535" s="257"/>
      <c r="L1535" s="255"/>
      <c r="M1535" s="266"/>
      <c r="N1535" s="258"/>
      <c r="P1535" s="267"/>
      <c r="Q1535" s="266"/>
      <c r="R1535" s="259"/>
      <c r="S1535" s="255"/>
      <c r="T1535" s="255"/>
      <c r="U1535" s="255"/>
      <c r="V1535" s="188"/>
      <c r="W1535" s="188"/>
      <c r="Y1535" s="361"/>
    </row>
    <row r="1536" spans="1:25" x14ac:dyDescent="0.25">
      <c r="A1536" s="262"/>
      <c r="B1536" s="188"/>
      <c r="C1536" s="188"/>
      <c r="D1536" s="188"/>
      <c r="E1536" s="188"/>
      <c r="I1536" s="188"/>
      <c r="J1536" s="220"/>
      <c r="K1536" s="221"/>
      <c r="L1536" s="188"/>
      <c r="M1536" s="222"/>
      <c r="N1536" s="223"/>
      <c r="P1536" s="263"/>
      <c r="Q1536" s="222"/>
      <c r="R1536" s="224"/>
      <c r="S1536" s="188"/>
      <c r="T1536" s="188"/>
      <c r="U1536" s="188"/>
      <c r="V1536" s="188"/>
      <c r="W1536" s="188"/>
      <c r="Y1536" s="361"/>
    </row>
    <row r="1537" spans="1:25" x14ac:dyDescent="0.25">
      <c r="A1537" s="262"/>
      <c r="B1537" s="188"/>
      <c r="C1537" s="188"/>
      <c r="D1537" s="188"/>
      <c r="E1537" s="188"/>
      <c r="I1537" s="188"/>
      <c r="J1537" s="220"/>
      <c r="K1537" s="221"/>
      <c r="L1537" s="188"/>
      <c r="M1537" s="222"/>
      <c r="N1537" s="223"/>
      <c r="P1537" s="263"/>
      <c r="Q1537" s="222"/>
      <c r="R1537" s="224"/>
      <c r="S1537" s="188"/>
      <c r="T1537" s="188"/>
      <c r="U1537" s="188"/>
      <c r="V1537" s="188"/>
      <c r="W1537" s="188"/>
      <c r="Y1537" s="361"/>
    </row>
    <row r="1538" spans="1:25" x14ac:dyDescent="0.25">
      <c r="A1538" s="262"/>
      <c r="B1538" s="188"/>
      <c r="C1538" s="188"/>
      <c r="D1538" s="188"/>
      <c r="E1538" s="188"/>
      <c r="I1538" s="188"/>
      <c r="J1538" s="220"/>
      <c r="K1538" s="221"/>
      <c r="L1538" s="188"/>
      <c r="M1538" s="222"/>
      <c r="N1538" s="223"/>
      <c r="P1538" s="263"/>
      <c r="Q1538" s="222"/>
      <c r="R1538" s="224"/>
      <c r="S1538" s="188"/>
      <c r="T1538" s="188"/>
      <c r="U1538" s="188"/>
      <c r="V1538" s="188"/>
      <c r="W1538" s="188"/>
      <c r="Y1538" s="361"/>
    </row>
    <row r="1539" spans="1:25" x14ac:dyDescent="0.25">
      <c r="A1539" s="262"/>
      <c r="B1539" s="188"/>
      <c r="C1539" s="188"/>
      <c r="D1539" s="188"/>
      <c r="E1539" s="188"/>
      <c r="I1539" s="188"/>
      <c r="J1539" s="220"/>
      <c r="K1539" s="221"/>
      <c r="L1539" s="188"/>
      <c r="M1539" s="222"/>
      <c r="N1539" s="223"/>
      <c r="P1539" s="263"/>
      <c r="Q1539" s="222"/>
      <c r="R1539" s="224"/>
      <c r="S1539" s="188"/>
      <c r="T1539" s="188"/>
      <c r="U1539" s="188"/>
      <c r="V1539" s="188"/>
      <c r="W1539" s="188"/>
      <c r="Y1539" s="361"/>
    </row>
    <row r="1540" spans="1:25" x14ac:dyDescent="0.25">
      <c r="A1540" s="262"/>
      <c r="B1540" s="188"/>
      <c r="C1540" s="188"/>
      <c r="D1540" s="188"/>
      <c r="E1540" s="188"/>
      <c r="I1540" s="188"/>
      <c r="J1540" s="220"/>
      <c r="K1540" s="221"/>
      <c r="L1540" s="188"/>
      <c r="M1540" s="222"/>
      <c r="N1540" s="223"/>
      <c r="P1540" s="263"/>
      <c r="Q1540" s="222"/>
      <c r="R1540" s="224"/>
      <c r="S1540" s="188"/>
      <c r="T1540" s="188"/>
      <c r="U1540" s="188"/>
      <c r="V1540" s="188"/>
      <c r="W1540" s="188"/>
      <c r="Y1540" s="361"/>
    </row>
    <row r="1541" spans="1:25" x14ac:dyDescent="0.25">
      <c r="A1541" s="188"/>
      <c r="B1541" s="188"/>
      <c r="C1541" s="188"/>
      <c r="D1541" s="188"/>
      <c r="E1541" s="188"/>
      <c r="I1541" s="188"/>
      <c r="J1541" s="220"/>
      <c r="K1541" s="221"/>
      <c r="L1541" s="188"/>
      <c r="M1541" s="222"/>
      <c r="N1541" s="223"/>
      <c r="P1541" s="224"/>
      <c r="Q1541" s="222"/>
      <c r="R1541" s="188"/>
      <c r="S1541" s="188"/>
      <c r="T1541" s="188"/>
      <c r="U1541" s="188"/>
      <c r="V1541" s="188"/>
      <c r="W1541" s="188"/>
      <c r="Y1541" s="361"/>
    </row>
    <row r="1542" spans="1:25" x14ac:dyDescent="0.25">
      <c r="A1542" s="262"/>
      <c r="B1542" s="188"/>
      <c r="C1542" s="188"/>
      <c r="D1542" s="188"/>
      <c r="E1542" s="188"/>
      <c r="I1542" s="188"/>
      <c r="J1542" s="220"/>
      <c r="K1542" s="221"/>
      <c r="L1542" s="188"/>
      <c r="M1542" s="222"/>
      <c r="N1542" s="223"/>
      <c r="P1542" s="263"/>
      <c r="Q1542" s="222"/>
      <c r="R1542" s="224"/>
      <c r="S1542" s="188"/>
      <c r="T1542" s="188"/>
      <c r="U1542" s="188"/>
      <c r="V1542" s="188"/>
      <c r="W1542" s="188"/>
      <c r="Y1542" s="361"/>
    </row>
    <row r="1543" spans="1:25" x14ac:dyDescent="0.25">
      <c r="A1543" s="262"/>
      <c r="B1543" s="188"/>
      <c r="C1543" s="188"/>
      <c r="D1543" s="188"/>
      <c r="E1543" s="188"/>
      <c r="I1543" s="188"/>
      <c r="J1543" s="220"/>
      <c r="K1543" s="221"/>
      <c r="L1543" s="188"/>
      <c r="M1543" s="220"/>
      <c r="N1543" s="223"/>
      <c r="P1543" s="263"/>
      <c r="Q1543" s="222"/>
      <c r="R1543" s="224"/>
      <c r="S1543" s="188"/>
      <c r="T1543" s="188"/>
      <c r="U1543" s="188"/>
      <c r="V1543" s="188"/>
      <c r="W1543" s="188"/>
      <c r="Y1543" s="361"/>
    </row>
    <row r="1544" spans="1:25" x14ac:dyDescent="0.25">
      <c r="A1544" s="262"/>
      <c r="B1544" s="188"/>
      <c r="C1544" s="188"/>
      <c r="D1544" s="188"/>
      <c r="E1544" s="188"/>
      <c r="I1544" s="188"/>
      <c r="J1544" s="220"/>
      <c r="K1544" s="221"/>
      <c r="L1544" s="188"/>
      <c r="M1544" s="222"/>
      <c r="N1544" s="223"/>
      <c r="P1544" s="263"/>
      <c r="Q1544" s="222"/>
      <c r="R1544" s="224"/>
      <c r="S1544" s="188"/>
      <c r="T1544" s="188"/>
      <c r="U1544" s="188"/>
      <c r="V1544" s="188"/>
      <c r="W1544" s="188"/>
      <c r="Y1544" s="361"/>
    </row>
    <row r="1545" spans="1:25" x14ac:dyDescent="0.25">
      <c r="A1545" s="188"/>
      <c r="B1545" s="188"/>
      <c r="C1545" s="188"/>
      <c r="D1545" s="188"/>
      <c r="E1545" s="188"/>
      <c r="I1545" s="188"/>
      <c r="J1545" s="220"/>
      <c r="K1545" s="221"/>
      <c r="L1545" s="188"/>
      <c r="M1545" s="188"/>
      <c r="N1545" s="223"/>
      <c r="P1545" s="224"/>
      <c r="Q1545" s="220"/>
      <c r="R1545" s="188"/>
      <c r="S1545" s="188"/>
      <c r="T1545" s="188"/>
      <c r="U1545" s="188"/>
      <c r="V1545" s="188"/>
      <c r="W1545" s="188"/>
      <c r="Y1545" s="361"/>
    </row>
    <row r="1546" spans="1:25" x14ac:dyDescent="0.25">
      <c r="A1546" s="327"/>
      <c r="B1546" s="218"/>
      <c r="C1546" s="218"/>
      <c r="D1546" s="218"/>
      <c r="E1546" s="218"/>
      <c r="I1546" s="218"/>
      <c r="J1546" s="328"/>
      <c r="K1546" s="329"/>
      <c r="L1546" s="218"/>
      <c r="M1546" s="332"/>
      <c r="N1546" s="330"/>
      <c r="P1546" s="331"/>
      <c r="Q1546" s="332"/>
      <c r="R1546" s="333"/>
      <c r="S1546" s="218"/>
      <c r="T1546" s="218"/>
      <c r="U1546" s="218"/>
      <c r="V1546" s="218"/>
      <c r="W1546" s="218"/>
      <c r="Y1546" s="361"/>
    </row>
    <row r="1547" spans="1:25" x14ac:dyDescent="0.25">
      <c r="A1547" s="218"/>
      <c r="B1547" s="218"/>
      <c r="C1547" s="218"/>
      <c r="D1547" s="218"/>
      <c r="E1547" s="218"/>
      <c r="I1547" s="218"/>
      <c r="J1547" s="328"/>
      <c r="K1547" s="329"/>
      <c r="L1547" s="218"/>
      <c r="M1547" s="332"/>
      <c r="N1547" s="330"/>
      <c r="P1547" s="333"/>
      <c r="Q1547" s="332"/>
      <c r="R1547" s="218"/>
      <c r="S1547" s="218"/>
      <c r="T1547" s="218"/>
      <c r="U1547" s="218"/>
      <c r="V1547" s="218"/>
      <c r="W1547" s="218"/>
      <c r="Y1547" s="361"/>
    </row>
    <row r="1548" spans="1:25" x14ac:dyDescent="0.25">
      <c r="A1548" s="335"/>
      <c r="B1548" s="336"/>
      <c r="C1548" s="336"/>
      <c r="D1548" s="336"/>
      <c r="E1548" s="336"/>
      <c r="I1548" s="336"/>
      <c r="J1548" s="337"/>
      <c r="K1548" s="338"/>
      <c r="L1548" s="336"/>
      <c r="M1548" s="337"/>
      <c r="N1548" s="339"/>
      <c r="P1548" s="340"/>
      <c r="Q1548" s="341"/>
      <c r="R1548" s="342"/>
      <c r="S1548" s="336"/>
      <c r="T1548" s="336"/>
      <c r="U1548" s="336"/>
      <c r="V1548" s="218"/>
      <c r="W1548" s="218"/>
      <c r="Y1548" s="361"/>
    </row>
    <row r="1549" spans="1:25" x14ac:dyDescent="0.25">
      <c r="A1549" s="200"/>
      <c r="B1549" s="200"/>
      <c r="C1549" s="200"/>
      <c r="D1549" s="200"/>
      <c r="E1549" s="200"/>
      <c r="I1549" s="200"/>
      <c r="J1549" s="214"/>
      <c r="K1549" s="215"/>
      <c r="L1549" s="200"/>
      <c r="M1549" s="215"/>
      <c r="N1549" s="216"/>
      <c r="P1549" s="343"/>
      <c r="Q1549" s="214"/>
      <c r="R1549" s="217"/>
      <c r="S1549" s="218"/>
      <c r="T1549" s="200"/>
      <c r="U1549" s="200"/>
      <c r="V1549" s="200"/>
      <c r="W1549" s="200"/>
      <c r="Y1549" s="361"/>
    </row>
    <row r="1550" spans="1:25" x14ac:dyDescent="0.25">
      <c r="A1550" s="327"/>
      <c r="B1550" s="218"/>
      <c r="C1550" s="218"/>
      <c r="D1550" s="218"/>
      <c r="E1550" s="218"/>
      <c r="I1550" s="218"/>
      <c r="J1550" s="328"/>
      <c r="K1550" s="329"/>
      <c r="L1550" s="218"/>
      <c r="M1550" s="328"/>
      <c r="N1550" s="330"/>
      <c r="P1550" s="331"/>
      <c r="Q1550" s="332"/>
      <c r="R1550" s="333"/>
      <c r="S1550" s="218"/>
      <c r="T1550" s="218"/>
      <c r="U1550" s="218"/>
      <c r="V1550" s="218"/>
      <c r="W1550" s="218"/>
      <c r="Y1550" s="361"/>
    </row>
    <row r="1551" spans="1:25" x14ac:dyDescent="0.25">
      <c r="A1551" s="327"/>
      <c r="B1551" s="218"/>
      <c r="C1551" s="218"/>
      <c r="D1551" s="218"/>
      <c r="E1551" s="218"/>
      <c r="I1551" s="218"/>
      <c r="J1551" s="328"/>
      <c r="K1551" s="329"/>
      <c r="L1551" s="218"/>
      <c r="M1551" s="218"/>
      <c r="N1551" s="330"/>
      <c r="P1551" s="331"/>
      <c r="Q1551" s="332"/>
      <c r="R1551" s="333"/>
      <c r="S1551" s="218"/>
      <c r="T1551" s="218"/>
      <c r="U1551" s="218"/>
      <c r="V1551" s="218"/>
      <c r="W1551" s="218"/>
      <c r="Y1551" s="361"/>
    </row>
    <row r="1552" spans="1:25" x14ac:dyDescent="0.25">
      <c r="A1552" s="327"/>
      <c r="B1552" s="218"/>
      <c r="C1552" s="218"/>
      <c r="D1552" s="218"/>
      <c r="E1552" s="218"/>
      <c r="I1552" s="218"/>
      <c r="J1552" s="328"/>
      <c r="K1552" s="329"/>
      <c r="L1552" s="218"/>
      <c r="M1552" s="328"/>
      <c r="N1552" s="330"/>
      <c r="P1552" s="331"/>
      <c r="Q1552" s="332"/>
      <c r="R1552" s="333"/>
      <c r="S1552" s="218"/>
      <c r="T1552" s="218"/>
      <c r="U1552" s="218"/>
      <c r="V1552" s="218"/>
      <c r="W1552" s="218"/>
      <c r="Y1552" s="361"/>
    </row>
    <row r="1553" spans="1:25" x14ac:dyDescent="0.25">
      <c r="A1553" s="327"/>
      <c r="B1553" s="218"/>
      <c r="C1553" s="218"/>
      <c r="D1553" s="218"/>
      <c r="E1553" s="218"/>
      <c r="I1553" s="218"/>
      <c r="J1553" s="328"/>
      <c r="K1553" s="329"/>
      <c r="L1553" s="218"/>
      <c r="M1553" s="332"/>
      <c r="N1553" s="330"/>
      <c r="P1553" s="331"/>
      <c r="Q1553" s="332"/>
      <c r="R1553" s="333"/>
      <c r="S1553" s="218"/>
      <c r="T1553" s="218"/>
      <c r="U1553" s="218"/>
      <c r="V1553" s="218"/>
      <c r="W1553" s="218"/>
      <c r="Y1553" s="361"/>
    </row>
    <row r="1554" spans="1:25" x14ac:dyDescent="0.25">
      <c r="A1554" s="327"/>
      <c r="B1554" s="218"/>
      <c r="C1554" s="218"/>
      <c r="D1554" s="218"/>
      <c r="E1554" s="218"/>
      <c r="I1554" s="218"/>
      <c r="J1554" s="328"/>
      <c r="K1554" s="329"/>
      <c r="L1554" s="218"/>
      <c r="M1554" s="332"/>
      <c r="N1554" s="330"/>
      <c r="P1554" s="331"/>
      <c r="Q1554" s="332"/>
      <c r="R1554" s="333"/>
      <c r="S1554" s="218"/>
      <c r="T1554" s="218"/>
      <c r="U1554" s="218"/>
      <c r="V1554" s="218"/>
      <c r="W1554" s="218"/>
      <c r="Y1554" s="361"/>
    </row>
    <row r="1555" spans="1:25" x14ac:dyDescent="0.25">
      <c r="A1555" s="327"/>
      <c r="B1555" s="218"/>
      <c r="C1555" s="218"/>
      <c r="D1555" s="218"/>
      <c r="E1555" s="218"/>
      <c r="I1555" s="218"/>
      <c r="J1555" s="328"/>
      <c r="K1555" s="329"/>
      <c r="L1555" s="218"/>
      <c r="M1555" s="332"/>
      <c r="N1555" s="330"/>
      <c r="P1555" s="331"/>
      <c r="Q1555" s="332"/>
      <c r="R1555" s="333"/>
      <c r="S1555" s="218"/>
      <c r="T1555" s="218"/>
      <c r="U1555" s="218"/>
      <c r="V1555" s="218"/>
      <c r="W1555" s="218"/>
      <c r="Y1555" s="361"/>
    </row>
    <row r="1556" spans="1:25" x14ac:dyDescent="0.25">
      <c r="A1556" s="327"/>
      <c r="B1556" s="218"/>
      <c r="C1556" s="218"/>
      <c r="D1556" s="218"/>
      <c r="E1556" s="218"/>
      <c r="I1556" s="218"/>
      <c r="J1556" s="328"/>
      <c r="K1556" s="329"/>
      <c r="L1556" s="218"/>
      <c r="M1556" s="332"/>
      <c r="N1556" s="330"/>
      <c r="P1556" s="331"/>
      <c r="Q1556" s="332"/>
      <c r="R1556" s="333"/>
      <c r="S1556" s="218"/>
      <c r="T1556" s="218"/>
      <c r="U1556" s="218"/>
      <c r="V1556" s="218"/>
      <c r="W1556" s="218"/>
      <c r="Y1556" s="361"/>
    </row>
    <row r="1557" spans="1:25" x14ac:dyDescent="0.25">
      <c r="A1557" s="200"/>
      <c r="B1557" s="200"/>
      <c r="C1557" s="200"/>
      <c r="D1557" s="200"/>
      <c r="E1557" s="200"/>
      <c r="I1557" s="200"/>
      <c r="J1557" s="214"/>
      <c r="K1557" s="215"/>
      <c r="L1557" s="200"/>
      <c r="M1557" s="214"/>
      <c r="N1557" s="216"/>
      <c r="P1557" s="343"/>
      <c r="Q1557" s="214"/>
      <c r="R1557" s="217"/>
      <c r="S1557" s="188"/>
      <c r="T1557" s="200"/>
      <c r="U1557" s="200"/>
      <c r="V1557" s="200"/>
      <c r="W1557" s="218"/>
      <c r="Y1557" s="361"/>
    </row>
    <row r="1558" spans="1:25" x14ac:dyDescent="0.25">
      <c r="A1558" s="327"/>
      <c r="B1558" s="218"/>
      <c r="C1558" s="218"/>
      <c r="D1558" s="218"/>
      <c r="E1558" s="218"/>
      <c r="I1558" s="218"/>
      <c r="J1558" s="328"/>
      <c r="K1558" s="329"/>
      <c r="L1558" s="218"/>
      <c r="M1558" s="328"/>
      <c r="N1558" s="330"/>
      <c r="P1558" s="331"/>
      <c r="Q1558" s="332"/>
      <c r="R1558" s="333"/>
      <c r="S1558" s="218"/>
      <c r="T1558" s="218"/>
      <c r="U1558" s="218"/>
      <c r="V1558" s="218"/>
      <c r="W1558" s="218"/>
      <c r="Y1558" s="361"/>
    </row>
    <row r="1559" spans="1:25" x14ac:dyDescent="0.25">
      <c r="A1559" s="327"/>
      <c r="B1559" s="218"/>
      <c r="C1559" s="218"/>
      <c r="D1559" s="218"/>
      <c r="E1559" s="218"/>
      <c r="I1559" s="218"/>
      <c r="J1559" s="328"/>
      <c r="K1559" s="329"/>
      <c r="L1559" s="218"/>
      <c r="M1559" s="332"/>
      <c r="N1559" s="330"/>
      <c r="P1559" s="331"/>
      <c r="Q1559" s="332"/>
      <c r="R1559" s="333"/>
      <c r="S1559" s="218"/>
      <c r="T1559" s="218"/>
      <c r="U1559" s="218"/>
      <c r="V1559" s="218"/>
      <c r="W1559" s="218"/>
      <c r="Y1559" s="361"/>
    </row>
    <row r="1560" spans="1:25" x14ac:dyDescent="0.25">
      <c r="A1560" s="327"/>
      <c r="B1560" s="218"/>
      <c r="C1560" s="218"/>
      <c r="D1560" s="218"/>
      <c r="E1560" s="218"/>
      <c r="I1560" s="218"/>
      <c r="J1560" s="328"/>
      <c r="K1560" s="329"/>
      <c r="L1560" s="218"/>
      <c r="M1560" s="332"/>
      <c r="N1560" s="330"/>
      <c r="P1560" s="331"/>
      <c r="Q1560" s="332"/>
      <c r="R1560" s="333"/>
      <c r="S1560" s="218"/>
      <c r="T1560" s="218"/>
      <c r="U1560" s="218"/>
      <c r="V1560" s="218"/>
      <c r="W1560" s="218"/>
      <c r="Y1560" s="361"/>
    </row>
    <row r="1561" spans="1:25" x14ac:dyDescent="0.25">
      <c r="A1561" s="327"/>
      <c r="B1561" s="218"/>
      <c r="C1561" s="218"/>
      <c r="D1561" s="218"/>
      <c r="E1561" s="218"/>
      <c r="I1561" s="218"/>
      <c r="J1561" s="328"/>
      <c r="K1561" s="329"/>
      <c r="L1561" s="218"/>
      <c r="M1561" s="332"/>
      <c r="N1561" s="330"/>
      <c r="P1561" s="331"/>
      <c r="Q1561" s="332"/>
      <c r="R1561" s="333"/>
      <c r="S1561" s="218"/>
      <c r="T1561" s="218"/>
      <c r="U1561" s="218"/>
      <c r="V1561" s="218"/>
      <c r="W1561" s="218"/>
      <c r="Y1561" s="361"/>
    </row>
    <row r="1562" spans="1:25" x14ac:dyDescent="0.25">
      <c r="A1562" s="218"/>
      <c r="B1562" s="218"/>
      <c r="C1562" s="218"/>
      <c r="D1562" s="218"/>
      <c r="E1562" s="218"/>
      <c r="I1562" s="218"/>
      <c r="J1562" s="328"/>
      <c r="K1562" s="329"/>
      <c r="L1562" s="218"/>
      <c r="M1562" s="332"/>
      <c r="N1562" s="330"/>
      <c r="P1562" s="333"/>
      <c r="Q1562" s="332"/>
      <c r="R1562" s="218"/>
      <c r="S1562" s="218"/>
      <c r="T1562" s="218"/>
      <c r="U1562" s="218"/>
      <c r="V1562" s="218"/>
      <c r="W1562" s="218"/>
      <c r="Y1562" s="361"/>
    </row>
    <row r="1563" spans="1:25" x14ac:dyDescent="0.25">
      <c r="A1563" s="327"/>
      <c r="B1563" s="218"/>
      <c r="C1563" s="218"/>
      <c r="D1563" s="218"/>
      <c r="E1563" s="218"/>
      <c r="I1563" s="218"/>
      <c r="J1563" s="328"/>
      <c r="K1563" s="329"/>
      <c r="L1563" s="218"/>
      <c r="M1563" s="332"/>
      <c r="N1563" s="330"/>
      <c r="P1563" s="331"/>
      <c r="Q1563" s="332"/>
      <c r="R1563" s="333"/>
      <c r="S1563" s="218"/>
      <c r="T1563" s="218"/>
      <c r="U1563" s="218"/>
      <c r="V1563" s="218"/>
      <c r="W1563" s="218"/>
      <c r="Y1563" s="361"/>
    </row>
    <row r="1564" spans="1:25" x14ac:dyDescent="0.25">
      <c r="A1564" s="200"/>
      <c r="B1564" s="200"/>
      <c r="C1564" s="218"/>
      <c r="D1564" s="200"/>
      <c r="E1564" s="200"/>
      <c r="I1564" s="200"/>
      <c r="J1564" s="214"/>
      <c r="K1564" s="215"/>
      <c r="L1564" s="200"/>
      <c r="M1564" s="214"/>
      <c r="N1564" s="216"/>
      <c r="P1564" s="343"/>
      <c r="Q1564" s="214"/>
      <c r="R1564" s="217"/>
      <c r="S1564" s="200"/>
      <c r="T1564" s="200"/>
      <c r="U1564" s="200"/>
      <c r="V1564" s="200"/>
      <c r="W1564" s="200"/>
      <c r="Y1564" s="361"/>
    </row>
    <row r="1565" spans="1:25" x14ac:dyDescent="0.25">
      <c r="A1565" s="327"/>
      <c r="B1565" s="218"/>
      <c r="C1565" s="218"/>
      <c r="D1565" s="218"/>
      <c r="E1565" s="218"/>
      <c r="I1565" s="218"/>
      <c r="J1565" s="328"/>
      <c r="K1565" s="329"/>
      <c r="L1565" s="218"/>
      <c r="M1565" s="332"/>
      <c r="N1565" s="330"/>
      <c r="P1565" s="331"/>
      <c r="Q1565" s="332"/>
      <c r="R1565" s="333"/>
      <c r="S1565" s="218"/>
      <c r="T1565" s="218"/>
      <c r="U1565" s="218"/>
      <c r="V1565" s="218"/>
      <c r="W1565" s="218"/>
      <c r="Y1565" s="361"/>
    </row>
    <row r="1566" spans="1:25" x14ac:dyDescent="0.25">
      <c r="A1566" s="327"/>
      <c r="B1566" s="218"/>
      <c r="C1566" s="218"/>
      <c r="D1566" s="218"/>
      <c r="E1566" s="218"/>
      <c r="I1566" s="218"/>
      <c r="J1566" s="328"/>
      <c r="K1566" s="329"/>
      <c r="L1566" s="218"/>
      <c r="M1566" s="332"/>
      <c r="N1566" s="330"/>
      <c r="P1566" s="331"/>
      <c r="Q1566" s="332"/>
      <c r="R1566" s="333"/>
      <c r="S1566" s="218"/>
      <c r="T1566" s="218"/>
      <c r="U1566" s="218"/>
      <c r="V1566" s="218"/>
      <c r="W1566" s="218"/>
      <c r="Y1566" s="361"/>
    </row>
    <row r="1567" spans="1:25" x14ac:dyDescent="0.25">
      <c r="A1567" s="327"/>
      <c r="B1567" s="218"/>
      <c r="C1567" s="218"/>
      <c r="D1567" s="218"/>
      <c r="E1567" s="218"/>
      <c r="I1567" s="218"/>
      <c r="J1567" s="328"/>
      <c r="K1567" s="329"/>
      <c r="L1567" s="218"/>
      <c r="M1567" s="328"/>
      <c r="N1567" s="330"/>
      <c r="P1567" s="331"/>
      <c r="Q1567" s="332"/>
      <c r="R1567" s="333"/>
      <c r="S1567" s="188"/>
      <c r="T1567" s="218"/>
      <c r="U1567" s="218"/>
      <c r="V1567" s="218"/>
      <c r="W1567" s="218"/>
      <c r="Y1567" s="361"/>
    </row>
    <row r="1568" spans="1:25" x14ac:dyDescent="0.25">
      <c r="A1568" s="327"/>
      <c r="B1568" s="218"/>
      <c r="C1568" s="218"/>
      <c r="D1568" s="218"/>
      <c r="E1568" s="218"/>
      <c r="I1568" s="218"/>
      <c r="J1568" s="328"/>
      <c r="K1568" s="329"/>
      <c r="L1568" s="218"/>
      <c r="M1568" s="332"/>
      <c r="N1568" s="330"/>
      <c r="P1568" s="331"/>
      <c r="Q1568" s="332"/>
      <c r="R1568" s="333"/>
      <c r="S1568" s="218"/>
      <c r="T1568" s="218"/>
      <c r="U1568" s="218"/>
      <c r="V1568" s="218"/>
      <c r="W1568" s="218"/>
      <c r="Y1568" s="361"/>
    </row>
    <row r="1569" spans="1:25" x14ac:dyDescent="0.25">
      <c r="A1569" s="327"/>
      <c r="B1569" s="218"/>
      <c r="C1569" s="218"/>
      <c r="D1569" s="218"/>
      <c r="E1569" s="218"/>
      <c r="I1569" s="218"/>
      <c r="J1569" s="328"/>
      <c r="K1569" s="329"/>
      <c r="L1569" s="218"/>
      <c r="M1569" s="328"/>
      <c r="N1569" s="330"/>
      <c r="P1569" s="331"/>
      <c r="Q1569" s="332"/>
      <c r="R1569" s="333"/>
      <c r="S1569" s="218"/>
      <c r="T1569" s="218"/>
      <c r="U1569" s="218"/>
      <c r="V1569" s="218"/>
      <c r="W1569" s="218"/>
      <c r="Y1569" s="361"/>
    </row>
    <row r="1570" spans="1:25" x14ac:dyDescent="0.25">
      <c r="A1570" s="327"/>
      <c r="B1570" s="218"/>
      <c r="C1570" s="218"/>
      <c r="D1570" s="218"/>
      <c r="E1570" s="218"/>
      <c r="I1570" s="218"/>
      <c r="J1570" s="328"/>
      <c r="K1570" s="329"/>
      <c r="L1570" s="218"/>
      <c r="M1570" s="328"/>
      <c r="N1570" s="330"/>
      <c r="P1570" s="331"/>
      <c r="Q1570" s="332"/>
      <c r="R1570" s="333"/>
      <c r="S1570" s="218"/>
      <c r="T1570" s="218"/>
      <c r="U1570" s="218"/>
      <c r="V1570" s="218"/>
      <c r="W1570" s="218"/>
      <c r="Y1570" s="361"/>
    </row>
    <row r="1571" spans="1:25" x14ac:dyDescent="0.25">
      <c r="A1571" s="327"/>
      <c r="B1571" s="218"/>
      <c r="C1571" s="218"/>
      <c r="D1571" s="218"/>
      <c r="E1571" s="218"/>
      <c r="I1571" s="218"/>
      <c r="J1571" s="328"/>
      <c r="K1571" s="329"/>
      <c r="L1571" s="218"/>
      <c r="M1571" s="328"/>
      <c r="N1571" s="330"/>
      <c r="P1571" s="331"/>
      <c r="Q1571" s="332"/>
      <c r="R1571" s="333"/>
      <c r="S1571" s="218"/>
      <c r="T1571" s="218"/>
      <c r="U1571" s="218"/>
      <c r="V1571" s="218"/>
      <c r="W1571" s="218"/>
      <c r="Y1571" s="361"/>
    </row>
    <row r="1572" spans="1:25" x14ac:dyDescent="0.25">
      <c r="A1572" s="327"/>
      <c r="B1572" s="218"/>
      <c r="C1572" s="218"/>
      <c r="D1572" s="218"/>
      <c r="E1572" s="218"/>
      <c r="I1572" s="218"/>
      <c r="J1572" s="328"/>
      <c r="K1572" s="329"/>
      <c r="L1572" s="218"/>
      <c r="M1572" s="332"/>
      <c r="N1572" s="330"/>
      <c r="P1572" s="331"/>
      <c r="Q1572" s="332"/>
      <c r="R1572" s="333"/>
      <c r="S1572" s="218"/>
      <c r="T1572" s="218"/>
      <c r="U1572" s="218"/>
      <c r="V1572" s="218"/>
      <c r="W1572" s="218"/>
      <c r="Y1572" s="361"/>
    </row>
    <row r="1573" spans="1:25" x14ac:dyDescent="0.25">
      <c r="A1573" s="327"/>
      <c r="B1573" s="218"/>
      <c r="C1573" s="218"/>
      <c r="D1573" s="218"/>
      <c r="E1573" s="218"/>
      <c r="I1573" s="218"/>
      <c r="J1573" s="328"/>
      <c r="K1573" s="329"/>
      <c r="L1573" s="218"/>
      <c r="M1573" s="218"/>
      <c r="N1573" s="330"/>
      <c r="P1573" s="331"/>
      <c r="Q1573" s="332"/>
      <c r="R1573" s="333"/>
      <c r="S1573" s="218"/>
      <c r="T1573" s="218"/>
      <c r="U1573" s="218"/>
      <c r="V1573" s="218"/>
      <c r="W1573" s="218"/>
      <c r="Y1573" s="361"/>
    </row>
    <row r="1574" spans="1:25" x14ac:dyDescent="0.25">
      <c r="A1574" s="327"/>
      <c r="B1574" s="218"/>
      <c r="C1574" s="218"/>
      <c r="D1574" s="218"/>
      <c r="E1574" s="218"/>
      <c r="I1574" s="218"/>
      <c r="J1574" s="328"/>
      <c r="K1574" s="329"/>
      <c r="L1574" s="218"/>
      <c r="M1574" s="328"/>
      <c r="N1574" s="330"/>
      <c r="P1574" s="331"/>
      <c r="Q1574" s="332"/>
      <c r="R1574" s="333"/>
      <c r="S1574" s="218"/>
      <c r="T1574" s="218"/>
      <c r="U1574" s="218"/>
      <c r="V1574" s="218"/>
      <c r="W1574" s="218"/>
      <c r="Y1574" s="361"/>
    </row>
    <row r="1575" spans="1:25" x14ac:dyDescent="0.25">
      <c r="A1575" s="327"/>
      <c r="B1575" s="218"/>
      <c r="C1575" s="218"/>
      <c r="D1575" s="218"/>
      <c r="E1575" s="218"/>
      <c r="I1575" s="218"/>
      <c r="J1575" s="328"/>
      <c r="K1575" s="329"/>
      <c r="L1575" s="218"/>
      <c r="M1575" s="332"/>
      <c r="N1575" s="330"/>
      <c r="P1575" s="331"/>
      <c r="Q1575" s="332"/>
      <c r="R1575" s="333"/>
      <c r="S1575" s="218"/>
      <c r="T1575" s="218"/>
      <c r="U1575" s="218"/>
      <c r="V1575" s="218"/>
      <c r="W1575" s="218"/>
      <c r="Y1575" s="361"/>
    </row>
    <row r="1576" spans="1:25" x14ac:dyDescent="0.25">
      <c r="A1576" s="200"/>
      <c r="B1576" s="200"/>
      <c r="C1576" s="200"/>
      <c r="D1576" s="200"/>
      <c r="E1576" s="200"/>
      <c r="I1576" s="200"/>
      <c r="J1576" s="214"/>
      <c r="K1576" s="215"/>
      <c r="L1576" s="200"/>
      <c r="M1576" s="215"/>
      <c r="N1576" s="216"/>
      <c r="P1576" s="343"/>
      <c r="Q1576" s="214"/>
      <c r="R1576" s="217"/>
      <c r="S1576" s="218"/>
      <c r="T1576" s="200"/>
      <c r="U1576" s="200"/>
      <c r="V1576" s="200"/>
      <c r="W1576" s="200"/>
      <c r="Y1576" s="361"/>
    </row>
    <row r="1577" spans="1:25" x14ac:dyDescent="0.25">
      <c r="A1577" s="200"/>
      <c r="B1577" s="200"/>
      <c r="C1577" s="200"/>
      <c r="D1577" s="200"/>
      <c r="E1577" s="200"/>
      <c r="I1577" s="200"/>
      <c r="J1577" s="214"/>
      <c r="K1577" s="215"/>
      <c r="L1577" s="200"/>
      <c r="M1577" s="215"/>
      <c r="N1577" s="216"/>
      <c r="P1577" s="343"/>
      <c r="Q1577" s="214"/>
      <c r="R1577" s="217"/>
      <c r="S1577" s="218"/>
      <c r="T1577" s="200"/>
      <c r="U1577" s="200"/>
      <c r="V1577" s="200"/>
      <c r="W1577" s="218"/>
      <c r="Y1577" s="361"/>
    </row>
    <row r="1578" spans="1:25" x14ac:dyDescent="0.25">
      <c r="A1578" s="327"/>
      <c r="B1578" s="218"/>
      <c r="C1578" s="218"/>
      <c r="D1578" s="218"/>
      <c r="E1578" s="218"/>
      <c r="I1578" s="218"/>
      <c r="J1578" s="328"/>
      <c r="K1578" s="329"/>
      <c r="L1578" s="218"/>
      <c r="M1578" s="332"/>
      <c r="N1578" s="330"/>
      <c r="P1578" s="331"/>
      <c r="Q1578" s="332"/>
      <c r="R1578" s="333"/>
      <c r="S1578" s="218"/>
      <c r="T1578" s="218"/>
      <c r="U1578" s="218"/>
      <c r="V1578" s="218"/>
      <c r="W1578" s="218"/>
      <c r="Y1578" s="361"/>
    </row>
    <row r="1579" spans="1:25" x14ac:dyDescent="0.25">
      <c r="A1579" s="327"/>
      <c r="B1579" s="218"/>
      <c r="C1579" s="218"/>
      <c r="D1579" s="218"/>
      <c r="E1579" s="218"/>
      <c r="I1579" s="218"/>
      <c r="J1579" s="328"/>
      <c r="K1579" s="329"/>
      <c r="L1579" s="218"/>
      <c r="M1579" s="332"/>
      <c r="N1579" s="330"/>
      <c r="P1579" s="331"/>
      <c r="Q1579" s="332"/>
      <c r="R1579" s="333"/>
      <c r="S1579" s="218"/>
      <c r="T1579" s="218"/>
      <c r="U1579" s="218"/>
      <c r="V1579" s="218"/>
      <c r="W1579" s="218"/>
      <c r="Y1579" s="361"/>
    </row>
    <row r="1580" spans="1:25" x14ac:dyDescent="0.25">
      <c r="A1580" s="200"/>
      <c r="B1580" s="200"/>
      <c r="C1580" s="200"/>
      <c r="D1580" s="200"/>
      <c r="E1580" s="200"/>
      <c r="I1580" s="200"/>
      <c r="J1580" s="214"/>
      <c r="K1580" s="215"/>
      <c r="L1580" s="200"/>
      <c r="M1580" s="215"/>
      <c r="N1580" s="216"/>
      <c r="P1580" s="343"/>
      <c r="Q1580" s="214"/>
      <c r="R1580" s="217"/>
      <c r="S1580" s="218"/>
      <c r="T1580" s="200"/>
      <c r="U1580" s="200"/>
      <c r="V1580" s="200"/>
      <c r="W1580" s="200"/>
      <c r="Y1580" s="361"/>
    </row>
    <row r="1581" spans="1:25" x14ac:dyDescent="0.25">
      <c r="A1581" s="327"/>
      <c r="B1581" s="218"/>
      <c r="C1581" s="218"/>
      <c r="D1581" s="218"/>
      <c r="E1581" s="218"/>
      <c r="I1581" s="218"/>
      <c r="J1581" s="328"/>
      <c r="K1581" s="329"/>
      <c r="L1581" s="218"/>
      <c r="M1581" s="328"/>
      <c r="N1581" s="330"/>
      <c r="P1581" s="331"/>
      <c r="Q1581" s="332"/>
      <c r="R1581" s="333"/>
      <c r="S1581" s="218"/>
      <c r="T1581" s="218"/>
      <c r="U1581" s="218"/>
      <c r="V1581" s="218"/>
      <c r="W1581" s="218"/>
      <c r="Y1581" s="361"/>
    </row>
    <row r="1582" spans="1:25" x14ac:dyDescent="0.25">
      <c r="A1582" s="363"/>
      <c r="B1582" s="363"/>
      <c r="C1582" s="363"/>
      <c r="D1582" s="363"/>
      <c r="E1582" s="363"/>
      <c r="I1582" s="363"/>
      <c r="J1582" s="370"/>
      <c r="K1582" s="375"/>
      <c r="L1582" s="363"/>
      <c r="M1582" s="380"/>
      <c r="N1582" s="383"/>
      <c r="P1582" s="388"/>
      <c r="Q1582" s="380"/>
      <c r="R1582" s="363"/>
      <c r="S1582" s="363"/>
      <c r="T1582" s="363"/>
      <c r="U1582" s="363"/>
      <c r="V1582" s="363"/>
      <c r="W1582" s="363"/>
      <c r="Y1582" s="361"/>
    </row>
    <row r="1583" spans="1:25" x14ac:dyDescent="0.25">
      <c r="A1583" s="327"/>
      <c r="B1583" s="218"/>
      <c r="C1583" s="218"/>
      <c r="D1583" s="218"/>
      <c r="E1583" s="218"/>
      <c r="I1583" s="218"/>
      <c r="J1583" s="328"/>
      <c r="K1583" s="329"/>
      <c r="L1583" s="218"/>
      <c r="M1583" s="328"/>
      <c r="N1583" s="330"/>
      <c r="P1583" s="331"/>
      <c r="Q1583" s="332"/>
      <c r="R1583" s="333"/>
      <c r="S1583" s="218"/>
      <c r="T1583" s="218"/>
      <c r="U1583" s="218"/>
      <c r="V1583" s="218"/>
      <c r="W1583" s="218"/>
      <c r="Y1583" s="361"/>
    </row>
    <row r="1584" spans="1:25" x14ac:dyDescent="0.25">
      <c r="A1584" s="327"/>
      <c r="B1584" s="218"/>
      <c r="C1584" s="218"/>
      <c r="D1584" s="218"/>
      <c r="E1584" s="218"/>
      <c r="I1584" s="218"/>
      <c r="J1584" s="328"/>
      <c r="K1584" s="329"/>
      <c r="L1584" s="218"/>
      <c r="M1584" s="332"/>
      <c r="N1584" s="330"/>
      <c r="P1584" s="331"/>
      <c r="Q1584" s="332"/>
      <c r="R1584" s="333"/>
      <c r="S1584" s="218"/>
      <c r="T1584" s="218"/>
      <c r="U1584" s="218"/>
      <c r="V1584" s="218"/>
      <c r="W1584" s="218"/>
      <c r="Y1584" s="361"/>
    </row>
    <row r="1585" spans="1:25" x14ac:dyDescent="0.25">
      <c r="A1585" s="327"/>
      <c r="B1585" s="218"/>
      <c r="C1585" s="218"/>
      <c r="D1585" s="218"/>
      <c r="E1585" s="218"/>
      <c r="I1585" s="218"/>
      <c r="J1585" s="328"/>
      <c r="K1585" s="329"/>
      <c r="L1585" s="218"/>
      <c r="M1585" s="332"/>
      <c r="N1585" s="330"/>
      <c r="P1585" s="331"/>
      <c r="Q1585" s="332"/>
      <c r="R1585" s="333"/>
      <c r="S1585" s="218"/>
      <c r="T1585" s="218"/>
      <c r="U1585" s="218"/>
      <c r="V1585" s="218"/>
      <c r="W1585" s="218"/>
      <c r="Y1585" s="361"/>
    </row>
    <row r="1586" spans="1:25" x14ac:dyDescent="0.25">
      <c r="A1586" s="327"/>
      <c r="B1586" s="218"/>
      <c r="C1586" s="218"/>
      <c r="D1586" s="218"/>
      <c r="E1586" s="218"/>
      <c r="I1586" s="218"/>
      <c r="J1586" s="328"/>
      <c r="K1586" s="329"/>
      <c r="L1586" s="218"/>
      <c r="M1586" s="332"/>
      <c r="N1586" s="330"/>
      <c r="P1586" s="331"/>
      <c r="Q1586" s="332"/>
      <c r="R1586" s="333"/>
      <c r="S1586" s="218"/>
      <c r="T1586" s="218"/>
      <c r="U1586" s="218"/>
      <c r="V1586" s="218"/>
      <c r="W1586" s="218"/>
      <c r="Y1586" s="361"/>
    </row>
    <row r="1587" spans="1:25" x14ac:dyDescent="0.25">
      <c r="A1587" s="327"/>
      <c r="B1587" s="218"/>
      <c r="C1587" s="218"/>
      <c r="D1587" s="218"/>
      <c r="E1587" s="218"/>
      <c r="I1587" s="218"/>
      <c r="J1587" s="328"/>
      <c r="K1587" s="329"/>
      <c r="L1587" s="218"/>
      <c r="M1587" s="332"/>
      <c r="N1587" s="330"/>
      <c r="P1587" s="331"/>
      <c r="Q1587" s="332"/>
      <c r="R1587" s="333"/>
      <c r="S1587" s="188"/>
      <c r="T1587" s="218"/>
      <c r="U1587" s="218"/>
      <c r="V1587" s="218"/>
      <c r="W1587" s="218"/>
      <c r="Y1587" s="361"/>
    </row>
    <row r="1588" spans="1:25" x14ac:dyDescent="0.25">
      <c r="A1588" s="327"/>
      <c r="B1588" s="218"/>
      <c r="C1588" s="218"/>
      <c r="D1588" s="218"/>
      <c r="E1588" s="218"/>
      <c r="I1588" s="218"/>
      <c r="J1588" s="328"/>
      <c r="K1588" s="329"/>
      <c r="L1588" s="218"/>
      <c r="M1588" s="332"/>
      <c r="N1588" s="330"/>
      <c r="P1588" s="331"/>
      <c r="Q1588" s="332"/>
      <c r="R1588" s="333"/>
      <c r="S1588" s="218"/>
      <c r="T1588" s="218"/>
      <c r="U1588" s="218"/>
      <c r="V1588" s="218"/>
      <c r="W1588" s="218"/>
      <c r="Y1588" s="361"/>
    </row>
    <row r="1589" spans="1:25" x14ac:dyDescent="0.25">
      <c r="A1589" s="218"/>
      <c r="B1589" s="218"/>
      <c r="C1589" s="218"/>
      <c r="D1589" s="218"/>
      <c r="E1589" s="218"/>
      <c r="I1589" s="218"/>
      <c r="J1589" s="328"/>
      <c r="K1589" s="329"/>
      <c r="L1589" s="218"/>
      <c r="M1589" s="332"/>
      <c r="N1589" s="330"/>
      <c r="P1589" s="333"/>
      <c r="Q1589" s="332"/>
      <c r="R1589" s="218"/>
      <c r="S1589" s="188"/>
      <c r="T1589" s="218"/>
      <c r="U1589" s="218"/>
      <c r="V1589" s="218"/>
      <c r="W1589" s="218"/>
      <c r="Y1589" s="361"/>
    </row>
    <row r="1590" spans="1:25" x14ac:dyDescent="0.25">
      <c r="A1590" s="327"/>
      <c r="B1590" s="218"/>
      <c r="C1590" s="218"/>
      <c r="D1590" s="218"/>
      <c r="E1590" s="218"/>
      <c r="I1590" s="218"/>
      <c r="J1590" s="328"/>
      <c r="K1590" s="329"/>
      <c r="L1590" s="218"/>
      <c r="M1590" s="332"/>
      <c r="N1590" s="330"/>
      <c r="P1590" s="331"/>
      <c r="Q1590" s="332"/>
      <c r="R1590" s="333"/>
      <c r="S1590" s="218"/>
      <c r="T1590" s="218"/>
      <c r="U1590" s="218"/>
      <c r="V1590" s="218"/>
      <c r="W1590" s="218"/>
      <c r="Y1590" s="361"/>
    </row>
    <row r="1591" spans="1:25" x14ac:dyDescent="0.25">
      <c r="A1591" s="327"/>
      <c r="B1591" s="218"/>
      <c r="C1591" s="218"/>
      <c r="D1591" s="218"/>
      <c r="E1591" s="218"/>
      <c r="I1591" s="218"/>
      <c r="J1591" s="328"/>
      <c r="K1591" s="329"/>
      <c r="L1591" s="218"/>
      <c r="M1591" s="328"/>
      <c r="N1591" s="330"/>
      <c r="P1591" s="331"/>
      <c r="Q1591" s="332"/>
      <c r="R1591" s="333"/>
      <c r="S1591" s="218"/>
      <c r="T1591" s="218"/>
      <c r="U1591" s="218"/>
      <c r="V1591" s="218"/>
      <c r="W1591" s="218"/>
      <c r="Y1591" s="361"/>
    </row>
    <row r="1592" spans="1:25" x14ac:dyDescent="0.25">
      <c r="A1592" s="327"/>
      <c r="B1592" s="218"/>
      <c r="C1592" s="218"/>
      <c r="D1592" s="218"/>
      <c r="E1592" s="218"/>
      <c r="I1592" s="218"/>
      <c r="J1592" s="328"/>
      <c r="K1592" s="329"/>
      <c r="L1592" s="218"/>
      <c r="M1592" s="328"/>
      <c r="N1592" s="330"/>
      <c r="P1592" s="331"/>
      <c r="Q1592" s="332"/>
      <c r="R1592" s="333"/>
      <c r="S1592" s="218"/>
      <c r="T1592" s="218"/>
      <c r="U1592" s="218"/>
      <c r="V1592" s="218"/>
      <c r="W1592" s="218"/>
      <c r="Y1592" s="361"/>
    </row>
    <row r="1593" spans="1:25" x14ac:dyDescent="0.25">
      <c r="A1593" s="327"/>
      <c r="B1593" s="218"/>
      <c r="C1593" s="218"/>
      <c r="D1593" s="218"/>
      <c r="E1593" s="218"/>
      <c r="I1593" s="218"/>
      <c r="J1593" s="328"/>
      <c r="K1593" s="329"/>
      <c r="L1593" s="218"/>
      <c r="M1593" s="332"/>
      <c r="N1593" s="330"/>
      <c r="P1593" s="331"/>
      <c r="Q1593" s="332"/>
      <c r="R1593" s="333"/>
      <c r="S1593" s="218"/>
      <c r="T1593" s="218"/>
      <c r="U1593" s="218"/>
      <c r="V1593" s="218"/>
      <c r="W1593" s="218"/>
      <c r="Y1593" s="361"/>
    </row>
    <row r="1594" spans="1:25" x14ac:dyDescent="0.25">
      <c r="A1594" s="335"/>
      <c r="B1594" s="336"/>
      <c r="C1594" s="336"/>
      <c r="D1594" s="336"/>
      <c r="E1594" s="336"/>
      <c r="I1594" s="336"/>
      <c r="J1594" s="337"/>
      <c r="K1594" s="338"/>
      <c r="L1594" s="336"/>
      <c r="M1594" s="337"/>
      <c r="N1594" s="339"/>
      <c r="P1594" s="340"/>
      <c r="Q1594" s="341"/>
      <c r="R1594" s="342"/>
      <c r="S1594" s="336"/>
      <c r="T1594" s="336"/>
      <c r="U1594" s="336"/>
      <c r="V1594" s="218"/>
      <c r="W1594" s="218"/>
      <c r="Y1594" s="361"/>
    </row>
    <row r="1595" spans="1:25" x14ac:dyDescent="0.25">
      <c r="A1595" s="327"/>
      <c r="B1595" s="218"/>
      <c r="C1595" s="218"/>
      <c r="D1595" s="218"/>
      <c r="E1595" s="218"/>
      <c r="I1595" s="218"/>
      <c r="J1595" s="328"/>
      <c r="K1595" s="329"/>
      <c r="L1595" s="218"/>
      <c r="M1595" s="328"/>
      <c r="N1595" s="330"/>
      <c r="P1595" s="331"/>
      <c r="Q1595" s="332"/>
      <c r="R1595" s="333"/>
      <c r="S1595" s="218"/>
      <c r="T1595" s="218"/>
      <c r="U1595" s="218"/>
      <c r="V1595" s="218"/>
      <c r="W1595" s="218"/>
      <c r="Y1595" s="361"/>
    </row>
    <row r="1596" spans="1:25" x14ac:dyDescent="0.25">
      <c r="A1596" s="327"/>
      <c r="B1596" s="218"/>
      <c r="C1596" s="218"/>
      <c r="D1596" s="218"/>
      <c r="E1596" s="218"/>
      <c r="I1596" s="218"/>
      <c r="J1596" s="328"/>
      <c r="K1596" s="329"/>
      <c r="L1596" s="218"/>
      <c r="M1596" s="333"/>
      <c r="N1596" s="330"/>
      <c r="P1596" s="331"/>
      <c r="Q1596" s="332"/>
      <c r="R1596" s="333"/>
      <c r="S1596" s="218"/>
      <c r="T1596" s="218"/>
      <c r="U1596" s="218"/>
      <c r="V1596" s="218"/>
      <c r="W1596" s="218"/>
      <c r="Y1596" s="361"/>
    </row>
    <row r="1597" spans="1:25" x14ac:dyDescent="0.25">
      <c r="A1597" s="327"/>
      <c r="B1597" s="218"/>
      <c r="C1597" s="218"/>
      <c r="D1597" s="218"/>
      <c r="E1597" s="218"/>
      <c r="I1597" s="218"/>
      <c r="J1597" s="328"/>
      <c r="K1597" s="329"/>
      <c r="L1597" s="218"/>
      <c r="M1597" s="332"/>
      <c r="N1597" s="330"/>
      <c r="P1597" s="331"/>
      <c r="Q1597" s="332"/>
      <c r="R1597" s="333"/>
      <c r="S1597" s="218"/>
      <c r="T1597" s="218"/>
      <c r="U1597" s="218"/>
      <c r="V1597" s="218"/>
      <c r="W1597" s="218"/>
      <c r="Y1597" s="361"/>
    </row>
    <row r="1598" spans="1:25" x14ac:dyDescent="0.25">
      <c r="A1598" s="200"/>
      <c r="B1598" s="200"/>
      <c r="C1598" s="200"/>
      <c r="D1598" s="200"/>
      <c r="E1598" s="200"/>
      <c r="I1598" s="200"/>
      <c r="J1598" s="214"/>
      <c r="K1598" s="215"/>
      <c r="L1598" s="200"/>
      <c r="M1598" s="215"/>
      <c r="N1598" s="216"/>
      <c r="P1598" s="343"/>
      <c r="Q1598" s="214"/>
      <c r="R1598" s="217"/>
      <c r="S1598" s="218"/>
      <c r="T1598" s="200"/>
      <c r="U1598" s="200"/>
      <c r="V1598" s="200"/>
      <c r="W1598" s="200"/>
      <c r="Y1598" s="361"/>
    </row>
    <row r="1599" spans="1:25" x14ac:dyDescent="0.25">
      <c r="A1599" s="327"/>
      <c r="B1599" s="218"/>
      <c r="C1599" s="218"/>
      <c r="D1599" s="218"/>
      <c r="E1599" s="218"/>
      <c r="I1599" s="218"/>
      <c r="J1599" s="328"/>
      <c r="K1599" s="329"/>
      <c r="L1599" s="218"/>
      <c r="M1599" s="332"/>
      <c r="N1599" s="330"/>
      <c r="P1599" s="331"/>
      <c r="Q1599" s="332"/>
      <c r="R1599" s="333"/>
      <c r="S1599" s="218"/>
      <c r="T1599" s="218"/>
      <c r="U1599" s="218"/>
      <c r="V1599" s="218"/>
      <c r="W1599" s="218"/>
      <c r="Y1599" s="361"/>
    </row>
    <row r="1600" spans="1:25" x14ac:dyDescent="0.25">
      <c r="A1600" s="327"/>
      <c r="B1600" s="218"/>
      <c r="C1600" s="218"/>
      <c r="D1600" s="218"/>
      <c r="E1600" s="218"/>
      <c r="I1600" s="218"/>
      <c r="J1600" s="328"/>
      <c r="K1600" s="329"/>
      <c r="L1600" s="218"/>
      <c r="M1600" s="332"/>
      <c r="N1600" s="330"/>
      <c r="P1600" s="331"/>
      <c r="Q1600" s="332"/>
      <c r="R1600" s="333"/>
      <c r="S1600" s="218"/>
      <c r="T1600" s="218"/>
      <c r="U1600" s="218"/>
      <c r="V1600" s="218"/>
      <c r="W1600" s="218"/>
      <c r="Y1600" s="361"/>
    </row>
    <row r="1601" spans="1:25" x14ac:dyDescent="0.25">
      <c r="A1601" s="327"/>
      <c r="B1601" s="218"/>
      <c r="C1601" s="218"/>
      <c r="D1601" s="218"/>
      <c r="E1601" s="218"/>
      <c r="I1601" s="218"/>
      <c r="J1601" s="328"/>
      <c r="K1601" s="329"/>
      <c r="L1601" s="218"/>
      <c r="M1601" s="328"/>
      <c r="N1601" s="330"/>
      <c r="P1601" s="331"/>
      <c r="Q1601" s="332"/>
      <c r="R1601" s="333"/>
      <c r="S1601" s="218"/>
      <c r="T1601" s="218"/>
      <c r="U1601" s="218"/>
      <c r="V1601" s="218"/>
      <c r="W1601" s="218"/>
      <c r="Y1601" s="361"/>
    </row>
    <row r="1602" spans="1:25" x14ac:dyDescent="0.25">
      <c r="A1602" s="335"/>
      <c r="B1602" s="336"/>
      <c r="C1602" s="336"/>
      <c r="D1602" s="336"/>
      <c r="E1602" s="336"/>
      <c r="I1602" s="336"/>
      <c r="J1602" s="337"/>
      <c r="K1602" s="338"/>
      <c r="L1602" s="336"/>
      <c r="M1602" s="337"/>
      <c r="N1602" s="339"/>
      <c r="P1602" s="340"/>
      <c r="Q1602" s="341"/>
      <c r="R1602" s="342"/>
      <c r="S1602" s="336"/>
      <c r="T1602" s="336"/>
      <c r="U1602" s="336"/>
      <c r="V1602" s="218"/>
      <c r="W1602" s="218"/>
      <c r="Y1602" s="361"/>
    </row>
    <row r="1603" spans="1:25" x14ac:dyDescent="0.25">
      <c r="A1603" s="335"/>
      <c r="B1603" s="336"/>
      <c r="C1603" s="336"/>
      <c r="D1603" s="336"/>
      <c r="E1603" s="336"/>
      <c r="I1603" s="336"/>
      <c r="J1603" s="337"/>
      <c r="K1603" s="338"/>
      <c r="L1603" s="336"/>
      <c r="M1603" s="337"/>
      <c r="N1603" s="339"/>
      <c r="P1603" s="340"/>
      <c r="Q1603" s="341"/>
      <c r="R1603" s="342"/>
      <c r="S1603" s="336"/>
      <c r="T1603" s="336"/>
      <c r="U1603" s="336"/>
      <c r="V1603" s="218"/>
      <c r="W1603" s="218"/>
      <c r="Y1603" s="361"/>
    </row>
    <row r="1604" spans="1:25" x14ac:dyDescent="0.25">
      <c r="A1604" s="335"/>
      <c r="B1604" s="336"/>
      <c r="C1604" s="336"/>
      <c r="D1604" s="336"/>
      <c r="E1604" s="336"/>
      <c r="I1604" s="336"/>
      <c r="J1604" s="337"/>
      <c r="K1604" s="338"/>
      <c r="L1604" s="336"/>
      <c r="M1604" s="337"/>
      <c r="N1604" s="339"/>
      <c r="P1604" s="340"/>
      <c r="Q1604" s="341"/>
      <c r="R1604" s="342"/>
      <c r="S1604" s="336"/>
      <c r="T1604" s="336"/>
      <c r="U1604" s="336"/>
      <c r="V1604" s="218"/>
      <c r="W1604" s="218"/>
      <c r="Y1604" s="361"/>
    </row>
    <row r="1605" spans="1:25" x14ac:dyDescent="0.25">
      <c r="A1605" s="327"/>
      <c r="B1605" s="218"/>
      <c r="C1605" s="218"/>
      <c r="D1605" s="218"/>
      <c r="E1605" s="218"/>
      <c r="I1605" s="218"/>
      <c r="J1605" s="328"/>
      <c r="K1605" s="329"/>
      <c r="L1605" s="218"/>
      <c r="M1605" s="332"/>
      <c r="N1605" s="330"/>
      <c r="P1605" s="331"/>
      <c r="Q1605" s="332"/>
      <c r="R1605" s="333"/>
      <c r="S1605" s="218"/>
      <c r="T1605" s="218"/>
      <c r="U1605" s="218"/>
      <c r="V1605" s="218"/>
      <c r="W1605" s="218"/>
      <c r="Y1605" s="361"/>
    </row>
    <row r="1606" spans="1:25" x14ac:dyDescent="0.25">
      <c r="A1606" s="327"/>
      <c r="B1606" s="218"/>
      <c r="C1606" s="218"/>
      <c r="D1606" s="218"/>
      <c r="E1606" s="218"/>
      <c r="I1606" s="218"/>
      <c r="J1606" s="328"/>
      <c r="K1606" s="329"/>
      <c r="L1606" s="218"/>
      <c r="M1606" s="332"/>
      <c r="N1606" s="330"/>
      <c r="P1606" s="331"/>
      <c r="Q1606" s="332"/>
      <c r="R1606" s="333"/>
      <c r="S1606" s="218"/>
      <c r="T1606" s="218"/>
      <c r="U1606" s="218"/>
      <c r="V1606" s="218"/>
      <c r="W1606" s="218"/>
      <c r="Y1606" s="361"/>
    </row>
    <row r="1607" spans="1:25" x14ac:dyDescent="0.25">
      <c r="A1607" s="327"/>
      <c r="B1607" s="218"/>
      <c r="C1607" s="218"/>
      <c r="D1607" s="218"/>
      <c r="E1607" s="218"/>
      <c r="I1607" s="218"/>
      <c r="J1607" s="328"/>
      <c r="K1607" s="329"/>
      <c r="L1607" s="218"/>
      <c r="M1607" s="332"/>
      <c r="N1607" s="330"/>
      <c r="P1607" s="331"/>
      <c r="Q1607" s="332"/>
      <c r="R1607" s="333"/>
      <c r="S1607" s="218"/>
      <c r="T1607" s="218"/>
      <c r="U1607" s="218"/>
      <c r="V1607" s="218"/>
      <c r="W1607" s="218"/>
      <c r="Y1607" s="361"/>
    </row>
    <row r="1608" spans="1:25" x14ac:dyDescent="0.25">
      <c r="A1608" s="327"/>
      <c r="B1608" s="218"/>
      <c r="C1608" s="218"/>
      <c r="D1608" s="218"/>
      <c r="E1608" s="218"/>
      <c r="I1608" s="218"/>
      <c r="J1608" s="328"/>
      <c r="K1608" s="329"/>
      <c r="L1608" s="218"/>
      <c r="M1608" s="332"/>
      <c r="N1608" s="330"/>
      <c r="P1608" s="331"/>
      <c r="Q1608" s="332"/>
      <c r="R1608" s="333"/>
      <c r="S1608" s="218"/>
      <c r="T1608" s="218"/>
      <c r="U1608" s="218"/>
      <c r="V1608" s="218"/>
      <c r="W1608" s="218"/>
      <c r="Y1608" s="361"/>
    </row>
    <row r="1609" spans="1:25" x14ac:dyDescent="0.25">
      <c r="A1609" s="327"/>
      <c r="B1609" s="218"/>
      <c r="C1609" s="218"/>
      <c r="D1609" s="218"/>
      <c r="E1609" s="218"/>
      <c r="I1609" s="218"/>
      <c r="J1609" s="328"/>
      <c r="K1609" s="329"/>
      <c r="L1609" s="218"/>
      <c r="M1609" s="332"/>
      <c r="N1609" s="330"/>
      <c r="P1609" s="331"/>
      <c r="Q1609" s="332"/>
      <c r="R1609" s="333"/>
      <c r="S1609" s="218"/>
      <c r="T1609" s="218"/>
      <c r="U1609" s="218"/>
      <c r="V1609" s="218"/>
      <c r="W1609" s="218"/>
      <c r="Y1609" s="361"/>
    </row>
    <row r="1610" spans="1:25" x14ac:dyDescent="0.25">
      <c r="A1610" s="327"/>
      <c r="B1610" s="218"/>
      <c r="C1610" s="218"/>
      <c r="D1610" s="218"/>
      <c r="E1610" s="218"/>
      <c r="I1610" s="218"/>
      <c r="J1610" s="328"/>
      <c r="K1610" s="329"/>
      <c r="L1610" s="218"/>
      <c r="M1610" s="332"/>
      <c r="N1610" s="330"/>
      <c r="P1610" s="331"/>
      <c r="Q1610" s="332"/>
      <c r="R1610" s="333"/>
      <c r="S1610" s="218"/>
      <c r="T1610" s="218"/>
      <c r="U1610" s="218"/>
      <c r="V1610" s="218"/>
      <c r="W1610" s="218"/>
      <c r="Y1610" s="361"/>
    </row>
    <row r="1611" spans="1:25" x14ac:dyDescent="0.25">
      <c r="A1611" s="327"/>
      <c r="B1611" s="218"/>
      <c r="C1611" s="218"/>
      <c r="D1611" s="218"/>
      <c r="E1611" s="218"/>
      <c r="I1611" s="218"/>
      <c r="J1611" s="328"/>
      <c r="K1611" s="329"/>
      <c r="L1611" s="218"/>
      <c r="M1611" s="332"/>
      <c r="N1611" s="330"/>
      <c r="P1611" s="331"/>
      <c r="Q1611" s="332"/>
      <c r="R1611" s="333"/>
      <c r="S1611" s="218"/>
      <c r="T1611" s="218"/>
      <c r="U1611" s="218"/>
      <c r="V1611" s="218"/>
      <c r="W1611" s="218"/>
      <c r="Y1611" s="361"/>
    </row>
    <row r="1612" spans="1:25" x14ac:dyDescent="0.25">
      <c r="A1612" s="218"/>
      <c r="B1612" s="218"/>
      <c r="C1612" s="218"/>
      <c r="D1612" s="218"/>
      <c r="E1612" s="218"/>
      <c r="I1612" s="218"/>
      <c r="J1612" s="328"/>
      <c r="K1612" s="329"/>
      <c r="L1612" s="218"/>
      <c r="M1612" s="332"/>
      <c r="N1612" s="330"/>
      <c r="P1612" s="333"/>
      <c r="Q1612" s="332"/>
      <c r="R1612" s="218"/>
      <c r="S1612" s="218"/>
      <c r="T1612" s="218"/>
      <c r="U1612" s="218"/>
      <c r="V1612" s="218"/>
      <c r="W1612" s="218"/>
      <c r="Y1612" s="361"/>
    </row>
    <row r="1613" spans="1:25" x14ac:dyDescent="0.25">
      <c r="A1613" s="327"/>
      <c r="B1613" s="218"/>
      <c r="C1613" s="218"/>
      <c r="D1613" s="218"/>
      <c r="E1613" s="218"/>
      <c r="I1613" s="218"/>
      <c r="J1613" s="328"/>
      <c r="K1613" s="329"/>
      <c r="L1613" s="218"/>
      <c r="M1613" s="328"/>
      <c r="N1613" s="330"/>
      <c r="P1613" s="331"/>
      <c r="Q1613" s="332"/>
      <c r="R1613" s="333"/>
      <c r="S1613" s="218"/>
      <c r="T1613" s="218"/>
      <c r="U1613" s="218"/>
      <c r="V1613" s="218"/>
      <c r="W1613" s="218"/>
      <c r="Y1613" s="361"/>
    </row>
    <row r="1614" spans="1:25" x14ac:dyDescent="0.25">
      <c r="A1614" s="363"/>
      <c r="B1614" s="363"/>
      <c r="C1614" s="363"/>
      <c r="D1614" s="363"/>
      <c r="E1614" s="363"/>
      <c r="I1614" s="363"/>
      <c r="J1614" s="370"/>
      <c r="K1614" s="375"/>
      <c r="L1614" s="363"/>
      <c r="M1614" s="380"/>
      <c r="N1614" s="383"/>
      <c r="P1614" s="388"/>
      <c r="Q1614" s="380"/>
      <c r="R1614" s="363"/>
      <c r="S1614" s="363"/>
      <c r="T1614" s="363"/>
      <c r="U1614" s="363"/>
      <c r="V1614" s="363"/>
      <c r="W1614" s="363"/>
      <c r="Y1614" s="361"/>
    </row>
    <row r="1615" spans="1:25" x14ac:dyDescent="0.25">
      <c r="A1615" s="363"/>
      <c r="B1615" s="363"/>
      <c r="C1615" s="363"/>
      <c r="D1615" s="363"/>
      <c r="E1615" s="363"/>
      <c r="I1615" s="363"/>
      <c r="J1615" s="370"/>
      <c r="K1615" s="375"/>
      <c r="L1615" s="363"/>
      <c r="M1615" s="380"/>
      <c r="N1615" s="383"/>
      <c r="P1615" s="388"/>
      <c r="Q1615" s="380"/>
      <c r="R1615" s="363"/>
      <c r="S1615" s="363"/>
      <c r="T1615" s="363"/>
      <c r="U1615" s="363"/>
      <c r="V1615" s="363"/>
      <c r="W1615" s="363"/>
      <c r="Y1615" s="361"/>
    </row>
    <row r="1616" spans="1:25" x14ac:dyDescent="0.25">
      <c r="A1616" s="327"/>
      <c r="B1616" s="218"/>
      <c r="C1616" s="218"/>
      <c r="D1616" s="218"/>
      <c r="E1616" s="218"/>
      <c r="I1616" s="218"/>
      <c r="J1616" s="328"/>
      <c r="K1616" s="329"/>
      <c r="L1616" s="218"/>
      <c r="M1616" s="332"/>
      <c r="N1616" s="330"/>
      <c r="P1616" s="331"/>
      <c r="Q1616" s="332"/>
      <c r="R1616" s="333"/>
      <c r="S1616" s="218"/>
      <c r="T1616" s="218"/>
      <c r="U1616" s="218"/>
      <c r="V1616" s="218"/>
      <c r="W1616" s="218"/>
      <c r="Y1616" s="361"/>
    </row>
    <row r="1617" spans="1:25" x14ac:dyDescent="0.25">
      <c r="A1617" s="327"/>
      <c r="B1617" s="218"/>
      <c r="C1617" s="218"/>
      <c r="D1617" s="218"/>
      <c r="E1617" s="218"/>
      <c r="I1617" s="218"/>
      <c r="J1617" s="328"/>
      <c r="K1617" s="329"/>
      <c r="L1617" s="218"/>
      <c r="M1617" s="332"/>
      <c r="N1617" s="330"/>
      <c r="P1617" s="331"/>
      <c r="Q1617" s="332"/>
      <c r="R1617" s="333"/>
      <c r="S1617" s="218"/>
      <c r="T1617" s="218"/>
      <c r="U1617" s="218"/>
      <c r="V1617" s="218"/>
      <c r="W1617" s="218"/>
      <c r="Y1617" s="361"/>
    </row>
    <row r="1618" spans="1:25" x14ac:dyDescent="0.25">
      <c r="A1618" s="327"/>
      <c r="B1618" s="218"/>
      <c r="C1618" s="218"/>
      <c r="D1618" s="218"/>
      <c r="E1618" s="218"/>
      <c r="I1618" s="218"/>
      <c r="J1618" s="328"/>
      <c r="K1618" s="329"/>
      <c r="L1618" s="218"/>
      <c r="M1618" s="328"/>
      <c r="N1618" s="330"/>
      <c r="P1618" s="331"/>
      <c r="Q1618" s="332"/>
      <c r="R1618" s="333"/>
      <c r="S1618" s="218"/>
      <c r="T1618" s="218"/>
      <c r="U1618" s="218"/>
      <c r="V1618" s="218"/>
      <c r="W1618" s="218"/>
      <c r="Y1618" s="361"/>
    </row>
    <row r="1619" spans="1:25" x14ac:dyDescent="0.25">
      <c r="A1619" s="327"/>
      <c r="B1619" s="218"/>
      <c r="C1619" s="218"/>
      <c r="D1619" s="218"/>
      <c r="E1619" s="218"/>
      <c r="I1619" s="218"/>
      <c r="J1619" s="328"/>
      <c r="K1619" s="329"/>
      <c r="L1619" s="218"/>
      <c r="M1619" s="332"/>
      <c r="N1619" s="330"/>
      <c r="P1619" s="331"/>
      <c r="Q1619" s="332"/>
      <c r="R1619" s="333"/>
      <c r="S1619" s="218"/>
      <c r="T1619" s="218"/>
      <c r="U1619" s="218"/>
      <c r="V1619" s="218"/>
      <c r="W1619" s="218"/>
      <c r="Y1619" s="361"/>
    </row>
    <row r="1620" spans="1:25" x14ac:dyDescent="0.25">
      <c r="A1620" s="327"/>
      <c r="B1620" s="218"/>
      <c r="C1620" s="218"/>
      <c r="D1620" s="218"/>
      <c r="E1620" s="218"/>
      <c r="I1620" s="218"/>
      <c r="J1620" s="328"/>
      <c r="K1620" s="329"/>
      <c r="L1620" s="218"/>
      <c r="M1620" s="332"/>
      <c r="N1620" s="330"/>
      <c r="P1620" s="331"/>
      <c r="Q1620" s="332"/>
      <c r="R1620" s="333"/>
      <c r="S1620" s="218"/>
      <c r="T1620" s="218"/>
      <c r="U1620" s="218"/>
      <c r="V1620" s="218"/>
      <c r="W1620" s="218"/>
      <c r="Y1620" s="361"/>
    </row>
    <row r="1621" spans="1:25" x14ac:dyDescent="0.25">
      <c r="A1621" s="327"/>
      <c r="B1621" s="218"/>
      <c r="C1621" s="218"/>
      <c r="D1621" s="218"/>
      <c r="E1621" s="218"/>
      <c r="I1621" s="218"/>
      <c r="J1621" s="328"/>
      <c r="K1621" s="329"/>
      <c r="L1621" s="218"/>
      <c r="M1621" s="332"/>
      <c r="N1621" s="330"/>
      <c r="P1621" s="331"/>
      <c r="Q1621" s="332"/>
      <c r="R1621" s="333"/>
      <c r="S1621" s="218"/>
      <c r="T1621" s="218"/>
      <c r="U1621" s="218"/>
      <c r="V1621" s="218"/>
      <c r="W1621" s="218"/>
      <c r="Y1621" s="361"/>
    </row>
    <row r="1622" spans="1:25" x14ac:dyDescent="0.25">
      <c r="A1622" s="327"/>
      <c r="B1622" s="218"/>
      <c r="C1622" s="218"/>
      <c r="D1622" s="218"/>
      <c r="E1622" s="218"/>
      <c r="I1622" s="218"/>
      <c r="J1622" s="328"/>
      <c r="K1622" s="329"/>
      <c r="L1622" s="218"/>
      <c r="M1622" s="328"/>
      <c r="N1622" s="330"/>
      <c r="P1622" s="331"/>
      <c r="Q1622" s="332"/>
      <c r="R1622" s="333"/>
      <c r="S1622" s="218"/>
      <c r="T1622" s="218"/>
      <c r="U1622" s="218"/>
      <c r="V1622" s="218"/>
      <c r="W1622" s="218"/>
      <c r="Y1622" s="361"/>
    </row>
    <row r="1623" spans="1:25" x14ac:dyDescent="0.25">
      <c r="A1623" s="327"/>
      <c r="B1623" s="218"/>
      <c r="C1623" s="218"/>
      <c r="D1623" s="218"/>
      <c r="E1623" s="218"/>
      <c r="I1623" s="218"/>
      <c r="J1623" s="328"/>
      <c r="K1623" s="329"/>
      <c r="L1623" s="218"/>
      <c r="M1623" s="332"/>
      <c r="N1623" s="330"/>
      <c r="P1623" s="331"/>
      <c r="Q1623" s="332"/>
      <c r="R1623" s="333"/>
      <c r="S1623" s="218"/>
      <c r="T1623" s="218"/>
      <c r="U1623" s="218"/>
      <c r="V1623" s="218"/>
      <c r="W1623" s="218"/>
      <c r="Y1623" s="361"/>
    </row>
    <row r="1624" spans="1:25" x14ac:dyDescent="0.25">
      <c r="A1624" s="327"/>
      <c r="B1624" s="218"/>
      <c r="C1624" s="218"/>
      <c r="D1624" s="218"/>
      <c r="E1624" s="218"/>
      <c r="I1624" s="218"/>
      <c r="J1624" s="328"/>
      <c r="K1624" s="329"/>
      <c r="L1624" s="218"/>
      <c r="M1624" s="332"/>
      <c r="N1624" s="330"/>
      <c r="P1624" s="331"/>
      <c r="Q1624" s="332"/>
      <c r="R1624" s="333"/>
      <c r="S1624" s="218"/>
      <c r="T1624" s="218"/>
      <c r="U1624" s="218"/>
      <c r="V1624" s="218"/>
      <c r="W1624" s="218"/>
      <c r="Y1624" s="361"/>
    </row>
    <row r="1625" spans="1:25" x14ac:dyDescent="0.25">
      <c r="A1625" s="327"/>
      <c r="B1625" s="218"/>
      <c r="C1625" s="218"/>
      <c r="D1625" s="218"/>
      <c r="E1625" s="218"/>
      <c r="I1625" s="218"/>
      <c r="J1625" s="328"/>
      <c r="K1625" s="329"/>
      <c r="L1625" s="218"/>
      <c r="M1625" s="332"/>
      <c r="N1625" s="330"/>
      <c r="P1625" s="331"/>
      <c r="Q1625" s="332"/>
      <c r="R1625" s="333"/>
      <c r="S1625" s="218"/>
      <c r="T1625" s="218"/>
      <c r="U1625" s="218"/>
      <c r="V1625" s="218"/>
      <c r="W1625" s="218"/>
      <c r="Y1625" s="361"/>
    </row>
    <row r="1626" spans="1:25" x14ac:dyDescent="0.25">
      <c r="A1626" s="327"/>
      <c r="B1626" s="218"/>
      <c r="C1626" s="218"/>
      <c r="D1626" s="218"/>
      <c r="E1626" s="218"/>
      <c r="I1626" s="218"/>
      <c r="J1626" s="328"/>
      <c r="K1626" s="329"/>
      <c r="L1626" s="218"/>
      <c r="M1626" s="332"/>
      <c r="N1626" s="330"/>
      <c r="P1626" s="331"/>
      <c r="Q1626" s="332"/>
      <c r="R1626" s="333"/>
      <c r="S1626" s="218"/>
      <c r="T1626" s="218"/>
      <c r="U1626" s="218"/>
      <c r="V1626" s="218"/>
      <c r="W1626" s="218"/>
      <c r="Y1626" s="361"/>
    </row>
    <row r="1627" spans="1:25" x14ac:dyDescent="0.25">
      <c r="A1627" s="327"/>
      <c r="B1627" s="218"/>
      <c r="C1627" s="218"/>
      <c r="D1627" s="218"/>
      <c r="E1627" s="218"/>
      <c r="I1627" s="218"/>
      <c r="J1627" s="328"/>
      <c r="K1627" s="329"/>
      <c r="L1627" s="218"/>
      <c r="M1627" s="332"/>
      <c r="N1627" s="330"/>
      <c r="P1627" s="331"/>
      <c r="Q1627" s="332"/>
      <c r="R1627" s="333"/>
      <c r="S1627" s="218"/>
      <c r="T1627" s="218"/>
      <c r="U1627" s="218"/>
      <c r="V1627" s="218"/>
      <c r="W1627" s="218"/>
      <c r="Y1627" s="361"/>
    </row>
    <row r="1628" spans="1:25" x14ac:dyDescent="0.25">
      <c r="A1628" s="327"/>
      <c r="B1628" s="218"/>
      <c r="C1628" s="218"/>
      <c r="D1628" s="218"/>
      <c r="E1628" s="218"/>
      <c r="I1628" s="218"/>
      <c r="J1628" s="328"/>
      <c r="K1628" s="329"/>
      <c r="L1628" s="218"/>
      <c r="M1628" s="332"/>
      <c r="N1628" s="330"/>
      <c r="P1628" s="331"/>
      <c r="Q1628" s="332"/>
      <c r="R1628" s="333"/>
      <c r="S1628" s="218"/>
      <c r="T1628" s="218"/>
      <c r="U1628" s="218"/>
      <c r="V1628" s="218"/>
      <c r="W1628" s="218"/>
      <c r="Y1628" s="361"/>
    </row>
    <row r="1629" spans="1:25" x14ac:dyDescent="0.25">
      <c r="A1629" s="363"/>
      <c r="B1629" s="363"/>
      <c r="C1629" s="363"/>
      <c r="D1629" s="363"/>
      <c r="E1629" s="363"/>
      <c r="I1629" s="363"/>
      <c r="J1629" s="370"/>
      <c r="K1629" s="375"/>
      <c r="L1629" s="363"/>
      <c r="M1629" s="380"/>
      <c r="N1629" s="383"/>
      <c r="P1629" s="388"/>
      <c r="Q1629" s="380"/>
      <c r="R1629" s="363"/>
      <c r="S1629" s="363"/>
      <c r="T1629" s="363"/>
      <c r="U1629" s="363"/>
      <c r="V1629" s="363"/>
      <c r="W1629" s="363"/>
      <c r="Y1629" s="361"/>
    </row>
    <row r="1630" spans="1:25" x14ac:dyDescent="0.25">
      <c r="A1630" s="327"/>
      <c r="B1630" s="218"/>
      <c r="C1630" s="218"/>
      <c r="D1630" s="218"/>
      <c r="E1630" s="218"/>
      <c r="I1630" s="218"/>
      <c r="J1630" s="328"/>
      <c r="K1630" s="329"/>
      <c r="L1630" s="218"/>
      <c r="M1630" s="332"/>
      <c r="N1630" s="330"/>
      <c r="P1630" s="331"/>
      <c r="Q1630" s="332"/>
      <c r="R1630" s="333"/>
      <c r="S1630" s="218"/>
      <c r="T1630" s="218"/>
      <c r="U1630" s="218"/>
      <c r="V1630" s="218"/>
      <c r="W1630" s="218"/>
      <c r="Y1630" s="361"/>
    </row>
    <row r="1631" spans="1:25" x14ac:dyDescent="0.25">
      <c r="A1631" s="327"/>
      <c r="B1631" s="218"/>
      <c r="C1631" s="218"/>
      <c r="D1631" s="218"/>
      <c r="E1631" s="218"/>
      <c r="I1631" s="218"/>
      <c r="J1631" s="328"/>
      <c r="K1631" s="329"/>
      <c r="L1631" s="218"/>
      <c r="M1631" s="332"/>
      <c r="N1631" s="330"/>
      <c r="P1631" s="331"/>
      <c r="Q1631" s="332"/>
      <c r="R1631" s="333"/>
      <c r="S1631" s="218"/>
      <c r="T1631" s="218"/>
      <c r="U1631" s="218"/>
      <c r="V1631" s="218"/>
      <c r="W1631" s="218"/>
      <c r="Y1631" s="361"/>
    </row>
    <row r="1632" spans="1:25" x14ac:dyDescent="0.25">
      <c r="A1632" s="262"/>
      <c r="B1632" s="188"/>
      <c r="C1632" s="188"/>
      <c r="D1632" s="188"/>
      <c r="E1632" s="188"/>
      <c r="I1632" s="188"/>
      <c r="J1632" s="220"/>
      <c r="K1632" s="221"/>
      <c r="L1632" s="188"/>
      <c r="M1632" s="222"/>
      <c r="N1632" s="223"/>
      <c r="P1632" s="263"/>
      <c r="Q1632" s="222"/>
      <c r="R1632" s="224"/>
      <c r="S1632" s="188"/>
      <c r="T1632" s="188"/>
      <c r="U1632" s="188"/>
      <c r="V1632" s="188"/>
      <c r="W1632" s="188"/>
      <c r="Y1632" s="361"/>
    </row>
    <row r="1633" spans="1:25" x14ac:dyDescent="0.25">
      <c r="A1633" s="262"/>
      <c r="B1633" s="188"/>
      <c r="C1633" s="188"/>
      <c r="D1633" s="188"/>
      <c r="E1633" s="188"/>
      <c r="I1633" s="188"/>
      <c r="J1633" s="220"/>
      <c r="K1633" s="221"/>
      <c r="L1633" s="188"/>
      <c r="M1633" s="222"/>
      <c r="N1633" s="223"/>
      <c r="P1633" s="263"/>
      <c r="Q1633" s="222"/>
      <c r="R1633" s="224"/>
      <c r="S1633" s="188"/>
      <c r="T1633" s="188"/>
      <c r="U1633" s="188"/>
      <c r="V1633" s="188"/>
      <c r="W1633" s="188"/>
      <c r="Y1633" s="361"/>
    </row>
    <row r="1634" spans="1:25" ht="15.75" thickBot="1" x14ac:dyDescent="0.3">
      <c r="A1634" s="262"/>
      <c r="B1634" s="188"/>
      <c r="C1634" s="188"/>
      <c r="D1634" s="188"/>
      <c r="E1634" s="188"/>
      <c r="I1634" s="188"/>
      <c r="J1634" s="220"/>
      <c r="K1634" s="221"/>
      <c r="L1634" s="188"/>
      <c r="M1634" s="220"/>
      <c r="N1634" s="223"/>
      <c r="P1634" s="263"/>
      <c r="Q1634" s="222"/>
      <c r="R1634" s="224"/>
      <c r="S1634" s="188"/>
      <c r="T1634" s="188"/>
      <c r="U1634" s="188"/>
      <c r="V1634" s="188"/>
      <c r="W1634" s="188"/>
      <c r="Y1634" s="361"/>
    </row>
    <row r="1635" spans="1:25" ht="15.75" thickBot="1" x14ac:dyDescent="0.3">
      <c r="A1635" s="311"/>
      <c r="B1635" s="312"/>
      <c r="C1635" s="312"/>
      <c r="D1635" s="312"/>
      <c r="E1635" s="312"/>
      <c r="I1635" s="312"/>
      <c r="J1635" s="313"/>
      <c r="K1635" s="314"/>
      <c r="L1635" s="312"/>
      <c r="M1635" s="315"/>
      <c r="N1635" s="316"/>
      <c r="P1635" s="317"/>
      <c r="Q1635" s="315"/>
      <c r="R1635" s="318"/>
      <c r="S1635" s="312"/>
      <c r="T1635" s="312"/>
      <c r="U1635" s="312"/>
      <c r="V1635" s="312"/>
      <c r="W1635" s="312"/>
      <c r="Y1635" s="361"/>
    </row>
    <row r="1636" spans="1:25" ht="15.75" thickBot="1" x14ac:dyDescent="0.3">
      <c r="A1636" s="311"/>
      <c r="B1636" s="312"/>
      <c r="C1636" s="312"/>
      <c r="D1636" s="312"/>
      <c r="E1636" s="312"/>
      <c r="I1636" s="312"/>
      <c r="J1636" s="313"/>
      <c r="K1636" s="314"/>
      <c r="L1636" s="312"/>
      <c r="M1636" s="315"/>
      <c r="N1636" s="316"/>
      <c r="P1636" s="317"/>
      <c r="Q1636" s="315"/>
      <c r="R1636" s="318"/>
      <c r="S1636" s="312"/>
      <c r="T1636" s="312"/>
      <c r="U1636" s="312"/>
      <c r="V1636" s="312"/>
      <c r="W1636" s="312"/>
      <c r="Y1636" s="361"/>
    </row>
    <row r="1637" spans="1:25" ht="15.75" thickBot="1" x14ac:dyDescent="0.3">
      <c r="A1637" s="311"/>
      <c r="B1637" s="312"/>
      <c r="C1637" s="312"/>
      <c r="D1637" s="312"/>
      <c r="E1637" s="312"/>
      <c r="I1637" s="312"/>
      <c r="J1637" s="313"/>
      <c r="K1637" s="314"/>
      <c r="L1637" s="312"/>
      <c r="M1637" s="315"/>
      <c r="N1637" s="316"/>
      <c r="P1637" s="317"/>
      <c r="Q1637" s="315"/>
      <c r="R1637" s="318"/>
      <c r="S1637" s="312"/>
      <c r="T1637" s="312"/>
      <c r="U1637" s="312"/>
      <c r="V1637" s="312"/>
      <c r="W1637" s="312"/>
      <c r="Y1637" s="361"/>
    </row>
    <row r="1638" spans="1:25" ht="15.75" thickBot="1" x14ac:dyDescent="0.3">
      <c r="A1638" s="311"/>
      <c r="B1638" s="312"/>
      <c r="C1638" s="312"/>
      <c r="D1638" s="312"/>
      <c r="E1638" s="312"/>
      <c r="I1638" s="312"/>
      <c r="J1638" s="313"/>
      <c r="K1638" s="314"/>
      <c r="L1638" s="312"/>
      <c r="M1638" s="313"/>
      <c r="N1638" s="316"/>
      <c r="P1638" s="317"/>
      <c r="Q1638" s="315"/>
      <c r="R1638" s="318"/>
      <c r="S1638" s="312"/>
      <c r="T1638" s="312"/>
      <c r="U1638" s="312"/>
      <c r="V1638" s="312"/>
      <c r="W1638" s="312"/>
      <c r="Y1638" s="361"/>
    </row>
    <row r="1639" spans="1:25" ht="15.75" thickBot="1" x14ac:dyDescent="0.3">
      <c r="A1639" s="311"/>
      <c r="B1639" s="312"/>
      <c r="C1639" s="312"/>
      <c r="D1639" s="312"/>
      <c r="E1639" s="312"/>
      <c r="I1639" s="312"/>
      <c r="J1639" s="313"/>
      <c r="K1639" s="314"/>
      <c r="L1639" s="312"/>
      <c r="M1639" s="315"/>
      <c r="N1639" s="316"/>
      <c r="P1639" s="317"/>
      <c r="Q1639" s="315"/>
      <c r="R1639" s="318"/>
      <c r="S1639" s="312"/>
      <c r="T1639" s="312"/>
      <c r="U1639" s="312"/>
      <c r="V1639" s="312"/>
      <c r="W1639" s="312"/>
      <c r="Y1639" s="361"/>
    </row>
    <row r="1640" spans="1:25" ht="15.75" thickBot="1" x14ac:dyDescent="0.3">
      <c r="A1640" s="311"/>
      <c r="B1640" s="312"/>
      <c r="C1640" s="312"/>
      <c r="D1640" s="312"/>
      <c r="E1640" s="312"/>
      <c r="I1640" s="312"/>
      <c r="J1640" s="313"/>
      <c r="K1640" s="314"/>
      <c r="L1640" s="312"/>
      <c r="M1640" s="313"/>
      <c r="N1640" s="316"/>
      <c r="P1640" s="317"/>
      <c r="Q1640" s="315"/>
      <c r="R1640" s="318"/>
      <c r="S1640" s="312"/>
      <c r="T1640" s="312"/>
      <c r="U1640" s="312"/>
      <c r="V1640" s="312"/>
      <c r="W1640" s="312"/>
      <c r="Y1640" s="361"/>
    </row>
    <row r="1641" spans="1:25" ht="15.75" thickBot="1" x14ac:dyDescent="0.3">
      <c r="A1641" s="311"/>
      <c r="B1641" s="312"/>
      <c r="C1641" s="312"/>
      <c r="D1641" s="312"/>
      <c r="E1641" s="312"/>
      <c r="I1641" s="312"/>
      <c r="J1641" s="313"/>
      <c r="K1641" s="314"/>
      <c r="L1641" s="312"/>
      <c r="M1641" s="313"/>
      <c r="N1641" s="316"/>
      <c r="P1641" s="317"/>
      <c r="Q1641" s="315"/>
      <c r="R1641" s="318"/>
      <c r="S1641" s="312"/>
      <c r="T1641" s="312"/>
      <c r="U1641" s="312"/>
      <c r="V1641" s="312"/>
      <c r="W1641" s="312"/>
      <c r="Y1641" s="361"/>
    </row>
    <row r="1642" spans="1:25" ht="15.75" thickBot="1" x14ac:dyDescent="0.3">
      <c r="A1642" s="311"/>
      <c r="B1642" s="312"/>
      <c r="C1642" s="312"/>
      <c r="D1642" s="312"/>
      <c r="E1642" s="312"/>
      <c r="I1642" s="312"/>
      <c r="J1642" s="313"/>
      <c r="K1642" s="314"/>
      <c r="L1642" s="312"/>
      <c r="M1642" s="315"/>
      <c r="N1642" s="316"/>
      <c r="P1642" s="317"/>
      <c r="Q1642" s="315"/>
      <c r="R1642" s="318"/>
      <c r="S1642" s="312"/>
      <c r="T1642" s="312"/>
      <c r="U1642" s="312"/>
      <c r="V1642" s="312"/>
      <c r="W1642" s="312"/>
      <c r="Y1642" s="361"/>
    </row>
    <row r="1643" spans="1:25" ht="15.75" thickBot="1" x14ac:dyDescent="0.3">
      <c r="A1643" s="311"/>
      <c r="B1643" s="312"/>
      <c r="C1643" s="312"/>
      <c r="D1643" s="312"/>
      <c r="E1643" s="312"/>
      <c r="I1643" s="312"/>
      <c r="J1643" s="313"/>
      <c r="K1643" s="314"/>
      <c r="L1643" s="312"/>
      <c r="M1643" s="315"/>
      <c r="N1643" s="316"/>
      <c r="P1643" s="317"/>
      <c r="Q1643" s="315"/>
      <c r="R1643" s="318"/>
      <c r="S1643" s="312"/>
      <c r="T1643" s="312"/>
      <c r="U1643" s="312"/>
      <c r="V1643" s="312"/>
      <c r="W1643" s="312"/>
      <c r="Y1643" s="361"/>
    </row>
    <row r="1644" spans="1:25" ht="15.75" thickBot="1" x14ac:dyDescent="0.3">
      <c r="A1644" s="311"/>
      <c r="B1644" s="312"/>
      <c r="C1644" s="312"/>
      <c r="D1644" s="312"/>
      <c r="E1644" s="312"/>
      <c r="I1644" s="312"/>
      <c r="J1644" s="313"/>
      <c r="K1644" s="314"/>
      <c r="L1644" s="312"/>
      <c r="M1644" s="315"/>
      <c r="N1644" s="316"/>
      <c r="P1644" s="317"/>
      <c r="Q1644" s="315"/>
      <c r="R1644" s="318"/>
      <c r="S1644" s="312"/>
      <c r="T1644" s="312"/>
      <c r="U1644" s="312"/>
      <c r="V1644" s="312"/>
      <c r="W1644" s="312"/>
      <c r="Y1644" s="361"/>
    </row>
    <row r="1645" spans="1:25" ht="15.75" thickBot="1" x14ac:dyDescent="0.3">
      <c r="A1645" s="311"/>
      <c r="B1645" s="312"/>
      <c r="C1645" s="312"/>
      <c r="D1645" s="312"/>
      <c r="E1645" s="312"/>
      <c r="I1645" s="312"/>
      <c r="J1645" s="313"/>
      <c r="K1645" s="314"/>
      <c r="L1645" s="312"/>
      <c r="M1645" s="315"/>
      <c r="N1645" s="316"/>
      <c r="P1645" s="317"/>
      <c r="Q1645" s="315"/>
      <c r="R1645" s="318"/>
      <c r="S1645" s="312"/>
      <c r="T1645" s="312"/>
      <c r="U1645" s="312"/>
      <c r="V1645" s="312"/>
      <c r="W1645" s="312"/>
      <c r="Y1645" s="361"/>
    </row>
    <row r="1646" spans="1:25" ht="15.75" thickBot="1" x14ac:dyDescent="0.3">
      <c r="A1646" s="311"/>
      <c r="B1646" s="312"/>
      <c r="C1646" s="312"/>
      <c r="D1646" s="312"/>
      <c r="E1646" s="312"/>
      <c r="I1646" s="312"/>
      <c r="J1646" s="313"/>
      <c r="K1646" s="314"/>
      <c r="L1646" s="312"/>
      <c r="M1646" s="315"/>
      <c r="N1646" s="316"/>
      <c r="P1646" s="317"/>
      <c r="Q1646" s="315"/>
      <c r="R1646" s="318"/>
      <c r="S1646" s="312"/>
      <c r="T1646" s="312"/>
      <c r="U1646" s="312"/>
      <c r="V1646" s="312"/>
      <c r="W1646" s="312"/>
      <c r="Y1646" s="361"/>
    </row>
    <row r="1647" spans="1:25" ht="15.75" thickBot="1" x14ac:dyDescent="0.3">
      <c r="A1647" s="311"/>
      <c r="B1647" s="312"/>
      <c r="C1647" s="312"/>
      <c r="D1647" s="312"/>
      <c r="E1647" s="312"/>
      <c r="I1647" s="312"/>
      <c r="J1647" s="313"/>
      <c r="K1647" s="314"/>
      <c r="L1647" s="312"/>
      <c r="M1647" s="315"/>
      <c r="N1647" s="316"/>
      <c r="P1647" s="317"/>
      <c r="Q1647" s="315"/>
      <c r="R1647" s="318"/>
      <c r="S1647" s="312"/>
      <c r="T1647" s="312"/>
      <c r="U1647" s="312"/>
      <c r="V1647" s="312"/>
      <c r="W1647" s="312"/>
      <c r="Y1647" s="361"/>
    </row>
    <row r="1648" spans="1:25" ht="15.75" thickBot="1" x14ac:dyDescent="0.3">
      <c r="A1648" s="345"/>
      <c r="B1648" s="346"/>
      <c r="C1648" s="346"/>
      <c r="D1648" s="346"/>
      <c r="E1648" s="346"/>
      <c r="I1648" s="346"/>
      <c r="J1648" s="347"/>
      <c r="K1648" s="348"/>
      <c r="L1648" s="346"/>
      <c r="M1648" s="349"/>
      <c r="N1648" s="350"/>
      <c r="P1648" s="351"/>
      <c r="Q1648" s="349"/>
      <c r="R1648" s="352"/>
      <c r="S1648" s="346"/>
      <c r="T1648" s="346"/>
      <c r="U1648" s="346"/>
      <c r="V1648" s="312"/>
      <c r="W1648" s="312"/>
      <c r="Y1648" s="361"/>
    </row>
    <row r="1649" spans="1:25" ht="15.75" thickBot="1" x14ac:dyDescent="0.3">
      <c r="A1649" s="311"/>
      <c r="B1649" s="312"/>
      <c r="C1649" s="312"/>
      <c r="D1649" s="312"/>
      <c r="E1649" s="312"/>
      <c r="I1649" s="312"/>
      <c r="J1649" s="313"/>
      <c r="K1649" s="314"/>
      <c r="L1649" s="312"/>
      <c r="M1649" s="315"/>
      <c r="N1649" s="316"/>
      <c r="P1649" s="317"/>
      <c r="Q1649" s="315"/>
      <c r="R1649" s="318"/>
      <c r="S1649" s="312"/>
      <c r="T1649" s="312"/>
      <c r="U1649" s="312"/>
      <c r="V1649" s="312"/>
      <c r="W1649" s="312"/>
      <c r="Y1649" s="361"/>
    </row>
    <row r="1650" spans="1:25" ht="15.75" thickBot="1" x14ac:dyDescent="0.3">
      <c r="A1650" s="311"/>
      <c r="B1650" s="312"/>
      <c r="C1650" s="312"/>
      <c r="D1650" s="312"/>
      <c r="E1650" s="312"/>
      <c r="I1650" s="312"/>
      <c r="J1650" s="313"/>
      <c r="K1650" s="314"/>
      <c r="L1650" s="312"/>
      <c r="M1650" s="315"/>
      <c r="N1650" s="316"/>
      <c r="P1650" s="317"/>
      <c r="Q1650" s="315"/>
      <c r="R1650" s="318"/>
      <c r="S1650" s="312"/>
      <c r="T1650" s="312"/>
      <c r="U1650" s="312"/>
      <c r="V1650" s="312"/>
      <c r="W1650" s="312"/>
      <c r="Y1650" s="361"/>
    </row>
    <row r="1651" spans="1:25" ht="15.75" thickBot="1" x14ac:dyDescent="0.3">
      <c r="A1651" s="312"/>
      <c r="B1651" s="312"/>
      <c r="C1651" s="312"/>
      <c r="D1651" s="312"/>
      <c r="E1651" s="312"/>
      <c r="I1651" s="312"/>
      <c r="J1651" s="313"/>
      <c r="K1651" s="314"/>
      <c r="L1651" s="312"/>
      <c r="M1651" s="315"/>
      <c r="N1651" s="316"/>
      <c r="P1651" s="318"/>
      <c r="Q1651" s="315"/>
      <c r="R1651" s="312"/>
      <c r="S1651" s="312"/>
      <c r="T1651" s="312"/>
      <c r="U1651" s="312"/>
      <c r="V1651" s="312"/>
      <c r="W1651" s="312"/>
      <c r="Y1651" s="361"/>
    </row>
    <row r="1652" spans="1:25" ht="15.75" thickBot="1" x14ac:dyDescent="0.3">
      <c r="A1652" s="312"/>
      <c r="B1652" s="312"/>
      <c r="C1652" s="312"/>
      <c r="D1652" s="312"/>
      <c r="E1652" s="312"/>
      <c r="I1652" s="312"/>
      <c r="J1652" s="313"/>
      <c r="K1652" s="314"/>
      <c r="L1652" s="312"/>
      <c r="M1652" s="315"/>
      <c r="N1652" s="316"/>
      <c r="P1652" s="318"/>
      <c r="Q1652" s="315"/>
      <c r="R1652" s="312"/>
      <c r="S1652" s="312"/>
      <c r="T1652" s="312"/>
      <c r="U1652" s="312"/>
      <c r="V1652" s="312"/>
      <c r="W1652" s="312"/>
      <c r="Y1652" s="361"/>
    </row>
    <row r="1653" spans="1:25" ht="15.75" thickBot="1" x14ac:dyDescent="0.3">
      <c r="A1653" s="311"/>
      <c r="B1653" s="312"/>
      <c r="C1653" s="312"/>
      <c r="D1653" s="312"/>
      <c r="E1653" s="312"/>
      <c r="I1653" s="312"/>
      <c r="J1653" s="313"/>
      <c r="K1653" s="314"/>
      <c r="L1653" s="312"/>
      <c r="M1653" s="313"/>
      <c r="N1653" s="316"/>
      <c r="P1653" s="317"/>
      <c r="Q1653" s="315"/>
      <c r="R1653" s="318"/>
      <c r="S1653" s="312"/>
      <c r="T1653" s="312"/>
      <c r="U1653" s="312"/>
      <c r="V1653" s="312"/>
      <c r="W1653" s="312"/>
      <c r="Y1653" s="361"/>
    </row>
    <row r="1654" spans="1:25" ht="15.75" thickBot="1" x14ac:dyDescent="0.3">
      <c r="A1654" s="311"/>
      <c r="B1654" s="312"/>
      <c r="C1654" s="312"/>
      <c r="D1654" s="312"/>
      <c r="E1654" s="312"/>
      <c r="I1654" s="312"/>
      <c r="J1654" s="313"/>
      <c r="K1654" s="314"/>
      <c r="L1654" s="312"/>
      <c r="M1654" s="315"/>
      <c r="N1654" s="316"/>
      <c r="P1654" s="317"/>
      <c r="Q1654" s="315"/>
      <c r="R1654" s="318"/>
      <c r="S1654" s="312"/>
      <c r="T1654" s="312"/>
      <c r="U1654" s="312"/>
      <c r="V1654" s="312"/>
      <c r="W1654" s="312"/>
      <c r="Y1654" s="361"/>
    </row>
    <row r="1655" spans="1:25" ht="15.75" thickBot="1" x14ac:dyDescent="0.3">
      <c r="A1655" s="311"/>
      <c r="B1655" s="312"/>
      <c r="C1655" s="312"/>
      <c r="D1655" s="312"/>
      <c r="E1655" s="312"/>
      <c r="I1655" s="312"/>
      <c r="J1655" s="313"/>
      <c r="K1655" s="314"/>
      <c r="L1655" s="312"/>
      <c r="M1655" s="315"/>
      <c r="N1655" s="316"/>
      <c r="P1655" s="317"/>
      <c r="Q1655" s="315"/>
      <c r="R1655" s="318"/>
      <c r="S1655" s="218"/>
      <c r="T1655" s="312"/>
      <c r="U1655" s="312"/>
      <c r="V1655" s="312"/>
      <c r="W1655" s="312"/>
      <c r="Y1655" s="361"/>
    </row>
    <row r="1656" spans="1:25" ht="15.75" thickBot="1" x14ac:dyDescent="0.3">
      <c r="A1656" s="311"/>
      <c r="B1656" s="312"/>
      <c r="C1656" s="312"/>
      <c r="D1656" s="312"/>
      <c r="E1656" s="312"/>
      <c r="I1656" s="312"/>
      <c r="J1656" s="313"/>
      <c r="K1656" s="314"/>
      <c r="L1656" s="312"/>
      <c r="M1656" s="315"/>
      <c r="N1656" s="316"/>
      <c r="P1656" s="317"/>
      <c r="Q1656" s="315"/>
      <c r="R1656" s="318"/>
      <c r="S1656" s="312"/>
      <c r="T1656" s="312"/>
      <c r="U1656" s="312"/>
      <c r="V1656" s="312"/>
      <c r="W1656" s="312"/>
      <c r="Y1656" s="361"/>
    </row>
    <row r="1657" spans="1:25" ht="15.75" thickBot="1" x14ac:dyDescent="0.3">
      <c r="A1657" s="311"/>
      <c r="B1657" s="312"/>
      <c r="C1657" s="312"/>
      <c r="D1657" s="312"/>
      <c r="E1657" s="312"/>
      <c r="I1657" s="312"/>
      <c r="J1657" s="313"/>
      <c r="K1657" s="314"/>
      <c r="L1657" s="312"/>
      <c r="M1657" s="313"/>
      <c r="N1657" s="316"/>
      <c r="P1657" s="317"/>
      <c r="Q1657" s="315"/>
      <c r="R1657" s="318"/>
      <c r="S1657" s="218"/>
      <c r="T1657" s="312"/>
      <c r="U1657" s="312"/>
      <c r="V1657" s="312"/>
      <c r="W1657" s="312"/>
      <c r="Y1657" s="361"/>
    </row>
    <row r="1658" spans="1:25" ht="15.75" thickBot="1" x14ac:dyDescent="0.3">
      <c r="A1658" s="311"/>
      <c r="B1658" s="312"/>
      <c r="C1658" s="312"/>
      <c r="D1658" s="312"/>
      <c r="E1658" s="312"/>
      <c r="I1658" s="312"/>
      <c r="J1658" s="313"/>
      <c r="K1658" s="314"/>
      <c r="L1658" s="312"/>
      <c r="M1658" s="313"/>
      <c r="N1658" s="316"/>
      <c r="P1658" s="317"/>
      <c r="Q1658" s="315"/>
      <c r="R1658" s="318"/>
      <c r="S1658" s="218"/>
      <c r="T1658" s="312"/>
      <c r="U1658" s="312"/>
      <c r="V1658" s="312"/>
      <c r="W1658" s="312"/>
      <c r="Y1658" s="361"/>
    </row>
    <row r="1659" spans="1:25" ht="15.75" thickBot="1" x14ac:dyDescent="0.3">
      <c r="A1659" s="311"/>
      <c r="B1659" s="312"/>
      <c r="C1659" s="312"/>
      <c r="D1659" s="312"/>
      <c r="E1659" s="312"/>
      <c r="I1659" s="312"/>
      <c r="J1659" s="313"/>
      <c r="K1659" s="314"/>
      <c r="L1659" s="312"/>
      <c r="M1659" s="315"/>
      <c r="N1659" s="316"/>
      <c r="P1659" s="317"/>
      <c r="Q1659" s="315"/>
      <c r="R1659" s="318"/>
      <c r="S1659" s="218"/>
      <c r="T1659" s="312"/>
      <c r="U1659" s="312"/>
      <c r="V1659" s="312"/>
      <c r="W1659" s="312"/>
      <c r="Y1659" s="361"/>
    </row>
    <row r="1660" spans="1:25" ht="15.75" thickBot="1" x14ac:dyDescent="0.3">
      <c r="A1660" s="311"/>
      <c r="B1660" s="312"/>
      <c r="C1660" s="312"/>
      <c r="D1660" s="312"/>
      <c r="E1660" s="312"/>
      <c r="I1660" s="312"/>
      <c r="J1660" s="313"/>
      <c r="K1660" s="314"/>
      <c r="L1660" s="312"/>
      <c r="M1660" s="315"/>
      <c r="N1660" s="316"/>
      <c r="P1660" s="317"/>
      <c r="Q1660" s="315"/>
      <c r="R1660" s="318"/>
      <c r="S1660" s="312"/>
      <c r="T1660" s="312"/>
      <c r="U1660" s="312"/>
      <c r="V1660" s="312"/>
      <c r="W1660" s="312"/>
      <c r="Y1660" s="361"/>
    </row>
    <row r="1661" spans="1:25" ht="15.75" thickBot="1" x14ac:dyDescent="0.3">
      <c r="A1661" s="311"/>
      <c r="B1661" s="312"/>
      <c r="C1661" s="312"/>
      <c r="D1661" s="312"/>
      <c r="E1661" s="312"/>
      <c r="I1661" s="312"/>
      <c r="J1661" s="313"/>
      <c r="K1661" s="314"/>
      <c r="L1661" s="312"/>
      <c r="M1661" s="315"/>
      <c r="N1661" s="316"/>
      <c r="P1661" s="317"/>
      <c r="Q1661" s="315"/>
      <c r="R1661" s="318"/>
      <c r="S1661" s="312"/>
      <c r="T1661" s="312"/>
      <c r="U1661" s="312"/>
      <c r="V1661" s="312"/>
      <c r="W1661" s="312"/>
      <c r="Y1661" s="361"/>
    </row>
    <row r="1662" spans="1:25" ht="15.75" thickBot="1" x14ac:dyDescent="0.3">
      <c r="A1662" s="311"/>
      <c r="B1662" s="312"/>
      <c r="C1662" s="312"/>
      <c r="D1662" s="312"/>
      <c r="E1662" s="312"/>
      <c r="I1662" s="312"/>
      <c r="J1662" s="313"/>
      <c r="K1662" s="314"/>
      <c r="L1662" s="312"/>
      <c r="M1662" s="315"/>
      <c r="N1662" s="316"/>
      <c r="P1662" s="317"/>
      <c r="Q1662" s="315"/>
      <c r="R1662" s="318"/>
      <c r="S1662" s="312"/>
      <c r="T1662" s="312"/>
      <c r="U1662" s="312"/>
      <c r="V1662" s="312"/>
      <c r="W1662" s="312"/>
      <c r="Y1662" s="361"/>
    </row>
    <row r="1663" spans="1:25" ht="15.75" thickBot="1" x14ac:dyDescent="0.3">
      <c r="A1663" s="311"/>
      <c r="B1663" s="312"/>
      <c r="C1663" s="312"/>
      <c r="D1663" s="312"/>
      <c r="E1663" s="312"/>
      <c r="I1663" s="312"/>
      <c r="J1663" s="313"/>
      <c r="K1663" s="314"/>
      <c r="L1663" s="312"/>
      <c r="M1663" s="313"/>
      <c r="N1663" s="316"/>
      <c r="P1663" s="317"/>
      <c r="Q1663" s="315"/>
      <c r="R1663" s="318"/>
      <c r="S1663" s="312"/>
      <c r="T1663" s="312"/>
      <c r="U1663" s="312"/>
      <c r="V1663" s="312"/>
      <c r="W1663" s="312"/>
      <c r="Y1663" s="361"/>
    </row>
    <row r="1664" spans="1:25" ht="15.75" thickBot="1" x14ac:dyDescent="0.3">
      <c r="A1664" s="311"/>
      <c r="B1664" s="312"/>
      <c r="C1664" s="312"/>
      <c r="D1664" s="312"/>
      <c r="E1664" s="312"/>
      <c r="I1664" s="312"/>
      <c r="J1664" s="313"/>
      <c r="K1664" s="314"/>
      <c r="L1664" s="312"/>
      <c r="M1664" s="315"/>
      <c r="N1664" s="316"/>
      <c r="P1664" s="317"/>
      <c r="Q1664" s="315"/>
      <c r="R1664" s="318"/>
      <c r="S1664" s="312"/>
      <c r="T1664" s="312"/>
      <c r="U1664" s="312"/>
      <c r="V1664" s="312"/>
      <c r="W1664" s="312"/>
      <c r="Y1664" s="361"/>
    </row>
    <row r="1665" spans="1:25" ht="15.75" thickBot="1" x14ac:dyDescent="0.3">
      <c r="A1665" s="311"/>
      <c r="B1665" s="312"/>
      <c r="C1665" s="312"/>
      <c r="D1665" s="312"/>
      <c r="E1665" s="312"/>
      <c r="I1665" s="312"/>
      <c r="J1665" s="313"/>
      <c r="K1665" s="314"/>
      <c r="L1665" s="312"/>
      <c r="M1665" s="315"/>
      <c r="N1665" s="316"/>
      <c r="P1665" s="317"/>
      <c r="Q1665" s="315"/>
      <c r="R1665" s="318"/>
      <c r="S1665" s="312"/>
      <c r="T1665" s="312"/>
      <c r="U1665" s="312"/>
      <c r="V1665" s="312"/>
      <c r="W1665" s="312"/>
      <c r="Y1665" s="361"/>
    </row>
    <row r="1666" spans="1:25" ht="15.75" thickBot="1" x14ac:dyDescent="0.3">
      <c r="A1666" s="311"/>
      <c r="B1666" s="312"/>
      <c r="C1666" s="312"/>
      <c r="D1666" s="312"/>
      <c r="E1666" s="312"/>
      <c r="I1666" s="312"/>
      <c r="J1666" s="313"/>
      <c r="K1666" s="314"/>
      <c r="L1666" s="312"/>
      <c r="M1666" s="313"/>
      <c r="N1666" s="316"/>
      <c r="P1666" s="317"/>
      <c r="Q1666" s="315"/>
      <c r="R1666" s="318"/>
      <c r="S1666" s="312"/>
      <c r="T1666" s="312"/>
      <c r="U1666" s="312"/>
      <c r="V1666" s="312"/>
      <c r="W1666" s="312"/>
      <c r="Y1666" s="361"/>
    </row>
    <row r="1667" spans="1:25" ht="15.75" thickBot="1" x14ac:dyDescent="0.3">
      <c r="A1667" s="311"/>
      <c r="B1667" s="312"/>
      <c r="C1667" s="312"/>
      <c r="D1667" s="312"/>
      <c r="E1667" s="312"/>
      <c r="I1667" s="312"/>
      <c r="J1667" s="313"/>
      <c r="K1667" s="314"/>
      <c r="L1667" s="312"/>
      <c r="M1667" s="315"/>
      <c r="N1667" s="316"/>
      <c r="P1667" s="317"/>
      <c r="Q1667" s="315"/>
      <c r="R1667" s="318"/>
      <c r="S1667" s="312"/>
      <c r="T1667" s="312"/>
      <c r="U1667" s="312"/>
      <c r="V1667" s="312"/>
      <c r="W1667" s="312"/>
      <c r="Y1667" s="361"/>
    </row>
    <row r="1668" spans="1:25" ht="15.75" thickBot="1" x14ac:dyDescent="0.3">
      <c r="A1668" s="311"/>
      <c r="B1668" s="312"/>
      <c r="C1668" s="312"/>
      <c r="D1668" s="312"/>
      <c r="E1668" s="312"/>
      <c r="I1668" s="312"/>
      <c r="J1668" s="313"/>
      <c r="K1668" s="314"/>
      <c r="L1668" s="312"/>
      <c r="M1668" s="315"/>
      <c r="N1668" s="316"/>
      <c r="P1668" s="317"/>
      <c r="Q1668" s="315"/>
      <c r="R1668" s="318"/>
      <c r="S1668" s="312"/>
      <c r="T1668" s="312"/>
      <c r="U1668" s="312"/>
      <c r="V1668" s="312"/>
      <c r="W1668" s="312"/>
      <c r="Y1668" s="361"/>
    </row>
    <row r="1669" spans="1:25" ht="15.75" thickBot="1" x14ac:dyDescent="0.3">
      <c r="A1669" s="362"/>
      <c r="B1669" s="362"/>
      <c r="C1669" s="362"/>
      <c r="D1669" s="362"/>
      <c r="E1669" s="362"/>
      <c r="I1669" s="362"/>
      <c r="J1669" s="369"/>
      <c r="K1669" s="374"/>
      <c r="L1669" s="362"/>
      <c r="M1669" s="379"/>
      <c r="N1669" s="382"/>
      <c r="P1669" s="387"/>
      <c r="Q1669" s="379"/>
      <c r="R1669" s="362"/>
      <c r="S1669" s="362"/>
      <c r="T1669" s="362"/>
      <c r="U1669" s="362"/>
      <c r="V1669" s="362"/>
      <c r="W1669" s="362"/>
      <c r="Y1669" s="361"/>
    </row>
    <row r="1670" spans="1:25" ht="15.75" thickBot="1" x14ac:dyDescent="0.3">
      <c r="A1670" s="311"/>
      <c r="B1670" s="312"/>
      <c r="C1670" s="312"/>
      <c r="D1670" s="312"/>
      <c r="E1670" s="312"/>
      <c r="I1670" s="312"/>
      <c r="J1670" s="313"/>
      <c r="K1670" s="314"/>
      <c r="L1670" s="312"/>
      <c r="M1670" s="315"/>
      <c r="N1670" s="316"/>
      <c r="P1670" s="317"/>
      <c r="Q1670" s="315"/>
      <c r="R1670" s="318"/>
      <c r="S1670" s="312"/>
      <c r="T1670" s="312"/>
      <c r="U1670" s="312"/>
      <c r="V1670" s="312"/>
      <c r="W1670" s="312"/>
      <c r="Y1670" s="361"/>
    </row>
    <row r="1671" spans="1:25" ht="15.75" thickBot="1" x14ac:dyDescent="0.3">
      <c r="A1671" s="311"/>
      <c r="B1671" s="312"/>
      <c r="C1671" s="312"/>
      <c r="D1671" s="312"/>
      <c r="E1671" s="312"/>
      <c r="I1671" s="312"/>
      <c r="J1671" s="313"/>
      <c r="K1671" s="314"/>
      <c r="L1671" s="312"/>
      <c r="M1671" s="315"/>
      <c r="N1671" s="316"/>
      <c r="P1671" s="317"/>
      <c r="Q1671" s="315"/>
      <c r="R1671" s="318"/>
      <c r="S1671" s="312"/>
      <c r="T1671" s="312"/>
      <c r="U1671" s="312"/>
      <c r="V1671" s="312"/>
      <c r="W1671" s="312"/>
      <c r="Y1671" s="361"/>
    </row>
    <row r="1672" spans="1:25" ht="15.75" thickBot="1" x14ac:dyDescent="0.3">
      <c r="A1672" s="353"/>
      <c r="B1672" s="353"/>
      <c r="C1672" s="353"/>
      <c r="D1672" s="353"/>
      <c r="E1672" s="353"/>
      <c r="I1672" s="353"/>
      <c r="J1672" s="354"/>
      <c r="K1672" s="355"/>
      <c r="L1672" s="353"/>
      <c r="M1672" s="355"/>
      <c r="N1672" s="356"/>
      <c r="P1672" s="357"/>
      <c r="Q1672" s="354"/>
      <c r="R1672" s="358"/>
      <c r="S1672" s="353"/>
      <c r="T1672" s="353"/>
      <c r="U1672" s="353"/>
      <c r="V1672" s="319"/>
      <c r="W1672" s="319"/>
      <c r="Y1672" s="361"/>
    </row>
    <row r="1673" spans="1:25" ht="15.75" thickBot="1" x14ac:dyDescent="0.3">
      <c r="A1673" s="353"/>
      <c r="B1673" s="353"/>
      <c r="C1673" s="353"/>
      <c r="D1673" s="353"/>
      <c r="E1673" s="353"/>
      <c r="I1673" s="353"/>
      <c r="J1673" s="354"/>
      <c r="K1673" s="355"/>
      <c r="L1673" s="353"/>
      <c r="M1673" s="355"/>
      <c r="N1673" s="356"/>
      <c r="P1673" s="357"/>
      <c r="Q1673" s="354"/>
      <c r="R1673" s="358"/>
      <c r="S1673" s="353"/>
      <c r="T1673" s="353"/>
      <c r="U1673" s="353"/>
      <c r="V1673" s="319"/>
      <c r="W1673" s="319"/>
      <c r="Y1673" s="361"/>
    </row>
    <row r="1674" spans="1:25" ht="15.75" thickBot="1" x14ac:dyDescent="0.3">
      <c r="A1674" s="353"/>
      <c r="B1674" s="353"/>
      <c r="C1674" s="353"/>
      <c r="D1674" s="353"/>
      <c r="E1674" s="353"/>
      <c r="I1674" s="353"/>
      <c r="J1674" s="354"/>
      <c r="K1674" s="355"/>
      <c r="L1674" s="353"/>
      <c r="M1674" s="355"/>
      <c r="N1674" s="356"/>
      <c r="P1674" s="357"/>
      <c r="Q1674" s="354"/>
      <c r="R1674" s="358"/>
      <c r="S1674" s="353"/>
      <c r="T1674" s="353"/>
      <c r="U1674" s="353"/>
      <c r="V1674" s="319"/>
      <c r="W1674" s="319"/>
      <c r="Y1674" s="361"/>
    </row>
    <row r="1675" spans="1:25" ht="15.75" thickBot="1" x14ac:dyDescent="0.3">
      <c r="A1675" s="311"/>
      <c r="B1675" s="312"/>
      <c r="C1675" s="312"/>
      <c r="D1675" s="312"/>
      <c r="E1675" s="312"/>
      <c r="I1675" s="312"/>
      <c r="J1675" s="313"/>
      <c r="K1675" s="314"/>
      <c r="L1675" s="312"/>
      <c r="M1675" s="315"/>
      <c r="N1675" s="316"/>
      <c r="P1675" s="317"/>
      <c r="Q1675" s="315"/>
      <c r="R1675" s="318"/>
      <c r="S1675" s="312"/>
      <c r="T1675" s="312"/>
      <c r="U1675" s="312"/>
      <c r="V1675" s="312"/>
      <c r="W1675" s="312"/>
      <c r="Y1675" s="361"/>
    </row>
    <row r="1676" spans="1:25" ht="15.75" thickBot="1" x14ac:dyDescent="0.3">
      <c r="A1676" s="311"/>
      <c r="B1676" s="312"/>
      <c r="C1676" s="312"/>
      <c r="D1676" s="312"/>
      <c r="E1676" s="312"/>
      <c r="I1676" s="312"/>
      <c r="J1676" s="313"/>
      <c r="K1676" s="314"/>
      <c r="L1676" s="312"/>
      <c r="M1676" s="315"/>
      <c r="N1676" s="316"/>
      <c r="P1676" s="317"/>
      <c r="Q1676" s="315"/>
      <c r="R1676" s="318"/>
      <c r="S1676" s="312"/>
      <c r="T1676" s="312"/>
      <c r="U1676" s="312"/>
      <c r="V1676" s="312"/>
      <c r="W1676" s="312"/>
      <c r="Y1676" s="361"/>
    </row>
    <row r="1677" spans="1:25" ht="15.75" thickBot="1" x14ac:dyDescent="0.3">
      <c r="A1677" s="366"/>
      <c r="B1677" s="368"/>
      <c r="C1677" s="368"/>
      <c r="D1677" s="368"/>
      <c r="E1677" s="368"/>
      <c r="I1677" s="368"/>
      <c r="J1677" s="373"/>
      <c r="K1677" s="378"/>
      <c r="L1677" s="368"/>
      <c r="M1677" s="381"/>
      <c r="N1677" s="386"/>
      <c r="P1677" s="391"/>
      <c r="Q1677" s="378"/>
      <c r="R1677" s="392"/>
      <c r="S1677" s="393"/>
      <c r="T1677" s="393"/>
      <c r="U1677" s="393"/>
      <c r="V1677" s="368"/>
      <c r="W1677" s="368"/>
      <c r="Y1677" s="361"/>
    </row>
    <row r="1678" spans="1:25" ht="15.75" thickBot="1" x14ac:dyDescent="0.3">
      <c r="A1678" s="311"/>
      <c r="B1678" s="312"/>
      <c r="C1678" s="312"/>
      <c r="D1678" s="312"/>
      <c r="E1678" s="312"/>
      <c r="I1678" s="312"/>
      <c r="J1678" s="313"/>
      <c r="K1678" s="314"/>
      <c r="L1678" s="312"/>
      <c r="M1678" s="315"/>
      <c r="N1678" s="316"/>
      <c r="P1678" s="317"/>
      <c r="Q1678" s="315"/>
      <c r="R1678" s="318"/>
      <c r="S1678" s="312"/>
      <c r="T1678" s="312"/>
      <c r="U1678" s="312"/>
      <c r="V1678" s="312"/>
      <c r="W1678" s="312"/>
      <c r="Y1678" s="361"/>
    </row>
  </sheetData>
  <autoFilter ref="A1:Y1678"/>
  <sortState ref="A2:AT1678">
    <sortCondition ref="A2:A1678"/>
  </sortState>
  <pageMargins left="0.25" right="0.25" top="0.75" bottom="0.75" header="0.3" footer="0.3"/>
  <pageSetup scale="69" fitToHeight="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4:AJ241"/>
  <sheetViews>
    <sheetView workbookViewId="0">
      <selection activeCell="A16" sqref="A16"/>
    </sheetView>
  </sheetViews>
  <sheetFormatPr defaultColWidth="8.42578125" defaultRowHeight="15" x14ac:dyDescent="0.25"/>
  <cols>
    <col min="1" max="1" width="24.42578125" customWidth="1"/>
    <col min="2" max="2" width="16" bestFit="1" customWidth="1"/>
    <col min="3" max="3" width="10.42578125" customWidth="1"/>
    <col min="4" max="4" width="20" bestFit="1" customWidth="1"/>
    <col min="5" max="5" width="22.28515625" customWidth="1"/>
    <col min="6" max="11" width="0" hidden="1" customWidth="1"/>
    <col min="12" max="12" width="14.28515625" customWidth="1"/>
    <col min="13" max="13" width="14.42578125" customWidth="1"/>
    <col min="14" max="14" width="14.28515625" customWidth="1"/>
    <col min="15" max="15" width="13.42578125" customWidth="1"/>
    <col min="16" max="16" width="12.42578125" customWidth="1"/>
    <col min="17" max="19" width="12" customWidth="1"/>
    <col min="20" max="20" width="7.42578125" customWidth="1"/>
    <col min="21" max="21" width="25.42578125" customWidth="1"/>
    <col min="22" max="22" width="12" customWidth="1"/>
    <col min="23" max="23" width="13.7109375" customWidth="1"/>
    <col min="24" max="24" width="7.28515625" customWidth="1"/>
    <col min="25" max="25" width="7.42578125" customWidth="1"/>
    <col min="26" max="26" width="11.28515625" customWidth="1"/>
    <col min="27" max="27" width="112.42578125" bestFit="1" customWidth="1"/>
  </cols>
  <sheetData>
    <row r="4" spans="1:36" s="9" customFormat="1" ht="18" customHeight="1" x14ac:dyDescent="0.25">
      <c r="A4" s="550" t="s">
        <v>2908</v>
      </c>
      <c r="B4" s="552" t="s">
        <v>2909</v>
      </c>
      <c r="C4" s="552" t="s">
        <v>2910</v>
      </c>
      <c r="D4" s="552" t="s">
        <v>2911</v>
      </c>
      <c r="E4" s="533" t="s">
        <v>2912</v>
      </c>
      <c r="F4" s="555" t="s">
        <v>2913</v>
      </c>
      <c r="G4" s="556"/>
      <c r="H4" s="556"/>
      <c r="I4" s="556"/>
      <c r="J4" s="556"/>
      <c r="K4" s="556"/>
      <c r="L4" s="544" t="s">
        <v>2914</v>
      </c>
      <c r="M4" s="547" t="s">
        <v>2915</v>
      </c>
      <c r="N4" s="548"/>
      <c r="O4" s="548"/>
      <c r="P4" s="548"/>
      <c r="Q4" s="548"/>
      <c r="R4" s="548"/>
      <c r="S4" s="549"/>
      <c r="T4" s="533" t="s">
        <v>2916</v>
      </c>
      <c r="U4" s="533" t="s">
        <v>2917</v>
      </c>
      <c r="V4" s="533" t="s">
        <v>2918</v>
      </c>
      <c r="W4" s="533" t="s">
        <v>14</v>
      </c>
      <c r="X4" s="530" t="s">
        <v>0</v>
      </c>
      <c r="Y4" s="533" t="s">
        <v>2919</v>
      </c>
      <c r="Z4" s="533" t="s">
        <v>2920</v>
      </c>
      <c r="AA4" s="538" t="s">
        <v>2921</v>
      </c>
    </row>
    <row r="5" spans="1:36" s="9" customFormat="1" ht="17.25" customHeight="1" thickBot="1" x14ac:dyDescent="0.3">
      <c r="A5" s="551"/>
      <c r="B5" s="553"/>
      <c r="C5" s="553"/>
      <c r="D5" s="553"/>
      <c r="E5" s="554"/>
      <c r="F5" s="541" t="s">
        <v>2922</v>
      </c>
      <c r="G5" s="542"/>
      <c r="H5" s="541" t="s">
        <v>2923</v>
      </c>
      <c r="I5" s="543"/>
      <c r="J5" s="541" t="s">
        <v>2924</v>
      </c>
      <c r="K5" s="542"/>
      <c r="L5" s="545"/>
      <c r="M5" s="533" t="s">
        <v>2925</v>
      </c>
      <c r="N5" s="533" t="s">
        <v>2926</v>
      </c>
      <c r="O5" s="533" t="s">
        <v>2927</v>
      </c>
      <c r="P5" s="533" t="s">
        <v>2928</v>
      </c>
      <c r="Q5" s="533" t="s">
        <v>2929</v>
      </c>
      <c r="R5" s="533" t="s">
        <v>2930</v>
      </c>
      <c r="S5" s="533" t="s">
        <v>2931</v>
      </c>
      <c r="T5" s="536"/>
      <c r="U5" s="534"/>
      <c r="V5" s="534"/>
      <c r="W5" s="534"/>
      <c r="X5" s="531"/>
      <c r="Y5" s="534"/>
      <c r="Z5" s="536"/>
      <c r="AA5" s="539"/>
    </row>
    <row r="6" spans="1:36" s="12" customFormat="1" ht="15" customHeight="1" thickBot="1" x14ac:dyDescent="0.25">
      <c r="A6" s="551"/>
      <c r="B6" s="553"/>
      <c r="C6" s="553"/>
      <c r="D6" s="553"/>
      <c r="E6" s="537"/>
      <c r="F6" s="10" t="s">
        <v>2932</v>
      </c>
      <c r="G6" s="11" t="s">
        <v>2933</v>
      </c>
      <c r="H6" s="11" t="s">
        <v>2934</v>
      </c>
      <c r="I6" s="11" t="s">
        <v>2935</v>
      </c>
      <c r="J6" s="11" t="s">
        <v>2936</v>
      </c>
      <c r="K6" s="11" t="s">
        <v>2937</v>
      </c>
      <c r="L6" s="546"/>
      <c r="M6" s="537"/>
      <c r="N6" s="537"/>
      <c r="O6" s="537"/>
      <c r="P6" s="537"/>
      <c r="Q6" s="537"/>
      <c r="R6" s="535"/>
      <c r="S6" s="535"/>
      <c r="T6" s="537"/>
      <c r="U6" s="535"/>
      <c r="V6" s="535"/>
      <c r="W6" s="535"/>
      <c r="X6" s="532"/>
      <c r="Y6" s="535"/>
      <c r="Z6" s="537"/>
      <c r="AA6" s="540"/>
    </row>
    <row r="7" spans="1:36" s="26" customFormat="1" ht="15.75" thickTop="1" x14ac:dyDescent="0.25">
      <c r="A7" s="120" t="s">
        <v>2938</v>
      </c>
      <c r="B7" s="121" t="s">
        <v>2939</v>
      </c>
      <c r="C7" s="121"/>
      <c r="D7" s="121" t="s">
        <v>2940</v>
      </c>
      <c r="E7" s="121" t="s">
        <v>2941</v>
      </c>
      <c r="F7" s="122"/>
      <c r="G7" s="122"/>
      <c r="H7" s="122"/>
      <c r="I7" s="122"/>
      <c r="J7" s="122"/>
      <c r="K7" s="122"/>
      <c r="L7" s="27" t="s">
        <v>2942</v>
      </c>
      <c r="M7" s="123">
        <v>42481</v>
      </c>
      <c r="N7" s="123">
        <v>42481</v>
      </c>
      <c r="O7" s="123">
        <v>42481</v>
      </c>
      <c r="P7" s="123">
        <v>42481</v>
      </c>
      <c r="Q7" s="123"/>
      <c r="R7" s="16"/>
      <c r="S7" s="16"/>
      <c r="T7" s="17" t="s">
        <v>2928</v>
      </c>
      <c r="U7" s="17"/>
      <c r="V7" s="18"/>
      <c r="W7" s="18"/>
      <c r="X7" s="19"/>
      <c r="Y7" s="17"/>
      <c r="Z7" s="124">
        <v>42481</v>
      </c>
      <c r="AA7" s="28" t="s">
        <v>2943</v>
      </c>
      <c r="AB7" s="121"/>
      <c r="AC7" s="121"/>
      <c r="AD7" s="121"/>
      <c r="AE7" s="121"/>
      <c r="AF7" s="121"/>
      <c r="AG7" s="121"/>
      <c r="AH7" s="121"/>
      <c r="AI7" s="121"/>
      <c r="AJ7" s="121"/>
    </row>
    <row r="8" spans="1:36" s="26" customFormat="1" x14ac:dyDescent="0.25">
      <c r="A8" s="125" t="s">
        <v>2944</v>
      </c>
      <c r="B8" s="64" t="s">
        <v>2945</v>
      </c>
      <c r="C8" s="64"/>
      <c r="D8" s="64" t="s">
        <v>2946</v>
      </c>
      <c r="E8" s="126"/>
      <c r="F8" s="127"/>
      <c r="G8" s="127"/>
      <c r="H8" s="127"/>
      <c r="I8" s="127"/>
      <c r="J8" s="127"/>
      <c r="K8" s="127"/>
      <c r="L8" s="23" t="s">
        <v>2947</v>
      </c>
      <c r="M8" s="128">
        <v>42357</v>
      </c>
      <c r="N8" s="128">
        <v>42357</v>
      </c>
      <c r="O8" s="126"/>
      <c r="P8" s="126"/>
      <c r="Q8" s="126"/>
      <c r="R8" s="24"/>
      <c r="S8" s="24"/>
      <c r="T8" s="17" t="str">
        <f>IF(R8&lt;&gt;"","SIGNED",IF(Q8&lt;&gt;"","FP",IF(P8&lt;&gt;"","PoT",IF(O8&lt;&gt;"","DEM",IF(N8&lt;&gt;"","CON","")))))</f>
        <v>CON</v>
      </c>
      <c r="U8" s="17"/>
      <c r="V8" s="18"/>
      <c r="W8" s="18"/>
      <c r="X8" s="19"/>
      <c r="Y8" s="17">
        <v>2</v>
      </c>
      <c r="Z8" s="124">
        <v>42461</v>
      </c>
      <c r="AA8" s="25" t="s">
        <v>2948</v>
      </c>
      <c r="AB8" s="121"/>
      <c r="AC8" s="121"/>
      <c r="AD8" s="121"/>
      <c r="AE8" s="121"/>
      <c r="AF8" s="121"/>
      <c r="AG8" s="121"/>
      <c r="AH8" s="121"/>
      <c r="AI8" s="121"/>
      <c r="AJ8" s="121"/>
    </row>
    <row r="9" spans="1:36" s="26" customFormat="1" x14ac:dyDescent="0.25">
      <c r="A9" s="125" t="s">
        <v>2944</v>
      </c>
      <c r="B9" s="64" t="s">
        <v>2939</v>
      </c>
      <c r="C9" s="64"/>
      <c r="D9" s="121" t="s">
        <v>2940</v>
      </c>
      <c r="E9" s="121" t="s">
        <v>2941</v>
      </c>
      <c r="F9" s="122"/>
      <c r="G9" s="122"/>
      <c r="H9" s="122"/>
      <c r="I9" s="122"/>
      <c r="J9" s="122"/>
      <c r="K9" s="122"/>
      <c r="L9" s="27" t="s">
        <v>2942</v>
      </c>
      <c r="M9" s="123">
        <v>42481</v>
      </c>
      <c r="N9" s="123">
        <v>42481</v>
      </c>
      <c r="O9" s="123">
        <v>42481</v>
      </c>
      <c r="P9" s="123">
        <v>42481</v>
      </c>
      <c r="Q9" s="123"/>
      <c r="R9" s="16"/>
      <c r="S9" s="16"/>
      <c r="T9" s="17" t="s">
        <v>2928</v>
      </c>
      <c r="U9" s="17"/>
      <c r="V9" s="18"/>
      <c r="W9" s="18"/>
      <c r="X9" s="19"/>
      <c r="Y9" s="17"/>
      <c r="Z9" s="124">
        <v>42481</v>
      </c>
      <c r="AA9" s="28" t="s">
        <v>2943</v>
      </c>
      <c r="AB9" s="121"/>
      <c r="AC9" s="121"/>
      <c r="AD9" s="121"/>
      <c r="AE9" s="121"/>
      <c r="AF9" s="121"/>
      <c r="AG9" s="121"/>
      <c r="AH9" s="121"/>
      <c r="AI9" s="121"/>
      <c r="AJ9" s="121"/>
    </row>
    <row r="10" spans="1:36" s="26" customFormat="1" x14ac:dyDescent="0.25">
      <c r="A10" s="120" t="s">
        <v>2949</v>
      </c>
      <c r="B10" s="121" t="s">
        <v>2950</v>
      </c>
      <c r="C10" s="121"/>
      <c r="D10" s="121" t="s">
        <v>2951</v>
      </c>
      <c r="E10" s="121" t="s">
        <v>2952</v>
      </c>
      <c r="F10" s="122"/>
      <c r="G10" s="122"/>
      <c r="H10" s="122"/>
      <c r="I10" s="122"/>
      <c r="J10" s="122"/>
      <c r="K10" s="122"/>
      <c r="L10" s="27"/>
      <c r="M10" s="123">
        <v>42236</v>
      </c>
      <c r="N10" s="121"/>
      <c r="O10" s="121"/>
      <c r="P10" s="121"/>
      <c r="Q10" s="121"/>
      <c r="R10" s="13"/>
      <c r="S10" s="13"/>
      <c r="T10" s="17" t="str">
        <f>IF(R10&lt;&gt;"","SIGNED",IF(Q10&lt;&gt;"","FP",IF(P10&lt;&gt;"","PoT",IF(O10&lt;&gt;"","DEM",IF(N10&lt;&gt;"","CON","")))))</f>
        <v/>
      </c>
      <c r="U10" s="17"/>
      <c r="V10" s="18"/>
      <c r="W10" s="18"/>
      <c r="X10" s="19"/>
      <c r="Y10" s="17">
        <v>2</v>
      </c>
      <c r="Z10" s="124">
        <v>42296</v>
      </c>
      <c r="AA10" s="28" t="s">
        <v>2953</v>
      </c>
      <c r="AB10" s="129"/>
      <c r="AC10" s="129"/>
      <c r="AD10" s="129"/>
      <c r="AE10" s="129"/>
      <c r="AF10" s="129"/>
      <c r="AG10" s="129"/>
      <c r="AH10" s="129"/>
      <c r="AI10" s="129"/>
      <c r="AJ10" s="129"/>
    </row>
    <row r="11" spans="1:36" s="26" customFormat="1" x14ac:dyDescent="0.25">
      <c r="A11" s="120" t="s">
        <v>2954</v>
      </c>
      <c r="B11" s="121" t="s">
        <v>2955</v>
      </c>
      <c r="C11" s="121"/>
      <c r="D11" s="121" t="s">
        <v>2956</v>
      </c>
      <c r="E11" s="121" t="s">
        <v>2957</v>
      </c>
      <c r="F11" s="122"/>
      <c r="G11" s="122"/>
      <c r="H11" s="122"/>
      <c r="I11" s="122"/>
      <c r="J11" s="122"/>
      <c r="K11" s="122"/>
      <c r="L11" s="23"/>
      <c r="M11" s="123">
        <v>42501</v>
      </c>
      <c r="N11" s="121"/>
      <c r="O11" s="121"/>
      <c r="P11" s="121"/>
      <c r="Q11" s="121"/>
      <c r="R11" s="13"/>
      <c r="S11" s="13"/>
      <c r="T11" s="17" t="str">
        <f>IF(R11&lt;&gt;"","SIGNED",IF(Q11&lt;&gt;"","FP",IF(P11&lt;&gt;"","PoT",IF(O11&lt;&gt;"","DEM",IF(N11&lt;&gt;"","CON","")))))</f>
        <v/>
      </c>
      <c r="U11" s="17"/>
      <c r="V11" s="18"/>
      <c r="W11" s="18"/>
      <c r="X11" s="19"/>
      <c r="Y11" s="17"/>
      <c r="Z11" s="124">
        <v>42503</v>
      </c>
      <c r="AA11" s="25" t="s">
        <v>2958</v>
      </c>
      <c r="AB11" s="129"/>
      <c r="AC11" s="129"/>
      <c r="AD11" s="129"/>
      <c r="AE11" s="129"/>
      <c r="AF11" s="129"/>
      <c r="AG11" s="129"/>
      <c r="AH11" s="129"/>
      <c r="AI11" s="129"/>
      <c r="AJ11" s="129"/>
    </row>
    <row r="12" spans="1:36" s="26" customFormat="1" x14ac:dyDescent="0.25">
      <c r="A12" s="120" t="s">
        <v>2959</v>
      </c>
      <c r="B12" s="121" t="s">
        <v>2960</v>
      </c>
      <c r="C12" s="121"/>
      <c r="D12" s="121" t="s">
        <v>2956</v>
      </c>
      <c r="E12" s="121"/>
      <c r="F12" s="122"/>
      <c r="G12" s="122"/>
      <c r="H12" s="122"/>
      <c r="I12" s="122"/>
      <c r="J12" s="122"/>
      <c r="K12" s="122"/>
      <c r="L12" s="27" t="s">
        <v>2942</v>
      </c>
      <c r="M12" s="123">
        <v>42513</v>
      </c>
      <c r="N12" s="121"/>
      <c r="O12" s="121"/>
      <c r="P12" s="121"/>
      <c r="Q12" s="121"/>
      <c r="R12" s="13"/>
      <c r="S12" s="13"/>
      <c r="T12" s="17" t="s">
        <v>2961</v>
      </c>
      <c r="U12" s="17"/>
      <c r="V12" s="18"/>
      <c r="W12" s="18"/>
      <c r="X12" s="19"/>
      <c r="Y12" s="17">
        <v>2</v>
      </c>
      <c r="Z12" s="124">
        <v>42513</v>
      </c>
      <c r="AA12" s="28" t="s">
        <v>2962</v>
      </c>
      <c r="AB12" s="129"/>
      <c r="AC12" s="129"/>
      <c r="AD12" s="129"/>
      <c r="AE12" s="129"/>
      <c r="AF12" s="129"/>
      <c r="AG12" s="129"/>
      <c r="AH12" s="129"/>
      <c r="AI12" s="129"/>
      <c r="AJ12" s="129"/>
    </row>
    <row r="13" spans="1:36" s="26" customFormat="1" x14ac:dyDescent="0.25">
      <c r="A13" s="120" t="s">
        <v>2963</v>
      </c>
      <c r="B13" s="121" t="s">
        <v>2960</v>
      </c>
      <c r="C13" s="121"/>
      <c r="D13" s="121" t="s">
        <v>2956</v>
      </c>
      <c r="E13" s="121" t="s">
        <v>2964</v>
      </c>
      <c r="F13" s="122"/>
      <c r="G13" s="122"/>
      <c r="H13" s="122"/>
      <c r="I13" s="122"/>
      <c r="J13" s="122"/>
      <c r="K13" s="122"/>
      <c r="L13" s="27"/>
      <c r="M13" s="123">
        <v>42499</v>
      </c>
      <c r="N13" s="121"/>
      <c r="O13" s="121"/>
      <c r="P13" s="121"/>
      <c r="Q13" s="121"/>
      <c r="R13" s="13"/>
      <c r="S13" s="13"/>
      <c r="T13" s="17"/>
      <c r="U13" s="17"/>
      <c r="V13" s="18"/>
      <c r="W13" s="18"/>
      <c r="X13" s="19"/>
      <c r="Y13" s="17"/>
      <c r="Z13" s="124">
        <v>42503</v>
      </c>
      <c r="AA13" s="28" t="s">
        <v>2965</v>
      </c>
      <c r="AB13" s="129"/>
      <c r="AC13" s="129"/>
      <c r="AD13" s="129"/>
      <c r="AE13" s="129"/>
      <c r="AF13" s="129"/>
      <c r="AG13" s="129"/>
      <c r="AH13" s="129"/>
      <c r="AI13" s="129"/>
      <c r="AJ13" s="129"/>
    </row>
    <row r="14" spans="1:36" s="26" customFormat="1" x14ac:dyDescent="0.25">
      <c r="A14" s="120" t="s">
        <v>2966</v>
      </c>
      <c r="B14" s="121" t="s">
        <v>487</v>
      </c>
      <c r="C14" s="121"/>
      <c r="D14" s="121" t="s">
        <v>2967</v>
      </c>
      <c r="E14" s="121" t="s">
        <v>2968</v>
      </c>
      <c r="F14" s="122"/>
      <c r="G14" s="122"/>
      <c r="H14" s="122"/>
      <c r="I14" s="122"/>
      <c r="J14" s="122"/>
      <c r="K14" s="122"/>
      <c r="L14" s="27"/>
      <c r="M14" s="123">
        <v>42500</v>
      </c>
      <c r="N14" s="123">
        <v>42503</v>
      </c>
      <c r="O14" s="121"/>
      <c r="P14" s="121"/>
      <c r="Q14" s="121"/>
      <c r="R14" s="13"/>
      <c r="S14" s="13"/>
      <c r="T14" s="17" t="str">
        <f t="shared" ref="T14:T23" si="0">IF(R14&lt;&gt;"","SIGNED",IF(Q14&lt;&gt;"","FP",IF(P14&lt;&gt;"","PoT",IF(O14&lt;&gt;"","DEM",IF(N14&lt;&gt;"","CON","")))))</f>
        <v>CON</v>
      </c>
      <c r="U14" s="17"/>
      <c r="V14" s="18"/>
      <c r="W14" s="18"/>
      <c r="X14" s="19"/>
      <c r="Y14" s="17"/>
      <c r="Z14" s="124">
        <v>42503</v>
      </c>
      <c r="AA14" s="28" t="s">
        <v>2969</v>
      </c>
      <c r="AB14" s="129"/>
      <c r="AC14" s="129"/>
      <c r="AD14" s="129"/>
      <c r="AE14" s="129"/>
      <c r="AF14" s="129"/>
      <c r="AG14" s="129"/>
      <c r="AH14" s="129"/>
      <c r="AI14" s="129"/>
      <c r="AJ14" s="129"/>
    </row>
    <row r="15" spans="1:36" s="26" customFormat="1" x14ac:dyDescent="0.25">
      <c r="A15" s="120" t="s">
        <v>2970</v>
      </c>
      <c r="B15" s="121" t="s">
        <v>2971</v>
      </c>
      <c r="C15" s="121"/>
      <c r="D15" s="121" t="s">
        <v>2946</v>
      </c>
      <c r="E15" s="121"/>
      <c r="F15" s="122"/>
      <c r="G15" s="122"/>
      <c r="H15" s="122"/>
      <c r="I15" s="122"/>
      <c r="J15" s="122"/>
      <c r="K15" s="122"/>
      <c r="L15" s="27"/>
      <c r="M15" s="123">
        <v>42520</v>
      </c>
      <c r="N15" s="123">
        <v>42520</v>
      </c>
      <c r="O15" s="121"/>
      <c r="P15" s="121"/>
      <c r="Q15" s="121"/>
      <c r="R15" s="13"/>
      <c r="S15" s="13"/>
      <c r="T15" s="17" t="str">
        <f t="shared" si="0"/>
        <v>CON</v>
      </c>
      <c r="U15" s="17"/>
      <c r="V15" s="18"/>
      <c r="W15" s="18"/>
      <c r="X15" s="19"/>
      <c r="Y15" s="17"/>
      <c r="Z15" s="124">
        <v>42522</v>
      </c>
      <c r="AA15" s="28" t="s">
        <v>2972</v>
      </c>
      <c r="AB15" s="129"/>
      <c r="AC15" s="129"/>
      <c r="AD15" s="129"/>
      <c r="AE15" s="129"/>
      <c r="AF15" s="129"/>
      <c r="AG15" s="129"/>
      <c r="AH15" s="129"/>
      <c r="AI15" s="129"/>
      <c r="AJ15" s="129"/>
    </row>
    <row r="16" spans="1:36" s="26" customFormat="1" x14ac:dyDescent="0.25">
      <c r="A16" s="120" t="s">
        <v>2973</v>
      </c>
      <c r="B16" s="121" t="s">
        <v>2974</v>
      </c>
      <c r="C16" s="121"/>
      <c r="D16" s="121" t="s">
        <v>2975</v>
      </c>
      <c r="E16" s="121"/>
      <c r="F16" s="122"/>
      <c r="G16" s="122"/>
      <c r="H16" s="122"/>
      <c r="I16" s="122"/>
      <c r="J16" s="122"/>
      <c r="K16" s="122"/>
      <c r="L16" s="27"/>
      <c r="M16" s="123">
        <v>42436</v>
      </c>
      <c r="N16" s="123">
        <v>42436</v>
      </c>
      <c r="O16" s="123">
        <v>42436</v>
      </c>
      <c r="P16" s="121"/>
      <c r="Q16" s="121"/>
      <c r="R16" s="13"/>
      <c r="S16" s="13"/>
      <c r="T16" s="17" t="str">
        <f t="shared" si="0"/>
        <v>DEM</v>
      </c>
      <c r="U16" s="17"/>
      <c r="V16" s="18"/>
      <c r="W16" s="18"/>
      <c r="X16" s="19"/>
      <c r="Y16" s="17">
        <v>2</v>
      </c>
      <c r="Z16" s="124">
        <v>42436</v>
      </c>
      <c r="AA16" s="28" t="s">
        <v>2976</v>
      </c>
      <c r="AB16" s="129"/>
      <c r="AC16" s="129"/>
      <c r="AD16" s="129"/>
      <c r="AE16" s="129"/>
      <c r="AF16" s="129"/>
      <c r="AG16" s="129"/>
      <c r="AH16" s="129"/>
      <c r="AI16" s="129"/>
      <c r="AJ16" s="129"/>
    </row>
    <row r="17" spans="1:36" s="26" customFormat="1" x14ac:dyDescent="0.25">
      <c r="A17" s="120" t="s">
        <v>2977</v>
      </c>
      <c r="B17" s="121" t="s">
        <v>2978</v>
      </c>
      <c r="C17" s="121"/>
      <c r="D17" s="121" t="s">
        <v>2979</v>
      </c>
      <c r="E17" s="121" t="s">
        <v>2946</v>
      </c>
      <c r="F17" s="122"/>
      <c r="G17" s="122"/>
      <c r="H17" s="122"/>
      <c r="I17" s="122"/>
      <c r="J17" s="122"/>
      <c r="K17" s="122"/>
      <c r="L17" s="27"/>
      <c r="M17" s="123">
        <v>42496</v>
      </c>
      <c r="N17" s="123">
        <v>42496</v>
      </c>
      <c r="O17" s="121"/>
      <c r="P17" s="121"/>
      <c r="Q17" s="121"/>
      <c r="R17" s="13"/>
      <c r="S17" s="13"/>
      <c r="T17" s="17" t="str">
        <f t="shared" si="0"/>
        <v>CON</v>
      </c>
      <c r="U17" s="17"/>
      <c r="V17" s="18"/>
      <c r="W17" s="18"/>
      <c r="X17" s="19"/>
      <c r="Y17" s="17"/>
      <c r="Z17" s="124">
        <v>42496</v>
      </c>
      <c r="AA17" s="29" t="s">
        <v>2980</v>
      </c>
      <c r="AB17" s="129"/>
      <c r="AC17" s="129"/>
      <c r="AD17" s="129"/>
      <c r="AE17" s="129"/>
      <c r="AF17" s="129"/>
      <c r="AG17" s="129"/>
      <c r="AH17" s="129"/>
      <c r="AI17" s="129"/>
      <c r="AJ17" s="129"/>
    </row>
    <row r="18" spans="1:36" s="26" customFormat="1" x14ac:dyDescent="0.25">
      <c r="A18" s="125" t="s">
        <v>2981</v>
      </c>
      <c r="B18" s="64" t="s">
        <v>2982</v>
      </c>
      <c r="C18" s="64"/>
      <c r="D18" s="64" t="s">
        <v>2940</v>
      </c>
      <c r="E18" s="64" t="s">
        <v>2983</v>
      </c>
      <c r="F18" s="127"/>
      <c r="G18" s="127"/>
      <c r="H18" s="127"/>
      <c r="I18" s="127"/>
      <c r="J18" s="127"/>
      <c r="K18" s="127"/>
      <c r="L18" s="23" t="s">
        <v>2942</v>
      </c>
      <c r="M18" s="128">
        <v>42318</v>
      </c>
      <c r="N18" s="128"/>
      <c r="O18" s="126"/>
      <c r="P18" s="128">
        <v>42521</v>
      </c>
      <c r="Q18" s="126"/>
      <c r="R18" s="24"/>
      <c r="S18" s="24"/>
      <c r="T18" s="17" t="str">
        <f t="shared" si="0"/>
        <v>PoT</v>
      </c>
      <c r="U18" s="17"/>
      <c r="V18" s="18"/>
      <c r="W18" s="18"/>
      <c r="X18" s="19"/>
      <c r="Y18" s="17">
        <v>2</v>
      </c>
      <c r="Z18" s="130">
        <v>42523</v>
      </c>
      <c r="AA18" s="25" t="s">
        <v>2984</v>
      </c>
      <c r="AB18" s="131"/>
      <c r="AC18" s="131"/>
      <c r="AD18" s="131"/>
      <c r="AE18" s="131"/>
      <c r="AF18" s="131"/>
      <c r="AG18" s="131"/>
      <c r="AH18" s="131"/>
      <c r="AI18" s="131"/>
      <c r="AJ18" s="131"/>
    </row>
    <row r="19" spans="1:36" s="26" customFormat="1" x14ac:dyDescent="0.25">
      <c r="A19" s="125" t="s">
        <v>2985</v>
      </c>
      <c r="B19" s="64" t="s">
        <v>2945</v>
      </c>
      <c r="C19" s="8"/>
      <c r="D19" s="8" t="s">
        <v>2986</v>
      </c>
      <c r="E19" s="8" t="s">
        <v>2987</v>
      </c>
      <c r="F19" s="45"/>
      <c r="G19" s="45"/>
      <c r="H19" s="45"/>
      <c r="I19" s="45"/>
      <c r="J19" s="45"/>
      <c r="K19" s="45"/>
      <c r="L19" s="40"/>
      <c r="M19" s="34">
        <v>42306</v>
      </c>
      <c r="N19" s="34">
        <v>42357</v>
      </c>
      <c r="O19" s="34">
        <v>42465</v>
      </c>
      <c r="P19" s="24"/>
      <c r="Q19" s="34">
        <v>42465</v>
      </c>
      <c r="R19" s="34"/>
      <c r="S19" s="34"/>
      <c r="T19" s="17" t="str">
        <f t="shared" si="0"/>
        <v>FP</v>
      </c>
      <c r="U19" s="17"/>
      <c r="V19" s="18"/>
      <c r="W19" s="18"/>
      <c r="X19" s="19"/>
      <c r="Y19" s="17">
        <v>2</v>
      </c>
      <c r="Z19" s="53">
        <v>42475</v>
      </c>
      <c r="AA19" s="41" t="s">
        <v>2988</v>
      </c>
      <c r="AB19" s="121"/>
      <c r="AC19" s="121"/>
      <c r="AD19" s="121"/>
      <c r="AE19" s="121"/>
      <c r="AF19" s="121"/>
      <c r="AG19" s="121"/>
      <c r="AH19" s="121"/>
      <c r="AI19" s="121"/>
      <c r="AJ19" s="121"/>
    </row>
    <row r="20" spans="1:36" s="26" customFormat="1" ht="19.5" customHeight="1" x14ac:dyDescent="0.25">
      <c r="A20" s="125" t="s">
        <v>2989</v>
      </c>
      <c r="B20" s="64" t="s">
        <v>2960</v>
      </c>
      <c r="C20" s="64"/>
      <c r="D20" s="64" t="s">
        <v>2975</v>
      </c>
      <c r="E20" s="64"/>
      <c r="F20" s="127"/>
      <c r="G20" s="127"/>
      <c r="H20" s="127"/>
      <c r="I20" s="127"/>
      <c r="J20" s="127"/>
      <c r="K20" s="127"/>
      <c r="L20" s="23"/>
      <c r="M20" s="128">
        <v>42493</v>
      </c>
      <c r="N20" s="128">
        <v>42493</v>
      </c>
      <c r="O20" s="128"/>
      <c r="P20" s="126"/>
      <c r="Q20" s="128"/>
      <c r="R20" s="34"/>
      <c r="S20" s="34"/>
      <c r="T20" s="17" t="str">
        <f t="shared" si="0"/>
        <v>CON</v>
      </c>
      <c r="U20" s="17"/>
      <c r="V20" s="18"/>
      <c r="W20" s="18"/>
      <c r="X20" s="19"/>
      <c r="Y20" s="17"/>
      <c r="Z20" s="130">
        <v>42522</v>
      </c>
      <c r="AA20" s="25" t="s">
        <v>2990</v>
      </c>
      <c r="AB20" s="121"/>
      <c r="AC20" s="121"/>
      <c r="AD20" s="121"/>
      <c r="AE20" s="121"/>
      <c r="AF20" s="121"/>
      <c r="AG20" s="121"/>
      <c r="AH20" s="121"/>
      <c r="AI20" s="121"/>
      <c r="AJ20" s="121"/>
    </row>
    <row r="21" spans="1:36" s="22" customFormat="1" x14ac:dyDescent="0.25">
      <c r="A21" s="125" t="s">
        <v>2991</v>
      </c>
      <c r="B21" s="64" t="s">
        <v>2992</v>
      </c>
      <c r="C21" s="64"/>
      <c r="D21" s="64" t="s">
        <v>2986</v>
      </c>
      <c r="E21" s="64"/>
      <c r="F21" s="127"/>
      <c r="G21" s="127"/>
      <c r="H21" s="127"/>
      <c r="I21" s="127"/>
      <c r="J21" s="127"/>
      <c r="K21" s="127"/>
      <c r="L21" s="23"/>
      <c r="M21" s="128">
        <v>42466</v>
      </c>
      <c r="N21" s="128">
        <v>42466</v>
      </c>
      <c r="O21" s="128">
        <v>42466</v>
      </c>
      <c r="P21" s="126"/>
      <c r="Q21" s="128"/>
      <c r="R21" s="34"/>
      <c r="S21" s="34"/>
      <c r="T21" s="17" t="str">
        <f t="shared" si="0"/>
        <v>DEM</v>
      </c>
      <c r="U21" s="17"/>
      <c r="V21" s="18"/>
      <c r="W21" s="18"/>
      <c r="X21" s="19"/>
      <c r="Y21" s="17">
        <v>2</v>
      </c>
      <c r="Z21" s="130">
        <v>42475</v>
      </c>
      <c r="AA21" s="25" t="s">
        <v>2993</v>
      </c>
      <c r="AB21" s="121"/>
      <c r="AC21" s="121"/>
      <c r="AD21" s="121"/>
      <c r="AE21" s="121"/>
      <c r="AF21" s="121"/>
      <c r="AG21" s="121"/>
      <c r="AH21" s="121"/>
      <c r="AI21" s="121"/>
      <c r="AJ21" s="121"/>
    </row>
    <row r="22" spans="1:36" s="26" customFormat="1" x14ac:dyDescent="0.25">
      <c r="A22" s="125" t="s">
        <v>2994</v>
      </c>
      <c r="B22" s="64" t="s">
        <v>2971</v>
      </c>
      <c r="C22" s="64"/>
      <c r="D22" s="64" t="s">
        <v>2946</v>
      </c>
      <c r="E22" s="64"/>
      <c r="F22" s="127"/>
      <c r="G22" s="127"/>
      <c r="H22" s="127"/>
      <c r="I22" s="127"/>
      <c r="J22" s="127"/>
      <c r="K22" s="127"/>
      <c r="L22" s="23"/>
      <c r="M22" s="128">
        <v>42520</v>
      </c>
      <c r="N22" s="128">
        <v>42520</v>
      </c>
      <c r="O22" s="128"/>
      <c r="P22" s="126"/>
      <c r="Q22" s="128"/>
      <c r="R22" s="34"/>
      <c r="S22" s="34"/>
      <c r="T22" s="17" t="str">
        <f t="shared" si="0"/>
        <v>CON</v>
      </c>
      <c r="U22" s="17"/>
      <c r="V22" s="18"/>
      <c r="W22" s="18"/>
      <c r="X22" s="19"/>
      <c r="Y22" s="17"/>
      <c r="Z22" s="130">
        <v>42522</v>
      </c>
      <c r="AA22" s="25" t="s">
        <v>2995</v>
      </c>
      <c r="AB22" s="121"/>
      <c r="AC22" s="121"/>
      <c r="AD22" s="121"/>
      <c r="AE22" s="121"/>
      <c r="AF22" s="121"/>
      <c r="AG22" s="121"/>
      <c r="AH22" s="121"/>
      <c r="AI22" s="121"/>
      <c r="AJ22" s="121"/>
    </row>
    <row r="23" spans="1:36" s="26" customFormat="1" x14ac:dyDescent="0.25">
      <c r="A23" s="132" t="s">
        <v>2996</v>
      </c>
      <c r="B23" s="64" t="s">
        <v>2945</v>
      </c>
      <c r="C23" s="8"/>
      <c r="D23" s="36" t="s">
        <v>2975</v>
      </c>
      <c r="E23" s="36" t="s">
        <v>2997</v>
      </c>
      <c r="F23" s="50"/>
      <c r="G23" s="50"/>
      <c r="H23" s="50"/>
      <c r="I23" s="50"/>
      <c r="J23" s="50"/>
      <c r="K23" s="50"/>
      <c r="L23" s="51" t="s">
        <v>2942</v>
      </c>
      <c r="M23" s="52">
        <v>42233</v>
      </c>
      <c r="N23" s="52">
        <v>42261</v>
      </c>
      <c r="O23" s="36"/>
      <c r="P23" s="36"/>
      <c r="Q23" s="36"/>
      <c r="R23" s="36"/>
      <c r="S23" s="36"/>
      <c r="T23" s="17" t="str">
        <f t="shared" si="0"/>
        <v>CON</v>
      </c>
      <c r="U23" s="17"/>
      <c r="V23" s="18"/>
      <c r="W23" s="18"/>
      <c r="X23" s="19"/>
      <c r="Y23" s="17">
        <v>2</v>
      </c>
      <c r="Z23" s="54">
        <v>42296</v>
      </c>
      <c r="AA23" s="56" t="s">
        <v>2998</v>
      </c>
      <c r="AB23" s="121"/>
      <c r="AC23" s="121"/>
      <c r="AD23" s="121"/>
      <c r="AE23" s="121"/>
      <c r="AF23" s="121"/>
      <c r="AG23" s="121"/>
      <c r="AH23" s="121"/>
      <c r="AI23" s="121"/>
      <c r="AJ23" s="121"/>
    </row>
    <row r="24" spans="1:36" s="26" customFormat="1" x14ac:dyDescent="0.25">
      <c r="A24" s="132" t="s">
        <v>2999</v>
      </c>
      <c r="B24" s="64" t="s">
        <v>2939</v>
      </c>
      <c r="C24" s="64"/>
      <c r="D24" s="121" t="s">
        <v>2940</v>
      </c>
      <c r="E24" s="121" t="s">
        <v>2941</v>
      </c>
      <c r="F24" s="122"/>
      <c r="G24" s="122"/>
      <c r="H24" s="122"/>
      <c r="I24" s="122"/>
      <c r="J24" s="122"/>
      <c r="K24" s="122"/>
      <c r="L24" s="27" t="s">
        <v>2942</v>
      </c>
      <c r="M24" s="123">
        <v>42481</v>
      </c>
      <c r="N24" s="123">
        <v>42481</v>
      </c>
      <c r="O24" s="123">
        <v>42481</v>
      </c>
      <c r="P24" s="123">
        <v>42481</v>
      </c>
      <c r="Q24" s="123"/>
      <c r="R24" s="16"/>
      <c r="S24" s="16"/>
      <c r="T24" s="17" t="s">
        <v>2928</v>
      </c>
      <c r="U24" s="17"/>
      <c r="V24" s="18"/>
      <c r="W24" s="18"/>
      <c r="X24" s="19"/>
      <c r="Y24" s="17"/>
      <c r="Z24" s="124">
        <v>42481</v>
      </c>
      <c r="AA24" s="28" t="s">
        <v>2943</v>
      </c>
      <c r="AB24" s="121"/>
      <c r="AC24" s="121"/>
      <c r="AD24" s="121"/>
      <c r="AE24" s="121"/>
      <c r="AF24" s="121"/>
      <c r="AG24" s="121"/>
      <c r="AH24" s="121"/>
      <c r="AI24" s="121"/>
      <c r="AJ24" s="121"/>
    </row>
    <row r="25" spans="1:36" s="26" customFormat="1" x14ac:dyDescent="0.25">
      <c r="A25" s="120" t="s">
        <v>3000</v>
      </c>
      <c r="B25" s="121" t="s">
        <v>3001</v>
      </c>
      <c r="C25" s="121"/>
      <c r="D25" s="121" t="s">
        <v>2940</v>
      </c>
      <c r="E25" s="121" t="s">
        <v>3002</v>
      </c>
      <c r="F25" s="122"/>
      <c r="G25" s="122"/>
      <c r="H25" s="122"/>
      <c r="I25" s="122"/>
      <c r="J25" s="122"/>
      <c r="K25" s="122"/>
      <c r="L25" s="23"/>
      <c r="M25" s="123">
        <v>42278</v>
      </c>
      <c r="N25" s="123">
        <v>42285</v>
      </c>
      <c r="O25" s="123">
        <v>42290</v>
      </c>
      <c r="P25" s="123">
        <v>42402</v>
      </c>
      <c r="Q25" s="121"/>
      <c r="R25" s="13"/>
      <c r="S25" s="13"/>
      <c r="T25" s="17" t="str">
        <f t="shared" ref="T25:T31" si="1">IF(R25&lt;&gt;"","SIGNED",IF(Q25&lt;&gt;"","FP",IF(P25&lt;&gt;"","PoT",IF(O25&lt;&gt;"","DEM",IF(N25&lt;&gt;"","CON","")))))</f>
        <v>PoT</v>
      </c>
      <c r="U25" s="17"/>
      <c r="V25" s="18"/>
      <c r="W25" s="18"/>
      <c r="X25" s="19"/>
      <c r="Y25" s="17">
        <v>1</v>
      </c>
      <c r="Z25" s="124">
        <v>42467</v>
      </c>
      <c r="AA25" s="28" t="s">
        <v>3003</v>
      </c>
      <c r="AB25" s="121"/>
      <c r="AC25" s="121"/>
      <c r="AD25" s="121"/>
      <c r="AE25" s="121"/>
      <c r="AF25" s="121"/>
      <c r="AG25" s="121"/>
      <c r="AH25" s="121"/>
      <c r="AI25" s="121"/>
      <c r="AJ25" s="121"/>
    </row>
    <row r="26" spans="1:36" s="26" customFormat="1" x14ac:dyDescent="0.25">
      <c r="A26" s="120" t="s">
        <v>3004</v>
      </c>
      <c r="B26" s="121" t="s">
        <v>3005</v>
      </c>
      <c r="C26" s="121"/>
      <c r="D26" s="121" t="s">
        <v>3006</v>
      </c>
      <c r="E26" s="121"/>
      <c r="F26" s="122"/>
      <c r="G26" s="122"/>
      <c r="H26" s="122"/>
      <c r="I26" s="122"/>
      <c r="J26" s="122"/>
      <c r="K26" s="122"/>
      <c r="L26" s="23"/>
      <c r="M26" s="123">
        <v>42436</v>
      </c>
      <c r="N26" s="123"/>
      <c r="O26" s="123"/>
      <c r="P26" s="123"/>
      <c r="Q26" s="121"/>
      <c r="R26" s="13"/>
      <c r="S26" s="13"/>
      <c r="T26" s="17" t="str">
        <f t="shared" si="1"/>
        <v/>
      </c>
      <c r="U26" s="17"/>
      <c r="V26" s="18"/>
      <c r="W26" s="18"/>
      <c r="X26" s="19"/>
      <c r="Y26" s="17">
        <v>2</v>
      </c>
      <c r="Z26" s="124">
        <v>42447</v>
      </c>
      <c r="AA26" s="28" t="s">
        <v>3007</v>
      </c>
      <c r="AB26" s="121"/>
      <c r="AC26" s="121"/>
      <c r="AD26" s="121"/>
      <c r="AE26" s="121"/>
      <c r="AF26" s="121"/>
      <c r="AG26" s="121"/>
      <c r="AH26" s="121"/>
      <c r="AI26" s="121"/>
      <c r="AJ26" s="121"/>
    </row>
    <row r="27" spans="1:36" s="26" customFormat="1" x14ac:dyDescent="0.25">
      <c r="A27" s="120" t="s">
        <v>3008</v>
      </c>
      <c r="B27" s="121" t="s">
        <v>257</v>
      </c>
      <c r="C27" s="121"/>
      <c r="D27" s="121" t="s">
        <v>2946</v>
      </c>
      <c r="E27" s="121"/>
      <c r="F27" s="122"/>
      <c r="G27" s="122"/>
      <c r="H27" s="122"/>
      <c r="I27" s="122"/>
      <c r="J27" s="122"/>
      <c r="K27" s="122"/>
      <c r="L27" s="27" t="s">
        <v>2942</v>
      </c>
      <c r="M27" s="123">
        <v>42442</v>
      </c>
      <c r="N27" s="123">
        <v>42442</v>
      </c>
      <c r="O27" s="123"/>
      <c r="P27" s="123"/>
      <c r="Q27" s="121"/>
      <c r="R27" s="13"/>
      <c r="S27" s="13"/>
      <c r="T27" s="17" t="str">
        <f t="shared" si="1"/>
        <v>CON</v>
      </c>
      <c r="U27" s="17"/>
      <c r="V27" s="18"/>
      <c r="W27" s="18"/>
      <c r="X27" s="19"/>
      <c r="Y27" s="17">
        <v>2</v>
      </c>
      <c r="Z27" s="124">
        <v>42461</v>
      </c>
      <c r="AA27" s="28" t="s">
        <v>3009</v>
      </c>
      <c r="AB27" s="121"/>
      <c r="AC27" s="121"/>
      <c r="AD27" s="121"/>
      <c r="AE27" s="121"/>
      <c r="AF27" s="121"/>
      <c r="AG27" s="121"/>
      <c r="AH27" s="121"/>
      <c r="AI27" s="121"/>
      <c r="AJ27" s="121"/>
    </row>
    <row r="28" spans="1:36" s="26" customFormat="1" x14ac:dyDescent="0.25">
      <c r="A28" s="125" t="s">
        <v>3010</v>
      </c>
      <c r="B28" s="64" t="s">
        <v>2960</v>
      </c>
      <c r="C28" s="64"/>
      <c r="D28" s="64" t="s">
        <v>2975</v>
      </c>
      <c r="E28" s="126" t="s">
        <v>3011</v>
      </c>
      <c r="F28" s="127"/>
      <c r="G28" s="127"/>
      <c r="H28" s="127"/>
      <c r="I28" s="127"/>
      <c r="J28" s="127"/>
      <c r="K28" s="127"/>
      <c r="L28" s="38"/>
      <c r="M28" s="128">
        <v>42446</v>
      </c>
      <c r="N28" s="128">
        <v>42485</v>
      </c>
      <c r="O28" s="128"/>
      <c r="P28" s="128">
        <v>42543</v>
      </c>
      <c r="Q28" s="126"/>
      <c r="R28" s="24"/>
      <c r="S28" s="24"/>
      <c r="T28" s="17" t="str">
        <f t="shared" si="1"/>
        <v>PoT</v>
      </c>
      <c r="U28" s="17"/>
      <c r="V28" s="18"/>
      <c r="W28" s="18"/>
      <c r="X28" s="19"/>
      <c r="Y28" s="17">
        <v>2</v>
      </c>
      <c r="Z28" s="130">
        <v>42521</v>
      </c>
      <c r="AA28" s="25" t="s">
        <v>3012</v>
      </c>
      <c r="AB28" s="121"/>
      <c r="AC28" s="121"/>
      <c r="AD28" s="121"/>
      <c r="AE28" s="121"/>
      <c r="AF28" s="121"/>
      <c r="AG28" s="121"/>
      <c r="AH28" s="121"/>
      <c r="AI28" s="121"/>
      <c r="AJ28" s="121"/>
    </row>
    <row r="29" spans="1:36" s="26" customFormat="1" x14ac:dyDescent="0.25">
      <c r="A29" s="125" t="s">
        <v>3013</v>
      </c>
      <c r="B29" s="64" t="s">
        <v>2974</v>
      </c>
      <c r="C29" s="8"/>
      <c r="D29" s="8" t="s">
        <v>2975</v>
      </c>
      <c r="E29" s="24"/>
      <c r="F29" s="45"/>
      <c r="G29" s="45"/>
      <c r="H29" s="45"/>
      <c r="I29" s="45"/>
      <c r="J29" s="45"/>
      <c r="K29" s="45"/>
      <c r="L29" s="6"/>
      <c r="M29" s="34">
        <v>42479</v>
      </c>
      <c r="N29" s="34">
        <v>42479</v>
      </c>
      <c r="O29" s="34"/>
      <c r="P29" s="34"/>
      <c r="Q29" s="24"/>
      <c r="R29" s="24"/>
      <c r="S29" s="24"/>
      <c r="T29" s="17" t="str">
        <f t="shared" si="1"/>
        <v>CON</v>
      </c>
      <c r="U29" s="17"/>
      <c r="V29" s="18"/>
      <c r="W29" s="18"/>
      <c r="X29" s="19"/>
      <c r="Y29" s="17"/>
      <c r="Z29" s="53">
        <v>42479</v>
      </c>
      <c r="AA29" s="41" t="s">
        <v>3014</v>
      </c>
      <c r="AB29" s="121"/>
      <c r="AC29" s="121"/>
      <c r="AD29" s="121"/>
      <c r="AE29" s="121"/>
      <c r="AF29" s="121"/>
      <c r="AG29" s="121"/>
      <c r="AH29" s="121"/>
      <c r="AI29" s="121"/>
      <c r="AJ29" s="121"/>
    </row>
    <row r="30" spans="1:36" s="26" customFormat="1" x14ac:dyDescent="0.25">
      <c r="A30" s="125" t="s">
        <v>3015</v>
      </c>
      <c r="B30" s="64" t="s">
        <v>3016</v>
      </c>
      <c r="C30" s="8"/>
      <c r="D30" s="8" t="s">
        <v>2975</v>
      </c>
      <c r="E30" s="24"/>
      <c r="F30" s="45"/>
      <c r="G30" s="45"/>
      <c r="H30" s="45"/>
      <c r="I30" s="45"/>
      <c r="J30" s="45"/>
      <c r="K30" s="45"/>
      <c r="L30" s="6"/>
      <c r="M30" s="34">
        <v>42471</v>
      </c>
      <c r="N30" s="34">
        <v>42517</v>
      </c>
      <c r="O30" s="34">
        <v>42517</v>
      </c>
      <c r="P30" s="34"/>
      <c r="Q30" s="24"/>
      <c r="R30" s="24"/>
      <c r="S30" s="24"/>
      <c r="T30" s="17" t="str">
        <f t="shared" si="1"/>
        <v>DEM</v>
      </c>
      <c r="U30" s="17"/>
      <c r="V30" s="18"/>
      <c r="W30" s="18"/>
      <c r="X30" s="19"/>
      <c r="Y30" s="17"/>
      <c r="Z30" s="53">
        <v>42522</v>
      </c>
      <c r="AA30" s="41" t="s">
        <v>3017</v>
      </c>
      <c r="AB30" s="121"/>
      <c r="AC30" s="121"/>
      <c r="AD30" s="121"/>
      <c r="AE30" s="121"/>
      <c r="AF30" s="121"/>
      <c r="AG30" s="121"/>
      <c r="AH30" s="121"/>
      <c r="AI30" s="121"/>
      <c r="AJ30" s="121"/>
    </row>
    <row r="31" spans="1:36" s="26" customFormat="1" x14ac:dyDescent="0.25">
      <c r="A31" s="120" t="s">
        <v>3018</v>
      </c>
      <c r="B31" s="121" t="s">
        <v>2992</v>
      </c>
      <c r="C31" s="13"/>
      <c r="D31" s="13" t="s">
        <v>2946</v>
      </c>
      <c r="E31" s="13"/>
      <c r="F31" s="14"/>
      <c r="G31" s="14"/>
      <c r="H31" s="14"/>
      <c r="I31" s="14"/>
      <c r="J31" s="14"/>
      <c r="K31" s="14"/>
      <c r="L31" s="15" t="s">
        <v>3019</v>
      </c>
      <c r="M31" s="16">
        <v>42423</v>
      </c>
      <c r="N31" s="16">
        <v>42465</v>
      </c>
      <c r="O31" s="16">
        <v>42465</v>
      </c>
      <c r="P31" s="13"/>
      <c r="Q31" s="13"/>
      <c r="R31" s="13"/>
      <c r="S31" s="13"/>
      <c r="T31" s="17" t="str">
        <f t="shared" si="1"/>
        <v>DEM</v>
      </c>
      <c r="U31" s="17"/>
      <c r="V31" s="18"/>
      <c r="W31" s="18"/>
      <c r="X31" s="19"/>
      <c r="Y31" s="17">
        <v>2</v>
      </c>
      <c r="Z31" s="20">
        <v>42475</v>
      </c>
      <c r="AA31" s="21" t="s">
        <v>3020</v>
      </c>
      <c r="AB31" s="129"/>
      <c r="AC31" s="129"/>
      <c r="AD31" s="129"/>
      <c r="AE31" s="129"/>
      <c r="AF31" s="129"/>
      <c r="AG31" s="129"/>
      <c r="AH31" s="129"/>
      <c r="AI31" s="129"/>
      <c r="AJ31" s="129"/>
    </row>
    <row r="32" spans="1:36" s="26" customFormat="1" x14ac:dyDescent="0.25">
      <c r="A32" s="120" t="s">
        <v>3021</v>
      </c>
      <c r="B32" s="121" t="s">
        <v>2939</v>
      </c>
      <c r="C32" s="121"/>
      <c r="D32" s="121" t="s">
        <v>2940</v>
      </c>
      <c r="E32" s="121" t="s">
        <v>2941</v>
      </c>
      <c r="F32" s="122"/>
      <c r="G32" s="122"/>
      <c r="H32" s="122"/>
      <c r="I32" s="122"/>
      <c r="J32" s="122"/>
      <c r="K32" s="122"/>
      <c r="L32" s="27" t="s">
        <v>2942</v>
      </c>
      <c r="M32" s="123">
        <v>42481</v>
      </c>
      <c r="N32" s="123">
        <v>42481</v>
      </c>
      <c r="O32" s="123">
        <v>42481</v>
      </c>
      <c r="P32" s="123">
        <v>42481</v>
      </c>
      <c r="Q32" s="123"/>
      <c r="R32" s="16"/>
      <c r="S32" s="16"/>
      <c r="T32" s="17" t="s">
        <v>2928</v>
      </c>
      <c r="U32" s="17"/>
      <c r="V32" s="18"/>
      <c r="W32" s="18"/>
      <c r="X32" s="19"/>
      <c r="Y32" s="17"/>
      <c r="Z32" s="124">
        <v>42481</v>
      </c>
      <c r="AA32" s="28" t="s">
        <v>2943</v>
      </c>
      <c r="AB32" s="129"/>
      <c r="AC32" s="129"/>
      <c r="AD32" s="129"/>
      <c r="AE32" s="129"/>
      <c r="AF32" s="129"/>
      <c r="AG32" s="129"/>
      <c r="AH32" s="129"/>
      <c r="AI32" s="129"/>
      <c r="AJ32" s="129"/>
    </row>
    <row r="33" spans="1:36" s="31" customFormat="1" x14ac:dyDescent="0.25">
      <c r="A33" s="120" t="s">
        <v>3022</v>
      </c>
      <c r="B33" s="121" t="s">
        <v>2960</v>
      </c>
      <c r="C33" s="121"/>
      <c r="D33" s="121" t="s">
        <v>2956</v>
      </c>
      <c r="E33" s="121" t="s">
        <v>3023</v>
      </c>
      <c r="F33" s="122"/>
      <c r="G33" s="122"/>
      <c r="H33" s="122"/>
      <c r="I33" s="122"/>
      <c r="J33" s="122"/>
      <c r="K33" s="122"/>
      <c r="L33" s="23"/>
      <c r="M33" s="123">
        <v>42437</v>
      </c>
      <c r="N33" s="123">
        <v>42437</v>
      </c>
      <c r="O33" s="121"/>
      <c r="P33" s="121"/>
      <c r="Q33" s="121"/>
      <c r="R33" s="13"/>
      <c r="S33" s="13"/>
      <c r="T33" s="17" t="str">
        <f t="shared" ref="T33:T39" si="2">IF(R33&lt;&gt;"","SIGNED",IF(Q33&lt;&gt;"","FP",IF(P33&lt;&gt;"","PoT",IF(O33&lt;&gt;"","DEM",IF(N33&lt;&gt;"","CON","")))))</f>
        <v>CON</v>
      </c>
      <c r="U33" s="17"/>
      <c r="V33" s="18"/>
      <c r="W33" s="18"/>
      <c r="X33" s="19"/>
      <c r="Y33" s="17">
        <v>2</v>
      </c>
      <c r="Z33" s="124">
        <v>42437</v>
      </c>
      <c r="AA33" s="28" t="s">
        <v>3024</v>
      </c>
      <c r="AB33" s="126"/>
      <c r="AC33" s="126"/>
      <c r="AD33" s="126"/>
      <c r="AE33" s="126"/>
      <c r="AF33" s="126"/>
      <c r="AG33" s="126"/>
      <c r="AH33" s="126"/>
      <c r="AI33" s="126"/>
      <c r="AJ33" s="126"/>
    </row>
    <row r="34" spans="1:36" s="31" customFormat="1" x14ac:dyDescent="0.25">
      <c r="A34" s="120" t="s">
        <v>3025</v>
      </c>
      <c r="B34" s="121" t="s">
        <v>2950</v>
      </c>
      <c r="C34" s="121"/>
      <c r="D34" s="121" t="s">
        <v>2946</v>
      </c>
      <c r="E34" s="121"/>
      <c r="F34" s="122"/>
      <c r="G34" s="122"/>
      <c r="H34" s="122"/>
      <c r="I34" s="122"/>
      <c r="J34" s="122"/>
      <c r="K34" s="122"/>
      <c r="L34" s="23" t="s">
        <v>2947</v>
      </c>
      <c r="M34" s="123">
        <v>42424</v>
      </c>
      <c r="N34" s="123"/>
      <c r="O34" s="121"/>
      <c r="P34" s="121"/>
      <c r="Q34" s="121"/>
      <c r="R34" s="13"/>
      <c r="S34" s="13"/>
      <c r="T34" s="17" t="str">
        <f t="shared" si="2"/>
        <v/>
      </c>
      <c r="U34" s="17"/>
      <c r="V34" s="18"/>
      <c r="W34" s="18"/>
      <c r="X34" s="19"/>
      <c r="Y34" s="17">
        <v>2</v>
      </c>
      <c r="Z34" s="124">
        <v>42461</v>
      </c>
      <c r="AA34" s="25" t="s">
        <v>2948</v>
      </c>
      <c r="AB34" s="129"/>
      <c r="AC34" s="129"/>
      <c r="AD34" s="129"/>
      <c r="AE34" s="129"/>
      <c r="AF34" s="129"/>
      <c r="AG34" s="129"/>
      <c r="AH34" s="129"/>
      <c r="AI34" s="129"/>
      <c r="AJ34" s="129"/>
    </row>
    <row r="35" spans="1:36" s="31" customFormat="1" x14ac:dyDescent="0.25">
      <c r="A35" s="120" t="s">
        <v>3026</v>
      </c>
      <c r="B35" s="121" t="s">
        <v>2950</v>
      </c>
      <c r="C35" s="121"/>
      <c r="D35" s="121" t="s">
        <v>3027</v>
      </c>
      <c r="E35" s="121"/>
      <c r="F35" s="122"/>
      <c r="G35" s="122"/>
      <c r="H35" s="122"/>
      <c r="I35" s="122"/>
      <c r="J35" s="122"/>
      <c r="K35" s="122"/>
      <c r="L35" s="23"/>
      <c r="M35" s="123"/>
      <c r="N35" s="123"/>
      <c r="O35" s="121"/>
      <c r="P35" s="121"/>
      <c r="Q35" s="121"/>
      <c r="R35" s="13"/>
      <c r="S35" s="13"/>
      <c r="T35" s="17" t="str">
        <f t="shared" si="2"/>
        <v/>
      </c>
      <c r="U35" s="17"/>
      <c r="V35" s="18"/>
      <c r="W35" s="18"/>
      <c r="X35" s="19"/>
      <c r="Y35" s="17">
        <v>2</v>
      </c>
      <c r="Z35" s="124"/>
      <c r="AA35" s="28" t="s">
        <v>3028</v>
      </c>
      <c r="AB35" s="129"/>
      <c r="AC35" s="129"/>
      <c r="AD35" s="129"/>
      <c r="AE35" s="129"/>
      <c r="AF35" s="129"/>
      <c r="AG35" s="129"/>
      <c r="AH35" s="129"/>
      <c r="AI35" s="129"/>
      <c r="AJ35" s="129"/>
    </row>
    <row r="36" spans="1:36" s="31" customFormat="1" x14ac:dyDescent="0.25">
      <c r="A36" s="120" t="s">
        <v>3029</v>
      </c>
      <c r="B36" s="121" t="s">
        <v>2950</v>
      </c>
      <c r="C36" s="121"/>
      <c r="D36" s="121" t="s">
        <v>3030</v>
      </c>
      <c r="E36" s="121" t="s">
        <v>3027</v>
      </c>
      <c r="F36" s="122"/>
      <c r="G36" s="122"/>
      <c r="H36" s="122"/>
      <c r="I36" s="122"/>
      <c r="J36" s="122"/>
      <c r="K36" s="122"/>
      <c r="L36" s="23"/>
      <c r="M36" s="123">
        <v>42429</v>
      </c>
      <c r="N36" s="123"/>
      <c r="O36" s="121"/>
      <c r="P36" s="121"/>
      <c r="Q36" s="121"/>
      <c r="R36" s="13"/>
      <c r="S36" s="13"/>
      <c r="T36" s="17" t="str">
        <f t="shared" si="2"/>
        <v/>
      </c>
      <c r="U36" s="17"/>
      <c r="V36" s="18"/>
      <c r="W36" s="18"/>
      <c r="X36" s="19"/>
      <c r="Y36" s="17">
        <v>2</v>
      </c>
      <c r="Z36" s="124">
        <v>42433</v>
      </c>
      <c r="AA36" s="28" t="s">
        <v>3031</v>
      </c>
      <c r="AB36" s="129"/>
      <c r="AC36" s="129"/>
      <c r="AD36" s="129"/>
      <c r="AE36" s="129"/>
      <c r="AF36" s="129"/>
      <c r="AG36" s="129"/>
      <c r="AH36" s="129"/>
      <c r="AI36" s="129"/>
      <c r="AJ36" s="129"/>
    </row>
    <row r="37" spans="1:36" s="31" customFormat="1" x14ac:dyDescent="0.25">
      <c r="A37" s="120" t="s">
        <v>3032</v>
      </c>
      <c r="B37" s="121"/>
      <c r="C37" s="121"/>
      <c r="D37" s="121" t="s">
        <v>2956</v>
      </c>
      <c r="E37" s="121"/>
      <c r="F37" s="122"/>
      <c r="G37" s="122"/>
      <c r="H37" s="122"/>
      <c r="I37" s="122"/>
      <c r="J37" s="122"/>
      <c r="K37" s="122"/>
      <c r="L37" s="23"/>
      <c r="M37" s="123">
        <v>42485</v>
      </c>
      <c r="N37" s="123"/>
      <c r="O37" s="123"/>
      <c r="P37" s="123"/>
      <c r="Q37" s="121"/>
      <c r="R37" s="13"/>
      <c r="S37" s="13"/>
      <c r="T37" s="17" t="str">
        <f t="shared" si="2"/>
        <v/>
      </c>
      <c r="U37" s="17"/>
      <c r="V37" s="18"/>
      <c r="W37" s="18"/>
      <c r="X37" s="19"/>
      <c r="Y37" s="17"/>
      <c r="Z37" s="124">
        <v>42485</v>
      </c>
      <c r="AA37" s="28" t="s">
        <v>3033</v>
      </c>
      <c r="AB37" s="121"/>
      <c r="AC37" s="121"/>
      <c r="AD37" s="121"/>
      <c r="AE37" s="121"/>
      <c r="AF37" s="121"/>
      <c r="AG37" s="121"/>
      <c r="AH37" s="121"/>
      <c r="AI37" s="121"/>
      <c r="AJ37" s="121"/>
    </row>
    <row r="38" spans="1:36" s="31" customFormat="1" x14ac:dyDescent="0.25">
      <c r="A38" s="120" t="s">
        <v>3034</v>
      </c>
      <c r="B38" s="121" t="s">
        <v>832</v>
      </c>
      <c r="C38" s="121"/>
      <c r="D38" s="121"/>
      <c r="E38" s="121"/>
      <c r="F38" s="122"/>
      <c r="G38" s="122"/>
      <c r="H38" s="122"/>
      <c r="I38" s="122"/>
      <c r="J38" s="122"/>
      <c r="K38" s="122"/>
      <c r="L38" s="23"/>
      <c r="M38" s="128">
        <v>42467</v>
      </c>
      <c r="N38" s="123"/>
      <c r="O38" s="123"/>
      <c r="P38" s="123"/>
      <c r="Q38" s="121"/>
      <c r="R38" s="13"/>
      <c r="S38" s="13"/>
      <c r="T38" s="17" t="str">
        <f t="shared" si="2"/>
        <v/>
      </c>
      <c r="U38" s="17"/>
      <c r="V38" s="18"/>
      <c r="W38" s="18"/>
      <c r="X38" s="19"/>
      <c r="Y38" s="17"/>
      <c r="Z38" s="124"/>
      <c r="AA38" s="28" t="s">
        <v>3035</v>
      </c>
      <c r="AB38" s="121"/>
      <c r="AC38" s="121"/>
      <c r="AD38" s="121"/>
      <c r="AE38" s="121"/>
      <c r="AF38" s="121"/>
      <c r="AG38" s="121"/>
      <c r="AH38" s="121"/>
      <c r="AI38" s="121"/>
      <c r="AJ38" s="121"/>
    </row>
    <row r="39" spans="1:36" s="31" customFormat="1" x14ac:dyDescent="0.25">
      <c r="A39" s="125" t="s">
        <v>3036</v>
      </c>
      <c r="B39" s="64" t="s">
        <v>78</v>
      </c>
      <c r="C39" s="64"/>
      <c r="D39" s="64" t="s">
        <v>2975</v>
      </c>
      <c r="E39" s="64" t="s">
        <v>3037</v>
      </c>
      <c r="F39" s="127" t="s">
        <v>3038</v>
      </c>
      <c r="G39" s="127" t="s">
        <v>3039</v>
      </c>
      <c r="H39" s="133" t="s">
        <v>3040</v>
      </c>
      <c r="I39" s="133" t="s">
        <v>3041</v>
      </c>
      <c r="J39" s="127" t="s">
        <v>3042</v>
      </c>
      <c r="K39" s="127" t="s">
        <v>3043</v>
      </c>
      <c r="L39" s="23"/>
      <c r="M39" s="128">
        <v>42336</v>
      </c>
      <c r="N39" s="126"/>
      <c r="O39" s="126"/>
      <c r="P39" s="126"/>
      <c r="Q39" s="126"/>
      <c r="R39" s="24"/>
      <c r="S39" s="24"/>
      <c r="T39" s="17" t="str">
        <f t="shared" si="2"/>
        <v/>
      </c>
      <c r="U39" s="17"/>
      <c r="V39" s="18"/>
      <c r="W39" s="18"/>
      <c r="X39" s="19"/>
      <c r="Y39" s="17">
        <v>2</v>
      </c>
      <c r="Z39" s="130">
        <v>42336</v>
      </c>
      <c r="AA39" s="25" t="s">
        <v>3044</v>
      </c>
      <c r="AB39" s="121"/>
      <c r="AC39" s="121"/>
      <c r="AD39" s="121"/>
      <c r="AE39" s="121"/>
      <c r="AF39" s="121"/>
      <c r="AG39" s="121"/>
      <c r="AH39" s="121"/>
      <c r="AI39" s="121"/>
      <c r="AJ39" s="121"/>
    </row>
    <row r="40" spans="1:36" s="31" customFormat="1" x14ac:dyDescent="0.25">
      <c r="A40" s="125" t="s">
        <v>3045</v>
      </c>
      <c r="B40" s="64" t="s">
        <v>2960</v>
      </c>
      <c r="C40" s="8"/>
      <c r="D40" s="8" t="s">
        <v>2956</v>
      </c>
      <c r="E40" s="24" t="s">
        <v>3046</v>
      </c>
      <c r="F40" s="14"/>
      <c r="G40" s="14"/>
      <c r="H40" s="14"/>
      <c r="I40" s="14"/>
      <c r="J40" s="14"/>
      <c r="K40" s="14"/>
      <c r="L40" s="40" t="s">
        <v>2942</v>
      </c>
      <c r="M40" s="34">
        <v>42470</v>
      </c>
      <c r="N40" s="34">
        <v>42471</v>
      </c>
      <c r="O40" s="34"/>
      <c r="P40" s="24"/>
      <c r="Q40" s="24"/>
      <c r="R40" s="24"/>
      <c r="S40" s="24"/>
      <c r="T40" s="17" t="s">
        <v>3047</v>
      </c>
      <c r="U40" s="17"/>
      <c r="V40" s="18"/>
      <c r="W40" s="18"/>
      <c r="X40" s="19"/>
      <c r="Y40" s="17">
        <v>2</v>
      </c>
      <c r="Z40" s="53">
        <v>42478</v>
      </c>
      <c r="AA40" s="41" t="s">
        <v>3048</v>
      </c>
      <c r="AB40" s="121"/>
      <c r="AC40" s="121"/>
      <c r="AD40" s="121"/>
      <c r="AE40" s="121"/>
      <c r="AF40" s="121"/>
      <c r="AG40" s="121"/>
      <c r="AH40" s="121"/>
      <c r="AI40" s="121"/>
      <c r="AJ40" s="121"/>
    </row>
    <row r="41" spans="1:36" s="31" customFormat="1" x14ac:dyDescent="0.25">
      <c r="A41" s="125" t="s">
        <v>3049</v>
      </c>
      <c r="B41" s="64" t="s">
        <v>2971</v>
      </c>
      <c r="C41" s="8"/>
      <c r="D41" s="8" t="s">
        <v>2946</v>
      </c>
      <c r="E41" s="24" t="s">
        <v>3050</v>
      </c>
      <c r="F41" s="45"/>
      <c r="G41" s="45"/>
      <c r="H41" s="45"/>
      <c r="I41" s="45"/>
      <c r="J41" s="45"/>
      <c r="K41" s="45"/>
      <c r="L41" s="6"/>
      <c r="M41" s="34">
        <v>42520</v>
      </c>
      <c r="N41" s="34">
        <v>42520</v>
      </c>
      <c r="O41" s="24"/>
      <c r="P41" s="24"/>
      <c r="Q41" s="34"/>
      <c r="R41" s="34"/>
      <c r="S41" s="34"/>
      <c r="T41" s="17" t="str">
        <f>IF(R41&lt;&gt;"","SIGNED",IF(Q41&lt;&gt;"","FP",IF(P41&lt;&gt;"","PoT",IF(O41&lt;&gt;"","DEM",IF(N41&lt;&gt;"","CON","")))))</f>
        <v>CON</v>
      </c>
      <c r="U41" s="17"/>
      <c r="V41" s="18"/>
      <c r="W41" s="18"/>
      <c r="X41" s="19"/>
      <c r="Y41" s="17"/>
      <c r="Z41" s="53">
        <v>42522</v>
      </c>
      <c r="AA41" s="41" t="s">
        <v>3051</v>
      </c>
      <c r="AB41" s="121"/>
      <c r="AC41" s="121"/>
      <c r="AD41" s="121"/>
      <c r="AE41" s="121"/>
      <c r="AF41" s="121"/>
      <c r="AG41" s="121"/>
      <c r="AH41" s="121"/>
      <c r="AI41" s="121"/>
      <c r="AJ41" s="121"/>
    </row>
    <row r="42" spans="1:36" s="31" customFormat="1" x14ac:dyDescent="0.25">
      <c r="A42" s="120" t="s">
        <v>3052</v>
      </c>
      <c r="B42" s="121" t="s">
        <v>257</v>
      </c>
      <c r="C42" s="121"/>
      <c r="D42" s="121" t="s">
        <v>2946</v>
      </c>
      <c r="E42" s="121"/>
      <c r="F42" s="127"/>
      <c r="G42" s="127"/>
      <c r="H42" s="127"/>
      <c r="I42" s="127"/>
      <c r="J42" s="127"/>
      <c r="K42" s="127"/>
      <c r="L42" s="27" t="s">
        <v>3019</v>
      </c>
      <c r="M42" s="123">
        <v>42442</v>
      </c>
      <c r="N42" s="123"/>
      <c r="O42" s="121"/>
      <c r="P42" s="121"/>
      <c r="Q42" s="121"/>
      <c r="R42" s="13"/>
      <c r="S42" s="13"/>
      <c r="T42" s="17" t="str">
        <f>IF(R42&lt;&gt;"","SIGNED",IF(Q42&lt;&gt;"","FP",IF(P42&lt;&gt;"","PoT",IF(O42&lt;&gt;"","DEM",IF(N42&lt;&gt;"","CON","")))))</f>
        <v/>
      </c>
      <c r="U42" s="17"/>
      <c r="V42" s="18"/>
      <c r="W42" s="18"/>
      <c r="X42" s="19"/>
      <c r="Y42" s="17">
        <v>2</v>
      </c>
      <c r="Z42" s="124">
        <v>42461</v>
      </c>
      <c r="AA42" s="28" t="s">
        <v>3053</v>
      </c>
      <c r="AB42" s="126"/>
      <c r="AC42" s="126"/>
      <c r="AD42" s="126"/>
      <c r="AE42" s="126"/>
      <c r="AF42" s="126"/>
      <c r="AG42" s="126"/>
      <c r="AH42" s="126"/>
      <c r="AI42" s="126"/>
      <c r="AJ42" s="126"/>
    </row>
    <row r="43" spans="1:36" s="31" customFormat="1" x14ac:dyDescent="0.25">
      <c r="A43" s="120" t="s">
        <v>3054</v>
      </c>
      <c r="B43" s="121" t="s">
        <v>3055</v>
      </c>
      <c r="C43" s="121"/>
      <c r="D43" s="121"/>
      <c r="E43" s="121"/>
      <c r="F43" s="127"/>
      <c r="G43" s="127"/>
      <c r="H43" s="127"/>
      <c r="I43" s="127"/>
      <c r="J43" s="127"/>
      <c r="K43" s="127"/>
      <c r="L43" s="27"/>
      <c r="M43" s="128">
        <v>42467</v>
      </c>
      <c r="N43" s="123"/>
      <c r="O43" s="121"/>
      <c r="P43" s="121"/>
      <c r="Q43" s="121"/>
      <c r="R43" s="13"/>
      <c r="S43" s="13"/>
      <c r="T43" s="17"/>
      <c r="U43" s="17"/>
      <c r="V43" s="18"/>
      <c r="W43" s="18"/>
      <c r="X43" s="19"/>
      <c r="Y43" s="17"/>
      <c r="Z43" s="124"/>
      <c r="AA43" s="28" t="s">
        <v>3035</v>
      </c>
      <c r="AB43" s="126"/>
      <c r="AC43" s="126"/>
      <c r="AD43" s="126"/>
      <c r="AE43" s="126"/>
      <c r="AF43" s="126"/>
      <c r="AG43" s="126"/>
      <c r="AH43" s="126"/>
      <c r="AI43" s="126"/>
      <c r="AJ43" s="126"/>
    </row>
    <row r="44" spans="1:36" s="30" customFormat="1" x14ac:dyDescent="0.25">
      <c r="A44" s="120" t="s">
        <v>3056</v>
      </c>
      <c r="B44" s="121" t="s">
        <v>2960</v>
      </c>
      <c r="C44" s="121"/>
      <c r="D44" s="121" t="s">
        <v>2946</v>
      </c>
      <c r="E44" s="121" t="s">
        <v>3057</v>
      </c>
      <c r="F44" s="127"/>
      <c r="G44" s="127"/>
      <c r="H44" s="127"/>
      <c r="I44" s="127"/>
      <c r="J44" s="127"/>
      <c r="K44" s="127"/>
      <c r="L44" s="27" t="s">
        <v>2942</v>
      </c>
      <c r="M44" s="123">
        <v>42296</v>
      </c>
      <c r="N44" s="123">
        <v>42296</v>
      </c>
      <c r="O44" s="121"/>
      <c r="P44" s="121"/>
      <c r="Q44" s="121"/>
      <c r="R44" s="13"/>
      <c r="S44" s="13"/>
      <c r="T44" s="17" t="str">
        <f t="shared" ref="T44:T49" si="3">IF(R44&lt;&gt;"","SIGNED",IF(Q44&lt;&gt;"","FP",IF(P44&lt;&gt;"","PoT",IF(O44&lt;&gt;"","DEM",IF(N44&lt;&gt;"","CON","")))))</f>
        <v>CON</v>
      </c>
      <c r="U44" s="17"/>
      <c r="V44" s="18"/>
      <c r="W44" s="18"/>
      <c r="X44" s="19"/>
      <c r="Y44" s="17">
        <v>2</v>
      </c>
      <c r="Z44" s="124">
        <v>42495</v>
      </c>
      <c r="AA44" s="28" t="s">
        <v>3058</v>
      </c>
      <c r="AB44" s="121"/>
      <c r="AC44" s="121"/>
      <c r="AD44" s="121"/>
      <c r="AE44" s="121"/>
      <c r="AF44" s="121"/>
      <c r="AG44" s="121"/>
      <c r="AH44" s="121"/>
      <c r="AI44" s="121"/>
      <c r="AJ44" s="121"/>
    </row>
    <row r="45" spans="1:36" s="30" customFormat="1" x14ac:dyDescent="0.25">
      <c r="A45" s="120" t="s">
        <v>3059</v>
      </c>
      <c r="B45" s="121" t="s">
        <v>257</v>
      </c>
      <c r="C45" s="121"/>
      <c r="D45" s="121" t="s">
        <v>2946</v>
      </c>
      <c r="E45" s="121"/>
      <c r="F45" s="127"/>
      <c r="G45" s="127"/>
      <c r="H45" s="127"/>
      <c r="I45" s="127"/>
      <c r="J45" s="127"/>
      <c r="K45" s="127"/>
      <c r="L45" s="23" t="s">
        <v>2947</v>
      </c>
      <c r="M45" s="123">
        <v>42442</v>
      </c>
      <c r="N45" s="123"/>
      <c r="O45" s="121"/>
      <c r="P45" s="121"/>
      <c r="Q45" s="121"/>
      <c r="R45" s="13"/>
      <c r="S45" s="13"/>
      <c r="T45" s="17" t="str">
        <f t="shared" si="3"/>
        <v/>
      </c>
      <c r="U45" s="17"/>
      <c r="V45" s="18"/>
      <c r="W45" s="18"/>
      <c r="X45" s="19"/>
      <c r="Y45" s="17">
        <v>2</v>
      </c>
      <c r="Z45" s="124">
        <v>42461</v>
      </c>
      <c r="AA45" s="25" t="s">
        <v>2948</v>
      </c>
      <c r="AB45" s="121"/>
      <c r="AC45" s="121"/>
      <c r="AD45" s="121"/>
      <c r="AE45" s="121"/>
      <c r="AF45" s="121"/>
      <c r="AG45" s="121"/>
      <c r="AH45" s="121"/>
      <c r="AI45" s="121"/>
      <c r="AJ45" s="121"/>
    </row>
    <row r="46" spans="1:36" s="30" customFormat="1" x14ac:dyDescent="0.25">
      <c r="A46" s="120" t="s">
        <v>3060</v>
      </c>
      <c r="B46" s="121" t="s">
        <v>257</v>
      </c>
      <c r="C46" s="121"/>
      <c r="D46" s="121" t="s">
        <v>2946</v>
      </c>
      <c r="E46" s="121"/>
      <c r="F46" s="127"/>
      <c r="G46" s="127"/>
      <c r="H46" s="127"/>
      <c r="I46" s="127"/>
      <c r="J46" s="127"/>
      <c r="K46" s="127"/>
      <c r="L46" s="27" t="s">
        <v>2942</v>
      </c>
      <c r="M46" s="123">
        <v>42442</v>
      </c>
      <c r="N46" s="123">
        <v>42442</v>
      </c>
      <c r="O46" s="121"/>
      <c r="P46" s="121"/>
      <c r="Q46" s="121"/>
      <c r="R46" s="13"/>
      <c r="S46" s="13"/>
      <c r="T46" s="17" t="str">
        <f t="shared" si="3"/>
        <v>CON</v>
      </c>
      <c r="U46" s="17"/>
      <c r="V46" s="18"/>
      <c r="W46" s="18"/>
      <c r="X46" s="19"/>
      <c r="Y46" s="17">
        <v>2</v>
      </c>
      <c r="Z46" s="124">
        <v>42461</v>
      </c>
      <c r="AA46" s="28" t="s">
        <v>3061</v>
      </c>
      <c r="AB46" s="121"/>
      <c r="AC46" s="121"/>
      <c r="AD46" s="121"/>
      <c r="AE46" s="121"/>
      <c r="AF46" s="121"/>
      <c r="AG46" s="121"/>
      <c r="AH46" s="121"/>
      <c r="AI46" s="121"/>
      <c r="AJ46" s="121"/>
    </row>
    <row r="47" spans="1:36" s="26" customFormat="1" x14ac:dyDescent="0.25">
      <c r="A47" s="120" t="s">
        <v>3062</v>
      </c>
      <c r="B47" s="121" t="s">
        <v>2950</v>
      </c>
      <c r="C47" s="121"/>
      <c r="D47" s="121" t="s">
        <v>2946</v>
      </c>
      <c r="E47" s="121"/>
      <c r="F47" s="122"/>
      <c r="G47" s="122"/>
      <c r="H47" s="122"/>
      <c r="I47" s="122"/>
      <c r="J47" s="122"/>
      <c r="K47" s="122"/>
      <c r="L47" s="27" t="s">
        <v>2947</v>
      </c>
      <c r="M47" s="123">
        <v>42282</v>
      </c>
      <c r="N47" s="134">
        <v>42338</v>
      </c>
      <c r="O47" s="121"/>
      <c r="P47" s="121"/>
      <c r="Q47" s="121"/>
      <c r="R47" s="13"/>
      <c r="S47" s="13"/>
      <c r="T47" s="17" t="str">
        <f t="shared" si="3"/>
        <v>CON</v>
      </c>
      <c r="U47" s="17"/>
      <c r="V47" s="18"/>
      <c r="W47" s="18"/>
      <c r="X47" s="19"/>
      <c r="Y47" s="17">
        <v>2</v>
      </c>
      <c r="Z47" s="124">
        <v>42461</v>
      </c>
      <c r="AA47" s="28" t="s">
        <v>3063</v>
      </c>
      <c r="AB47" s="121"/>
      <c r="AC47" s="121"/>
      <c r="AD47" s="121"/>
      <c r="AE47" s="121"/>
      <c r="AF47" s="121"/>
      <c r="AG47" s="121"/>
      <c r="AH47" s="121"/>
      <c r="AI47" s="121"/>
      <c r="AJ47" s="121"/>
    </row>
    <row r="48" spans="1:36" s="26" customFormat="1" x14ac:dyDescent="0.25">
      <c r="A48" s="125" t="s">
        <v>3064</v>
      </c>
      <c r="B48" s="64" t="s">
        <v>3065</v>
      </c>
      <c r="C48" s="64"/>
      <c r="D48" s="64" t="s">
        <v>2956</v>
      </c>
      <c r="E48" s="126" t="s">
        <v>2946</v>
      </c>
      <c r="F48" s="122"/>
      <c r="G48" s="122"/>
      <c r="H48" s="122"/>
      <c r="I48" s="122"/>
      <c r="J48" s="122"/>
      <c r="K48" s="122"/>
      <c r="L48" s="23" t="s">
        <v>2942</v>
      </c>
      <c r="M48" s="128">
        <v>42489</v>
      </c>
      <c r="N48" s="128">
        <v>42492</v>
      </c>
      <c r="O48" s="128"/>
      <c r="P48" s="126"/>
      <c r="Q48" s="126"/>
      <c r="R48" s="24"/>
      <c r="S48" s="24"/>
      <c r="T48" s="17" t="str">
        <f t="shared" si="3"/>
        <v>CON</v>
      </c>
      <c r="U48" s="17"/>
      <c r="V48" s="18"/>
      <c r="W48" s="18"/>
      <c r="X48" s="19"/>
      <c r="Y48" s="17">
        <v>2</v>
      </c>
      <c r="Z48" s="130">
        <v>42513</v>
      </c>
      <c r="AA48" s="25" t="s">
        <v>3066</v>
      </c>
      <c r="AB48" s="121"/>
      <c r="AC48" s="121"/>
      <c r="AD48" s="121"/>
      <c r="AE48" s="121"/>
      <c r="AF48" s="121"/>
      <c r="AG48" s="121"/>
      <c r="AH48" s="121"/>
      <c r="AI48" s="121"/>
      <c r="AJ48" s="121"/>
    </row>
    <row r="49" spans="1:27" s="26" customFormat="1" x14ac:dyDescent="0.25">
      <c r="A49" s="125" t="s">
        <v>3067</v>
      </c>
      <c r="B49" s="64" t="s">
        <v>2945</v>
      </c>
      <c r="C49" s="64"/>
      <c r="D49" s="64" t="s">
        <v>2986</v>
      </c>
      <c r="E49" s="126"/>
      <c r="F49" s="122"/>
      <c r="G49" s="122"/>
      <c r="H49" s="122"/>
      <c r="I49" s="122"/>
      <c r="J49" s="122"/>
      <c r="K49" s="122"/>
      <c r="L49" s="23"/>
      <c r="M49" s="128">
        <v>42450</v>
      </c>
      <c r="N49" s="128"/>
      <c r="O49" s="128"/>
      <c r="P49" s="126"/>
      <c r="Q49" s="126"/>
      <c r="R49" s="24"/>
      <c r="S49" s="24"/>
      <c r="T49" s="17" t="str">
        <f t="shared" si="3"/>
        <v/>
      </c>
      <c r="U49" s="17"/>
      <c r="V49" s="18"/>
      <c r="W49" s="18"/>
      <c r="X49" s="19"/>
      <c r="Y49" s="17">
        <v>2</v>
      </c>
      <c r="Z49" s="130">
        <v>42475</v>
      </c>
      <c r="AA49" s="25" t="s">
        <v>3068</v>
      </c>
    </row>
    <row r="50" spans="1:27" s="26" customFormat="1" x14ac:dyDescent="0.25">
      <c r="A50" s="125" t="s">
        <v>3069</v>
      </c>
      <c r="B50" s="64" t="s">
        <v>487</v>
      </c>
      <c r="C50" s="64"/>
      <c r="D50" s="64"/>
      <c r="E50" s="126"/>
      <c r="F50" s="122"/>
      <c r="G50" s="122"/>
      <c r="H50" s="122"/>
      <c r="I50" s="122"/>
      <c r="J50" s="122"/>
      <c r="K50" s="122"/>
      <c r="L50" s="23"/>
      <c r="M50" s="128">
        <v>42467</v>
      </c>
      <c r="N50" s="128"/>
      <c r="O50" s="128"/>
      <c r="P50" s="126"/>
      <c r="Q50" s="126"/>
      <c r="R50" s="24"/>
      <c r="S50" s="24"/>
      <c r="T50" s="17"/>
      <c r="U50" s="17"/>
      <c r="V50" s="18"/>
      <c r="W50" s="18"/>
      <c r="X50" s="19"/>
      <c r="Y50" s="17"/>
      <c r="Z50" s="130"/>
      <c r="AA50" s="25" t="s">
        <v>3035</v>
      </c>
    </row>
    <row r="51" spans="1:27" s="26" customFormat="1" x14ac:dyDescent="0.25">
      <c r="A51" s="125" t="s">
        <v>3070</v>
      </c>
      <c r="B51" s="64" t="s">
        <v>2950</v>
      </c>
      <c r="C51" s="64"/>
      <c r="D51" s="64" t="s">
        <v>2946</v>
      </c>
      <c r="E51" s="126" t="s">
        <v>2956</v>
      </c>
      <c r="F51" s="122"/>
      <c r="G51" s="122"/>
      <c r="H51" s="122"/>
      <c r="I51" s="122"/>
      <c r="J51" s="122"/>
      <c r="K51" s="122"/>
      <c r="L51" s="23"/>
      <c r="M51" s="128">
        <v>42461</v>
      </c>
      <c r="N51" s="128"/>
      <c r="O51" s="128"/>
      <c r="P51" s="126"/>
      <c r="Q51" s="126"/>
      <c r="R51" s="24"/>
      <c r="S51" s="24"/>
      <c r="T51" s="17" t="str">
        <f>IF(R51&lt;&gt;"","SIGNED",IF(Q51&lt;&gt;"","FP",IF(P51&lt;&gt;"","PoT",IF(O51&lt;&gt;"","DEM",IF(N51&lt;&gt;"","CON","")))))</f>
        <v/>
      </c>
      <c r="U51" s="17"/>
      <c r="V51" s="18"/>
      <c r="W51" s="18"/>
      <c r="X51" s="19"/>
      <c r="Y51" s="17">
        <v>2</v>
      </c>
      <c r="Z51" s="130">
        <v>42461</v>
      </c>
      <c r="AA51" s="25" t="s">
        <v>3071</v>
      </c>
    </row>
    <row r="52" spans="1:27" s="26" customFormat="1" x14ac:dyDescent="0.25">
      <c r="A52" s="125" t="s">
        <v>3072</v>
      </c>
      <c r="B52" s="64" t="s">
        <v>3073</v>
      </c>
      <c r="C52" s="64"/>
      <c r="D52" s="64" t="s">
        <v>2967</v>
      </c>
      <c r="E52" s="126" t="s">
        <v>3074</v>
      </c>
      <c r="F52" s="122"/>
      <c r="G52" s="122"/>
      <c r="H52" s="122"/>
      <c r="I52" s="122"/>
      <c r="J52" s="122"/>
      <c r="K52" s="122"/>
      <c r="L52" s="23"/>
      <c r="M52" s="128">
        <v>42404</v>
      </c>
      <c r="N52" s="128">
        <v>42404</v>
      </c>
      <c r="O52" s="128"/>
      <c r="P52" s="126"/>
      <c r="Q52" s="126"/>
      <c r="R52" s="24"/>
      <c r="S52" s="24"/>
      <c r="T52" s="17" t="str">
        <f>IF(R52&lt;&gt;"","SIGNED",IF(Q52&lt;&gt;"","FP",IF(P52&lt;&gt;"","PoT",IF(O52&lt;&gt;"","DEM",IF(N52&lt;&gt;"","CON","")))))</f>
        <v>CON</v>
      </c>
      <c r="U52" s="17"/>
      <c r="V52" s="18"/>
      <c r="W52" s="18"/>
      <c r="X52" s="19"/>
      <c r="Y52" s="17">
        <v>2</v>
      </c>
      <c r="Z52" s="130">
        <v>42404</v>
      </c>
      <c r="AA52" s="25" t="s">
        <v>3075</v>
      </c>
    </row>
    <row r="53" spans="1:27" s="26" customFormat="1" x14ac:dyDescent="0.25">
      <c r="A53" s="125" t="s">
        <v>3076</v>
      </c>
      <c r="B53" s="64" t="s">
        <v>2978</v>
      </c>
      <c r="C53" s="64"/>
      <c r="D53" s="64" t="s">
        <v>2979</v>
      </c>
      <c r="E53" s="64" t="s">
        <v>2946</v>
      </c>
      <c r="F53" s="122"/>
      <c r="G53" s="122"/>
      <c r="H53" s="122"/>
      <c r="I53" s="122"/>
      <c r="J53" s="122"/>
      <c r="K53" s="122"/>
      <c r="L53" s="27"/>
      <c r="M53" s="128">
        <v>42496</v>
      </c>
      <c r="N53" s="128">
        <v>42496</v>
      </c>
      <c r="O53" s="128"/>
      <c r="P53" s="126"/>
      <c r="Q53" s="128"/>
      <c r="R53" s="34"/>
      <c r="S53" s="34"/>
      <c r="T53" s="17" t="str">
        <f>IF(R53&lt;&gt;"","SIGNED",IF(Q53&lt;&gt;"","FP",IF(P53&lt;&gt;"","PoT",IF(O53&lt;&gt;"","DEM",IF(N53&lt;&gt;"","CON","")))))</f>
        <v>CON</v>
      </c>
      <c r="U53" s="17"/>
      <c r="V53" s="18"/>
      <c r="W53" s="18"/>
      <c r="X53" s="19"/>
      <c r="Y53" s="17"/>
      <c r="Z53" s="124">
        <v>42506</v>
      </c>
      <c r="AA53" s="25" t="s">
        <v>2980</v>
      </c>
    </row>
    <row r="54" spans="1:27" s="26" customFormat="1" x14ac:dyDescent="0.25">
      <c r="A54" s="120" t="s">
        <v>3077</v>
      </c>
      <c r="B54" s="121" t="s">
        <v>2945</v>
      </c>
      <c r="C54" s="121"/>
      <c r="D54" s="121" t="s">
        <v>2986</v>
      </c>
      <c r="E54" s="121" t="s">
        <v>3078</v>
      </c>
      <c r="F54" s="122"/>
      <c r="G54" s="122"/>
      <c r="H54" s="122"/>
      <c r="I54" s="122"/>
      <c r="J54" s="122"/>
      <c r="K54" s="122"/>
      <c r="L54" s="23" t="s">
        <v>2947</v>
      </c>
      <c r="M54" s="123">
        <v>42296</v>
      </c>
      <c r="N54" s="123">
        <v>42452</v>
      </c>
      <c r="O54" s="121"/>
      <c r="P54" s="121"/>
      <c r="Q54" s="121"/>
      <c r="R54" s="13"/>
      <c r="S54" s="13"/>
      <c r="T54" s="17" t="str">
        <f>IF(R54&lt;&gt;"","SIGNED",IF(Q54&lt;&gt;"","FP",IF(P54&lt;&gt;"","PoT",IF(O54&lt;&gt;"","DEM",IF(N54&lt;&gt;"","CON","")))))</f>
        <v>CON</v>
      </c>
      <c r="U54" s="17"/>
      <c r="V54" s="18"/>
      <c r="W54" s="18"/>
      <c r="X54" s="19"/>
      <c r="Y54" s="17">
        <v>2</v>
      </c>
      <c r="Z54" s="124">
        <v>42461</v>
      </c>
      <c r="AA54" s="25" t="s">
        <v>3079</v>
      </c>
    </row>
    <row r="55" spans="1:27" s="26" customFormat="1" x14ac:dyDescent="0.25">
      <c r="A55" s="120" t="s">
        <v>3080</v>
      </c>
      <c r="B55" s="121" t="s">
        <v>2939</v>
      </c>
      <c r="C55" s="121"/>
      <c r="D55" s="121" t="s">
        <v>2940</v>
      </c>
      <c r="E55" s="121" t="s">
        <v>2941</v>
      </c>
      <c r="F55" s="122"/>
      <c r="G55" s="122"/>
      <c r="H55" s="122"/>
      <c r="I55" s="122"/>
      <c r="J55" s="122"/>
      <c r="K55" s="122"/>
      <c r="L55" s="27" t="s">
        <v>2942</v>
      </c>
      <c r="M55" s="123">
        <v>42481</v>
      </c>
      <c r="N55" s="123">
        <v>42481</v>
      </c>
      <c r="O55" s="123">
        <v>42481</v>
      </c>
      <c r="P55" s="123">
        <v>42481</v>
      </c>
      <c r="Q55" s="123"/>
      <c r="R55" s="16"/>
      <c r="S55" s="16"/>
      <c r="T55" s="17" t="s">
        <v>2928</v>
      </c>
      <c r="U55" s="17"/>
      <c r="V55" s="18"/>
      <c r="W55" s="18"/>
      <c r="X55" s="19"/>
      <c r="Y55" s="17"/>
      <c r="Z55" s="124">
        <v>42481</v>
      </c>
      <c r="AA55" s="28" t="s">
        <v>2943</v>
      </c>
    </row>
    <row r="56" spans="1:27" s="26" customFormat="1" x14ac:dyDescent="0.25">
      <c r="A56" s="120" t="s">
        <v>3081</v>
      </c>
      <c r="B56" s="121" t="s">
        <v>3082</v>
      </c>
      <c r="C56" s="121"/>
      <c r="D56" s="121" t="s">
        <v>2979</v>
      </c>
      <c r="E56" s="121" t="s">
        <v>2946</v>
      </c>
      <c r="F56" s="122"/>
      <c r="G56" s="122"/>
      <c r="H56" s="122"/>
      <c r="I56" s="122"/>
      <c r="J56" s="122"/>
      <c r="K56" s="122"/>
      <c r="L56" s="27"/>
      <c r="M56" s="123">
        <v>42496</v>
      </c>
      <c r="N56" s="123">
        <v>42496</v>
      </c>
      <c r="O56" s="123"/>
      <c r="P56" s="123"/>
      <c r="Q56" s="123"/>
      <c r="R56" s="16"/>
      <c r="S56" s="16"/>
      <c r="T56" s="17" t="s">
        <v>2928</v>
      </c>
      <c r="U56" s="17"/>
      <c r="V56" s="18"/>
      <c r="W56" s="18"/>
      <c r="X56" s="19"/>
      <c r="Y56" s="17"/>
      <c r="Z56" s="124">
        <v>42506</v>
      </c>
      <c r="AA56" s="28" t="s">
        <v>2980</v>
      </c>
    </row>
    <row r="57" spans="1:27" s="26" customFormat="1" x14ac:dyDescent="0.25">
      <c r="A57" s="135" t="s">
        <v>3083</v>
      </c>
      <c r="B57" s="136" t="s">
        <v>2950</v>
      </c>
      <c r="C57" s="136"/>
      <c r="D57" s="136" t="s">
        <v>3084</v>
      </c>
      <c r="E57" s="136"/>
      <c r="F57" s="122"/>
      <c r="G57" s="122"/>
      <c r="H57" s="122"/>
      <c r="I57" s="122"/>
      <c r="J57" s="122"/>
      <c r="K57" s="122"/>
      <c r="L57" s="39"/>
      <c r="M57" s="137">
        <v>42508</v>
      </c>
      <c r="N57" s="137"/>
      <c r="O57" s="136"/>
      <c r="P57" s="136"/>
      <c r="Q57" s="136"/>
      <c r="R57" s="32"/>
      <c r="S57" s="32"/>
      <c r="T57" s="17" t="str">
        <f t="shared" ref="T57:T64" si="4">IF(R57&lt;&gt;"","SIGNED",IF(Q57&lt;&gt;"","FP",IF(P57&lt;&gt;"","PoT",IF(O57&lt;&gt;"","DEM",IF(N57&lt;&gt;"","CON","")))))</f>
        <v/>
      </c>
      <c r="U57" s="17"/>
      <c r="V57" s="18"/>
      <c r="W57" s="18"/>
      <c r="X57" s="19"/>
      <c r="Y57" s="17"/>
      <c r="Z57" s="124">
        <v>42509</v>
      </c>
      <c r="AA57" s="33" t="s">
        <v>3085</v>
      </c>
    </row>
    <row r="58" spans="1:27" s="26" customFormat="1" x14ac:dyDescent="0.25">
      <c r="A58" s="135" t="s">
        <v>3086</v>
      </c>
      <c r="B58" s="136" t="s">
        <v>2960</v>
      </c>
      <c r="C58" s="136"/>
      <c r="D58" s="136" t="s">
        <v>2956</v>
      </c>
      <c r="E58" s="136" t="s">
        <v>3087</v>
      </c>
      <c r="F58" s="122"/>
      <c r="G58" s="122"/>
      <c r="H58" s="122"/>
      <c r="I58" s="122"/>
      <c r="J58" s="122"/>
      <c r="K58" s="122"/>
      <c r="L58" s="39"/>
      <c r="M58" s="137">
        <v>42515</v>
      </c>
      <c r="N58" s="137"/>
      <c r="O58" s="136"/>
      <c r="P58" s="136"/>
      <c r="Q58" s="136"/>
      <c r="R58" s="32"/>
      <c r="S58" s="32"/>
      <c r="T58" s="17" t="str">
        <f t="shared" si="4"/>
        <v/>
      </c>
      <c r="U58" s="17"/>
      <c r="V58" s="18"/>
      <c r="W58" s="18"/>
      <c r="X58" s="19"/>
      <c r="Y58" s="17"/>
      <c r="Z58" s="124">
        <v>42521</v>
      </c>
      <c r="AA58" s="33" t="s">
        <v>3088</v>
      </c>
    </row>
    <row r="59" spans="1:27" s="26" customFormat="1" x14ac:dyDescent="0.25">
      <c r="A59" s="135" t="s">
        <v>3089</v>
      </c>
      <c r="B59" s="136" t="s">
        <v>2950</v>
      </c>
      <c r="C59" s="136"/>
      <c r="D59" s="136" t="s">
        <v>3090</v>
      </c>
      <c r="E59" s="136" t="s">
        <v>3091</v>
      </c>
      <c r="F59" s="122"/>
      <c r="G59" s="122"/>
      <c r="H59" s="122"/>
      <c r="I59" s="122"/>
      <c r="J59" s="122"/>
      <c r="K59" s="122"/>
      <c r="L59" s="39"/>
      <c r="M59" s="137">
        <v>42514</v>
      </c>
      <c r="N59" s="137">
        <v>42529</v>
      </c>
      <c r="O59" s="136"/>
      <c r="P59" s="136"/>
      <c r="Q59" s="136"/>
      <c r="R59" s="32"/>
      <c r="S59" s="32"/>
      <c r="T59" s="17" t="str">
        <f t="shared" si="4"/>
        <v>CON</v>
      </c>
      <c r="U59" s="17"/>
      <c r="V59" s="18"/>
      <c r="W59" s="18"/>
      <c r="X59" s="19"/>
      <c r="Y59" s="17"/>
      <c r="Z59" s="124">
        <v>42521</v>
      </c>
      <c r="AA59" s="33" t="s">
        <v>3092</v>
      </c>
    </row>
    <row r="60" spans="1:27" s="26" customFormat="1" x14ac:dyDescent="0.25">
      <c r="A60" s="125" t="s">
        <v>3093</v>
      </c>
      <c r="B60" s="64" t="s">
        <v>2945</v>
      </c>
      <c r="C60" s="64"/>
      <c r="D60" s="64" t="s">
        <v>2946</v>
      </c>
      <c r="E60" s="126"/>
      <c r="F60" s="138"/>
      <c r="G60" s="138"/>
      <c r="H60" s="138"/>
      <c r="I60" s="138"/>
      <c r="J60" s="138"/>
      <c r="K60" s="138"/>
      <c r="L60" s="23" t="s">
        <v>2947</v>
      </c>
      <c r="M60" s="128">
        <v>42357</v>
      </c>
      <c r="N60" s="128"/>
      <c r="O60" s="126"/>
      <c r="P60" s="126"/>
      <c r="Q60" s="126"/>
      <c r="R60" s="24"/>
      <c r="S60" s="24"/>
      <c r="T60" s="17" t="str">
        <f t="shared" si="4"/>
        <v/>
      </c>
      <c r="U60" s="17"/>
      <c r="V60" s="18"/>
      <c r="W60" s="18"/>
      <c r="X60" s="19"/>
      <c r="Y60" s="17">
        <v>2</v>
      </c>
      <c r="Z60" s="124">
        <v>42461</v>
      </c>
      <c r="AA60" s="25" t="s">
        <v>2948</v>
      </c>
    </row>
    <row r="61" spans="1:27" s="26" customFormat="1" x14ac:dyDescent="0.25">
      <c r="A61" s="125" t="s">
        <v>3094</v>
      </c>
      <c r="B61" s="64" t="s">
        <v>2945</v>
      </c>
      <c r="C61" s="64"/>
      <c r="D61" s="64" t="s">
        <v>2986</v>
      </c>
      <c r="E61" s="126"/>
      <c r="F61" s="138"/>
      <c r="G61" s="138"/>
      <c r="H61" s="138"/>
      <c r="I61" s="138"/>
      <c r="J61" s="138"/>
      <c r="K61" s="138"/>
      <c r="L61" s="23"/>
      <c r="M61" s="128">
        <v>42435</v>
      </c>
      <c r="N61" s="128"/>
      <c r="O61" s="126"/>
      <c r="P61" s="126"/>
      <c r="Q61" s="126"/>
      <c r="R61" s="24"/>
      <c r="S61" s="24"/>
      <c r="T61" s="17" t="str">
        <f t="shared" si="4"/>
        <v/>
      </c>
      <c r="U61" s="17"/>
      <c r="V61" s="18"/>
      <c r="W61" s="18"/>
      <c r="X61" s="19"/>
      <c r="Y61" s="17">
        <v>2</v>
      </c>
      <c r="Z61" s="130">
        <v>42435</v>
      </c>
      <c r="AA61" s="25" t="s">
        <v>3095</v>
      </c>
    </row>
    <row r="62" spans="1:27" s="26" customFormat="1" x14ac:dyDescent="0.25">
      <c r="A62" s="125" t="s">
        <v>3096</v>
      </c>
      <c r="B62" s="64" t="s">
        <v>2950</v>
      </c>
      <c r="C62" s="8"/>
      <c r="D62" s="8" t="s">
        <v>2946</v>
      </c>
      <c r="E62" s="24"/>
      <c r="F62" s="45"/>
      <c r="G62" s="45"/>
      <c r="H62" s="45"/>
      <c r="I62" s="45"/>
      <c r="J62" s="45"/>
      <c r="K62" s="45"/>
      <c r="L62" s="40" t="s">
        <v>2947</v>
      </c>
      <c r="M62" s="34">
        <v>42357</v>
      </c>
      <c r="N62" s="24"/>
      <c r="O62" s="24"/>
      <c r="P62" s="24"/>
      <c r="Q62" s="24"/>
      <c r="R62" s="24"/>
      <c r="S62" s="24"/>
      <c r="T62" s="17" t="str">
        <f t="shared" si="4"/>
        <v/>
      </c>
      <c r="U62" s="17"/>
      <c r="V62" s="18"/>
      <c r="W62" s="18"/>
      <c r="X62" s="19"/>
      <c r="Y62" s="17">
        <v>2</v>
      </c>
      <c r="Z62" s="20">
        <v>42461</v>
      </c>
      <c r="AA62" s="41" t="s">
        <v>2948</v>
      </c>
    </row>
    <row r="63" spans="1:27" s="26" customFormat="1" x14ac:dyDescent="0.25">
      <c r="A63" s="135" t="s">
        <v>3097</v>
      </c>
      <c r="B63" s="136" t="s">
        <v>2960</v>
      </c>
      <c r="C63" s="136"/>
      <c r="D63" s="136" t="s">
        <v>2975</v>
      </c>
      <c r="E63" s="136" t="s">
        <v>3098</v>
      </c>
      <c r="F63" s="122"/>
      <c r="G63" s="122"/>
      <c r="H63" s="122"/>
      <c r="I63" s="122"/>
      <c r="J63" s="122"/>
      <c r="K63" s="122"/>
      <c r="L63" s="39"/>
      <c r="M63" s="137">
        <v>42402</v>
      </c>
      <c r="N63" s="137">
        <v>42402</v>
      </c>
      <c r="O63" s="136"/>
      <c r="P63" s="137">
        <v>42481</v>
      </c>
      <c r="Q63" s="136"/>
      <c r="R63" s="32"/>
      <c r="S63" s="32"/>
      <c r="T63" s="17" t="str">
        <f t="shared" si="4"/>
        <v>PoT</v>
      </c>
      <c r="U63" s="17"/>
      <c r="V63" s="18"/>
      <c r="W63" s="18"/>
      <c r="X63" s="19"/>
      <c r="Y63" s="17">
        <v>2</v>
      </c>
      <c r="Z63" s="139">
        <v>42452</v>
      </c>
      <c r="AA63" s="33" t="s">
        <v>3099</v>
      </c>
    </row>
    <row r="64" spans="1:27" s="26" customFormat="1" x14ac:dyDescent="0.25">
      <c r="A64" s="120" t="s">
        <v>3100</v>
      </c>
      <c r="B64" s="121" t="s">
        <v>3101</v>
      </c>
      <c r="C64" s="121"/>
      <c r="D64" s="121" t="s">
        <v>2946</v>
      </c>
      <c r="E64" s="121"/>
      <c r="F64" s="127"/>
      <c r="G64" s="127"/>
      <c r="H64" s="127"/>
      <c r="I64" s="127"/>
      <c r="J64" s="127"/>
      <c r="K64" s="127"/>
      <c r="L64" s="27" t="s">
        <v>2947</v>
      </c>
      <c r="M64" s="123">
        <v>42310</v>
      </c>
      <c r="N64" s="123">
        <v>42325</v>
      </c>
      <c r="O64" s="121"/>
      <c r="P64" s="121"/>
      <c r="Q64" s="121"/>
      <c r="R64" s="13"/>
      <c r="S64" s="13"/>
      <c r="T64" s="17" t="str">
        <f t="shared" si="4"/>
        <v>CON</v>
      </c>
      <c r="U64" s="17"/>
      <c r="V64" s="18"/>
      <c r="W64" s="18"/>
      <c r="X64" s="19"/>
      <c r="Y64" s="17">
        <v>2</v>
      </c>
      <c r="Z64" s="124">
        <v>42461</v>
      </c>
      <c r="AA64" s="28" t="s">
        <v>3102</v>
      </c>
    </row>
    <row r="65" spans="1:36" s="26" customFormat="1" x14ac:dyDescent="0.25">
      <c r="A65" s="120" t="s">
        <v>3103</v>
      </c>
      <c r="B65" s="121" t="s">
        <v>2960</v>
      </c>
      <c r="C65" s="121"/>
      <c r="D65" s="121" t="s">
        <v>2940</v>
      </c>
      <c r="E65" s="121"/>
      <c r="F65" s="122"/>
      <c r="G65" s="122"/>
      <c r="H65" s="122"/>
      <c r="I65" s="122"/>
      <c r="J65" s="122"/>
      <c r="K65" s="122"/>
      <c r="L65" s="23"/>
      <c r="M65" s="123">
        <v>42502</v>
      </c>
      <c r="N65" s="123">
        <v>42502</v>
      </c>
      <c r="O65" s="123"/>
      <c r="P65" s="121"/>
      <c r="Q65" s="121"/>
      <c r="R65" s="13"/>
      <c r="S65" s="13"/>
      <c r="T65" s="17" t="s">
        <v>2961</v>
      </c>
      <c r="U65" s="17"/>
      <c r="V65" s="18"/>
      <c r="W65" s="18"/>
      <c r="X65" s="19"/>
      <c r="Y65" s="17"/>
      <c r="Z65" s="124">
        <v>42500</v>
      </c>
      <c r="AA65" s="28" t="s">
        <v>3104</v>
      </c>
      <c r="AB65" s="121"/>
      <c r="AC65" s="121"/>
      <c r="AD65" s="121"/>
      <c r="AE65" s="121"/>
      <c r="AF65" s="121"/>
      <c r="AG65" s="121"/>
      <c r="AH65" s="121"/>
      <c r="AI65" s="121"/>
      <c r="AJ65" s="121"/>
    </row>
    <row r="66" spans="1:36" s="26" customFormat="1" x14ac:dyDescent="0.25">
      <c r="A66" s="120" t="s">
        <v>3105</v>
      </c>
      <c r="B66" s="121" t="s">
        <v>3106</v>
      </c>
      <c r="C66" s="121"/>
      <c r="D66" s="121" t="s">
        <v>2946</v>
      </c>
      <c r="E66" s="121"/>
      <c r="F66" s="122"/>
      <c r="G66" s="122"/>
      <c r="H66" s="122"/>
      <c r="I66" s="122"/>
      <c r="J66" s="122"/>
      <c r="K66" s="122"/>
      <c r="L66" s="23"/>
      <c r="M66" s="123">
        <v>42450</v>
      </c>
      <c r="N66" s="121"/>
      <c r="O66" s="121"/>
      <c r="P66" s="121"/>
      <c r="Q66" s="121"/>
      <c r="R66" s="13"/>
      <c r="S66" s="13"/>
      <c r="T66" s="17" t="str">
        <f>IF(R66&lt;&gt;"","SIGNED",IF(Q66&lt;&gt;"","FP",IF(P66&lt;&gt;"","PoT",IF(O66&lt;&gt;"","DEM",IF(N66&lt;&gt;"","CON","")))))</f>
        <v/>
      </c>
      <c r="U66" s="17"/>
      <c r="V66" s="18"/>
      <c r="W66" s="18"/>
      <c r="X66" s="19"/>
      <c r="Y66" s="17">
        <v>2</v>
      </c>
      <c r="Z66" s="124">
        <v>42450</v>
      </c>
      <c r="AA66" s="25" t="s">
        <v>3107</v>
      </c>
      <c r="AB66" s="121"/>
      <c r="AC66" s="121"/>
      <c r="AD66" s="121"/>
      <c r="AE66" s="121"/>
      <c r="AF66" s="121"/>
      <c r="AG66" s="121"/>
      <c r="AH66" s="121"/>
      <c r="AI66" s="121"/>
      <c r="AJ66" s="121"/>
    </row>
    <row r="67" spans="1:36" s="26" customFormat="1" x14ac:dyDescent="0.25">
      <c r="A67" s="120" t="s">
        <v>3108</v>
      </c>
      <c r="B67" s="121" t="s">
        <v>487</v>
      </c>
      <c r="C67" s="121"/>
      <c r="D67" s="121" t="s">
        <v>3109</v>
      </c>
      <c r="E67" s="121"/>
      <c r="F67" s="122"/>
      <c r="G67" s="122"/>
      <c r="H67" s="122"/>
      <c r="I67" s="122"/>
      <c r="J67" s="122"/>
      <c r="K67" s="122"/>
      <c r="L67" s="27"/>
      <c r="M67" s="123">
        <v>42419</v>
      </c>
      <c r="N67" s="121"/>
      <c r="O67" s="121"/>
      <c r="P67" s="121"/>
      <c r="Q67" s="121"/>
      <c r="R67" s="13"/>
      <c r="S67" s="13"/>
      <c r="T67" s="17" t="str">
        <f>IF(R67&lt;&gt;"","SIGNED",IF(Q67&lt;&gt;"","FP",IF(P67&lt;&gt;"","PoT",IF(O67&lt;&gt;"","DEM",IF(N67&lt;&gt;"","CON","")))))</f>
        <v/>
      </c>
      <c r="U67" s="17"/>
      <c r="V67" s="18"/>
      <c r="W67" s="18"/>
      <c r="X67" s="19"/>
      <c r="Y67" s="17">
        <v>2</v>
      </c>
      <c r="Z67" s="124">
        <v>42419</v>
      </c>
      <c r="AA67" s="28" t="s">
        <v>3110</v>
      </c>
      <c r="AB67" s="121"/>
      <c r="AC67" s="121"/>
      <c r="AD67" s="121"/>
      <c r="AE67" s="121"/>
      <c r="AF67" s="121"/>
      <c r="AG67" s="121"/>
      <c r="AH67" s="121"/>
      <c r="AI67" s="121"/>
      <c r="AJ67" s="121"/>
    </row>
    <row r="68" spans="1:36" s="26" customFormat="1" x14ac:dyDescent="0.25">
      <c r="A68" s="120" t="s">
        <v>3111</v>
      </c>
      <c r="B68" s="121" t="s">
        <v>832</v>
      </c>
      <c r="C68" s="121"/>
      <c r="D68" s="121" t="s">
        <v>2951</v>
      </c>
      <c r="E68" s="121"/>
      <c r="F68" s="122"/>
      <c r="G68" s="122"/>
      <c r="H68" s="122"/>
      <c r="I68" s="122"/>
      <c r="J68" s="122"/>
      <c r="K68" s="122"/>
      <c r="L68" s="27"/>
      <c r="M68" s="123"/>
      <c r="N68" s="121"/>
      <c r="O68" s="121"/>
      <c r="P68" s="123">
        <v>42444</v>
      </c>
      <c r="Q68" s="121"/>
      <c r="R68" s="13"/>
      <c r="S68" s="13"/>
      <c r="T68" s="17" t="str">
        <f>IF(R68&lt;&gt;"","SIGNED",IF(Q68&lt;&gt;"","FP",IF(P68&lt;&gt;"","PoT",IF(O68&lt;&gt;"","DEM",IF(N68&lt;&gt;"","CON","")))))</f>
        <v>PoT</v>
      </c>
      <c r="U68" s="17"/>
      <c r="V68" s="18"/>
      <c r="W68" s="18"/>
      <c r="X68" s="19"/>
      <c r="Y68" s="17">
        <v>2</v>
      </c>
      <c r="Z68" s="124">
        <v>42391</v>
      </c>
      <c r="AA68" s="28"/>
      <c r="AB68" s="121"/>
      <c r="AC68" s="121"/>
      <c r="AD68" s="121"/>
      <c r="AE68" s="121"/>
      <c r="AF68" s="121"/>
      <c r="AG68" s="121"/>
      <c r="AH68" s="121"/>
      <c r="AI68" s="121"/>
      <c r="AJ68" s="121"/>
    </row>
    <row r="69" spans="1:36" s="26" customFormat="1" x14ac:dyDescent="0.25">
      <c r="A69" s="125" t="s">
        <v>3112</v>
      </c>
      <c r="B69" s="64" t="s">
        <v>3113</v>
      </c>
      <c r="C69" s="8"/>
      <c r="D69" s="8" t="s">
        <v>3114</v>
      </c>
      <c r="E69" s="24"/>
      <c r="F69" s="14"/>
      <c r="G69" s="14"/>
      <c r="H69" s="14"/>
      <c r="I69" s="14"/>
      <c r="J69" s="14"/>
      <c r="K69" s="14"/>
      <c r="L69" s="6" t="s">
        <v>2947</v>
      </c>
      <c r="M69" s="34">
        <v>42327</v>
      </c>
      <c r="N69" s="24"/>
      <c r="O69" s="24"/>
      <c r="P69" s="24"/>
      <c r="Q69" s="24"/>
      <c r="R69" s="24"/>
      <c r="S69" s="24"/>
      <c r="T69" s="17" t="str">
        <f>IF(R69&lt;&gt;"","SIGNED",IF(Q69&lt;&gt;"","FP",IF(P69&lt;&gt;"","PoT",IF(O69&lt;&gt;"","DEM",IF(N69&lt;&gt;"","CON","")))))</f>
        <v/>
      </c>
      <c r="U69" s="17"/>
      <c r="V69" s="18"/>
      <c r="W69" s="18"/>
      <c r="X69" s="19"/>
      <c r="Y69" s="17">
        <v>2</v>
      </c>
      <c r="Z69" s="53">
        <v>42332</v>
      </c>
      <c r="AA69" s="41" t="s">
        <v>3115</v>
      </c>
      <c r="AB69" s="121"/>
      <c r="AC69" s="121"/>
      <c r="AD69" s="121"/>
      <c r="AE69" s="121"/>
      <c r="AF69" s="121"/>
      <c r="AG69" s="121"/>
      <c r="AH69" s="121"/>
      <c r="AI69" s="121"/>
      <c r="AJ69" s="121"/>
    </row>
    <row r="70" spans="1:36" s="26" customFormat="1" x14ac:dyDescent="0.25">
      <c r="A70" s="125" t="s">
        <v>3116</v>
      </c>
      <c r="B70" s="64" t="s">
        <v>2960</v>
      </c>
      <c r="C70" s="8"/>
      <c r="D70" s="8" t="s">
        <v>2956</v>
      </c>
      <c r="E70" s="24"/>
      <c r="F70" s="14"/>
      <c r="G70" s="14"/>
      <c r="H70" s="14"/>
      <c r="I70" s="14"/>
      <c r="J70" s="14"/>
      <c r="K70" s="14"/>
      <c r="L70" s="6"/>
      <c r="M70" s="34">
        <v>42437</v>
      </c>
      <c r="N70" s="24"/>
      <c r="O70" s="24"/>
      <c r="P70" s="24"/>
      <c r="Q70" s="24"/>
      <c r="R70" s="24"/>
      <c r="S70" s="24"/>
      <c r="T70" s="17" t="str">
        <f>IF(R70&lt;&gt;"","SIGNED",IF(Q70&lt;&gt;"","FP",IF(P70&lt;&gt;"","PoT",IF(O70&lt;&gt;"","DEM",IF(N70&lt;&gt;"","CON","")))))</f>
        <v/>
      </c>
      <c r="U70" s="17"/>
      <c r="V70" s="18"/>
      <c r="W70" s="18"/>
      <c r="X70" s="19"/>
      <c r="Y70" s="17">
        <v>2</v>
      </c>
      <c r="Z70" s="53">
        <v>42447</v>
      </c>
      <c r="AA70" s="41" t="s">
        <v>3117</v>
      </c>
      <c r="AB70" s="121"/>
      <c r="AC70" s="121"/>
      <c r="AD70" s="121"/>
      <c r="AE70" s="121"/>
      <c r="AF70" s="121"/>
      <c r="AG70" s="121"/>
      <c r="AH70" s="121"/>
      <c r="AI70" s="121"/>
      <c r="AJ70" s="121"/>
    </row>
    <row r="71" spans="1:36" s="26" customFormat="1" x14ac:dyDescent="0.25">
      <c r="A71" s="125" t="s">
        <v>3118</v>
      </c>
      <c r="B71" s="64" t="s">
        <v>487</v>
      </c>
      <c r="C71" s="8"/>
      <c r="D71" s="8"/>
      <c r="E71" s="24"/>
      <c r="F71" s="14"/>
      <c r="G71" s="14"/>
      <c r="H71" s="14"/>
      <c r="I71" s="14"/>
      <c r="J71" s="14"/>
      <c r="K71" s="14"/>
      <c r="L71" s="6"/>
      <c r="M71" s="34">
        <v>42467</v>
      </c>
      <c r="N71" s="24"/>
      <c r="O71" s="24"/>
      <c r="P71" s="24"/>
      <c r="Q71" s="24"/>
      <c r="R71" s="24"/>
      <c r="S71" s="24"/>
      <c r="T71" s="17"/>
      <c r="U71" s="17"/>
      <c r="V71" s="18"/>
      <c r="W71" s="18"/>
      <c r="X71" s="19"/>
      <c r="Y71" s="17"/>
      <c r="Z71" s="53"/>
      <c r="AA71" s="41" t="s">
        <v>3035</v>
      </c>
      <c r="AB71" s="121"/>
      <c r="AC71" s="121"/>
      <c r="AD71" s="121"/>
      <c r="AE71" s="121"/>
      <c r="AF71" s="121"/>
      <c r="AG71" s="121"/>
      <c r="AH71" s="121"/>
      <c r="AI71" s="121"/>
      <c r="AJ71" s="121"/>
    </row>
    <row r="72" spans="1:36" s="26" customFormat="1" x14ac:dyDescent="0.25">
      <c r="A72" s="125" t="s">
        <v>3119</v>
      </c>
      <c r="B72" s="64" t="s">
        <v>257</v>
      </c>
      <c r="C72" s="64"/>
      <c r="D72" s="64" t="s">
        <v>2946</v>
      </c>
      <c r="E72" s="126"/>
      <c r="F72" s="122"/>
      <c r="G72" s="122"/>
      <c r="H72" s="122"/>
      <c r="I72" s="122"/>
      <c r="J72" s="122"/>
      <c r="K72" s="122"/>
      <c r="L72" s="23" t="s">
        <v>2947</v>
      </c>
      <c r="M72" s="128">
        <v>42392</v>
      </c>
      <c r="N72" s="126"/>
      <c r="O72" s="126"/>
      <c r="P72" s="126"/>
      <c r="Q72" s="126"/>
      <c r="R72" s="24"/>
      <c r="S72" s="24"/>
      <c r="T72" s="17" t="str">
        <f>IF(R72&lt;&gt;"","SIGNED",IF(Q72&lt;&gt;"","FP",IF(P72&lt;&gt;"","PoT",IF(O72&lt;&gt;"","DEM",IF(N72&lt;&gt;"","CON","")))))</f>
        <v/>
      </c>
      <c r="U72" s="17"/>
      <c r="V72" s="18"/>
      <c r="W72" s="18"/>
      <c r="X72" s="19"/>
      <c r="Y72" s="17">
        <v>2</v>
      </c>
      <c r="Z72" s="124">
        <v>42461</v>
      </c>
      <c r="AA72" s="25" t="s">
        <v>2948</v>
      </c>
      <c r="AB72" s="121"/>
      <c r="AC72" s="121"/>
      <c r="AD72" s="121"/>
      <c r="AE72" s="121"/>
      <c r="AF72" s="121"/>
      <c r="AG72" s="121"/>
      <c r="AH72" s="121"/>
      <c r="AI72" s="121"/>
      <c r="AJ72" s="121"/>
    </row>
    <row r="73" spans="1:36" s="26" customFormat="1" x14ac:dyDescent="0.25">
      <c r="A73" s="125" t="s">
        <v>3120</v>
      </c>
      <c r="B73" s="64" t="s">
        <v>78</v>
      </c>
      <c r="C73" s="64"/>
      <c r="D73" s="64" t="s">
        <v>2946</v>
      </c>
      <c r="E73" s="126"/>
      <c r="F73" s="122"/>
      <c r="G73" s="122"/>
      <c r="H73" s="122"/>
      <c r="I73" s="122"/>
      <c r="J73" s="122"/>
      <c r="K73" s="122"/>
      <c r="L73" s="23" t="s">
        <v>2947</v>
      </c>
      <c r="M73" s="128">
        <v>42402</v>
      </c>
      <c r="N73" s="128">
        <v>42402</v>
      </c>
      <c r="O73" s="126"/>
      <c r="P73" s="126"/>
      <c r="Q73" s="126"/>
      <c r="R73" s="24"/>
      <c r="S73" s="24"/>
      <c r="T73" s="17" t="str">
        <f>IF(R73&lt;&gt;"","SIGNED",IF(Q73&lt;&gt;"","FP",IF(P73&lt;&gt;"","PoT",IF(O73&lt;&gt;"","DEM",IF(N73&lt;&gt;"","CON","")))))</f>
        <v>CON</v>
      </c>
      <c r="U73" s="17"/>
      <c r="V73" s="18"/>
      <c r="W73" s="18"/>
      <c r="X73" s="19"/>
      <c r="Y73" s="17"/>
      <c r="Z73" s="124">
        <v>42461</v>
      </c>
      <c r="AA73" s="25" t="s">
        <v>2948</v>
      </c>
      <c r="AB73" s="121"/>
      <c r="AC73" s="121"/>
      <c r="AD73" s="121"/>
      <c r="AE73" s="121"/>
      <c r="AF73" s="121"/>
      <c r="AG73" s="121"/>
      <c r="AH73" s="121"/>
      <c r="AI73" s="121"/>
      <c r="AJ73" s="121"/>
    </row>
    <row r="74" spans="1:36" s="26" customFormat="1" x14ac:dyDescent="0.25">
      <c r="A74" s="120" t="s">
        <v>3121</v>
      </c>
      <c r="B74" s="121" t="s">
        <v>2950</v>
      </c>
      <c r="C74" s="121"/>
      <c r="D74" s="121" t="s">
        <v>2946</v>
      </c>
      <c r="E74" s="121"/>
      <c r="F74" s="122"/>
      <c r="G74" s="122"/>
      <c r="H74" s="122"/>
      <c r="I74" s="122"/>
      <c r="J74" s="122"/>
      <c r="K74" s="122"/>
      <c r="L74" s="27" t="s">
        <v>2942</v>
      </c>
      <c r="M74" s="123">
        <v>42502</v>
      </c>
      <c r="N74" s="121"/>
      <c r="O74" s="121"/>
      <c r="P74" s="121"/>
      <c r="Q74" s="121"/>
      <c r="R74" s="13"/>
      <c r="S74" s="13"/>
      <c r="T74" s="17" t="str">
        <f>IF(R74&lt;&gt;"","SIGNED",IF(Q74&lt;&gt;"","FP",IF(P74&lt;&gt;"","PoT",IF(O74&lt;&gt;"","DEM",IF(N74&lt;&gt;"","CON","")))))</f>
        <v/>
      </c>
      <c r="U74" s="17"/>
      <c r="V74" s="18"/>
      <c r="W74" s="18"/>
      <c r="X74" s="19"/>
      <c r="Y74" s="17">
        <v>2</v>
      </c>
      <c r="Z74" s="124">
        <v>42509</v>
      </c>
      <c r="AA74" s="25" t="s">
        <v>3122</v>
      </c>
      <c r="AB74" s="121"/>
      <c r="AC74" s="121"/>
      <c r="AD74" s="121"/>
      <c r="AE74" s="121"/>
      <c r="AF74" s="121"/>
      <c r="AG74" s="121"/>
      <c r="AH74" s="121"/>
      <c r="AI74" s="121"/>
      <c r="AJ74" s="121"/>
    </row>
    <row r="75" spans="1:36" s="22" customFormat="1" x14ac:dyDescent="0.25">
      <c r="A75" s="125" t="s">
        <v>3123</v>
      </c>
      <c r="B75" s="64" t="s">
        <v>2950</v>
      </c>
      <c r="C75" s="64"/>
      <c r="D75" s="64" t="s">
        <v>2946</v>
      </c>
      <c r="E75" s="126"/>
      <c r="F75" s="122"/>
      <c r="G75" s="122"/>
      <c r="H75" s="122"/>
      <c r="I75" s="122"/>
      <c r="J75" s="122"/>
      <c r="K75" s="122"/>
      <c r="L75" s="38" t="s">
        <v>2942</v>
      </c>
      <c r="M75" s="128">
        <v>42336</v>
      </c>
      <c r="N75" s="126"/>
      <c r="O75" s="126"/>
      <c r="P75" s="126"/>
      <c r="Q75" s="126"/>
      <c r="R75" s="24"/>
      <c r="S75" s="24"/>
      <c r="T75" s="17" t="str">
        <f>IF(R75&lt;&gt;"","SIGNED",IF(Q75&lt;&gt;"","FP",IF(P75&lt;&gt;"","PoT",IF(O75&lt;&gt;"","DEM",IF(N75&lt;&gt;"","CON","")))))</f>
        <v/>
      </c>
      <c r="U75" s="17"/>
      <c r="V75" s="18"/>
      <c r="W75" s="18"/>
      <c r="X75" s="19"/>
      <c r="Y75" s="17">
        <v>2</v>
      </c>
      <c r="Z75" s="124">
        <v>42461</v>
      </c>
      <c r="AA75" s="25" t="s">
        <v>3124</v>
      </c>
      <c r="AB75" s="121"/>
      <c r="AC75" s="121"/>
      <c r="AD75" s="121"/>
      <c r="AE75" s="121"/>
      <c r="AF75" s="121"/>
      <c r="AG75" s="121"/>
      <c r="AH75" s="121"/>
      <c r="AI75" s="121"/>
      <c r="AJ75" s="121"/>
    </row>
    <row r="76" spans="1:36" s="22" customFormat="1" x14ac:dyDescent="0.25">
      <c r="A76" s="125" t="s">
        <v>3125</v>
      </c>
      <c r="B76" s="64" t="s">
        <v>2992</v>
      </c>
      <c r="C76" s="64"/>
      <c r="D76" s="64" t="s">
        <v>2986</v>
      </c>
      <c r="E76" s="126"/>
      <c r="F76" s="122"/>
      <c r="G76" s="122"/>
      <c r="H76" s="122"/>
      <c r="I76" s="122"/>
      <c r="J76" s="122"/>
      <c r="K76" s="122"/>
      <c r="L76" s="38"/>
      <c r="M76" s="128">
        <v>42466</v>
      </c>
      <c r="N76" s="128">
        <v>42466</v>
      </c>
      <c r="O76" s="128">
        <v>42466</v>
      </c>
      <c r="P76" s="126"/>
      <c r="Q76" s="126"/>
      <c r="R76" s="24"/>
      <c r="S76" s="24"/>
      <c r="T76" s="17" t="str">
        <f>IF(R76&lt;&gt;"","SIGNED",IF(Q76&lt;&gt;"","FP",IF(P76&lt;&gt;"","PoT",IF(O76&lt;&gt;"","DEM",IF(N76&lt;&gt;"","CON","")))))</f>
        <v>DEM</v>
      </c>
      <c r="U76" s="17"/>
      <c r="V76" s="18"/>
      <c r="W76" s="18"/>
      <c r="X76" s="19"/>
      <c r="Y76" s="17">
        <v>2</v>
      </c>
      <c r="Z76" s="124">
        <v>42475</v>
      </c>
      <c r="AA76" s="25" t="s">
        <v>3126</v>
      </c>
      <c r="AB76" s="121"/>
      <c r="AC76" s="121"/>
      <c r="AD76" s="121"/>
      <c r="AE76" s="121"/>
      <c r="AF76" s="121"/>
      <c r="AG76" s="121"/>
      <c r="AH76" s="121"/>
      <c r="AI76" s="121"/>
      <c r="AJ76" s="121"/>
    </row>
    <row r="77" spans="1:36" s="22" customFormat="1" x14ac:dyDescent="0.25">
      <c r="A77" s="125" t="s">
        <v>3127</v>
      </c>
      <c r="B77" s="64" t="s">
        <v>2939</v>
      </c>
      <c r="C77" s="64"/>
      <c r="D77" s="64"/>
      <c r="E77" s="126"/>
      <c r="F77" s="127"/>
      <c r="G77" s="127"/>
      <c r="H77" s="127"/>
      <c r="I77" s="127"/>
      <c r="J77" s="127"/>
      <c r="K77" s="127"/>
      <c r="L77" s="23"/>
      <c r="M77" s="128">
        <v>42467</v>
      </c>
      <c r="N77" s="128"/>
      <c r="O77" s="128"/>
      <c r="P77" s="128"/>
      <c r="Q77" s="126"/>
      <c r="R77" s="24"/>
      <c r="S77" s="24"/>
      <c r="T77" s="17"/>
      <c r="U77" s="17"/>
      <c r="V77" s="18"/>
      <c r="W77" s="18"/>
      <c r="X77" s="19"/>
      <c r="Y77" s="17"/>
      <c r="Z77" s="130"/>
      <c r="AA77" s="25" t="s">
        <v>3035</v>
      </c>
      <c r="AB77" s="121"/>
      <c r="AC77" s="121"/>
      <c r="AD77" s="121"/>
      <c r="AE77" s="121"/>
      <c r="AF77" s="121"/>
      <c r="AG77" s="121"/>
      <c r="AH77" s="121"/>
      <c r="AI77" s="121"/>
      <c r="AJ77" s="121"/>
    </row>
    <row r="78" spans="1:36" s="22" customFormat="1" x14ac:dyDescent="0.25">
      <c r="A78" s="49" t="s">
        <v>3128</v>
      </c>
      <c r="B78" s="64" t="s">
        <v>2939</v>
      </c>
      <c r="C78" s="64"/>
      <c r="D78" s="64" t="s">
        <v>2940</v>
      </c>
      <c r="E78" s="121" t="s">
        <v>2941</v>
      </c>
      <c r="F78" s="127"/>
      <c r="G78" s="127"/>
      <c r="H78" s="127"/>
      <c r="I78" s="127"/>
      <c r="J78" s="127"/>
      <c r="K78" s="127"/>
      <c r="L78" s="38" t="s">
        <v>2942</v>
      </c>
      <c r="M78" s="128">
        <v>42346</v>
      </c>
      <c r="N78" s="123">
        <v>42481</v>
      </c>
      <c r="O78" s="123">
        <v>42481</v>
      </c>
      <c r="P78" s="123">
        <v>42481</v>
      </c>
      <c r="Q78" s="126"/>
      <c r="R78" s="24"/>
      <c r="S78" s="24"/>
      <c r="T78" s="17" t="str">
        <f>IF(R78&lt;&gt;"","SIGNED",IF(Q78&lt;&gt;"","FP",IF(P78&lt;&gt;"","PoT",IF(O78&lt;&gt;"","DEM",IF(N78&lt;&gt;"","CON","")))))</f>
        <v>PoT</v>
      </c>
      <c r="U78" s="17"/>
      <c r="V78" s="18"/>
      <c r="W78" s="18"/>
      <c r="X78" s="19"/>
      <c r="Y78" s="17">
        <v>2</v>
      </c>
      <c r="Z78" s="130">
        <v>42380</v>
      </c>
      <c r="AA78" s="25" t="s">
        <v>3129</v>
      </c>
      <c r="AB78" s="121"/>
      <c r="AC78" s="121"/>
      <c r="AD78" s="121"/>
      <c r="AE78" s="121"/>
      <c r="AF78" s="121"/>
      <c r="AG78" s="121"/>
      <c r="AH78" s="121"/>
      <c r="AI78" s="121"/>
      <c r="AJ78" s="121"/>
    </row>
    <row r="79" spans="1:36" s="22" customFormat="1" x14ac:dyDescent="0.25">
      <c r="A79" s="49" t="s">
        <v>3130</v>
      </c>
      <c r="B79" s="64" t="s">
        <v>2950</v>
      </c>
      <c r="C79" s="64"/>
      <c r="D79" s="64" t="s">
        <v>3114</v>
      </c>
      <c r="E79" s="126"/>
      <c r="F79" s="127"/>
      <c r="G79" s="127"/>
      <c r="H79" s="127"/>
      <c r="I79" s="127"/>
      <c r="J79" s="127"/>
      <c r="K79" s="127"/>
      <c r="L79" s="38" t="s">
        <v>3019</v>
      </c>
      <c r="M79" s="128">
        <v>42319</v>
      </c>
      <c r="N79" s="126"/>
      <c r="O79" s="126"/>
      <c r="P79" s="126"/>
      <c r="Q79" s="126"/>
      <c r="R79" s="24"/>
      <c r="S79" s="24"/>
      <c r="T79" s="17" t="str">
        <f>IF(R79&lt;&gt;"","SIGNED",IF(Q79&lt;&gt;"","FP",IF(P79&lt;&gt;"","PoT",IF(O79&lt;&gt;"","DEM",IF(N79&lt;&gt;"","CON","")))))</f>
        <v/>
      </c>
      <c r="U79" s="17"/>
      <c r="V79" s="18"/>
      <c r="W79" s="18"/>
      <c r="X79" s="19"/>
      <c r="Y79" s="17">
        <v>2</v>
      </c>
      <c r="Z79" s="130">
        <v>42354</v>
      </c>
      <c r="AA79" s="25" t="s">
        <v>3131</v>
      </c>
      <c r="AB79" s="121"/>
      <c r="AC79" s="121"/>
      <c r="AD79" s="121"/>
      <c r="AE79" s="121"/>
      <c r="AF79" s="121"/>
      <c r="AG79" s="121"/>
      <c r="AH79" s="121"/>
      <c r="AI79" s="121"/>
      <c r="AJ79" s="121"/>
    </row>
    <row r="80" spans="1:36" s="22" customFormat="1" x14ac:dyDescent="0.25">
      <c r="A80" s="125" t="s">
        <v>3132</v>
      </c>
      <c r="B80" s="64" t="s">
        <v>3133</v>
      </c>
      <c r="C80" s="64"/>
      <c r="D80" s="64" t="s">
        <v>2975</v>
      </c>
      <c r="E80" s="126"/>
      <c r="F80" s="127"/>
      <c r="G80" s="127"/>
      <c r="H80" s="127"/>
      <c r="I80" s="127"/>
      <c r="J80" s="127"/>
      <c r="K80" s="127"/>
      <c r="L80" s="38"/>
      <c r="M80" s="128">
        <v>42432</v>
      </c>
      <c r="N80" s="128">
        <v>42440</v>
      </c>
      <c r="O80" s="128">
        <v>42440</v>
      </c>
      <c r="P80" s="126"/>
      <c r="Q80" s="126"/>
      <c r="R80" s="24"/>
      <c r="S80" s="24"/>
      <c r="T80" s="17" t="str">
        <f>IF(R80&lt;&gt;"","SIGNED",IF(Q80&lt;&gt;"","FP",IF(P80&lt;&gt;"","PoT",IF(O80&lt;&gt;"","DEM",IF(N80&lt;&gt;"","CON","")))))</f>
        <v>DEM</v>
      </c>
      <c r="U80" s="17"/>
      <c r="V80" s="18"/>
      <c r="W80" s="18"/>
      <c r="X80" s="19"/>
      <c r="Y80" s="17">
        <v>2</v>
      </c>
      <c r="Z80" s="130">
        <v>42432</v>
      </c>
      <c r="AA80" s="25" t="s">
        <v>3134</v>
      </c>
      <c r="AB80" s="121"/>
      <c r="AC80" s="121"/>
      <c r="AD80" s="121"/>
      <c r="AE80" s="121"/>
      <c r="AF80" s="121"/>
      <c r="AG80" s="121"/>
      <c r="AH80" s="121"/>
      <c r="AI80" s="121"/>
      <c r="AJ80" s="121"/>
    </row>
    <row r="81" spans="1:36" s="22" customFormat="1" x14ac:dyDescent="0.25">
      <c r="A81" s="140" t="s">
        <v>3135</v>
      </c>
      <c r="B81" s="141" t="s">
        <v>2982</v>
      </c>
      <c r="C81" s="141"/>
      <c r="D81" s="141" t="s">
        <v>3136</v>
      </c>
      <c r="E81" s="142" t="s">
        <v>3027</v>
      </c>
      <c r="F81" s="143"/>
      <c r="G81" s="143"/>
      <c r="H81" s="143"/>
      <c r="I81" s="143"/>
      <c r="J81" s="143"/>
      <c r="K81" s="143"/>
      <c r="L81" s="23"/>
      <c r="M81" s="144">
        <v>42481</v>
      </c>
      <c r="N81" s="144">
        <v>42481</v>
      </c>
      <c r="O81" s="142"/>
      <c r="P81" s="142"/>
      <c r="Q81" s="142"/>
      <c r="R81" s="43"/>
      <c r="S81" s="43"/>
      <c r="T81" s="17" t="str">
        <f>IF(R81&lt;&gt;"","SIGNED",IF(Q81&lt;&gt;"","FP",IF(P81&lt;&gt;"","PoT",IF(O81&lt;&gt;"","DEM",IF(N81&lt;&gt;"","CON","")))))</f>
        <v>CON</v>
      </c>
      <c r="U81" s="17"/>
      <c r="V81" s="18"/>
      <c r="W81" s="18"/>
      <c r="X81" s="19"/>
      <c r="Y81" s="17"/>
      <c r="Z81" s="145">
        <v>42482</v>
      </c>
      <c r="AA81" s="44" t="s">
        <v>3137</v>
      </c>
      <c r="AB81" s="121"/>
      <c r="AC81" s="121"/>
      <c r="AD81" s="121"/>
      <c r="AE81" s="121"/>
      <c r="AF81" s="121"/>
      <c r="AG81" s="121"/>
      <c r="AH81" s="121"/>
      <c r="AI81" s="121"/>
      <c r="AJ81" s="121"/>
    </row>
    <row r="82" spans="1:36" s="22" customFormat="1" x14ac:dyDescent="0.25">
      <c r="A82" s="140" t="s">
        <v>3138</v>
      </c>
      <c r="B82" s="141" t="s">
        <v>487</v>
      </c>
      <c r="C82" s="141"/>
      <c r="D82" s="141"/>
      <c r="E82" s="142"/>
      <c r="F82" s="143"/>
      <c r="G82" s="143"/>
      <c r="H82" s="143"/>
      <c r="I82" s="143"/>
      <c r="J82" s="143"/>
      <c r="K82" s="143"/>
      <c r="L82" s="23"/>
      <c r="M82" s="128">
        <v>42467</v>
      </c>
      <c r="N82" s="144"/>
      <c r="O82" s="142"/>
      <c r="P82" s="142"/>
      <c r="Q82" s="142"/>
      <c r="R82" s="43"/>
      <c r="S82" s="43"/>
      <c r="T82" s="17"/>
      <c r="U82" s="17"/>
      <c r="V82" s="18"/>
      <c r="W82" s="18"/>
      <c r="X82" s="19"/>
      <c r="Y82" s="17"/>
      <c r="Z82" s="145"/>
      <c r="AA82" s="44" t="s">
        <v>3035</v>
      </c>
      <c r="AB82" s="121"/>
      <c r="AC82" s="121"/>
      <c r="AD82" s="121"/>
      <c r="AE82" s="121"/>
      <c r="AF82" s="121"/>
      <c r="AG82" s="121"/>
      <c r="AH82" s="121"/>
      <c r="AI82" s="121"/>
      <c r="AJ82" s="121"/>
    </row>
    <row r="83" spans="1:36" s="22" customFormat="1" x14ac:dyDescent="0.25">
      <c r="A83" s="140" t="s">
        <v>3139</v>
      </c>
      <c r="B83" s="141" t="s">
        <v>2939</v>
      </c>
      <c r="C83" s="141"/>
      <c r="D83" s="121" t="s">
        <v>2940</v>
      </c>
      <c r="E83" s="121" t="s">
        <v>2941</v>
      </c>
      <c r="F83" s="122"/>
      <c r="G83" s="122"/>
      <c r="H83" s="122"/>
      <c r="I83" s="122"/>
      <c r="J83" s="122"/>
      <c r="K83" s="122"/>
      <c r="L83" s="27" t="s">
        <v>2942</v>
      </c>
      <c r="M83" s="123">
        <v>42481</v>
      </c>
      <c r="N83" s="123">
        <v>42481</v>
      </c>
      <c r="O83" s="123">
        <v>42481</v>
      </c>
      <c r="P83" s="123">
        <v>42481</v>
      </c>
      <c r="Q83" s="123"/>
      <c r="R83" s="16"/>
      <c r="S83" s="16"/>
      <c r="T83" s="17" t="s">
        <v>2928</v>
      </c>
      <c r="U83" s="17"/>
      <c r="V83" s="18"/>
      <c r="W83" s="18"/>
      <c r="X83" s="19"/>
      <c r="Y83" s="17"/>
      <c r="Z83" s="124">
        <v>42481</v>
      </c>
      <c r="AA83" s="28" t="s">
        <v>2943</v>
      </c>
      <c r="AB83" s="121"/>
      <c r="AC83" s="121"/>
      <c r="AD83" s="121"/>
      <c r="AE83" s="121"/>
      <c r="AF83" s="121"/>
      <c r="AG83" s="121"/>
      <c r="AH83" s="121"/>
      <c r="AI83" s="121"/>
      <c r="AJ83" s="121"/>
    </row>
    <row r="84" spans="1:36" s="22" customFormat="1" x14ac:dyDescent="0.25">
      <c r="A84" s="125" t="s">
        <v>3140</v>
      </c>
      <c r="B84" s="64" t="s">
        <v>3141</v>
      </c>
      <c r="C84" s="64"/>
      <c r="D84" s="64" t="s">
        <v>2975</v>
      </c>
      <c r="E84" s="126"/>
      <c r="F84" s="127"/>
      <c r="G84" s="127"/>
      <c r="H84" s="127"/>
      <c r="I84" s="127"/>
      <c r="J84" s="127"/>
      <c r="K84" s="127"/>
      <c r="L84" s="38" t="s">
        <v>3019</v>
      </c>
      <c r="M84" s="128">
        <v>42326</v>
      </c>
      <c r="N84" s="128">
        <v>42321</v>
      </c>
      <c r="O84" s="126"/>
      <c r="P84" s="126"/>
      <c r="Q84" s="126"/>
      <c r="R84" s="24"/>
      <c r="S84" s="24"/>
      <c r="T84" s="17" t="str">
        <f t="shared" ref="T84:T90" si="5">IF(R84&lt;&gt;"","SIGNED",IF(Q84&lt;&gt;"","FP",IF(P84&lt;&gt;"","PoT",IF(O84&lt;&gt;"","DEM",IF(N84&lt;&gt;"","CON","")))))</f>
        <v>CON</v>
      </c>
      <c r="U84" s="17"/>
      <c r="V84" s="18"/>
      <c r="W84" s="18"/>
      <c r="X84" s="19"/>
      <c r="Y84" s="17">
        <v>2</v>
      </c>
      <c r="Z84" s="130">
        <v>42335</v>
      </c>
      <c r="AA84" s="25" t="s">
        <v>3142</v>
      </c>
      <c r="AB84" s="121"/>
      <c r="AC84" s="121"/>
      <c r="AD84" s="121"/>
      <c r="AE84" s="121"/>
      <c r="AF84" s="121"/>
      <c r="AG84" s="121"/>
      <c r="AH84" s="121"/>
      <c r="AI84" s="121"/>
      <c r="AJ84" s="121"/>
    </row>
    <row r="85" spans="1:36" s="22" customFormat="1" x14ac:dyDescent="0.25">
      <c r="A85" s="125" t="s">
        <v>3143</v>
      </c>
      <c r="B85" s="64" t="s">
        <v>3001</v>
      </c>
      <c r="C85" s="64"/>
      <c r="D85" s="64" t="s">
        <v>3144</v>
      </c>
      <c r="E85" s="126"/>
      <c r="F85" s="127"/>
      <c r="G85" s="127"/>
      <c r="H85" s="127"/>
      <c r="I85" s="127"/>
      <c r="J85" s="127"/>
      <c r="K85" s="127"/>
      <c r="L85" s="23"/>
      <c r="M85" s="128">
        <v>42311</v>
      </c>
      <c r="N85" s="128">
        <v>42323</v>
      </c>
      <c r="O85" s="126"/>
      <c r="P85" s="126"/>
      <c r="Q85" s="126"/>
      <c r="R85" s="24"/>
      <c r="S85" s="24"/>
      <c r="T85" s="17" t="str">
        <f t="shared" si="5"/>
        <v>CON</v>
      </c>
      <c r="U85" s="17"/>
      <c r="V85" s="18"/>
      <c r="W85" s="18"/>
      <c r="X85" s="19"/>
      <c r="Y85" s="17">
        <v>2</v>
      </c>
      <c r="Z85" s="130">
        <v>42311</v>
      </c>
      <c r="AA85" s="25" t="s">
        <v>3145</v>
      </c>
      <c r="AB85" s="146"/>
      <c r="AC85" s="146"/>
      <c r="AD85" s="146"/>
      <c r="AE85" s="146"/>
      <c r="AF85" s="146"/>
      <c r="AG85" s="146"/>
      <c r="AH85" s="146"/>
      <c r="AI85" s="146"/>
      <c r="AJ85" s="146"/>
    </row>
    <row r="86" spans="1:36" s="22" customFormat="1" x14ac:dyDescent="0.25">
      <c r="A86" s="125" t="s">
        <v>3146</v>
      </c>
      <c r="B86" s="64" t="s">
        <v>2960</v>
      </c>
      <c r="C86" s="64"/>
      <c r="D86" s="64" t="s">
        <v>2975</v>
      </c>
      <c r="E86" s="126"/>
      <c r="F86" s="127"/>
      <c r="G86" s="127"/>
      <c r="H86" s="127"/>
      <c r="I86" s="127"/>
      <c r="J86" s="127"/>
      <c r="K86" s="127"/>
      <c r="L86" s="23"/>
      <c r="M86" s="128">
        <v>42439</v>
      </c>
      <c r="N86" s="128">
        <v>42439</v>
      </c>
      <c r="O86" s="128">
        <v>42439</v>
      </c>
      <c r="P86" s="126"/>
      <c r="Q86" s="126"/>
      <c r="R86" s="24"/>
      <c r="S86" s="24"/>
      <c r="T86" s="17" t="str">
        <f t="shared" si="5"/>
        <v>DEM</v>
      </c>
      <c r="U86" s="17"/>
      <c r="V86" s="18"/>
      <c r="W86" s="18"/>
      <c r="X86" s="19"/>
      <c r="Y86" s="17">
        <v>2</v>
      </c>
      <c r="Z86" s="130">
        <v>42439</v>
      </c>
      <c r="AA86" s="25" t="s">
        <v>2976</v>
      </c>
      <c r="AB86" s="121"/>
      <c r="AC86" s="121"/>
      <c r="AD86" s="121"/>
      <c r="AE86" s="121"/>
      <c r="AF86" s="121"/>
      <c r="AG86" s="121"/>
      <c r="AH86" s="121"/>
      <c r="AI86" s="121"/>
      <c r="AJ86" s="121"/>
    </row>
    <row r="87" spans="1:36" s="22" customFormat="1" x14ac:dyDescent="0.25">
      <c r="A87" s="125" t="s">
        <v>3147</v>
      </c>
      <c r="B87" s="64" t="s">
        <v>2955</v>
      </c>
      <c r="C87" s="64"/>
      <c r="D87" s="64" t="s">
        <v>3148</v>
      </c>
      <c r="E87" s="126"/>
      <c r="F87" s="127"/>
      <c r="G87" s="127"/>
      <c r="H87" s="127"/>
      <c r="I87" s="127"/>
      <c r="J87" s="127"/>
      <c r="K87" s="127"/>
      <c r="L87" s="23"/>
      <c r="M87" s="128">
        <v>42481</v>
      </c>
      <c r="N87" s="128">
        <v>42481</v>
      </c>
      <c r="O87" s="128"/>
      <c r="P87" s="126"/>
      <c r="Q87" s="126"/>
      <c r="R87" s="24"/>
      <c r="S87" s="24"/>
      <c r="T87" s="17" t="str">
        <f t="shared" si="5"/>
        <v>CON</v>
      </c>
      <c r="U87" s="17"/>
      <c r="V87" s="18"/>
      <c r="W87" s="18"/>
      <c r="X87" s="19"/>
      <c r="Y87" s="17"/>
      <c r="Z87" s="130">
        <v>42481</v>
      </c>
      <c r="AA87" s="25" t="s">
        <v>3149</v>
      </c>
      <c r="AB87" s="121"/>
      <c r="AC87" s="121"/>
      <c r="AD87" s="121"/>
      <c r="AE87" s="121"/>
      <c r="AF87" s="121"/>
      <c r="AG87" s="121"/>
      <c r="AH87" s="121"/>
      <c r="AI87" s="121"/>
      <c r="AJ87" s="121"/>
    </row>
    <row r="88" spans="1:36" s="22" customFormat="1" x14ac:dyDescent="0.25">
      <c r="A88" s="125" t="s">
        <v>3150</v>
      </c>
      <c r="B88" s="64" t="s">
        <v>2960</v>
      </c>
      <c r="C88" s="64"/>
      <c r="D88" s="64" t="s">
        <v>2940</v>
      </c>
      <c r="E88" s="64" t="s">
        <v>3151</v>
      </c>
      <c r="F88" s="127"/>
      <c r="G88" s="127"/>
      <c r="H88" s="127"/>
      <c r="I88" s="127"/>
      <c r="J88" s="127"/>
      <c r="K88" s="127"/>
      <c r="L88" s="23"/>
      <c r="M88" s="128">
        <v>42306</v>
      </c>
      <c r="N88" s="147">
        <v>42333</v>
      </c>
      <c r="O88" s="126"/>
      <c r="P88" s="126"/>
      <c r="Q88" s="126"/>
      <c r="R88" s="24"/>
      <c r="S88" s="24"/>
      <c r="T88" s="17" t="str">
        <f t="shared" si="5"/>
        <v>CON</v>
      </c>
      <c r="U88" s="17"/>
      <c r="V88" s="18"/>
      <c r="W88" s="18"/>
      <c r="X88" s="19"/>
      <c r="Y88" s="17">
        <v>2</v>
      </c>
      <c r="Z88" s="130">
        <v>42412</v>
      </c>
      <c r="AA88" s="25" t="s">
        <v>3152</v>
      </c>
      <c r="AB88" s="121"/>
      <c r="AC88" s="121"/>
      <c r="AD88" s="121"/>
      <c r="AE88" s="121"/>
      <c r="AF88" s="121"/>
      <c r="AG88" s="121"/>
      <c r="AH88" s="121"/>
      <c r="AI88" s="121"/>
      <c r="AJ88" s="121"/>
    </row>
    <row r="89" spans="1:36" s="26" customFormat="1" x14ac:dyDescent="0.25">
      <c r="A89" s="125" t="s">
        <v>3153</v>
      </c>
      <c r="B89" s="64" t="s">
        <v>3055</v>
      </c>
      <c r="C89" s="64"/>
      <c r="D89" s="64" t="s">
        <v>3037</v>
      </c>
      <c r="E89" s="64" t="s">
        <v>3154</v>
      </c>
      <c r="F89" s="127"/>
      <c r="G89" s="127"/>
      <c r="H89" s="127"/>
      <c r="I89" s="127"/>
      <c r="J89" s="127"/>
      <c r="K89" s="127"/>
      <c r="L89" s="23" t="s">
        <v>2942</v>
      </c>
      <c r="M89" s="128">
        <v>42425</v>
      </c>
      <c r="N89" s="128">
        <v>42425</v>
      </c>
      <c r="O89" s="126"/>
      <c r="P89" s="126"/>
      <c r="Q89" s="126"/>
      <c r="R89" s="24"/>
      <c r="S89" s="24"/>
      <c r="T89" s="17" t="str">
        <f t="shared" si="5"/>
        <v>CON</v>
      </c>
      <c r="U89" s="17"/>
      <c r="V89" s="18"/>
      <c r="W89" s="18"/>
      <c r="X89" s="19"/>
      <c r="Y89" s="17">
        <v>2</v>
      </c>
      <c r="Z89" s="130">
        <v>42425</v>
      </c>
      <c r="AA89" s="25" t="s">
        <v>3155</v>
      </c>
      <c r="AB89" s="121"/>
      <c r="AC89" s="121"/>
      <c r="AD89" s="121"/>
      <c r="AE89" s="121"/>
      <c r="AF89" s="121"/>
      <c r="AG89" s="121"/>
      <c r="AH89" s="121"/>
      <c r="AI89" s="121"/>
      <c r="AJ89" s="121"/>
    </row>
    <row r="90" spans="1:36" s="26" customFormat="1" x14ac:dyDescent="0.25">
      <c r="A90" s="120" t="s">
        <v>3156</v>
      </c>
      <c r="B90" s="121" t="s">
        <v>2950</v>
      </c>
      <c r="C90" s="121"/>
      <c r="D90" s="121" t="s">
        <v>2946</v>
      </c>
      <c r="E90" s="121"/>
      <c r="F90" s="122"/>
      <c r="G90" s="122"/>
      <c r="H90" s="122"/>
      <c r="I90" s="122"/>
      <c r="J90" s="122"/>
      <c r="K90" s="122"/>
      <c r="L90" s="27" t="s">
        <v>2947</v>
      </c>
      <c r="M90" s="123">
        <v>42291</v>
      </c>
      <c r="N90" s="123">
        <v>42282</v>
      </c>
      <c r="O90" s="121"/>
      <c r="P90" s="121"/>
      <c r="Q90" s="121"/>
      <c r="R90" s="13"/>
      <c r="S90" s="13"/>
      <c r="T90" s="17" t="str">
        <f t="shared" si="5"/>
        <v>CON</v>
      </c>
      <c r="U90" s="17"/>
      <c r="V90" s="18"/>
      <c r="W90" s="18"/>
      <c r="X90" s="19"/>
      <c r="Y90" s="17">
        <v>2</v>
      </c>
      <c r="Z90" s="124">
        <v>42461</v>
      </c>
      <c r="AA90" s="28" t="s">
        <v>3157</v>
      </c>
      <c r="AB90" s="121"/>
      <c r="AC90" s="121"/>
      <c r="AD90" s="121"/>
      <c r="AE90" s="121"/>
      <c r="AF90" s="121"/>
      <c r="AG90" s="121"/>
      <c r="AH90" s="121"/>
      <c r="AI90" s="121"/>
      <c r="AJ90" s="121"/>
    </row>
    <row r="91" spans="1:36" s="26" customFormat="1" x14ac:dyDescent="0.25">
      <c r="A91" s="120" t="s">
        <v>3158</v>
      </c>
      <c r="B91" s="121" t="s">
        <v>2939</v>
      </c>
      <c r="C91" s="121"/>
      <c r="D91" s="121" t="s">
        <v>2940</v>
      </c>
      <c r="E91" s="121" t="s">
        <v>2941</v>
      </c>
      <c r="F91" s="122"/>
      <c r="G91" s="122"/>
      <c r="H91" s="122"/>
      <c r="I91" s="122"/>
      <c r="J91" s="122"/>
      <c r="K91" s="122"/>
      <c r="L91" s="27" t="s">
        <v>2942</v>
      </c>
      <c r="M91" s="123">
        <v>42481</v>
      </c>
      <c r="N91" s="123">
        <v>42481</v>
      </c>
      <c r="O91" s="123">
        <v>42481</v>
      </c>
      <c r="P91" s="123">
        <v>42481</v>
      </c>
      <c r="Q91" s="123"/>
      <c r="R91" s="16"/>
      <c r="S91" s="16"/>
      <c r="T91" s="17" t="s">
        <v>2928</v>
      </c>
      <c r="U91" s="17"/>
      <c r="V91" s="18"/>
      <c r="W91" s="18"/>
      <c r="X91" s="19"/>
      <c r="Y91" s="17"/>
      <c r="Z91" s="124">
        <v>42481</v>
      </c>
      <c r="AA91" s="28" t="s">
        <v>2943</v>
      </c>
      <c r="AB91" s="121"/>
      <c r="AC91" s="121"/>
      <c r="AD91" s="121"/>
      <c r="AE91" s="121"/>
      <c r="AF91" s="121"/>
      <c r="AG91" s="121"/>
      <c r="AH91" s="121"/>
      <c r="AI91" s="121"/>
      <c r="AJ91" s="121"/>
    </row>
    <row r="92" spans="1:36" s="26" customFormat="1" ht="45" x14ac:dyDescent="0.25">
      <c r="A92" s="120" t="s">
        <v>3159</v>
      </c>
      <c r="B92" s="121"/>
      <c r="C92" s="121"/>
      <c r="D92" s="121" t="s">
        <v>3160</v>
      </c>
      <c r="E92" s="121" t="s">
        <v>3161</v>
      </c>
      <c r="F92" s="122"/>
      <c r="G92" s="122"/>
      <c r="H92" s="122"/>
      <c r="I92" s="122"/>
      <c r="J92" s="122"/>
      <c r="K92" s="122"/>
      <c r="L92" s="27"/>
      <c r="M92" s="123">
        <v>42475</v>
      </c>
      <c r="N92" s="123"/>
      <c r="O92" s="121"/>
      <c r="P92" s="121"/>
      <c r="Q92" s="121"/>
      <c r="R92" s="13"/>
      <c r="S92" s="13"/>
      <c r="T92" s="17" t="str">
        <f>IF(R92&lt;&gt;"","SIGNED",IF(Q92&lt;&gt;"","FP",IF(P92&lt;&gt;"","PoT",IF(O92&lt;&gt;"","DEM",IF(N92&lt;&gt;"","CON","")))))</f>
        <v/>
      </c>
      <c r="U92" s="17"/>
      <c r="V92" s="18"/>
      <c r="W92" s="18"/>
      <c r="X92" s="19"/>
      <c r="Y92" s="17">
        <v>2</v>
      </c>
      <c r="Z92" s="124">
        <v>42481</v>
      </c>
      <c r="AA92" s="29" t="s">
        <v>3162</v>
      </c>
      <c r="AB92" s="121"/>
      <c r="AC92" s="121"/>
      <c r="AD92" s="121"/>
      <c r="AE92" s="121"/>
      <c r="AF92" s="121"/>
      <c r="AG92" s="121"/>
      <c r="AH92" s="121"/>
      <c r="AI92" s="121"/>
      <c r="AJ92" s="121"/>
    </row>
    <row r="93" spans="1:36" s="26" customFormat="1" x14ac:dyDescent="0.25">
      <c r="A93" s="120" t="s">
        <v>3163</v>
      </c>
      <c r="B93" s="121" t="s">
        <v>3133</v>
      </c>
      <c r="C93" s="121"/>
      <c r="D93" s="121" t="s">
        <v>3164</v>
      </c>
      <c r="E93" s="121"/>
      <c r="F93" s="122"/>
      <c r="G93" s="122"/>
      <c r="H93" s="122"/>
      <c r="I93" s="122"/>
      <c r="J93" s="122"/>
      <c r="K93" s="122"/>
      <c r="L93" s="27"/>
      <c r="M93" s="123">
        <v>42390</v>
      </c>
      <c r="N93" s="123">
        <v>42390</v>
      </c>
      <c r="O93" s="121"/>
      <c r="P93" s="123">
        <v>42437</v>
      </c>
      <c r="Q93" s="121"/>
      <c r="R93" s="13"/>
      <c r="S93" s="13"/>
      <c r="T93" s="17" t="str">
        <f>IF(R93&lt;&gt;"","SIGNED",IF(Q93&lt;&gt;"","FP",IF(P93&lt;&gt;"","PoT",IF(O93&lt;&gt;"","DEM",IF(N93&lt;&gt;"","CON","")))))</f>
        <v>PoT</v>
      </c>
      <c r="U93" s="17"/>
      <c r="V93" s="18"/>
      <c r="W93" s="18"/>
      <c r="X93" s="19"/>
      <c r="Y93" s="17">
        <v>2</v>
      </c>
      <c r="Z93" s="124">
        <v>42443</v>
      </c>
      <c r="AA93" s="28" t="s">
        <v>3165</v>
      </c>
      <c r="AB93" s="126"/>
      <c r="AC93" s="126"/>
      <c r="AD93" s="126"/>
      <c r="AE93" s="126"/>
      <c r="AF93" s="126"/>
      <c r="AG93" s="126"/>
      <c r="AH93" s="126"/>
      <c r="AI93" s="126"/>
      <c r="AJ93" s="126"/>
    </row>
    <row r="94" spans="1:36" s="26" customFormat="1" x14ac:dyDescent="0.25">
      <c r="A94" s="125" t="s">
        <v>3166</v>
      </c>
      <c r="B94" s="64" t="s">
        <v>487</v>
      </c>
      <c r="C94" s="64"/>
      <c r="D94" s="64" t="s">
        <v>2956</v>
      </c>
      <c r="E94" s="126"/>
      <c r="F94" s="122"/>
      <c r="G94" s="122"/>
      <c r="H94" s="122"/>
      <c r="I94" s="122"/>
      <c r="J94" s="122"/>
      <c r="K94" s="122"/>
      <c r="L94" s="23"/>
      <c r="M94" s="128">
        <v>42353</v>
      </c>
      <c r="N94" s="128">
        <v>42425</v>
      </c>
      <c r="O94" s="128">
        <v>42425</v>
      </c>
      <c r="P94" s="126"/>
      <c r="Q94" s="126"/>
      <c r="R94" s="24"/>
      <c r="S94" s="24"/>
      <c r="T94" s="17" t="str">
        <f>IF(R94&lt;&gt;"","SIGNED",IF(Q94&lt;&gt;"","FP",IF(P94&lt;&gt;"","PoT",IF(O94&lt;&gt;"","DEM",IF(N94&lt;&gt;"","CON","")))))</f>
        <v>DEM</v>
      </c>
      <c r="U94" s="17"/>
      <c r="V94" s="18"/>
      <c r="W94" s="18"/>
      <c r="X94" s="19"/>
      <c r="Y94" s="17">
        <v>2</v>
      </c>
      <c r="Z94" s="130">
        <v>42404</v>
      </c>
      <c r="AA94" s="25" t="s">
        <v>3167</v>
      </c>
      <c r="AB94" s="121"/>
      <c r="AC94" s="121"/>
      <c r="AD94" s="121"/>
      <c r="AE94" s="121"/>
      <c r="AF94" s="121"/>
      <c r="AG94" s="121"/>
      <c r="AH94" s="121"/>
      <c r="AI94" s="121"/>
      <c r="AJ94" s="121"/>
    </row>
    <row r="95" spans="1:36" s="26" customFormat="1" x14ac:dyDescent="0.25">
      <c r="A95" s="125" t="s">
        <v>3168</v>
      </c>
      <c r="B95" s="64" t="s">
        <v>2978</v>
      </c>
      <c r="C95" s="64"/>
      <c r="D95" s="64" t="s">
        <v>2979</v>
      </c>
      <c r="E95" s="126" t="s">
        <v>2946</v>
      </c>
      <c r="F95" s="122"/>
      <c r="G95" s="122"/>
      <c r="H95" s="122"/>
      <c r="I95" s="122"/>
      <c r="J95" s="122"/>
      <c r="K95" s="122"/>
      <c r="L95" s="23"/>
      <c r="M95" s="128">
        <v>42496</v>
      </c>
      <c r="N95" s="128">
        <v>42496</v>
      </c>
      <c r="O95" s="128"/>
      <c r="P95" s="126"/>
      <c r="Q95" s="126"/>
      <c r="R95" s="24"/>
      <c r="S95" s="24"/>
      <c r="T95" s="17" t="str">
        <f>IF(R95&lt;&gt;"","SIGNED",IF(Q95&lt;&gt;"","FP",IF(P95&lt;&gt;"","PoT",IF(O95&lt;&gt;"","DEM",IF(N95&lt;&gt;"","CON","")))))</f>
        <v>CON</v>
      </c>
      <c r="U95" s="17"/>
      <c r="V95" s="18"/>
      <c r="W95" s="18"/>
      <c r="X95" s="19"/>
      <c r="Y95" s="17"/>
      <c r="Z95" s="130">
        <v>42506</v>
      </c>
      <c r="AA95" s="25" t="s">
        <v>2980</v>
      </c>
      <c r="AB95" s="121"/>
      <c r="AC95" s="121"/>
      <c r="AD95" s="121"/>
      <c r="AE95" s="121"/>
      <c r="AF95" s="121"/>
      <c r="AG95" s="121"/>
      <c r="AH95" s="121"/>
      <c r="AI95" s="121"/>
      <c r="AJ95" s="121"/>
    </row>
    <row r="96" spans="1:36" s="22" customFormat="1" x14ac:dyDescent="0.25">
      <c r="A96" s="125" t="s">
        <v>3169</v>
      </c>
      <c r="B96" s="64" t="s">
        <v>487</v>
      </c>
      <c r="C96" s="64"/>
      <c r="D96" s="64"/>
      <c r="E96" s="126"/>
      <c r="F96" s="122"/>
      <c r="G96" s="122"/>
      <c r="H96" s="122"/>
      <c r="I96" s="122"/>
      <c r="J96" s="122"/>
      <c r="K96" s="122"/>
      <c r="L96" s="23"/>
      <c r="M96" s="128">
        <v>42467</v>
      </c>
      <c r="N96" s="128"/>
      <c r="O96" s="128"/>
      <c r="P96" s="126"/>
      <c r="Q96" s="126"/>
      <c r="R96" s="24"/>
      <c r="S96" s="24"/>
      <c r="T96" s="17"/>
      <c r="U96" s="17"/>
      <c r="V96" s="18"/>
      <c r="W96" s="18"/>
      <c r="X96" s="19"/>
      <c r="Y96" s="17"/>
      <c r="Z96" s="130"/>
      <c r="AA96" s="25" t="s">
        <v>3035</v>
      </c>
      <c r="AB96" s="121"/>
      <c r="AC96" s="121"/>
      <c r="AD96" s="121"/>
      <c r="AE96" s="121"/>
      <c r="AF96" s="121"/>
      <c r="AG96" s="121"/>
      <c r="AH96" s="121"/>
      <c r="AI96" s="121"/>
      <c r="AJ96" s="121"/>
    </row>
    <row r="97" spans="1:36" s="22" customFormat="1" x14ac:dyDescent="0.25">
      <c r="A97" s="125" t="s">
        <v>3170</v>
      </c>
      <c r="B97" s="64" t="s">
        <v>2950</v>
      </c>
      <c r="C97" s="8"/>
      <c r="D97" s="8" t="s">
        <v>2946</v>
      </c>
      <c r="E97" s="8" t="s">
        <v>3171</v>
      </c>
      <c r="F97" s="45"/>
      <c r="G97" s="45"/>
      <c r="H97" s="45"/>
      <c r="I97" s="45"/>
      <c r="J97" s="45"/>
      <c r="K97" s="45"/>
      <c r="L97" s="40" t="s">
        <v>2947</v>
      </c>
      <c r="M97" s="34">
        <v>42310</v>
      </c>
      <c r="N97" s="34">
        <v>42311</v>
      </c>
      <c r="O97" s="24"/>
      <c r="P97" s="24"/>
      <c r="Q97" s="24"/>
      <c r="R97" s="24"/>
      <c r="S97" s="24"/>
      <c r="T97" s="17" t="str">
        <f>IF(R97&lt;&gt;"","SIGNED",IF(Q97&lt;&gt;"","FP",IF(P97&lt;&gt;"","PoT",IF(O97&lt;&gt;"","DEM",IF(N97&lt;&gt;"","CON","")))))</f>
        <v>CON</v>
      </c>
      <c r="U97" s="17"/>
      <c r="V97" s="18"/>
      <c r="W97" s="18"/>
      <c r="X97" s="19"/>
      <c r="Y97" s="17">
        <v>2</v>
      </c>
      <c r="Z97" s="20">
        <v>42461</v>
      </c>
      <c r="AA97" s="41" t="s">
        <v>2948</v>
      </c>
      <c r="AB97" s="121"/>
      <c r="AC97" s="121"/>
      <c r="AD97" s="121"/>
      <c r="AE97" s="121"/>
      <c r="AF97" s="121"/>
      <c r="AG97" s="121"/>
      <c r="AH97" s="121"/>
      <c r="AI97" s="121"/>
      <c r="AJ97" s="121"/>
    </row>
    <row r="98" spans="1:36" s="22" customFormat="1" x14ac:dyDescent="0.25">
      <c r="A98" s="125" t="s">
        <v>3172</v>
      </c>
      <c r="B98" s="64" t="s">
        <v>2960</v>
      </c>
      <c r="C98" s="8"/>
      <c r="D98" s="8" t="s">
        <v>3037</v>
      </c>
      <c r="E98" s="24" t="s">
        <v>2940</v>
      </c>
      <c r="F98" s="14"/>
      <c r="G98" s="14"/>
      <c r="H98" s="14"/>
      <c r="I98" s="14"/>
      <c r="J98" s="14"/>
      <c r="K98" s="14"/>
      <c r="L98" s="40" t="s">
        <v>2942</v>
      </c>
      <c r="M98" s="34">
        <v>42339</v>
      </c>
      <c r="N98" s="34">
        <v>42444</v>
      </c>
      <c r="O98" s="24"/>
      <c r="P98" s="24"/>
      <c r="Q98" s="24"/>
      <c r="R98" s="24"/>
      <c r="S98" s="24"/>
      <c r="T98" s="17" t="str">
        <f>IF(R98&lt;&gt;"","SIGNED",IF(Q98&lt;&gt;"","FP",IF(P98&lt;&gt;"","PoT",IF(O98&lt;&gt;"","DEM",IF(N98&lt;&gt;"","CON","")))))</f>
        <v>CON</v>
      </c>
      <c r="U98" s="17"/>
      <c r="V98" s="18"/>
      <c r="W98" s="18"/>
      <c r="X98" s="19"/>
      <c r="Y98" s="17">
        <v>2</v>
      </c>
      <c r="Z98" s="53">
        <v>42444</v>
      </c>
      <c r="AA98" s="41" t="s">
        <v>3173</v>
      </c>
      <c r="AB98" s="121"/>
      <c r="AC98" s="121"/>
      <c r="AD98" s="121"/>
      <c r="AE98" s="121"/>
      <c r="AF98" s="121"/>
      <c r="AG98" s="121"/>
      <c r="AH98" s="121"/>
      <c r="AI98" s="121"/>
      <c r="AJ98" s="121"/>
    </row>
    <row r="99" spans="1:36" s="22" customFormat="1" x14ac:dyDescent="0.25">
      <c r="A99" s="125" t="s">
        <v>3174</v>
      </c>
      <c r="B99" s="64" t="s">
        <v>2960</v>
      </c>
      <c r="C99" s="8"/>
      <c r="D99" s="8" t="s">
        <v>2946</v>
      </c>
      <c r="E99" s="8"/>
      <c r="F99" s="45"/>
      <c r="G99" s="45"/>
      <c r="H99" s="45"/>
      <c r="I99" s="45"/>
      <c r="J99" s="45"/>
      <c r="K99" s="45"/>
      <c r="L99" s="15" t="s">
        <v>3019</v>
      </c>
      <c r="M99" s="34">
        <v>42422</v>
      </c>
      <c r="N99" s="34"/>
      <c r="O99" s="24"/>
      <c r="P99" s="24"/>
      <c r="Q99" s="24"/>
      <c r="R99" s="24"/>
      <c r="S99" s="24"/>
      <c r="T99" s="17" t="str">
        <f>IF(R99&lt;&gt;"","SIGNED",IF(Q99&lt;&gt;"","FP",IF(P99&lt;&gt;"","PoT",IF(O99&lt;&gt;"","DEM",IF(N99&lt;&gt;"","CON","")))))</f>
        <v/>
      </c>
      <c r="U99" s="17"/>
      <c r="V99" s="18"/>
      <c r="W99" s="18"/>
      <c r="X99" s="19"/>
      <c r="Y99" s="17">
        <v>2</v>
      </c>
      <c r="Z99" s="20">
        <v>42461</v>
      </c>
      <c r="AA99" s="41" t="s">
        <v>3175</v>
      </c>
      <c r="AB99" s="136"/>
      <c r="AC99" s="136"/>
      <c r="AD99" s="136"/>
      <c r="AE99" s="136"/>
      <c r="AF99" s="136"/>
      <c r="AG99" s="136"/>
      <c r="AH99" s="136"/>
      <c r="AI99" s="136"/>
      <c r="AJ99" s="136"/>
    </row>
    <row r="100" spans="1:36" s="22" customFormat="1" x14ac:dyDescent="0.25">
      <c r="A100" s="125" t="s">
        <v>3176</v>
      </c>
      <c r="B100" s="64" t="s">
        <v>3065</v>
      </c>
      <c r="C100" s="8"/>
      <c r="D100" s="8" t="s">
        <v>3177</v>
      </c>
      <c r="E100" s="8"/>
      <c r="F100" s="45"/>
      <c r="G100" s="45"/>
      <c r="H100" s="45"/>
      <c r="I100" s="45"/>
      <c r="J100" s="45"/>
      <c r="K100" s="45"/>
      <c r="L100" s="15"/>
      <c r="M100" s="34">
        <v>42513</v>
      </c>
      <c r="N100" s="34">
        <v>42513</v>
      </c>
      <c r="O100" s="34"/>
      <c r="P100" s="34"/>
      <c r="Q100" s="24"/>
      <c r="R100" s="24"/>
      <c r="S100" s="24"/>
      <c r="T100" s="17" t="str">
        <f>IF(R100&lt;&gt;"","SIGNED",IF(Q100&lt;&gt;"","FP",IF(P100&lt;&gt;"","PoT",IF(O100&lt;&gt;"","DEM",IF(N100&lt;&gt;"","CON","")))))</f>
        <v>CON</v>
      </c>
      <c r="U100" s="17"/>
      <c r="V100" s="18"/>
      <c r="W100" s="18"/>
      <c r="X100" s="19"/>
      <c r="Y100" s="17"/>
      <c r="Z100" s="20">
        <v>42521</v>
      </c>
      <c r="AA100" s="41" t="s">
        <v>3178</v>
      </c>
      <c r="AB100" s="136"/>
      <c r="AC100" s="136"/>
      <c r="AD100" s="136"/>
      <c r="AE100" s="136"/>
      <c r="AF100" s="136"/>
      <c r="AG100" s="136"/>
      <c r="AH100" s="136"/>
      <c r="AI100" s="136"/>
      <c r="AJ100" s="136"/>
    </row>
    <row r="101" spans="1:36" s="22" customFormat="1" x14ac:dyDescent="0.25">
      <c r="A101" s="120" t="s">
        <v>3179</v>
      </c>
      <c r="B101" s="121" t="s">
        <v>3180</v>
      </c>
      <c r="C101" s="13"/>
      <c r="D101" s="13" t="s">
        <v>2946</v>
      </c>
      <c r="E101" s="13"/>
      <c r="F101" s="45"/>
      <c r="G101" s="45"/>
      <c r="H101" s="45"/>
      <c r="I101" s="45"/>
      <c r="J101" s="45"/>
      <c r="K101" s="45"/>
      <c r="L101" s="40" t="s">
        <v>2947</v>
      </c>
      <c r="M101" s="16">
        <v>42424</v>
      </c>
      <c r="N101" s="16"/>
      <c r="O101" s="13"/>
      <c r="P101" s="13"/>
      <c r="Q101" s="13"/>
      <c r="R101" s="13"/>
      <c r="S101" s="13"/>
      <c r="T101" s="17" t="str">
        <f>IF(R101&lt;&gt;"","SIGNED",IF(Q101&lt;&gt;"","FP",IF(P101&lt;&gt;"","PoT",IF(O101&lt;&gt;"","DEM",IF(N101&lt;&gt;"","CON","")))))</f>
        <v/>
      </c>
      <c r="U101" s="17"/>
      <c r="V101" s="18"/>
      <c r="W101" s="18"/>
      <c r="X101" s="19"/>
      <c r="Y101" s="17">
        <v>2</v>
      </c>
      <c r="Z101" s="20">
        <v>42461</v>
      </c>
      <c r="AA101" s="41" t="s">
        <v>2948</v>
      </c>
      <c r="AB101" s="136"/>
      <c r="AC101" s="136"/>
      <c r="AD101" s="136"/>
      <c r="AE101" s="136"/>
      <c r="AF101" s="136"/>
      <c r="AG101" s="136"/>
      <c r="AH101" s="136"/>
      <c r="AI101" s="136"/>
      <c r="AJ101" s="136"/>
    </row>
    <row r="102" spans="1:36" s="22" customFormat="1" x14ac:dyDescent="0.25">
      <c r="A102" s="120" t="s">
        <v>3181</v>
      </c>
      <c r="B102" s="121" t="s">
        <v>2939</v>
      </c>
      <c r="C102" s="13"/>
      <c r="D102" s="13" t="s">
        <v>2940</v>
      </c>
      <c r="E102" s="13" t="s">
        <v>2941</v>
      </c>
      <c r="F102" s="14"/>
      <c r="G102" s="14"/>
      <c r="H102" s="14"/>
      <c r="I102" s="14"/>
      <c r="J102" s="14"/>
      <c r="K102" s="14"/>
      <c r="L102" s="15" t="s">
        <v>2942</v>
      </c>
      <c r="M102" s="16">
        <v>42481</v>
      </c>
      <c r="N102" s="16">
        <v>42481</v>
      </c>
      <c r="O102" s="16">
        <v>42481</v>
      </c>
      <c r="P102" s="16">
        <v>42481</v>
      </c>
      <c r="Q102" s="16"/>
      <c r="R102" s="16"/>
      <c r="S102" s="16"/>
      <c r="T102" s="17" t="s">
        <v>2928</v>
      </c>
      <c r="U102" s="17"/>
      <c r="V102" s="18"/>
      <c r="W102" s="18"/>
      <c r="X102" s="19"/>
      <c r="Y102" s="17"/>
      <c r="Z102" s="20">
        <v>42481</v>
      </c>
      <c r="AA102" s="21" t="s">
        <v>2943</v>
      </c>
      <c r="AB102" s="136"/>
      <c r="AC102" s="136"/>
      <c r="AD102" s="136"/>
      <c r="AE102" s="136"/>
      <c r="AF102" s="136"/>
      <c r="AG102" s="136"/>
      <c r="AH102" s="136"/>
      <c r="AI102" s="136"/>
      <c r="AJ102" s="136"/>
    </row>
    <row r="103" spans="1:36" s="22" customFormat="1" x14ac:dyDescent="0.25">
      <c r="A103" s="120" t="s">
        <v>3182</v>
      </c>
      <c r="B103" s="121" t="s">
        <v>2960</v>
      </c>
      <c r="C103" s="121"/>
      <c r="D103" s="121" t="s">
        <v>3183</v>
      </c>
      <c r="E103" s="121"/>
      <c r="F103" s="122"/>
      <c r="G103" s="122"/>
      <c r="H103" s="122"/>
      <c r="I103" s="122"/>
      <c r="J103" s="122"/>
      <c r="K103" s="122"/>
      <c r="L103" s="23"/>
      <c r="M103" s="123"/>
      <c r="N103" s="123"/>
      <c r="O103" s="121"/>
      <c r="P103" s="121"/>
      <c r="Q103" s="121"/>
      <c r="R103" s="13"/>
      <c r="S103" s="13"/>
      <c r="T103" s="17" t="str">
        <f t="shared" ref="T103:T113" si="6">IF(R103&lt;&gt;"","SIGNED",IF(Q103&lt;&gt;"","FP",IF(P103&lt;&gt;"","PoT",IF(O103&lt;&gt;"","DEM",IF(N103&lt;&gt;"","CON","")))))</f>
        <v/>
      </c>
      <c r="U103" s="17"/>
      <c r="V103" s="18"/>
      <c r="W103" s="18"/>
      <c r="X103" s="19"/>
      <c r="Y103" s="17">
        <v>2</v>
      </c>
      <c r="Z103" s="124">
        <v>42398</v>
      </c>
      <c r="AA103" s="28" t="s">
        <v>3184</v>
      </c>
      <c r="AB103" s="136"/>
      <c r="AC103" s="136"/>
      <c r="AD103" s="136"/>
      <c r="AE103" s="136"/>
      <c r="AF103" s="136"/>
      <c r="AG103" s="136"/>
      <c r="AH103" s="136"/>
      <c r="AI103" s="136"/>
      <c r="AJ103" s="136"/>
    </row>
    <row r="104" spans="1:36" s="22" customFormat="1" ht="30" x14ac:dyDescent="0.25">
      <c r="A104" s="120" t="s">
        <v>3185</v>
      </c>
      <c r="B104" s="121" t="s">
        <v>2960</v>
      </c>
      <c r="C104" s="121"/>
      <c r="D104" s="121" t="s">
        <v>2975</v>
      </c>
      <c r="E104" s="121"/>
      <c r="F104" s="122"/>
      <c r="G104" s="122"/>
      <c r="H104" s="122"/>
      <c r="I104" s="122"/>
      <c r="J104" s="122"/>
      <c r="K104" s="122"/>
      <c r="L104" s="23"/>
      <c r="M104" s="123">
        <v>42478</v>
      </c>
      <c r="N104" s="123">
        <v>42507</v>
      </c>
      <c r="O104" s="121"/>
      <c r="P104" s="121"/>
      <c r="Q104" s="121"/>
      <c r="R104" s="13"/>
      <c r="S104" s="13"/>
      <c r="T104" s="17" t="str">
        <f t="shared" si="6"/>
        <v>CON</v>
      </c>
      <c r="U104" s="17"/>
      <c r="V104" s="18"/>
      <c r="W104" s="18"/>
      <c r="X104" s="19"/>
      <c r="Y104" s="17">
        <v>2</v>
      </c>
      <c r="Z104" s="124">
        <v>42481</v>
      </c>
      <c r="AA104" s="29" t="s">
        <v>3186</v>
      </c>
      <c r="AB104" s="136"/>
      <c r="AC104" s="136"/>
      <c r="AD104" s="136"/>
      <c r="AE104" s="136"/>
      <c r="AF104" s="136"/>
      <c r="AG104" s="136"/>
      <c r="AH104" s="136"/>
      <c r="AI104" s="136"/>
      <c r="AJ104" s="136"/>
    </row>
    <row r="105" spans="1:36" s="22" customFormat="1" x14ac:dyDescent="0.25">
      <c r="A105" s="125" t="s">
        <v>3187</v>
      </c>
      <c r="B105" s="64" t="s">
        <v>2945</v>
      </c>
      <c r="C105" s="64"/>
      <c r="D105" s="64" t="s">
        <v>2946</v>
      </c>
      <c r="E105" s="126"/>
      <c r="F105" s="122"/>
      <c r="G105" s="122"/>
      <c r="H105" s="122"/>
      <c r="I105" s="122"/>
      <c r="J105" s="122"/>
      <c r="K105" s="122"/>
      <c r="L105" s="23" t="s">
        <v>2947</v>
      </c>
      <c r="M105" s="128">
        <v>42357</v>
      </c>
      <c r="N105" s="128">
        <v>42357</v>
      </c>
      <c r="O105" s="126"/>
      <c r="P105" s="126"/>
      <c r="Q105" s="126"/>
      <c r="R105" s="24"/>
      <c r="S105" s="24"/>
      <c r="T105" s="17" t="str">
        <f t="shared" si="6"/>
        <v>CON</v>
      </c>
      <c r="U105" s="17"/>
      <c r="V105" s="18"/>
      <c r="W105" s="18"/>
      <c r="X105" s="19"/>
      <c r="Y105" s="17">
        <v>2</v>
      </c>
      <c r="Z105" s="124">
        <v>42461</v>
      </c>
      <c r="AA105" s="25" t="s">
        <v>2948</v>
      </c>
      <c r="AB105" s="131"/>
      <c r="AC105" s="131"/>
      <c r="AD105" s="131"/>
      <c r="AE105" s="131"/>
      <c r="AF105" s="131"/>
      <c r="AG105" s="131"/>
      <c r="AH105" s="131"/>
      <c r="AI105" s="131"/>
      <c r="AJ105" s="131"/>
    </row>
    <row r="106" spans="1:36" s="22" customFormat="1" ht="30" x14ac:dyDescent="0.25">
      <c r="A106" s="125" t="s">
        <v>3188</v>
      </c>
      <c r="B106" s="64" t="s">
        <v>2945</v>
      </c>
      <c r="C106" s="64"/>
      <c r="D106" s="64" t="s">
        <v>2986</v>
      </c>
      <c r="E106" s="126"/>
      <c r="F106" s="122"/>
      <c r="G106" s="122"/>
      <c r="H106" s="122"/>
      <c r="I106" s="122"/>
      <c r="J106" s="122"/>
      <c r="K106" s="122"/>
      <c r="L106" s="23"/>
      <c r="M106" s="128">
        <v>42435</v>
      </c>
      <c r="N106" s="128">
        <v>42435</v>
      </c>
      <c r="O106" s="126"/>
      <c r="P106" s="126"/>
      <c r="Q106" s="126"/>
      <c r="R106" s="24"/>
      <c r="S106" s="24"/>
      <c r="T106" s="17" t="str">
        <f t="shared" si="6"/>
        <v>CON</v>
      </c>
      <c r="U106" s="17"/>
      <c r="V106" s="18"/>
      <c r="W106" s="18"/>
      <c r="X106" s="19"/>
      <c r="Y106" s="17">
        <v>3</v>
      </c>
      <c r="Z106" s="130">
        <v>42435</v>
      </c>
      <c r="AA106" s="46" t="s">
        <v>3189</v>
      </c>
      <c r="AB106" s="121"/>
      <c r="AC106" s="121"/>
      <c r="AD106" s="121"/>
      <c r="AE106" s="121"/>
      <c r="AF106" s="121"/>
      <c r="AG106" s="121"/>
      <c r="AH106" s="121"/>
      <c r="AI106" s="121"/>
      <c r="AJ106" s="121"/>
    </row>
    <row r="107" spans="1:36" s="22" customFormat="1" x14ac:dyDescent="0.25">
      <c r="A107" s="125" t="s">
        <v>3190</v>
      </c>
      <c r="B107" s="64" t="s">
        <v>2960</v>
      </c>
      <c r="C107" s="64"/>
      <c r="D107" s="64" t="s">
        <v>2956</v>
      </c>
      <c r="E107" s="126"/>
      <c r="F107" s="122"/>
      <c r="G107" s="122"/>
      <c r="H107" s="122"/>
      <c r="I107" s="122"/>
      <c r="J107" s="122"/>
      <c r="K107" s="122"/>
      <c r="L107" s="23"/>
      <c r="M107" s="128">
        <v>42408</v>
      </c>
      <c r="N107" s="128">
        <v>42413</v>
      </c>
      <c r="O107" s="126"/>
      <c r="P107" s="126"/>
      <c r="Q107" s="126"/>
      <c r="R107" s="24"/>
      <c r="S107" s="24"/>
      <c r="T107" s="17" t="str">
        <f t="shared" si="6"/>
        <v>CON</v>
      </c>
      <c r="U107" s="17"/>
      <c r="V107" s="18"/>
      <c r="W107" s="18"/>
      <c r="X107" s="19"/>
      <c r="Y107" s="17">
        <v>2</v>
      </c>
      <c r="Z107" s="130">
        <v>42405</v>
      </c>
      <c r="AA107" s="25" t="s">
        <v>3191</v>
      </c>
      <c r="AB107" s="121"/>
      <c r="AC107" s="121"/>
      <c r="AD107" s="121"/>
      <c r="AE107" s="121"/>
      <c r="AF107" s="121"/>
      <c r="AG107" s="121"/>
      <c r="AH107" s="121"/>
      <c r="AI107" s="121"/>
      <c r="AJ107" s="121"/>
    </row>
    <row r="108" spans="1:36" s="22" customFormat="1" x14ac:dyDescent="0.25">
      <c r="A108" s="125" t="s">
        <v>3192</v>
      </c>
      <c r="B108" s="64" t="s">
        <v>3193</v>
      </c>
      <c r="C108" s="64"/>
      <c r="D108" s="64" t="s">
        <v>2940</v>
      </c>
      <c r="E108" s="126"/>
      <c r="F108" s="127"/>
      <c r="G108" s="127"/>
      <c r="H108" s="127"/>
      <c r="I108" s="127"/>
      <c r="J108" s="127"/>
      <c r="K108" s="127"/>
      <c r="L108" s="23"/>
      <c r="M108" s="128">
        <v>42408</v>
      </c>
      <c r="N108" s="126"/>
      <c r="O108" s="126"/>
      <c r="P108" s="126"/>
      <c r="Q108" s="126"/>
      <c r="R108" s="24"/>
      <c r="S108" s="24"/>
      <c r="T108" s="17" t="str">
        <f t="shared" si="6"/>
        <v/>
      </c>
      <c r="U108" s="17"/>
      <c r="V108" s="18"/>
      <c r="W108" s="18"/>
      <c r="X108" s="19"/>
      <c r="Y108" s="17">
        <v>2</v>
      </c>
      <c r="Z108" s="130">
        <v>42408</v>
      </c>
      <c r="AA108" s="25" t="s">
        <v>3194</v>
      </c>
      <c r="AB108" s="121"/>
      <c r="AC108" s="121"/>
      <c r="AD108" s="121"/>
      <c r="AE108" s="121"/>
      <c r="AF108" s="121"/>
      <c r="AG108" s="121"/>
      <c r="AH108" s="121"/>
      <c r="AI108" s="121"/>
      <c r="AJ108" s="121"/>
    </row>
    <row r="109" spans="1:36" s="22" customFormat="1" x14ac:dyDescent="0.25">
      <c r="A109" s="125" t="s">
        <v>3195</v>
      </c>
      <c r="B109" s="64" t="s">
        <v>2971</v>
      </c>
      <c r="C109" s="64"/>
      <c r="D109" s="64" t="s">
        <v>2946</v>
      </c>
      <c r="E109" s="126"/>
      <c r="F109" s="127"/>
      <c r="G109" s="127"/>
      <c r="H109" s="127"/>
      <c r="I109" s="127"/>
      <c r="J109" s="127"/>
      <c r="K109" s="127"/>
      <c r="L109" s="23"/>
      <c r="M109" s="128">
        <v>42459</v>
      </c>
      <c r="N109" s="128">
        <v>42520</v>
      </c>
      <c r="O109" s="126"/>
      <c r="P109" s="126"/>
      <c r="Q109" s="126"/>
      <c r="R109" s="24"/>
      <c r="S109" s="24"/>
      <c r="T109" s="17" t="str">
        <f t="shared" si="6"/>
        <v>CON</v>
      </c>
      <c r="U109" s="17"/>
      <c r="V109" s="18"/>
      <c r="W109" s="18"/>
      <c r="X109" s="19"/>
      <c r="Y109" s="17">
        <v>2</v>
      </c>
      <c r="Z109" s="130">
        <v>42522</v>
      </c>
      <c r="AA109" s="25" t="s">
        <v>3196</v>
      </c>
      <c r="AB109" s="121"/>
      <c r="AC109" s="121"/>
      <c r="AD109" s="121"/>
      <c r="AE109" s="121"/>
      <c r="AF109" s="121"/>
      <c r="AG109" s="121"/>
      <c r="AH109" s="121"/>
      <c r="AI109" s="121"/>
      <c r="AJ109" s="121"/>
    </row>
    <row r="110" spans="1:36" s="22" customFormat="1" x14ac:dyDescent="0.25">
      <c r="A110" s="125" t="s">
        <v>3197</v>
      </c>
      <c r="B110" s="64" t="s">
        <v>2971</v>
      </c>
      <c r="C110" s="64"/>
      <c r="D110" s="64" t="s">
        <v>2946</v>
      </c>
      <c r="E110" s="126"/>
      <c r="F110" s="127"/>
      <c r="G110" s="127"/>
      <c r="H110" s="127"/>
      <c r="I110" s="127"/>
      <c r="J110" s="127"/>
      <c r="K110" s="127"/>
      <c r="L110" s="23"/>
      <c r="M110" s="128">
        <v>42459</v>
      </c>
      <c r="N110" s="128">
        <v>42520</v>
      </c>
      <c r="O110" s="126"/>
      <c r="P110" s="126"/>
      <c r="Q110" s="126"/>
      <c r="R110" s="24"/>
      <c r="S110" s="24"/>
      <c r="T110" s="17" t="str">
        <f t="shared" si="6"/>
        <v>CON</v>
      </c>
      <c r="U110" s="17"/>
      <c r="V110" s="18"/>
      <c r="W110" s="18"/>
      <c r="X110" s="19"/>
      <c r="Y110" s="17">
        <v>2</v>
      </c>
      <c r="Z110" s="130">
        <v>42459</v>
      </c>
      <c r="AA110" s="25" t="s">
        <v>3198</v>
      </c>
      <c r="AB110" s="121"/>
      <c r="AC110" s="121"/>
      <c r="AD110" s="121"/>
      <c r="AE110" s="121"/>
      <c r="AF110" s="121"/>
      <c r="AG110" s="121"/>
      <c r="AH110" s="121"/>
      <c r="AI110" s="121"/>
      <c r="AJ110" s="121"/>
    </row>
    <row r="111" spans="1:36" s="22" customFormat="1" x14ac:dyDescent="0.25">
      <c r="A111" s="125" t="s">
        <v>3199</v>
      </c>
      <c r="B111" s="64" t="s">
        <v>2971</v>
      </c>
      <c r="C111" s="8"/>
      <c r="D111" s="8" t="s">
        <v>2946</v>
      </c>
      <c r="E111" s="24"/>
      <c r="F111" s="45"/>
      <c r="G111" s="45"/>
      <c r="H111" s="45"/>
      <c r="I111" s="45"/>
      <c r="J111" s="45"/>
      <c r="K111" s="45"/>
      <c r="L111" s="40"/>
      <c r="M111" s="34">
        <v>42459</v>
      </c>
      <c r="N111" s="34">
        <v>42459</v>
      </c>
      <c r="O111" s="34"/>
      <c r="P111" s="24"/>
      <c r="Q111" s="24"/>
      <c r="R111" s="24"/>
      <c r="S111" s="24"/>
      <c r="T111" s="17" t="str">
        <f t="shared" si="6"/>
        <v>CON</v>
      </c>
      <c r="U111" s="17"/>
      <c r="V111" s="18"/>
      <c r="W111" s="18"/>
      <c r="X111" s="19"/>
      <c r="Y111" s="17">
        <v>2</v>
      </c>
      <c r="Z111" s="53">
        <v>42522</v>
      </c>
      <c r="AA111" s="41" t="s">
        <v>3200</v>
      </c>
      <c r="AB111" s="121"/>
      <c r="AC111" s="121"/>
      <c r="AD111" s="121"/>
      <c r="AE111" s="121"/>
      <c r="AF111" s="121"/>
      <c r="AG111" s="121"/>
      <c r="AH111" s="121"/>
      <c r="AI111" s="121"/>
      <c r="AJ111" s="121"/>
    </row>
    <row r="112" spans="1:36" s="22" customFormat="1" x14ac:dyDescent="0.25">
      <c r="A112" s="125" t="s">
        <v>3201</v>
      </c>
      <c r="B112" s="64" t="s">
        <v>2978</v>
      </c>
      <c r="C112" s="8"/>
      <c r="D112" s="8" t="s">
        <v>2979</v>
      </c>
      <c r="E112" s="24"/>
      <c r="F112" s="45"/>
      <c r="G112" s="45"/>
      <c r="H112" s="45"/>
      <c r="I112" s="45"/>
      <c r="J112" s="45"/>
      <c r="K112" s="45"/>
      <c r="L112" s="40"/>
      <c r="M112" s="34">
        <v>42496</v>
      </c>
      <c r="N112" s="34">
        <v>42496</v>
      </c>
      <c r="O112" s="24"/>
      <c r="P112" s="24"/>
      <c r="Q112" s="24"/>
      <c r="R112" s="24"/>
      <c r="S112" s="24"/>
      <c r="T112" s="17" t="str">
        <f t="shared" si="6"/>
        <v>CON</v>
      </c>
      <c r="U112" s="17"/>
      <c r="V112" s="18"/>
      <c r="W112" s="18"/>
      <c r="X112" s="19"/>
      <c r="Y112" s="17"/>
      <c r="Z112" s="53">
        <v>42506</v>
      </c>
      <c r="AA112" s="41" t="s">
        <v>2980</v>
      </c>
      <c r="AB112" s="121"/>
      <c r="AC112" s="121"/>
      <c r="AD112" s="121"/>
      <c r="AE112" s="121"/>
      <c r="AF112" s="121"/>
      <c r="AG112" s="121"/>
      <c r="AH112" s="121"/>
      <c r="AI112" s="121"/>
      <c r="AJ112" s="121"/>
    </row>
    <row r="113" spans="1:36" s="22" customFormat="1" x14ac:dyDescent="0.25">
      <c r="A113" s="125" t="s">
        <v>3202</v>
      </c>
      <c r="B113" s="64" t="s">
        <v>78</v>
      </c>
      <c r="C113" s="64"/>
      <c r="D113" s="64" t="s">
        <v>2946</v>
      </c>
      <c r="E113" s="126"/>
      <c r="F113" s="127"/>
      <c r="G113" s="127"/>
      <c r="H113" s="127"/>
      <c r="I113" s="127"/>
      <c r="J113" s="127"/>
      <c r="K113" s="127"/>
      <c r="L113" s="23" t="s">
        <v>2947</v>
      </c>
      <c r="M113" s="128">
        <v>42398</v>
      </c>
      <c r="N113" s="126"/>
      <c r="O113" s="126"/>
      <c r="P113" s="126"/>
      <c r="Q113" s="126"/>
      <c r="R113" s="24"/>
      <c r="S113" s="24"/>
      <c r="T113" s="17" t="str">
        <f t="shared" si="6"/>
        <v/>
      </c>
      <c r="U113" s="17"/>
      <c r="V113" s="18"/>
      <c r="W113" s="18"/>
      <c r="X113" s="19"/>
      <c r="Y113" s="17">
        <v>2</v>
      </c>
      <c r="Z113" s="124">
        <v>42461</v>
      </c>
      <c r="AA113" s="25" t="s">
        <v>2948</v>
      </c>
      <c r="AB113" s="121"/>
      <c r="AC113" s="121"/>
      <c r="AD113" s="121"/>
      <c r="AE113" s="121"/>
      <c r="AF113" s="121"/>
      <c r="AG113" s="121"/>
      <c r="AH113" s="121"/>
      <c r="AI113" s="121"/>
      <c r="AJ113" s="121"/>
    </row>
    <row r="114" spans="1:36" s="22" customFormat="1" x14ac:dyDescent="0.25">
      <c r="A114" s="125" t="s">
        <v>3203</v>
      </c>
      <c r="B114" s="64" t="s">
        <v>2939</v>
      </c>
      <c r="C114" s="64"/>
      <c r="D114" s="121" t="s">
        <v>2940</v>
      </c>
      <c r="E114" s="121" t="s">
        <v>2941</v>
      </c>
      <c r="F114" s="122"/>
      <c r="G114" s="122"/>
      <c r="H114" s="122"/>
      <c r="I114" s="122"/>
      <c r="J114" s="122"/>
      <c r="K114" s="122"/>
      <c r="L114" s="27" t="s">
        <v>2942</v>
      </c>
      <c r="M114" s="123">
        <v>42481</v>
      </c>
      <c r="N114" s="123">
        <v>42481</v>
      </c>
      <c r="O114" s="123">
        <v>42481</v>
      </c>
      <c r="P114" s="123">
        <v>42481</v>
      </c>
      <c r="Q114" s="123"/>
      <c r="R114" s="16"/>
      <c r="S114" s="16"/>
      <c r="T114" s="17" t="s">
        <v>2928</v>
      </c>
      <c r="U114" s="17"/>
      <c r="V114" s="18"/>
      <c r="W114" s="18"/>
      <c r="X114" s="19"/>
      <c r="Y114" s="17"/>
      <c r="Z114" s="124">
        <v>42481</v>
      </c>
      <c r="AA114" s="28" t="s">
        <v>2943</v>
      </c>
      <c r="AB114" s="121"/>
      <c r="AC114" s="121"/>
      <c r="AD114" s="121"/>
      <c r="AE114" s="121"/>
      <c r="AF114" s="121"/>
      <c r="AG114" s="121"/>
      <c r="AH114" s="121"/>
      <c r="AI114" s="121"/>
      <c r="AJ114" s="121"/>
    </row>
    <row r="115" spans="1:36" s="22" customFormat="1" x14ac:dyDescent="0.25">
      <c r="A115" s="125" t="s">
        <v>3204</v>
      </c>
      <c r="B115" s="64" t="s">
        <v>3141</v>
      </c>
      <c r="C115" s="64"/>
      <c r="D115" s="64" t="s">
        <v>2975</v>
      </c>
      <c r="E115" s="126"/>
      <c r="F115" s="127"/>
      <c r="G115" s="127"/>
      <c r="H115" s="127"/>
      <c r="I115" s="127"/>
      <c r="J115" s="127"/>
      <c r="K115" s="127"/>
      <c r="L115" s="38" t="s">
        <v>2942</v>
      </c>
      <c r="M115" s="128">
        <v>42306</v>
      </c>
      <c r="N115" s="128">
        <v>42321</v>
      </c>
      <c r="O115" s="126"/>
      <c r="P115" s="126"/>
      <c r="Q115" s="126"/>
      <c r="R115" s="24"/>
      <c r="S115" s="24"/>
      <c r="T115" s="17" t="str">
        <f>IF(R115&lt;&gt;"","SIGNED",IF(Q115&lt;&gt;"","FP",IF(P115&lt;&gt;"","PoT",IF(O115&lt;&gt;"","DEM",IF(N115&lt;&gt;"","CON","")))))</f>
        <v>CON</v>
      </c>
      <c r="U115" s="17"/>
      <c r="V115" s="18"/>
      <c r="W115" s="18"/>
      <c r="X115" s="19"/>
      <c r="Y115" s="17">
        <v>2</v>
      </c>
      <c r="Z115" s="130">
        <v>42335</v>
      </c>
      <c r="AA115" s="25" t="s">
        <v>3205</v>
      </c>
      <c r="AB115" s="121"/>
      <c r="AC115" s="121"/>
      <c r="AD115" s="121"/>
      <c r="AE115" s="121"/>
      <c r="AF115" s="121"/>
      <c r="AG115" s="121"/>
      <c r="AH115" s="121"/>
      <c r="AI115" s="121"/>
      <c r="AJ115" s="121"/>
    </row>
    <row r="116" spans="1:36" s="22" customFormat="1" x14ac:dyDescent="0.25">
      <c r="A116" s="125" t="s">
        <v>3206</v>
      </c>
      <c r="B116" s="64" t="s">
        <v>3141</v>
      </c>
      <c r="C116" s="64"/>
      <c r="D116" s="64" t="s">
        <v>2975</v>
      </c>
      <c r="E116" s="126"/>
      <c r="F116" s="127"/>
      <c r="G116" s="127"/>
      <c r="H116" s="127"/>
      <c r="I116" s="127"/>
      <c r="J116" s="127"/>
      <c r="K116" s="127"/>
      <c r="L116" s="38" t="s">
        <v>2942</v>
      </c>
      <c r="M116" s="128">
        <v>42306</v>
      </c>
      <c r="N116" s="128">
        <v>42321</v>
      </c>
      <c r="O116" s="126"/>
      <c r="P116" s="128">
        <v>42495</v>
      </c>
      <c r="Q116" s="126"/>
      <c r="R116" s="24"/>
      <c r="S116" s="24"/>
      <c r="T116" s="17" t="str">
        <f>IF(R116&lt;&gt;"","SIGNED",IF(Q116&lt;&gt;"","FP",IF(P116&lt;&gt;"","PoT",IF(O116&lt;&gt;"","DEM",IF(N116&lt;&gt;"","CON","")))))</f>
        <v>PoT</v>
      </c>
      <c r="U116" s="17"/>
      <c r="V116" s="18"/>
      <c r="W116" s="18"/>
      <c r="X116" s="19"/>
      <c r="Y116" s="17">
        <v>2</v>
      </c>
      <c r="Z116" s="130">
        <v>42459</v>
      </c>
      <c r="AA116" s="25" t="s">
        <v>3207</v>
      </c>
      <c r="AB116" s="121"/>
      <c r="AC116" s="121"/>
      <c r="AD116" s="121"/>
      <c r="AE116" s="121"/>
      <c r="AF116" s="121"/>
      <c r="AG116" s="121"/>
      <c r="AH116" s="121"/>
      <c r="AI116" s="121"/>
      <c r="AJ116" s="121"/>
    </row>
    <row r="117" spans="1:36" s="22" customFormat="1" x14ac:dyDescent="0.25">
      <c r="A117" s="125" t="s">
        <v>3208</v>
      </c>
      <c r="B117" s="64" t="s">
        <v>487</v>
      </c>
      <c r="C117" s="64"/>
      <c r="D117" s="64"/>
      <c r="E117" s="126"/>
      <c r="F117" s="127"/>
      <c r="G117" s="127"/>
      <c r="H117" s="127"/>
      <c r="I117" s="127"/>
      <c r="J117" s="127"/>
      <c r="K117" s="127"/>
      <c r="L117" s="38"/>
      <c r="M117" s="128">
        <v>42467</v>
      </c>
      <c r="N117" s="128"/>
      <c r="O117" s="126"/>
      <c r="P117" s="128"/>
      <c r="Q117" s="126"/>
      <c r="R117" s="24"/>
      <c r="S117" s="24"/>
      <c r="T117" s="17"/>
      <c r="U117" s="17"/>
      <c r="V117" s="18"/>
      <c r="W117" s="18"/>
      <c r="X117" s="19"/>
      <c r="Y117" s="17"/>
      <c r="Z117" s="130"/>
      <c r="AA117" s="25" t="s">
        <v>3035</v>
      </c>
      <c r="AB117" s="121"/>
      <c r="AC117" s="121"/>
      <c r="AD117" s="121"/>
      <c r="AE117" s="121"/>
      <c r="AF117" s="121"/>
      <c r="AG117" s="121"/>
      <c r="AH117" s="121"/>
      <c r="AI117" s="121"/>
      <c r="AJ117" s="121"/>
    </row>
    <row r="118" spans="1:36" s="22" customFormat="1" x14ac:dyDescent="0.25">
      <c r="A118" s="125" t="s">
        <v>3209</v>
      </c>
      <c r="B118" s="64" t="s">
        <v>2950</v>
      </c>
      <c r="C118" s="64"/>
      <c r="D118" s="64" t="s">
        <v>2946</v>
      </c>
      <c r="E118" s="126"/>
      <c r="F118" s="127"/>
      <c r="G118" s="127"/>
      <c r="H118" s="127"/>
      <c r="I118" s="127"/>
      <c r="J118" s="127"/>
      <c r="K118" s="127"/>
      <c r="L118" s="23" t="s">
        <v>2947</v>
      </c>
      <c r="M118" s="128">
        <v>42393</v>
      </c>
      <c r="N118" s="128">
        <v>42393</v>
      </c>
      <c r="O118" s="126"/>
      <c r="P118" s="126"/>
      <c r="Q118" s="126"/>
      <c r="R118" s="24"/>
      <c r="S118" s="24"/>
      <c r="T118" s="17" t="str">
        <f t="shared" ref="T118:T147" si="7">IF(R118&lt;&gt;"","SIGNED",IF(Q118&lt;&gt;"","FP",IF(P118&lt;&gt;"","PoT",IF(O118&lt;&gt;"","DEM",IF(N118&lt;&gt;"","CON","")))))</f>
        <v>CON</v>
      </c>
      <c r="U118" s="17"/>
      <c r="V118" s="18"/>
      <c r="W118" s="18"/>
      <c r="X118" s="19"/>
      <c r="Y118" s="17">
        <v>2</v>
      </c>
      <c r="Z118" s="124">
        <v>42461</v>
      </c>
      <c r="AA118" s="25" t="s">
        <v>2948</v>
      </c>
      <c r="AB118" s="121"/>
      <c r="AC118" s="121"/>
      <c r="AD118" s="121"/>
      <c r="AE118" s="121"/>
      <c r="AF118" s="121"/>
      <c r="AG118" s="121"/>
      <c r="AH118" s="121"/>
      <c r="AI118" s="121"/>
      <c r="AJ118" s="121"/>
    </row>
    <row r="119" spans="1:36" s="22" customFormat="1" x14ac:dyDescent="0.25">
      <c r="A119" s="125" t="s">
        <v>3210</v>
      </c>
      <c r="B119" s="64" t="s">
        <v>2950</v>
      </c>
      <c r="C119" s="8"/>
      <c r="D119" s="8" t="s">
        <v>3114</v>
      </c>
      <c r="E119" s="24"/>
      <c r="F119" s="45"/>
      <c r="G119" s="45"/>
      <c r="H119" s="45"/>
      <c r="I119" s="45"/>
      <c r="J119" s="45"/>
      <c r="K119" s="45"/>
      <c r="L119" s="6" t="s">
        <v>3211</v>
      </c>
      <c r="M119" s="34">
        <v>42306</v>
      </c>
      <c r="N119" s="24"/>
      <c r="O119" s="24"/>
      <c r="P119" s="24"/>
      <c r="Q119" s="24"/>
      <c r="R119" s="24"/>
      <c r="S119" s="24"/>
      <c r="T119" s="17" t="str">
        <f t="shared" si="7"/>
        <v/>
      </c>
      <c r="U119" s="17"/>
      <c r="V119" s="18"/>
      <c r="W119" s="18"/>
      <c r="X119" s="19"/>
      <c r="Y119" s="17">
        <v>2</v>
      </c>
      <c r="Z119" s="53">
        <v>42332</v>
      </c>
      <c r="AA119" s="41" t="s">
        <v>3212</v>
      </c>
      <c r="AB119" s="121"/>
      <c r="AC119" s="121"/>
      <c r="AD119" s="121"/>
      <c r="AE119" s="121"/>
      <c r="AF119" s="121"/>
      <c r="AG119" s="121"/>
      <c r="AH119" s="121"/>
      <c r="AI119" s="121"/>
      <c r="AJ119" s="121"/>
    </row>
    <row r="120" spans="1:36" s="22" customFormat="1" x14ac:dyDescent="0.25">
      <c r="A120" s="125" t="s">
        <v>3213</v>
      </c>
      <c r="B120" s="64" t="s">
        <v>3082</v>
      </c>
      <c r="C120" s="64"/>
      <c r="D120" s="64" t="s">
        <v>2946</v>
      </c>
      <c r="E120" s="126"/>
      <c r="F120" s="127"/>
      <c r="G120" s="127"/>
      <c r="H120" s="127"/>
      <c r="I120" s="127"/>
      <c r="J120" s="127"/>
      <c r="K120" s="127"/>
      <c r="L120" s="23" t="s">
        <v>2947</v>
      </c>
      <c r="M120" s="128">
        <v>42393</v>
      </c>
      <c r="N120" s="128">
        <v>42393</v>
      </c>
      <c r="O120" s="126"/>
      <c r="P120" s="126"/>
      <c r="Q120" s="126"/>
      <c r="R120" s="24"/>
      <c r="S120" s="24"/>
      <c r="T120" s="17" t="str">
        <f t="shared" si="7"/>
        <v>CON</v>
      </c>
      <c r="U120" s="17"/>
      <c r="V120" s="18"/>
      <c r="W120" s="18"/>
      <c r="X120" s="19"/>
      <c r="Y120" s="17">
        <v>2</v>
      </c>
      <c r="Z120" s="124">
        <v>42461</v>
      </c>
      <c r="AA120" s="25" t="s">
        <v>2948</v>
      </c>
      <c r="AB120" s="121"/>
      <c r="AC120" s="121"/>
      <c r="AD120" s="121"/>
      <c r="AE120" s="121"/>
      <c r="AF120" s="121"/>
      <c r="AG120" s="121"/>
      <c r="AH120" s="121"/>
      <c r="AI120" s="121"/>
      <c r="AJ120" s="121"/>
    </row>
    <row r="121" spans="1:36" s="22" customFormat="1" x14ac:dyDescent="0.25">
      <c r="A121" s="125" t="s">
        <v>3214</v>
      </c>
      <c r="B121" s="64" t="s">
        <v>3215</v>
      </c>
      <c r="C121" s="64"/>
      <c r="D121" s="64" t="s">
        <v>2940</v>
      </c>
      <c r="E121" s="126"/>
      <c r="F121" s="127"/>
      <c r="G121" s="127"/>
      <c r="H121" s="127"/>
      <c r="I121" s="127"/>
      <c r="J121" s="127"/>
      <c r="K121" s="127"/>
      <c r="L121" s="23" t="s">
        <v>2942</v>
      </c>
      <c r="M121" s="128">
        <v>42522</v>
      </c>
      <c r="N121" s="128">
        <v>42548</v>
      </c>
      <c r="O121" s="126"/>
      <c r="P121" s="126"/>
      <c r="Q121" s="126"/>
      <c r="R121" s="24"/>
      <c r="S121" s="24"/>
      <c r="T121" s="17" t="str">
        <f t="shared" si="7"/>
        <v>CON</v>
      </c>
      <c r="U121" s="17"/>
      <c r="V121" s="18"/>
      <c r="W121" s="18"/>
      <c r="X121" s="19"/>
      <c r="Y121" s="17"/>
      <c r="Z121" s="124">
        <v>42523</v>
      </c>
      <c r="AA121" s="25" t="s">
        <v>3216</v>
      </c>
      <c r="AB121" s="121"/>
      <c r="AC121" s="121"/>
      <c r="AD121" s="121"/>
      <c r="AE121" s="121"/>
      <c r="AF121" s="121"/>
      <c r="AG121" s="121"/>
      <c r="AH121" s="121"/>
      <c r="AI121" s="121"/>
      <c r="AJ121" s="121"/>
    </row>
    <row r="122" spans="1:36" s="22" customFormat="1" x14ac:dyDescent="0.25">
      <c r="A122" s="125" t="s">
        <v>3217</v>
      </c>
      <c r="B122" s="64" t="s">
        <v>2939</v>
      </c>
      <c r="C122" s="64"/>
      <c r="D122" s="121" t="s">
        <v>2940</v>
      </c>
      <c r="E122" s="121" t="s">
        <v>2941</v>
      </c>
      <c r="F122" s="122"/>
      <c r="G122" s="122"/>
      <c r="H122" s="122"/>
      <c r="I122" s="122"/>
      <c r="J122" s="122"/>
      <c r="K122" s="122"/>
      <c r="L122" s="27" t="s">
        <v>2942</v>
      </c>
      <c r="M122" s="123">
        <v>42481</v>
      </c>
      <c r="N122" s="123">
        <v>42481</v>
      </c>
      <c r="O122" s="123">
        <v>42481</v>
      </c>
      <c r="P122" s="123">
        <v>42481</v>
      </c>
      <c r="Q122" s="123"/>
      <c r="R122" s="16"/>
      <c r="S122" s="16"/>
      <c r="T122" s="17" t="str">
        <f t="shared" si="7"/>
        <v>PoT</v>
      </c>
      <c r="U122" s="17"/>
      <c r="V122" s="18"/>
      <c r="W122" s="18"/>
      <c r="X122" s="19"/>
      <c r="Y122" s="17"/>
      <c r="Z122" s="124">
        <v>42481</v>
      </c>
      <c r="AA122" s="28" t="s">
        <v>2943</v>
      </c>
      <c r="AB122" s="121"/>
      <c r="AC122" s="121"/>
      <c r="AD122" s="121"/>
      <c r="AE122" s="121"/>
      <c r="AF122" s="121"/>
      <c r="AG122" s="121"/>
      <c r="AH122" s="121"/>
      <c r="AI122" s="121"/>
      <c r="AJ122" s="121"/>
    </row>
    <row r="123" spans="1:36" s="22" customFormat="1" x14ac:dyDescent="0.25">
      <c r="A123" s="120" t="s">
        <v>3218</v>
      </c>
      <c r="B123" s="121" t="s">
        <v>2960</v>
      </c>
      <c r="C123" s="121"/>
      <c r="D123" s="121" t="s">
        <v>2975</v>
      </c>
      <c r="E123" s="121"/>
      <c r="F123" s="127"/>
      <c r="G123" s="127"/>
      <c r="H123" s="127"/>
      <c r="I123" s="127"/>
      <c r="J123" s="127"/>
      <c r="K123" s="127"/>
      <c r="L123" s="27" t="s">
        <v>2942</v>
      </c>
      <c r="M123" s="123">
        <v>42282</v>
      </c>
      <c r="N123" s="134">
        <v>42321</v>
      </c>
      <c r="O123" s="123"/>
      <c r="P123" s="121"/>
      <c r="Q123" s="121"/>
      <c r="R123" s="13"/>
      <c r="S123" s="13"/>
      <c r="T123" s="17" t="str">
        <f t="shared" si="7"/>
        <v>CON</v>
      </c>
      <c r="U123" s="17"/>
      <c r="V123" s="18"/>
      <c r="W123" s="18"/>
      <c r="X123" s="19"/>
      <c r="Y123" s="17">
        <v>2</v>
      </c>
      <c r="Z123" s="124">
        <v>42522</v>
      </c>
      <c r="AA123" s="28" t="s">
        <v>3219</v>
      </c>
      <c r="AB123" s="121"/>
      <c r="AC123" s="121"/>
      <c r="AD123" s="121"/>
      <c r="AE123" s="121"/>
      <c r="AF123" s="121"/>
      <c r="AG123" s="121"/>
      <c r="AH123" s="121"/>
      <c r="AI123" s="121"/>
      <c r="AJ123" s="121"/>
    </row>
    <row r="124" spans="1:36" s="22" customFormat="1" x14ac:dyDescent="0.25">
      <c r="A124" s="125" t="s">
        <v>3220</v>
      </c>
      <c r="B124" s="64" t="s">
        <v>2950</v>
      </c>
      <c r="C124" s="64"/>
      <c r="D124" s="64" t="s">
        <v>3114</v>
      </c>
      <c r="E124" s="126"/>
      <c r="F124" s="122"/>
      <c r="G124" s="122"/>
      <c r="H124" s="122"/>
      <c r="I124" s="122"/>
      <c r="J124" s="122"/>
      <c r="K124" s="122"/>
      <c r="L124" s="23"/>
      <c r="M124" s="128">
        <v>42331</v>
      </c>
      <c r="N124" s="126"/>
      <c r="O124" s="126"/>
      <c r="P124" s="126"/>
      <c r="Q124" s="126"/>
      <c r="R124" s="24"/>
      <c r="S124" s="24"/>
      <c r="T124" s="17" t="str">
        <f t="shared" si="7"/>
        <v/>
      </c>
      <c r="U124" s="17"/>
      <c r="V124" s="18"/>
      <c r="W124" s="18"/>
      <c r="X124" s="19"/>
      <c r="Y124" s="17">
        <v>2</v>
      </c>
      <c r="Z124" s="130">
        <v>42346</v>
      </c>
      <c r="AA124" s="47" t="s">
        <v>3221</v>
      </c>
      <c r="AB124" s="121"/>
      <c r="AC124" s="121"/>
      <c r="AD124" s="121"/>
      <c r="AE124" s="121"/>
      <c r="AF124" s="121"/>
      <c r="AG124" s="121"/>
      <c r="AH124" s="121"/>
      <c r="AI124" s="121"/>
      <c r="AJ124" s="121"/>
    </row>
    <row r="125" spans="1:36" s="22" customFormat="1" x14ac:dyDescent="0.25">
      <c r="A125" s="125" t="s">
        <v>3222</v>
      </c>
      <c r="B125" s="64" t="s">
        <v>2960</v>
      </c>
      <c r="C125" s="64"/>
      <c r="D125" s="64" t="s">
        <v>3037</v>
      </c>
      <c r="E125" s="126"/>
      <c r="F125" s="122"/>
      <c r="G125" s="122"/>
      <c r="H125" s="122"/>
      <c r="I125" s="122"/>
      <c r="J125" s="122"/>
      <c r="K125" s="122"/>
      <c r="L125" s="23"/>
      <c r="M125" s="128">
        <v>42467</v>
      </c>
      <c r="N125" s="126"/>
      <c r="O125" s="126"/>
      <c r="P125" s="128">
        <v>42513</v>
      </c>
      <c r="Q125" s="126"/>
      <c r="R125" s="24"/>
      <c r="S125" s="24"/>
      <c r="T125" s="17" t="str">
        <f t="shared" si="7"/>
        <v>PoT</v>
      </c>
      <c r="U125" s="17"/>
      <c r="V125" s="18"/>
      <c r="W125" s="18"/>
      <c r="X125" s="19"/>
      <c r="Y125" s="17"/>
      <c r="Z125" s="130">
        <v>42521</v>
      </c>
      <c r="AA125" s="25" t="s">
        <v>3223</v>
      </c>
      <c r="AB125" s="126"/>
      <c r="AC125" s="126"/>
      <c r="AD125" s="126"/>
      <c r="AE125" s="126"/>
      <c r="AF125" s="126"/>
      <c r="AG125" s="126"/>
      <c r="AH125" s="126"/>
      <c r="AI125" s="126"/>
      <c r="AJ125" s="126"/>
    </row>
    <row r="126" spans="1:36" s="22" customFormat="1" x14ac:dyDescent="0.25">
      <c r="A126" s="120" t="s">
        <v>3224</v>
      </c>
      <c r="B126" s="121" t="s">
        <v>2960</v>
      </c>
      <c r="C126" s="121"/>
      <c r="D126" s="121" t="s">
        <v>2940</v>
      </c>
      <c r="E126" s="121" t="s">
        <v>3225</v>
      </c>
      <c r="F126" s="127"/>
      <c r="G126" s="127"/>
      <c r="H126" s="127"/>
      <c r="I126" s="127"/>
      <c r="J126" s="127"/>
      <c r="K126" s="127"/>
      <c r="L126" s="27"/>
      <c r="M126" s="123">
        <v>42507</v>
      </c>
      <c r="N126" s="123">
        <v>42566</v>
      </c>
      <c r="O126" s="121"/>
      <c r="P126" s="123"/>
      <c r="Q126" s="121"/>
      <c r="R126" s="13"/>
      <c r="S126" s="13"/>
      <c r="T126" s="17" t="str">
        <f t="shared" si="7"/>
        <v>CON</v>
      </c>
      <c r="U126" s="17"/>
      <c r="V126" s="18"/>
      <c r="W126" s="18"/>
      <c r="X126" s="19"/>
      <c r="Y126" s="17"/>
      <c r="Z126" s="124">
        <v>42523</v>
      </c>
      <c r="AA126" s="28" t="s">
        <v>3226</v>
      </c>
      <c r="AB126" s="126"/>
      <c r="AC126" s="126"/>
      <c r="AD126" s="126"/>
      <c r="AE126" s="126"/>
      <c r="AF126" s="126"/>
      <c r="AG126" s="126"/>
      <c r="AH126" s="126"/>
      <c r="AI126" s="126"/>
      <c r="AJ126" s="126"/>
    </row>
    <row r="127" spans="1:36" s="22" customFormat="1" x14ac:dyDescent="0.25">
      <c r="A127" s="148" t="s">
        <v>3227</v>
      </c>
      <c r="B127" s="121" t="s">
        <v>487</v>
      </c>
      <c r="C127" s="121"/>
      <c r="D127" s="121"/>
      <c r="E127" s="121"/>
      <c r="F127" s="127"/>
      <c r="G127" s="127"/>
      <c r="H127" s="127"/>
      <c r="I127" s="127"/>
      <c r="J127" s="127"/>
      <c r="K127" s="127"/>
      <c r="L127" s="27"/>
      <c r="M127" s="128">
        <v>42467</v>
      </c>
      <c r="N127" s="123"/>
      <c r="O127" s="121"/>
      <c r="P127" s="123"/>
      <c r="Q127" s="121"/>
      <c r="R127" s="13"/>
      <c r="S127" s="13"/>
      <c r="T127" s="17" t="str">
        <f t="shared" si="7"/>
        <v/>
      </c>
      <c r="U127" s="17"/>
      <c r="V127" s="18"/>
      <c r="W127" s="18"/>
      <c r="X127" s="19"/>
      <c r="Y127" s="17"/>
      <c r="Z127" s="124"/>
      <c r="AA127" s="28" t="s">
        <v>3035</v>
      </c>
      <c r="AB127" s="126"/>
      <c r="AC127" s="126"/>
      <c r="AD127" s="126"/>
      <c r="AE127" s="126"/>
      <c r="AF127" s="126"/>
      <c r="AG127" s="126"/>
      <c r="AH127" s="126"/>
      <c r="AI127" s="126"/>
      <c r="AJ127" s="126"/>
    </row>
    <row r="128" spans="1:36" s="22" customFormat="1" x14ac:dyDescent="0.25">
      <c r="A128" s="125" t="s">
        <v>3228</v>
      </c>
      <c r="B128" s="64" t="s">
        <v>2978</v>
      </c>
      <c r="C128" s="64"/>
      <c r="D128" s="64" t="s">
        <v>2979</v>
      </c>
      <c r="E128" s="126" t="s">
        <v>2946</v>
      </c>
      <c r="F128" s="122"/>
      <c r="G128" s="122"/>
      <c r="H128" s="122"/>
      <c r="I128" s="122"/>
      <c r="J128" s="122"/>
      <c r="K128" s="122"/>
      <c r="L128" s="23"/>
      <c r="M128" s="128">
        <v>42496</v>
      </c>
      <c r="N128" s="128">
        <v>42496</v>
      </c>
      <c r="O128" s="128"/>
      <c r="P128" s="126"/>
      <c r="Q128" s="126"/>
      <c r="R128" s="34"/>
      <c r="S128" s="34"/>
      <c r="T128" s="17" t="str">
        <f t="shared" si="7"/>
        <v>CON</v>
      </c>
      <c r="U128" s="17"/>
      <c r="V128" s="18"/>
      <c r="W128" s="18"/>
      <c r="X128" s="19"/>
      <c r="Y128" s="17"/>
      <c r="Z128" s="130">
        <v>42506</v>
      </c>
      <c r="AA128" s="25" t="s">
        <v>2980</v>
      </c>
      <c r="AB128" s="126"/>
      <c r="AC128" s="126"/>
      <c r="AD128" s="126"/>
      <c r="AE128" s="126"/>
      <c r="AF128" s="126"/>
      <c r="AG128" s="126"/>
      <c r="AH128" s="126"/>
      <c r="AI128" s="126"/>
      <c r="AJ128" s="126"/>
    </row>
    <row r="129" spans="1:36" s="22" customFormat="1" x14ac:dyDescent="0.25">
      <c r="A129" s="125" t="s">
        <v>3229</v>
      </c>
      <c r="B129" s="64" t="s">
        <v>2978</v>
      </c>
      <c r="C129" s="64"/>
      <c r="D129" s="64" t="s">
        <v>2979</v>
      </c>
      <c r="E129" s="126" t="s">
        <v>2946</v>
      </c>
      <c r="F129" s="127"/>
      <c r="G129" s="127"/>
      <c r="H129" s="127"/>
      <c r="I129" s="127"/>
      <c r="J129" s="127"/>
      <c r="K129" s="127"/>
      <c r="L129" s="39"/>
      <c r="M129" s="128">
        <v>42496</v>
      </c>
      <c r="N129" s="128">
        <v>42496</v>
      </c>
      <c r="O129" s="126"/>
      <c r="P129" s="126"/>
      <c r="Q129" s="126"/>
      <c r="R129" s="24"/>
      <c r="S129" s="24"/>
      <c r="T129" s="17" t="str">
        <f t="shared" si="7"/>
        <v>CON</v>
      </c>
      <c r="U129" s="17"/>
      <c r="V129" s="18"/>
      <c r="W129" s="18"/>
      <c r="X129" s="19"/>
      <c r="Y129" s="17"/>
      <c r="Z129" s="124">
        <v>42506</v>
      </c>
      <c r="AA129" s="25" t="s">
        <v>2980</v>
      </c>
      <c r="AB129" s="126"/>
      <c r="AC129" s="126"/>
      <c r="AD129" s="126"/>
      <c r="AE129" s="126"/>
      <c r="AF129" s="126"/>
      <c r="AG129" s="126"/>
      <c r="AH129" s="126"/>
      <c r="AI129" s="126"/>
      <c r="AJ129" s="126"/>
    </row>
    <row r="130" spans="1:36" s="22" customFormat="1" x14ac:dyDescent="0.25">
      <c r="A130" s="125" t="s">
        <v>3230</v>
      </c>
      <c r="B130" s="64" t="s">
        <v>2950</v>
      </c>
      <c r="C130" s="64"/>
      <c r="D130" s="64" t="s">
        <v>2946</v>
      </c>
      <c r="E130" s="126"/>
      <c r="F130" s="127"/>
      <c r="G130" s="127"/>
      <c r="H130" s="127"/>
      <c r="I130" s="127"/>
      <c r="J130" s="127"/>
      <c r="K130" s="127"/>
      <c r="L130" s="23" t="s">
        <v>2947</v>
      </c>
      <c r="M130" s="128">
        <v>42422</v>
      </c>
      <c r="N130" s="126"/>
      <c r="O130" s="126"/>
      <c r="P130" s="126"/>
      <c r="Q130" s="126"/>
      <c r="R130" s="24"/>
      <c r="S130" s="24"/>
      <c r="T130" s="17" t="str">
        <f t="shared" si="7"/>
        <v/>
      </c>
      <c r="U130" s="17"/>
      <c r="V130" s="18"/>
      <c r="W130" s="18"/>
      <c r="X130" s="19"/>
      <c r="Y130" s="17">
        <v>2</v>
      </c>
      <c r="Z130" s="124">
        <v>42461</v>
      </c>
      <c r="AA130" s="25" t="s">
        <v>2948</v>
      </c>
      <c r="AB130" s="126"/>
      <c r="AC130" s="126"/>
      <c r="AD130" s="126"/>
      <c r="AE130" s="126"/>
      <c r="AF130" s="126"/>
      <c r="AG130" s="126"/>
      <c r="AH130" s="126"/>
      <c r="AI130" s="126"/>
      <c r="AJ130" s="126"/>
    </row>
    <row r="131" spans="1:36" s="22" customFormat="1" x14ac:dyDescent="0.25">
      <c r="A131" s="125" t="s">
        <v>3231</v>
      </c>
      <c r="B131" s="64" t="s">
        <v>227</v>
      </c>
      <c r="C131" s="64"/>
      <c r="D131" s="64" t="s">
        <v>3232</v>
      </c>
      <c r="E131" s="126" t="s">
        <v>3233</v>
      </c>
      <c r="F131" s="127"/>
      <c r="G131" s="127"/>
      <c r="H131" s="127"/>
      <c r="I131" s="127"/>
      <c r="J131" s="127"/>
      <c r="K131" s="127"/>
      <c r="L131" s="23"/>
      <c r="M131" s="128">
        <v>42515</v>
      </c>
      <c r="N131" s="128">
        <v>42515</v>
      </c>
      <c r="O131" s="128">
        <v>42515</v>
      </c>
      <c r="P131" s="128">
        <v>42515</v>
      </c>
      <c r="Q131" s="126"/>
      <c r="R131" s="24"/>
      <c r="S131" s="24"/>
      <c r="T131" s="17" t="str">
        <f t="shared" si="7"/>
        <v>PoT</v>
      </c>
      <c r="U131" s="17"/>
      <c r="V131" s="18"/>
      <c r="W131" s="18"/>
      <c r="X131" s="19"/>
      <c r="Y131" s="17"/>
      <c r="Z131" s="124">
        <v>42522</v>
      </c>
      <c r="AA131" s="25"/>
      <c r="AB131" s="126"/>
      <c r="AC131" s="126"/>
      <c r="AD131" s="126"/>
      <c r="AE131" s="126"/>
      <c r="AF131" s="126"/>
      <c r="AG131" s="126"/>
      <c r="AH131" s="126"/>
      <c r="AI131" s="126"/>
      <c r="AJ131" s="126"/>
    </row>
    <row r="132" spans="1:36" s="22" customFormat="1" x14ac:dyDescent="0.25">
      <c r="A132" s="125" t="s">
        <v>3234</v>
      </c>
      <c r="B132" s="64" t="s">
        <v>3235</v>
      </c>
      <c r="C132" s="64"/>
      <c r="D132" s="64" t="s">
        <v>2975</v>
      </c>
      <c r="E132" s="126"/>
      <c r="F132" s="127"/>
      <c r="G132" s="127"/>
      <c r="H132" s="127"/>
      <c r="I132" s="127"/>
      <c r="J132" s="127"/>
      <c r="K132" s="127"/>
      <c r="L132" s="23"/>
      <c r="M132" s="128">
        <v>42431</v>
      </c>
      <c r="N132" s="128">
        <v>42439</v>
      </c>
      <c r="O132" s="128">
        <v>42465</v>
      </c>
      <c r="P132" s="126"/>
      <c r="Q132" s="126"/>
      <c r="R132" s="24"/>
      <c r="S132" s="24"/>
      <c r="T132" s="17" t="str">
        <f t="shared" si="7"/>
        <v>DEM</v>
      </c>
      <c r="U132" s="17"/>
      <c r="V132" s="18"/>
      <c r="W132" s="18"/>
      <c r="X132" s="19"/>
      <c r="Y132" s="17">
        <v>2</v>
      </c>
      <c r="Z132" s="130">
        <v>42465</v>
      </c>
      <c r="AA132" s="25" t="s">
        <v>3236</v>
      </c>
      <c r="AB132" s="126"/>
      <c r="AC132" s="126"/>
      <c r="AD132" s="126"/>
      <c r="AE132" s="126"/>
      <c r="AF132" s="126"/>
      <c r="AG132" s="126"/>
      <c r="AH132" s="126"/>
      <c r="AI132" s="126"/>
      <c r="AJ132" s="126"/>
    </row>
    <row r="133" spans="1:36" s="22" customFormat="1" x14ac:dyDescent="0.25">
      <c r="A133" s="125" t="s">
        <v>3237</v>
      </c>
      <c r="B133" s="64" t="s">
        <v>3141</v>
      </c>
      <c r="C133" s="64"/>
      <c r="D133" s="64" t="s">
        <v>2975</v>
      </c>
      <c r="E133" s="126"/>
      <c r="F133" s="127"/>
      <c r="G133" s="127"/>
      <c r="H133" s="127"/>
      <c r="I133" s="127"/>
      <c r="J133" s="127"/>
      <c r="K133" s="127"/>
      <c r="L133" s="38" t="s">
        <v>2942</v>
      </c>
      <c r="M133" s="128">
        <v>42326</v>
      </c>
      <c r="N133" s="128">
        <v>42321</v>
      </c>
      <c r="O133" s="126"/>
      <c r="P133" s="126"/>
      <c r="Q133" s="126"/>
      <c r="R133" s="24"/>
      <c r="S133" s="24"/>
      <c r="T133" s="17" t="str">
        <f t="shared" si="7"/>
        <v>CON</v>
      </c>
      <c r="U133" s="17"/>
      <c r="V133" s="18"/>
      <c r="W133" s="18"/>
      <c r="X133" s="19"/>
      <c r="Y133" s="17">
        <v>2</v>
      </c>
      <c r="Z133" s="130">
        <v>42326</v>
      </c>
      <c r="AA133" s="25" t="s">
        <v>3238</v>
      </c>
      <c r="AB133" s="126"/>
      <c r="AC133" s="126"/>
      <c r="AD133" s="126"/>
      <c r="AE133" s="126"/>
      <c r="AF133" s="126"/>
      <c r="AG133" s="126"/>
      <c r="AH133" s="126"/>
      <c r="AI133" s="126"/>
      <c r="AJ133" s="126"/>
    </row>
    <row r="134" spans="1:36" s="22" customFormat="1" x14ac:dyDescent="0.25">
      <c r="A134" s="125" t="s">
        <v>3239</v>
      </c>
      <c r="B134" s="64" t="s">
        <v>2950</v>
      </c>
      <c r="C134" s="64"/>
      <c r="D134" s="64" t="s">
        <v>3084</v>
      </c>
      <c r="E134" s="64" t="s">
        <v>3240</v>
      </c>
      <c r="F134" s="127"/>
      <c r="G134" s="127"/>
      <c r="H134" s="127"/>
      <c r="I134" s="127"/>
      <c r="J134" s="127"/>
      <c r="K134" s="127"/>
      <c r="L134" s="23"/>
      <c r="M134" s="128">
        <v>42506</v>
      </c>
      <c r="N134" s="128">
        <v>42506</v>
      </c>
      <c r="O134" s="126"/>
      <c r="P134" s="126"/>
      <c r="Q134" s="126"/>
      <c r="R134" s="24"/>
      <c r="S134" s="24"/>
      <c r="T134" s="17" t="str">
        <f t="shared" si="7"/>
        <v>CON</v>
      </c>
      <c r="U134" s="17"/>
      <c r="V134" s="18"/>
      <c r="W134" s="18"/>
      <c r="X134" s="19"/>
      <c r="Y134" s="17"/>
      <c r="Z134" s="124">
        <v>42509</v>
      </c>
      <c r="AA134" s="25" t="s">
        <v>3241</v>
      </c>
      <c r="AB134" s="121"/>
      <c r="AC134" s="121"/>
      <c r="AD134" s="121"/>
      <c r="AE134" s="121"/>
      <c r="AF134" s="121"/>
      <c r="AG134" s="121"/>
      <c r="AH134" s="121"/>
      <c r="AI134" s="121"/>
      <c r="AJ134" s="121"/>
    </row>
    <row r="135" spans="1:36" s="22" customFormat="1" x14ac:dyDescent="0.25">
      <c r="A135" s="125" t="s">
        <v>3242</v>
      </c>
      <c r="B135" s="64" t="s">
        <v>2945</v>
      </c>
      <c r="C135" s="64"/>
      <c r="D135" s="64" t="s">
        <v>2946</v>
      </c>
      <c r="E135" s="126"/>
      <c r="F135" s="127"/>
      <c r="G135" s="127"/>
      <c r="H135" s="127"/>
      <c r="I135" s="127"/>
      <c r="J135" s="127"/>
      <c r="K135" s="127"/>
      <c r="L135" s="23" t="s">
        <v>2942</v>
      </c>
      <c r="M135" s="128">
        <v>42357</v>
      </c>
      <c r="N135" s="128">
        <v>42481</v>
      </c>
      <c r="O135" s="126"/>
      <c r="P135" s="126"/>
      <c r="Q135" s="126"/>
      <c r="R135" s="24"/>
      <c r="S135" s="24"/>
      <c r="T135" s="17" t="str">
        <f t="shared" si="7"/>
        <v>CON</v>
      </c>
      <c r="U135" s="17"/>
      <c r="V135" s="18"/>
      <c r="W135" s="18"/>
      <c r="X135" s="19"/>
      <c r="Y135" s="17">
        <v>2</v>
      </c>
      <c r="Z135" s="124">
        <v>42481</v>
      </c>
      <c r="AA135" s="25" t="s">
        <v>3243</v>
      </c>
      <c r="AB135" s="121"/>
      <c r="AC135" s="121"/>
      <c r="AD135" s="121"/>
      <c r="AE135" s="121"/>
      <c r="AF135" s="121"/>
      <c r="AG135" s="121"/>
      <c r="AH135" s="121"/>
      <c r="AI135" s="121"/>
      <c r="AJ135" s="121"/>
    </row>
    <row r="136" spans="1:36" s="22" customFormat="1" x14ac:dyDescent="0.25">
      <c r="A136" s="125" t="s">
        <v>3244</v>
      </c>
      <c r="B136" s="64" t="s">
        <v>3245</v>
      </c>
      <c r="C136" s="64"/>
      <c r="D136" s="64" t="s">
        <v>3246</v>
      </c>
      <c r="E136" s="126"/>
      <c r="F136" s="127"/>
      <c r="G136" s="127"/>
      <c r="H136" s="127"/>
      <c r="I136" s="127"/>
      <c r="J136" s="127"/>
      <c r="K136" s="127"/>
      <c r="L136" s="23"/>
      <c r="M136" s="128">
        <v>42450</v>
      </c>
      <c r="N136" s="126"/>
      <c r="O136" s="126"/>
      <c r="P136" s="126"/>
      <c r="Q136" s="126"/>
      <c r="R136" s="24"/>
      <c r="S136" s="24"/>
      <c r="T136" s="17" t="str">
        <f t="shared" si="7"/>
        <v/>
      </c>
      <c r="U136" s="17"/>
      <c r="V136" s="18"/>
      <c r="W136" s="18"/>
      <c r="X136" s="19"/>
      <c r="Y136" s="17">
        <v>2</v>
      </c>
      <c r="Z136" s="130">
        <v>42450</v>
      </c>
      <c r="AA136" s="25" t="s">
        <v>3247</v>
      </c>
      <c r="AB136" s="121"/>
      <c r="AC136" s="121"/>
      <c r="AD136" s="121"/>
      <c r="AE136" s="121"/>
      <c r="AF136" s="121"/>
      <c r="AG136" s="121"/>
      <c r="AH136" s="121"/>
      <c r="AI136" s="121"/>
      <c r="AJ136" s="121"/>
    </row>
    <row r="137" spans="1:36" s="22" customFormat="1" x14ac:dyDescent="0.25">
      <c r="A137" s="125" t="s">
        <v>3248</v>
      </c>
      <c r="B137" s="64" t="s">
        <v>227</v>
      </c>
      <c r="C137" s="64"/>
      <c r="D137" s="64" t="s">
        <v>2946</v>
      </c>
      <c r="E137" s="126"/>
      <c r="F137" s="127"/>
      <c r="G137" s="127"/>
      <c r="H137" s="127"/>
      <c r="I137" s="127"/>
      <c r="J137" s="127"/>
      <c r="K137" s="127"/>
      <c r="L137" s="23" t="s">
        <v>2942</v>
      </c>
      <c r="M137" s="128">
        <v>42451</v>
      </c>
      <c r="N137" s="126"/>
      <c r="O137" s="126"/>
      <c r="P137" s="126"/>
      <c r="Q137" s="126"/>
      <c r="R137" s="24"/>
      <c r="S137" s="24"/>
      <c r="T137" s="17" t="str">
        <f t="shared" si="7"/>
        <v/>
      </c>
      <c r="U137" s="17"/>
      <c r="V137" s="18"/>
      <c r="W137" s="18"/>
      <c r="X137" s="19"/>
      <c r="Y137" s="17">
        <v>2</v>
      </c>
      <c r="Z137" s="124">
        <v>42461</v>
      </c>
      <c r="AA137" s="25" t="s">
        <v>3249</v>
      </c>
      <c r="AB137" s="121"/>
      <c r="AC137" s="121"/>
      <c r="AD137" s="121"/>
      <c r="AE137" s="121"/>
      <c r="AF137" s="121"/>
      <c r="AG137" s="121"/>
      <c r="AH137" s="121"/>
      <c r="AI137" s="121"/>
      <c r="AJ137" s="121"/>
    </row>
    <row r="138" spans="1:36" s="22" customFormat="1" x14ac:dyDescent="0.25">
      <c r="A138" s="125" t="s">
        <v>3250</v>
      </c>
      <c r="B138" s="64" t="s">
        <v>2960</v>
      </c>
      <c r="C138" s="8"/>
      <c r="D138" s="8" t="s">
        <v>2940</v>
      </c>
      <c r="E138" s="24" t="s">
        <v>3251</v>
      </c>
      <c r="F138" s="45"/>
      <c r="G138" s="45"/>
      <c r="H138" s="45"/>
      <c r="I138" s="45"/>
      <c r="J138" s="45"/>
      <c r="K138" s="45"/>
      <c r="L138" s="6" t="s">
        <v>2942</v>
      </c>
      <c r="M138" s="34">
        <v>42381</v>
      </c>
      <c r="N138" s="34">
        <v>42403</v>
      </c>
      <c r="O138" s="24"/>
      <c r="P138" s="24"/>
      <c r="Q138" s="24"/>
      <c r="R138" s="24"/>
      <c r="S138" s="24"/>
      <c r="T138" s="17" t="str">
        <f t="shared" si="7"/>
        <v>CON</v>
      </c>
      <c r="U138" s="17"/>
      <c r="V138" s="18"/>
      <c r="W138" s="18"/>
      <c r="X138" s="19"/>
      <c r="Y138" s="17">
        <v>2</v>
      </c>
      <c r="Z138" s="53">
        <v>42384</v>
      </c>
      <c r="AA138" s="41" t="s">
        <v>3252</v>
      </c>
      <c r="AB138" s="121"/>
      <c r="AC138" s="121"/>
      <c r="AD138" s="121"/>
      <c r="AE138" s="121"/>
      <c r="AF138" s="121"/>
      <c r="AG138" s="121"/>
      <c r="AH138" s="121"/>
      <c r="AI138" s="121"/>
      <c r="AJ138" s="121"/>
    </row>
    <row r="139" spans="1:36" s="22" customFormat="1" ht="30" x14ac:dyDescent="0.25">
      <c r="A139" s="125" t="s">
        <v>3253</v>
      </c>
      <c r="B139" s="64" t="s">
        <v>2945</v>
      </c>
      <c r="C139" s="8"/>
      <c r="D139" s="8" t="s">
        <v>2986</v>
      </c>
      <c r="E139" s="24"/>
      <c r="F139" s="45"/>
      <c r="G139" s="45"/>
      <c r="H139" s="45"/>
      <c r="I139" s="45"/>
      <c r="J139" s="45"/>
      <c r="K139" s="45"/>
      <c r="L139" s="6"/>
      <c r="M139" s="34">
        <v>42435</v>
      </c>
      <c r="N139" s="34">
        <v>42435</v>
      </c>
      <c r="O139" s="24"/>
      <c r="P139" s="24"/>
      <c r="Q139" s="24"/>
      <c r="R139" s="24"/>
      <c r="S139" s="24"/>
      <c r="T139" s="17" t="str">
        <f t="shared" si="7"/>
        <v>CON</v>
      </c>
      <c r="U139" s="17"/>
      <c r="V139" s="18"/>
      <c r="W139" s="18"/>
      <c r="X139" s="19"/>
      <c r="Y139" s="17">
        <v>2</v>
      </c>
      <c r="Z139" s="53">
        <v>42435</v>
      </c>
      <c r="AA139" s="55" t="s">
        <v>3254</v>
      </c>
      <c r="AB139" s="126"/>
      <c r="AC139" s="126"/>
      <c r="AD139" s="126"/>
      <c r="AE139" s="126"/>
      <c r="AF139" s="126"/>
      <c r="AG139" s="126"/>
      <c r="AH139" s="126"/>
      <c r="AI139" s="126"/>
      <c r="AJ139" s="126"/>
    </row>
    <row r="140" spans="1:36" s="22" customFormat="1" x14ac:dyDescent="0.25">
      <c r="A140" s="125" t="s">
        <v>2695</v>
      </c>
      <c r="B140" s="64" t="s">
        <v>2939</v>
      </c>
      <c r="C140" s="64"/>
      <c r="D140" s="121" t="s">
        <v>2940</v>
      </c>
      <c r="E140" s="121" t="s">
        <v>2941</v>
      </c>
      <c r="F140" s="122"/>
      <c r="G140" s="122"/>
      <c r="H140" s="122"/>
      <c r="I140" s="122"/>
      <c r="J140" s="122"/>
      <c r="K140" s="122"/>
      <c r="L140" s="27" t="s">
        <v>2942</v>
      </c>
      <c r="M140" s="123">
        <v>42481</v>
      </c>
      <c r="N140" s="123">
        <v>42481</v>
      </c>
      <c r="O140" s="123">
        <v>42481</v>
      </c>
      <c r="P140" s="123">
        <v>42481</v>
      </c>
      <c r="Q140" s="123"/>
      <c r="R140" s="16"/>
      <c r="S140" s="16"/>
      <c r="T140" s="17" t="str">
        <f t="shared" si="7"/>
        <v>PoT</v>
      </c>
      <c r="U140" s="17"/>
      <c r="V140" s="18"/>
      <c r="W140" s="18"/>
      <c r="X140" s="19"/>
      <c r="Y140" s="17"/>
      <c r="Z140" s="124">
        <v>42481</v>
      </c>
      <c r="AA140" s="28" t="s">
        <v>2943</v>
      </c>
      <c r="AB140" s="126"/>
      <c r="AC140" s="126"/>
      <c r="AD140" s="126"/>
      <c r="AE140" s="126"/>
      <c r="AF140" s="126"/>
      <c r="AG140" s="126"/>
      <c r="AH140" s="126"/>
      <c r="AI140" s="126"/>
      <c r="AJ140" s="126"/>
    </row>
    <row r="141" spans="1:36" s="22" customFormat="1" x14ac:dyDescent="0.25">
      <c r="A141" s="125" t="s">
        <v>3255</v>
      </c>
      <c r="B141" s="64" t="s">
        <v>227</v>
      </c>
      <c r="C141" s="64"/>
      <c r="D141" s="121" t="s">
        <v>3232</v>
      </c>
      <c r="E141" s="121" t="s">
        <v>3233</v>
      </c>
      <c r="F141" s="122"/>
      <c r="G141" s="122"/>
      <c r="H141" s="122"/>
      <c r="I141" s="122"/>
      <c r="J141" s="122"/>
      <c r="K141" s="122"/>
      <c r="L141" s="27"/>
      <c r="M141" s="123">
        <v>42513</v>
      </c>
      <c r="N141" s="123">
        <v>42513</v>
      </c>
      <c r="O141" s="123">
        <v>42513</v>
      </c>
      <c r="P141" s="123"/>
      <c r="Q141" s="123"/>
      <c r="R141" s="16"/>
      <c r="S141" s="16"/>
      <c r="T141" s="17" t="str">
        <f t="shared" si="7"/>
        <v>DEM</v>
      </c>
      <c r="U141" s="17"/>
      <c r="V141" s="18"/>
      <c r="W141" s="18"/>
      <c r="X141" s="19"/>
      <c r="Y141" s="17"/>
      <c r="Z141" s="124">
        <v>42522</v>
      </c>
      <c r="AA141" s="28" t="s">
        <v>3256</v>
      </c>
      <c r="AB141" s="126"/>
      <c r="AC141" s="126"/>
      <c r="AD141" s="126"/>
      <c r="AE141" s="126"/>
      <c r="AF141" s="126"/>
      <c r="AG141" s="126"/>
      <c r="AH141" s="126"/>
      <c r="AI141" s="126"/>
      <c r="AJ141" s="126"/>
    </row>
    <row r="142" spans="1:36" s="22" customFormat="1" x14ac:dyDescent="0.25">
      <c r="A142" s="125" t="s">
        <v>3257</v>
      </c>
      <c r="B142" s="64" t="s">
        <v>2960</v>
      </c>
      <c r="C142" s="64"/>
      <c r="D142" s="121" t="s">
        <v>3258</v>
      </c>
      <c r="E142" s="121"/>
      <c r="F142" s="122"/>
      <c r="G142" s="122"/>
      <c r="H142" s="122"/>
      <c r="I142" s="122"/>
      <c r="J142" s="122"/>
      <c r="K142" s="122"/>
      <c r="L142" s="27"/>
      <c r="M142" s="123">
        <v>42493</v>
      </c>
      <c r="N142" s="123"/>
      <c r="O142" s="123"/>
      <c r="P142" s="123"/>
      <c r="Q142" s="123"/>
      <c r="R142" s="16"/>
      <c r="S142" s="16"/>
      <c r="T142" s="17" t="str">
        <f t="shared" si="7"/>
        <v/>
      </c>
      <c r="U142" s="17"/>
      <c r="V142" s="18"/>
      <c r="W142" s="18"/>
      <c r="X142" s="19"/>
      <c r="Y142" s="17"/>
      <c r="Z142" s="124">
        <v>42493</v>
      </c>
      <c r="AA142" s="28" t="s">
        <v>3259</v>
      </c>
      <c r="AB142" s="126"/>
      <c r="AC142" s="126"/>
      <c r="AD142" s="126"/>
      <c r="AE142" s="126"/>
      <c r="AF142" s="126"/>
      <c r="AG142" s="126"/>
      <c r="AH142" s="126"/>
      <c r="AI142" s="126"/>
      <c r="AJ142" s="126"/>
    </row>
    <row r="143" spans="1:36" s="22" customFormat="1" x14ac:dyDescent="0.25">
      <c r="A143" s="120" t="s">
        <v>3260</v>
      </c>
      <c r="B143" s="121" t="s">
        <v>2960</v>
      </c>
      <c r="C143" s="121"/>
      <c r="D143" s="121" t="s">
        <v>2975</v>
      </c>
      <c r="E143" s="121" t="s">
        <v>3030</v>
      </c>
      <c r="F143" s="127"/>
      <c r="G143" s="127"/>
      <c r="H143" s="127"/>
      <c r="I143" s="127"/>
      <c r="J143" s="127"/>
      <c r="K143" s="127"/>
      <c r="L143" s="27" t="s">
        <v>2942</v>
      </c>
      <c r="M143" s="123">
        <v>42261</v>
      </c>
      <c r="N143" s="123">
        <v>42326</v>
      </c>
      <c r="O143" s="123">
        <v>42452</v>
      </c>
      <c r="P143" s="121"/>
      <c r="Q143" s="121"/>
      <c r="R143" s="13"/>
      <c r="S143" s="13"/>
      <c r="T143" s="17" t="str">
        <f t="shared" si="7"/>
        <v>DEM</v>
      </c>
      <c r="U143" s="17"/>
      <c r="V143" s="18"/>
      <c r="W143" s="18"/>
      <c r="X143" s="19"/>
      <c r="Y143" s="17">
        <v>2</v>
      </c>
      <c r="Z143" s="124">
        <v>42452</v>
      </c>
      <c r="AA143" s="28" t="s">
        <v>3261</v>
      </c>
      <c r="AB143" s="126"/>
      <c r="AC143" s="126"/>
      <c r="AD143" s="126"/>
      <c r="AE143" s="126"/>
      <c r="AF143" s="126"/>
      <c r="AG143" s="126"/>
      <c r="AH143" s="126"/>
      <c r="AI143" s="126"/>
      <c r="AJ143" s="126"/>
    </row>
    <row r="144" spans="1:36" s="22" customFormat="1" x14ac:dyDescent="0.25">
      <c r="A144" s="120" t="s">
        <v>3262</v>
      </c>
      <c r="B144" s="121" t="s">
        <v>3263</v>
      </c>
      <c r="C144" s="121"/>
      <c r="D144" s="121" t="s">
        <v>2975</v>
      </c>
      <c r="E144" s="121"/>
      <c r="F144" s="122"/>
      <c r="G144" s="122"/>
      <c r="H144" s="122"/>
      <c r="I144" s="122"/>
      <c r="J144" s="122"/>
      <c r="K144" s="122"/>
      <c r="L144" s="27"/>
      <c r="M144" s="123">
        <v>42451</v>
      </c>
      <c r="N144" s="123"/>
      <c r="O144" s="121"/>
      <c r="P144" s="121"/>
      <c r="Q144" s="121"/>
      <c r="R144" s="13"/>
      <c r="S144" s="13"/>
      <c r="T144" s="17" t="str">
        <f t="shared" si="7"/>
        <v/>
      </c>
      <c r="U144" s="17"/>
      <c r="V144" s="18"/>
      <c r="W144" s="18"/>
      <c r="X144" s="19"/>
      <c r="Y144" s="17">
        <v>2</v>
      </c>
      <c r="Z144" s="124">
        <v>42451</v>
      </c>
      <c r="AA144" s="28" t="s">
        <v>3264</v>
      </c>
      <c r="AB144" s="126"/>
      <c r="AC144" s="126"/>
      <c r="AD144" s="126"/>
      <c r="AE144" s="126"/>
      <c r="AF144" s="126"/>
      <c r="AG144" s="126"/>
      <c r="AH144" s="126"/>
      <c r="AI144" s="126"/>
      <c r="AJ144" s="126"/>
    </row>
    <row r="145" spans="1:30" s="22" customFormat="1" x14ac:dyDescent="0.25">
      <c r="A145" s="120" t="s">
        <v>3265</v>
      </c>
      <c r="B145" s="121" t="s">
        <v>78</v>
      </c>
      <c r="C145" s="121"/>
      <c r="D145" s="121" t="s">
        <v>2946</v>
      </c>
      <c r="E145" s="121"/>
      <c r="F145" s="122"/>
      <c r="G145" s="122"/>
      <c r="H145" s="122"/>
      <c r="I145" s="122"/>
      <c r="J145" s="122"/>
      <c r="K145" s="122"/>
      <c r="L145" s="27"/>
      <c r="M145" s="123">
        <v>42460</v>
      </c>
      <c r="N145" s="123">
        <v>42460</v>
      </c>
      <c r="O145" s="123">
        <v>42520</v>
      </c>
      <c r="P145" s="121"/>
      <c r="Q145" s="121"/>
      <c r="R145" s="13"/>
      <c r="S145" s="13"/>
      <c r="T145" s="17" t="str">
        <f t="shared" si="7"/>
        <v>DEM</v>
      </c>
      <c r="U145" s="17"/>
      <c r="V145" s="18"/>
      <c r="W145" s="18"/>
      <c r="X145" s="19"/>
      <c r="Y145" s="17">
        <v>2</v>
      </c>
      <c r="Z145" s="124">
        <v>42522</v>
      </c>
      <c r="AA145" s="28" t="s">
        <v>3266</v>
      </c>
      <c r="AB145" s="126"/>
      <c r="AC145" s="126"/>
      <c r="AD145" s="126"/>
    </row>
    <row r="146" spans="1:30" s="22" customFormat="1" x14ac:dyDescent="0.25">
      <c r="A146" s="120" t="s">
        <v>3267</v>
      </c>
      <c r="B146" s="121" t="s">
        <v>2960</v>
      </c>
      <c r="C146" s="121"/>
      <c r="D146" s="121" t="s">
        <v>3258</v>
      </c>
      <c r="E146" s="121" t="s">
        <v>3268</v>
      </c>
      <c r="F146" s="122"/>
      <c r="G146" s="122"/>
      <c r="H146" s="122"/>
      <c r="I146" s="122"/>
      <c r="J146" s="122"/>
      <c r="K146" s="122"/>
      <c r="L146" s="27"/>
      <c r="M146" s="123">
        <v>42465</v>
      </c>
      <c r="N146" s="123"/>
      <c r="O146" s="121"/>
      <c r="P146" s="121"/>
      <c r="Q146" s="121"/>
      <c r="R146" s="13"/>
      <c r="S146" s="13"/>
      <c r="T146" s="17" t="str">
        <f t="shared" si="7"/>
        <v/>
      </c>
      <c r="U146" s="17"/>
      <c r="V146" s="18"/>
      <c r="W146" s="18"/>
      <c r="X146" s="19"/>
      <c r="Y146" s="17">
        <v>2</v>
      </c>
      <c r="Z146" s="124">
        <v>42465</v>
      </c>
      <c r="AA146" s="28" t="s">
        <v>3269</v>
      </c>
      <c r="AB146" s="126"/>
      <c r="AC146" s="126"/>
      <c r="AD146" s="126"/>
    </row>
    <row r="147" spans="1:30" s="22" customFormat="1" x14ac:dyDescent="0.25">
      <c r="A147" s="120" t="s">
        <v>3270</v>
      </c>
      <c r="B147" s="121" t="s">
        <v>3106</v>
      </c>
      <c r="C147" s="121"/>
      <c r="D147" s="121" t="s">
        <v>3271</v>
      </c>
      <c r="E147" s="121"/>
      <c r="F147" s="122"/>
      <c r="G147" s="122"/>
      <c r="H147" s="122"/>
      <c r="I147" s="122"/>
      <c r="J147" s="122"/>
      <c r="K147" s="122"/>
      <c r="L147" s="27"/>
      <c r="M147" s="123">
        <v>42278</v>
      </c>
      <c r="N147" s="123">
        <v>42278</v>
      </c>
      <c r="O147" s="121"/>
      <c r="P147" s="121"/>
      <c r="Q147" s="121"/>
      <c r="R147" s="13"/>
      <c r="S147" s="13"/>
      <c r="T147" s="17" t="str">
        <f t="shared" si="7"/>
        <v>CON</v>
      </c>
      <c r="U147" s="17"/>
      <c r="V147" s="18"/>
      <c r="W147" s="18"/>
      <c r="X147" s="19"/>
      <c r="Y147" s="17">
        <v>2</v>
      </c>
      <c r="Z147" s="124">
        <v>42296</v>
      </c>
      <c r="AA147" s="28" t="s">
        <v>3272</v>
      </c>
      <c r="AB147" s="126"/>
      <c r="AC147" s="126"/>
      <c r="AD147" s="126"/>
    </row>
    <row r="148" spans="1:30" s="22" customFormat="1" x14ac:dyDescent="0.25">
      <c r="A148" s="120" t="s">
        <v>3273</v>
      </c>
      <c r="B148" s="121" t="s">
        <v>2939</v>
      </c>
      <c r="C148" s="121"/>
      <c r="D148" s="121" t="s">
        <v>2940</v>
      </c>
      <c r="E148" s="121" t="s">
        <v>2941</v>
      </c>
      <c r="F148" s="122"/>
      <c r="G148" s="122"/>
      <c r="H148" s="122"/>
      <c r="I148" s="122"/>
      <c r="J148" s="122"/>
      <c r="K148" s="122"/>
      <c r="L148" s="27" t="s">
        <v>2942</v>
      </c>
      <c r="M148" s="123">
        <v>42481</v>
      </c>
      <c r="N148" s="123">
        <v>42481</v>
      </c>
      <c r="O148" s="123">
        <v>42481</v>
      </c>
      <c r="P148" s="123">
        <v>42481</v>
      </c>
      <c r="Q148" s="123"/>
      <c r="R148" s="16"/>
      <c r="S148" s="16"/>
      <c r="T148" s="17" t="s">
        <v>2928</v>
      </c>
      <c r="U148" s="17"/>
      <c r="V148" s="18"/>
      <c r="W148" s="18"/>
      <c r="X148" s="19"/>
      <c r="Y148" s="17"/>
      <c r="Z148" s="124">
        <v>42481</v>
      </c>
      <c r="AA148" s="28" t="s">
        <v>2943</v>
      </c>
      <c r="AB148" s="126"/>
      <c r="AC148" s="126"/>
      <c r="AD148" s="126"/>
    </row>
    <row r="149" spans="1:30" s="22" customFormat="1" x14ac:dyDescent="0.25">
      <c r="A149" s="120" t="s">
        <v>3274</v>
      </c>
      <c r="B149" s="121" t="s">
        <v>2978</v>
      </c>
      <c r="C149" s="121"/>
      <c r="D149" s="121" t="s">
        <v>2979</v>
      </c>
      <c r="E149" s="121" t="s">
        <v>2946</v>
      </c>
      <c r="F149" s="122"/>
      <c r="G149" s="122"/>
      <c r="H149" s="122"/>
      <c r="I149" s="122"/>
      <c r="J149" s="122"/>
      <c r="K149" s="122"/>
      <c r="L149" s="27"/>
      <c r="M149" s="123">
        <v>42496</v>
      </c>
      <c r="N149" s="123">
        <v>42496</v>
      </c>
      <c r="O149" s="123"/>
      <c r="P149" s="123"/>
      <c r="Q149" s="123"/>
      <c r="R149" s="16"/>
      <c r="S149" s="16"/>
      <c r="T149" s="17" t="s">
        <v>2928</v>
      </c>
      <c r="U149" s="17"/>
      <c r="V149" s="18"/>
      <c r="W149" s="18"/>
      <c r="X149" s="19"/>
      <c r="Y149" s="17"/>
      <c r="Z149" s="124">
        <v>42506</v>
      </c>
      <c r="AA149" s="28" t="s">
        <v>2980</v>
      </c>
      <c r="AB149" s="126"/>
      <c r="AC149" s="126"/>
      <c r="AD149" s="126"/>
    </row>
    <row r="150" spans="1:30" s="22" customFormat="1" x14ac:dyDescent="0.25">
      <c r="A150" s="120" t="s">
        <v>3275</v>
      </c>
      <c r="B150" s="121" t="s">
        <v>2950</v>
      </c>
      <c r="C150" s="121"/>
      <c r="D150" s="121" t="s">
        <v>3276</v>
      </c>
      <c r="E150" s="121"/>
      <c r="F150" s="122" t="s">
        <v>3038</v>
      </c>
      <c r="G150" s="122" t="s">
        <v>3039</v>
      </c>
      <c r="H150" s="122" t="s">
        <v>3040</v>
      </c>
      <c r="I150" s="122" t="s">
        <v>3041</v>
      </c>
      <c r="J150" s="122" t="s">
        <v>3277</v>
      </c>
      <c r="K150" s="122" t="s">
        <v>3278</v>
      </c>
      <c r="L150" s="27"/>
      <c r="M150" s="123">
        <v>42464</v>
      </c>
      <c r="N150" s="123">
        <v>42464</v>
      </c>
      <c r="O150" s="121"/>
      <c r="P150" s="121"/>
      <c r="Q150" s="121"/>
      <c r="R150" s="13"/>
      <c r="S150" s="13"/>
      <c r="T150" s="17" t="str">
        <f>IF(R150&lt;&gt;"","SIGNED",IF(Q150&lt;&gt;"","FP",IF(P150&lt;&gt;"","PoT",IF(O150&lt;&gt;"","DEM",IF(N150&lt;&gt;"","CON","")))))</f>
        <v>CON</v>
      </c>
      <c r="U150" s="17"/>
      <c r="V150" s="18"/>
      <c r="W150" s="18"/>
      <c r="X150" s="19"/>
      <c r="Y150" s="17">
        <v>2</v>
      </c>
      <c r="Z150" s="124">
        <v>42475</v>
      </c>
      <c r="AA150" s="28" t="s">
        <v>3279</v>
      </c>
      <c r="AB150" s="126"/>
      <c r="AC150" s="126"/>
      <c r="AD150" s="126"/>
    </row>
    <row r="151" spans="1:30" s="22" customFormat="1" x14ac:dyDescent="0.25">
      <c r="A151" s="125" t="s">
        <v>3280</v>
      </c>
      <c r="B151" s="64" t="s">
        <v>2992</v>
      </c>
      <c r="C151" s="64"/>
      <c r="D151" s="64" t="s">
        <v>2946</v>
      </c>
      <c r="E151" s="126"/>
      <c r="F151" s="122"/>
      <c r="G151" s="122"/>
      <c r="H151" s="122"/>
      <c r="I151" s="122"/>
      <c r="J151" s="122"/>
      <c r="K151" s="122"/>
      <c r="L151" s="23" t="s">
        <v>2947</v>
      </c>
      <c r="M151" s="128">
        <v>42357</v>
      </c>
      <c r="N151" s="126"/>
      <c r="O151" s="126"/>
      <c r="P151" s="126"/>
      <c r="Q151" s="126"/>
      <c r="R151" s="24"/>
      <c r="S151" s="24"/>
      <c r="T151" s="17" t="str">
        <f>IF(R151&lt;&gt;"","SIGNED",IF(Q151&lt;&gt;"","FP",IF(P151&lt;&gt;"","PoT",IF(O151&lt;&gt;"","DEM",IF(N151&lt;&gt;"","CON","")))))</f>
        <v/>
      </c>
      <c r="U151" s="17"/>
      <c r="V151" s="18"/>
      <c r="W151" s="18"/>
      <c r="X151" s="19"/>
      <c r="Y151" s="17">
        <v>2</v>
      </c>
      <c r="Z151" s="124">
        <v>42461</v>
      </c>
      <c r="AA151" s="25" t="s">
        <v>2948</v>
      </c>
      <c r="AB151" s="126"/>
      <c r="AC151" s="126"/>
      <c r="AD151" s="126" t="s">
        <v>3281</v>
      </c>
    </row>
    <row r="152" spans="1:30" s="22" customFormat="1" x14ac:dyDescent="0.25">
      <c r="A152" s="125" t="s">
        <v>3282</v>
      </c>
      <c r="B152" s="64" t="s">
        <v>3005</v>
      </c>
      <c r="C152" s="64"/>
      <c r="D152" s="64" t="s">
        <v>3006</v>
      </c>
      <c r="E152" s="126"/>
      <c r="F152" s="122"/>
      <c r="G152" s="122"/>
      <c r="H152" s="122"/>
      <c r="I152" s="122"/>
      <c r="J152" s="122"/>
      <c r="K152" s="122"/>
      <c r="L152" s="23"/>
      <c r="M152" s="128">
        <v>42447</v>
      </c>
      <c r="N152" s="126"/>
      <c r="O152" s="126"/>
      <c r="P152" s="126"/>
      <c r="Q152" s="126"/>
      <c r="R152" s="24"/>
      <c r="S152" s="24"/>
      <c r="T152" s="17" t="str">
        <f>IF(R152&lt;&gt;"","SIGNED",IF(Q152&lt;&gt;"","FP",IF(P152&lt;&gt;"","PoT",IF(O152&lt;&gt;"","DEM",IF(N152&lt;&gt;"","CON","")))))</f>
        <v/>
      </c>
      <c r="U152" s="17"/>
      <c r="V152" s="18"/>
      <c r="W152" s="18"/>
      <c r="X152" s="19"/>
      <c r="Y152" s="17">
        <v>2</v>
      </c>
      <c r="Z152" s="124">
        <v>42461</v>
      </c>
      <c r="AA152" s="25" t="s">
        <v>3283</v>
      </c>
      <c r="AB152" s="126"/>
      <c r="AC152" s="126"/>
      <c r="AD152" s="126"/>
    </row>
    <row r="153" spans="1:30" s="22" customFormat="1" x14ac:dyDescent="0.25">
      <c r="A153" s="125" t="s">
        <v>3284</v>
      </c>
      <c r="B153" s="64" t="s">
        <v>2960</v>
      </c>
      <c r="C153" s="64"/>
      <c r="D153" s="126" t="s">
        <v>3285</v>
      </c>
      <c r="E153" s="126" t="s">
        <v>3037</v>
      </c>
      <c r="F153" s="127"/>
      <c r="G153" s="127"/>
      <c r="H153" s="127"/>
      <c r="I153" s="127"/>
      <c r="J153" s="127"/>
      <c r="K153" s="127"/>
      <c r="L153" s="38" t="s">
        <v>2942</v>
      </c>
      <c r="M153" s="128">
        <v>42397</v>
      </c>
      <c r="N153" s="128">
        <v>42032</v>
      </c>
      <c r="O153" s="126"/>
      <c r="P153" s="126"/>
      <c r="Q153" s="126"/>
      <c r="R153" s="24"/>
      <c r="S153" s="24"/>
      <c r="T153" s="17" t="str">
        <f>IF(R153&lt;&gt;"","SIGNED",IF(Q153&lt;&gt;"","FP",IF(P153&lt;&gt;"","PoT",IF(O153&lt;&gt;"","DEM",IF(N153&lt;&gt;"","CON","")))))</f>
        <v>CON</v>
      </c>
      <c r="U153" s="17"/>
      <c r="V153" s="18"/>
      <c r="W153" s="18"/>
      <c r="X153" s="19"/>
      <c r="Y153" s="17">
        <v>2</v>
      </c>
      <c r="Z153" s="130">
        <v>42468</v>
      </c>
      <c r="AA153" s="25" t="s">
        <v>3286</v>
      </c>
      <c r="AB153" s="126"/>
      <c r="AC153" s="126"/>
      <c r="AD153" s="126"/>
    </row>
    <row r="154" spans="1:30" s="22" customFormat="1" x14ac:dyDescent="0.25">
      <c r="A154" s="125" t="s">
        <v>3287</v>
      </c>
      <c r="B154" s="64" t="s">
        <v>2950</v>
      </c>
      <c r="C154" s="64"/>
      <c r="D154" s="126" t="s">
        <v>3084</v>
      </c>
      <c r="E154" s="126" t="s">
        <v>3288</v>
      </c>
      <c r="F154" s="127"/>
      <c r="G154" s="127"/>
      <c r="H154" s="127"/>
      <c r="I154" s="127"/>
      <c r="J154" s="127"/>
      <c r="K154" s="127"/>
      <c r="L154" s="38"/>
      <c r="M154" s="128">
        <v>42507</v>
      </c>
      <c r="N154" s="128">
        <v>42507</v>
      </c>
      <c r="O154" s="126"/>
      <c r="P154" s="126"/>
      <c r="Q154" s="126"/>
      <c r="R154" s="24"/>
      <c r="S154" s="24"/>
      <c r="T154" s="17" t="str">
        <f>IF(R154&lt;&gt;"","SIGNED",IF(Q154&lt;&gt;"","FP",IF(P154&lt;&gt;"","PoT",IF(O154&lt;&gt;"","DEM",IF(N154&lt;&gt;"","CON","")))))</f>
        <v>CON</v>
      </c>
      <c r="U154" s="17"/>
      <c r="V154" s="18"/>
      <c r="W154" s="18"/>
      <c r="X154" s="19"/>
      <c r="Y154" s="17"/>
      <c r="Z154" s="130">
        <v>42509</v>
      </c>
      <c r="AA154" s="25" t="s">
        <v>3241</v>
      </c>
      <c r="AB154" s="126"/>
      <c r="AC154" s="126"/>
      <c r="AD154" s="126"/>
    </row>
    <row r="155" spans="1:30" s="22" customFormat="1" x14ac:dyDescent="0.25">
      <c r="A155" s="120" t="s">
        <v>3289</v>
      </c>
      <c r="B155" s="121" t="s">
        <v>2939</v>
      </c>
      <c r="C155" s="121"/>
      <c r="D155" s="121" t="s">
        <v>2940</v>
      </c>
      <c r="E155" s="121" t="s">
        <v>2941</v>
      </c>
      <c r="F155" s="122"/>
      <c r="G155" s="122"/>
      <c r="H155" s="122"/>
      <c r="I155" s="122"/>
      <c r="J155" s="122"/>
      <c r="K155" s="122"/>
      <c r="L155" s="27" t="s">
        <v>2942</v>
      </c>
      <c r="M155" s="123">
        <v>42481</v>
      </c>
      <c r="N155" s="123">
        <v>42481</v>
      </c>
      <c r="O155" s="123">
        <v>42481</v>
      </c>
      <c r="P155" s="123">
        <v>42481</v>
      </c>
      <c r="Q155" s="123"/>
      <c r="R155" s="16"/>
      <c r="S155" s="16"/>
      <c r="T155" s="17" t="s">
        <v>2928</v>
      </c>
      <c r="U155" s="17"/>
      <c r="V155" s="18"/>
      <c r="W155" s="18"/>
      <c r="X155" s="19"/>
      <c r="Y155" s="17"/>
      <c r="Z155" s="124">
        <v>42481</v>
      </c>
      <c r="AA155" s="28" t="s">
        <v>2943</v>
      </c>
      <c r="AB155" s="126"/>
      <c r="AC155" s="126"/>
      <c r="AD155" s="126"/>
    </row>
    <row r="156" spans="1:30" s="22" customFormat="1" x14ac:dyDescent="0.25">
      <c r="A156" s="120" t="s">
        <v>3290</v>
      </c>
      <c r="B156" s="121" t="s">
        <v>33</v>
      </c>
      <c r="C156" s="121"/>
      <c r="D156" s="121" t="s">
        <v>2975</v>
      </c>
      <c r="E156" s="121" t="s">
        <v>3291</v>
      </c>
      <c r="F156" s="127"/>
      <c r="G156" s="127"/>
      <c r="H156" s="127"/>
      <c r="I156" s="127"/>
      <c r="J156" s="127"/>
      <c r="K156" s="127"/>
      <c r="L156" s="27" t="s">
        <v>2942</v>
      </c>
      <c r="M156" s="123">
        <v>42247</v>
      </c>
      <c r="N156" s="123">
        <v>42247</v>
      </c>
      <c r="O156" s="121"/>
      <c r="P156" s="121"/>
      <c r="Q156" s="121"/>
      <c r="R156" s="13"/>
      <c r="S156" s="13"/>
      <c r="T156" s="17" t="str">
        <f>IF(R156&lt;&gt;"","SIGNED",IF(Q156&lt;&gt;"","FP",IF(P156&lt;&gt;"","PoT",IF(O156&lt;&gt;"","DEM",IF(N156&lt;&gt;"","CON","")))))</f>
        <v>CON</v>
      </c>
      <c r="U156" s="17"/>
      <c r="V156" s="18"/>
      <c r="W156" s="18"/>
      <c r="X156" s="19"/>
      <c r="Y156" s="17">
        <v>2</v>
      </c>
      <c r="Z156" s="124">
        <v>42446</v>
      </c>
      <c r="AA156" s="28" t="s">
        <v>3292</v>
      </c>
      <c r="AB156" s="126"/>
      <c r="AC156" s="126"/>
      <c r="AD156" s="126"/>
    </row>
    <row r="157" spans="1:30" s="22" customFormat="1" x14ac:dyDescent="0.25">
      <c r="A157" s="120" t="s">
        <v>3293</v>
      </c>
      <c r="B157" s="121" t="s">
        <v>2960</v>
      </c>
      <c r="C157" s="121"/>
      <c r="D157" s="121" t="s">
        <v>3294</v>
      </c>
      <c r="E157" s="121" t="s">
        <v>3295</v>
      </c>
      <c r="F157" s="127"/>
      <c r="G157" s="127"/>
      <c r="H157" s="127"/>
      <c r="I157" s="127"/>
      <c r="J157" s="127"/>
      <c r="K157" s="127"/>
      <c r="L157" s="27" t="s">
        <v>2942</v>
      </c>
      <c r="M157" s="123">
        <v>42402</v>
      </c>
      <c r="N157" s="123">
        <v>42107</v>
      </c>
      <c r="O157" s="121"/>
      <c r="P157" s="121"/>
      <c r="Q157" s="121"/>
      <c r="R157" s="13"/>
      <c r="S157" s="13"/>
      <c r="T157" s="17" t="s">
        <v>2961</v>
      </c>
      <c r="U157" s="17"/>
      <c r="V157" s="18"/>
      <c r="W157" s="18"/>
      <c r="X157" s="19"/>
      <c r="Y157" s="17"/>
      <c r="Z157" s="124">
        <v>42478</v>
      </c>
      <c r="AA157" s="28" t="s">
        <v>3296</v>
      </c>
      <c r="AB157" s="126"/>
      <c r="AC157" s="126"/>
      <c r="AD157" s="126"/>
    </row>
    <row r="158" spans="1:30" s="22" customFormat="1" x14ac:dyDescent="0.25">
      <c r="A158" s="125" t="s">
        <v>3297</v>
      </c>
      <c r="B158" s="64" t="s">
        <v>2974</v>
      </c>
      <c r="C158" s="64"/>
      <c r="D158" s="64" t="s">
        <v>2940</v>
      </c>
      <c r="E158" s="126"/>
      <c r="F158" s="122"/>
      <c r="G158" s="122"/>
      <c r="H158" s="122"/>
      <c r="I158" s="122"/>
      <c r="J158" s="122"/>
      <c r="K158" s="122"/>
      <c r="L158" s="27"/>
      <c r="M158" s="128">
        <v>42513</v>
      </c>
      <c r="N158" s="128"/>
      <c r="O158" s="126"/>
      <c r="P158" s="126"/>
      <c r="Q158" s="126"/>
      <c r="R158" s="24"/>
      <c r="S158" s="24"/>
      <c r="T158" s="17"/>
      <c r="U158" s="17"/>
      <c r="V158" s="18"/>
      <c r="W158" s="18"/>
      <c r="X158" s="19"/>
      <c r="Y158" s="17"/>
      <c r="Z158" s="124">
        <v>42523</v>
      </c>
      <c r="AA158" s="25" t="s">
        <v>3298</v>
      </c>
      <c r="AB158" s="126"/>
      <c r="AC158" s="126"/>
      <c r="AD158" s="126"/>
    </row>
    <row r="159" spans="1:30" s="22" customFormat="1" x14ac:dyDescent="0.25">
      <c r="A159" s="125" t="s">
        <v>3299</v>
      </c>
      <c r="B159" s="64" t="s">
        <v>2978</v>
      </c>
      <c r="C159" s="64"/>
      <c r="D159" s="64" t="s">
        <v>2946</v>
      </c>
      <c r="E159" s="126"/>
      <c r="F159" s="122"/>
      <c r="G159" s="122"/>
      <c r="H159" s="122"/>
      <c r="I159" s="122"/>
      <c r="J159" s="122"/>
      <c r="K159" s="122"/>
      <c r="L159" s="27"/>
      <c r="M159" s="128">
        <v>42457</v>
      </c>
      <c r="N159" s="128"/>
      <c r="O159" s="126"/>
      <c r="P159" s="126"/>
      <c r="Q159" s="126"/>
      <c r="R159" s="24"/>
      <c r="S159" s="24"/>
      <c r="T159" s="17" t="str">
        <f t="shared" ref="T159:T166" si="8">IF(R159&lt;&gt;"","SIGNED",IF(Q159&lt;&gt;"","FP",IF(P159&lt;&gt;"","PoT",IF(O159&lt;&gt;"","DEM",IF(N159&lt;&gt;"","CON","")))))</f>
        <v/>
      </c>
      <c r="U159" s="17"/>
      <c r="V159" s="18"/>
      <c r="W159" s="18"/>
      <c r="X159" s="19"/>
      <c r="Y159" s="17">
        <v>2</v>
      </c>
      <c r="Z159" s="124">
        <v>42457</v>
      </c>
      <c r="AA159" s="25" t="s">
        <v>3300</v>
      </c>
      <c r="AB159" s="126"/>
      <c r="AC159" s="126"/>
      <c r="AD159" s="126"/>
    </row>
    <row r="160" spans="1:30" s="22" customFormat="1" x14ac:dyDescent="0.25">
      <c r="A160" s="125" t="s">
        <v>3301</v>
      </c>
      <c r="B160" s="64" t="s">
        <v>3302</v>
      </c>
      <c r="C160" s="64"/>
      <c r="D160" s="64" t="s">
        <v>2946</v>
      </c>
      <c r="E160" s="126"/>
      <c r="F160" s="127"/>
      <c r="G160" s="127"/>
      <c r="H160" s="127"/>
      <c r="I160" s="127"/>
      <c r="J160" s="127"/>
      <c r="K160" s="127"/>
      <c r="L160" s="38" t="s">
        <v>2942</v>
      </c>
      <c r="M160" s="128">
        <v>42313</v>
      </c>
      <c r="N160" s="128">
        <v>42313</v>
      </c>
      <c r="O160" s="126"/>
      <c r="P160" s="126"/>
      <c r="Q160" s="126"/>
      <c r="R160" s="24"/>
      <c r="S160" s="24"/>
      <c r="T160" s="17" t="str">
        <f t="shared" si="8"/>
        <v>CON</v>
      </c>
      <c r="U160" s="17"/>
      <c r="V160" s="18"/>
      <c r="W160" s="18"/>
      <c r="X160" s="19"/>
      <c r="Y160" s="17">
        <v>2</v>
      </c>
      <c r="Z160" s="124">
        <v>42461</v>
      </c>
      <c r="AA160" s="25" t="s">
        <v>3303</v>
      </c>
      <c r="AB160" s="126"/>
      <c r="AC160" s="126"/>
      <c r="AD160" s="126"/>
    </row>
    <row r="161" spans="1:36" s="22" customFormat="1" x14ac:dyDescent="0.25">
      <c r="A161" s="125" t="s">
        <v>3304</v>
      </c>
      <c r="B161" s="64" t="s">
        <v>2950</v>
      </c>
      <c r="C161" s="64"/>
      <c r="D161" s="64" t="s">
        <v>2946</v>
      </c>
      <c r="E161" s="126"/>
      <c r="F161" s="127"/>
      <c r="G161" s="127"/>
      <c r="H161" s="127"/>
      <c r="I161" s="127"/>
      <c r="J161" s="127"/>
      <c r="K161" s="127"/>
      <c r="L161" s="23" t="s">
        <v>2947</v>
      </c>
      <c r="M161" s="128">
        <v>42423</v>
      </c>
      <c r="N161" s="128"/>
      <c r="O161" s="126"/>
      <c r="P161" s="126"/>
      <c r="Q161" s="126"/>
      <c r="R161" s="24"/>
      <c r="S161" s="24"/>
      <c r="T161" s="17" t="str">
        <f t="shared" si="8"/>
        <v/>
      </c>
      <c r="U161" s="17"/>
      <c r="V161" s="18"/>
      <c r="W161" s="18"/>
      <c r="X161" s="19"/>
      <c r="Y161" s="17">
        <v>2</v>
      </c>
      <c r="Z161" s="124">
        <v>42461</v>
      </c>
      <c r="AA161" s="25" t="s">
        <v>2948</v>
      </c>
      <c r="AB161" s="126"/>
      <c r="AC161" s="126"/>
      <c r="AD161" s="126"/>
      <c r="AE161" s="126"/>
      <c r="AF161" s="126"/>
      <c r="AG161" s="126"/>
      <c r="AH161" s="126"/>
      <c r="AI161" s="126"/>
      <c r="AJ161" s="126"/>
    </row>
    <row r="162" spans="1:36" s="22" customFormat="1" x14ac:dyDescent="0.25">
      <c r="A162" s="125" t="s">
        <v>3305</v>
      </c>
      <c r="B162" s="64" t="s">
        <v>33</v>
      </c>
      <c r="C162" s="64"/>
      <c r="D162" s="64" t="s">
        <v>2956</v>
      </c>
      <c r="E162" s="126"/>
      <c r="F162" s="127"/>
      <c r="G162" s="127"/>
      <c r="H162" s="127"/>
      <c r="I162" s="127"/>
      <c r="J162" s="127"/>
      <c r="K162" s="127"/>
      <c r="L162" s="27" t="s">
        <v>2942</v>
      </c>
      <c r="M162" s="128">
        <v>42313</v>
      </c>
      <c r="N162" s="128">
        <v>42345</v>
      </c>
      <c r="O162" s="128">
        <v>42345</v>
      </c>
      <c r="P162" s="126"/>
      <c r="Q162" s="126"/>
      <c r="R162" s="24"/>
      <c r="S162" s="24"/>
      <c r="T162" s="17" t="str">
        <f t="shared" si="8"/>
        <v>DEM</v>
      </c>
      <c r="U162" s="17"/>
      <c r="V162" s="18"/>
      <c r="W162" s="18"/>
      <c r="X162" s="19"/>
      <c r="Y162" s="17">
        <v>2</v>
      </c>
      <c r="Z162" s="124">
        <v>42352</v>
      </c>
      <c r="AA162" s="25" t="s">
        <v>3306</v>
      </c>
      <c r="AB162" s="126"/>
      <c r="AC162" s="126"/>
      <c r="AD162" s="126"/>
      <c r="AE162" s="126"/>
      <c r="AF162" s="126"/>
      <c r="AG162" s="126"/>
      <c r="AH162" s="126"/>
      <c r="AI162" s="126"/>
      <c r="AJ162" s="126"/>
    </row>
    <row r="163" spans="1:36" s="42" customFormat="1" x14ac:dyDescent="0.25">
      <c r="A163" s="120" t="s">
        <v>3307</v>
      </c>
      <c r="B163" s="121" t="s">
        <v>2950</v>
      </c>
      <c r="C163" s="121"/>
      <c r="D163" s="121" t="s">
        <v>2946</v>
      </c>
      <c r="E163" s="121" t="s">
        <v>3308</v>
      </c>
      <c r="F163" s="122"/>
      <c r="G163" s="122"/>
      <c r="H163" s="122"/>
      <c r="I163" s="122"/>
      <c r="J163" s="122"/>
      <c r="K163" s="122"/>
      <c r="L163" s="27" t="s">
        <v>2942</v>
      </c>
      <c r="M163" s="123">
        <v>42300</v>
      </c>
      <c r="N163" s="121"/>
      <c r="O163" s="121"/>
      <c r="P163" s="121"/>
      <c r="Q163" s="121"/>
      <c r="R163" s="13"/>
      <c r="S163" s="13"/>
      <c r="T163" s="17" t="str">
        <f t="shared" si="8"/>
        <v/>
      </c>
      <c r="U163" s="17"/>
      <c r="V163" s="18"/>
      <c r="W163" s="18"/>
      <c r="X163" s="19"/>
      <c r="Y163" s="17">
        <v>2</v>
      </c>
      <c r="Z163" s="124">
        <v>42461</v>
      </c>
      <c r="AA163" s="28" t="s">
        <v>3309</v>
      </c>
      <c r="AB163" s="126"/>
      <c r="AC163" s="126"/>
      <c r="AD163" s="126"/>
      <c r="AE163" s="126"/>
      <c r="AF163" s="126"/>
      <c r="AG163" s="126"/>
      <c r="AH163" s="126"/>
      <c r="AI163" s="126"/>
      <c r="AJ163" s="126"/>
    </row>
    <row r="164" spans="1:36" s="42" customFormat="1" x14ac:dyDescent="0.25">
      <c r="A164" s="120" t="s">
        <v>3310</v>
      </c>
      <c r="B164" s="121" t="s">
        <v>78</v>
      </c>
      <c r="C164" s="121"/>
      <c r="D164" s="121" t="s">
        <v>3037</v>
      </c>
      <c r="E164" s="121"/>
      <c r="F164" s="122"/>
      <c r="G164" s="122"/>
      <c r="H164" s="122"/>
      <c r="I164" s="122"/>
      <c r="J164" s="122"/>
      <c r="K164" s="122"/>
      <c r="L164" s="27"/>
      <c r="M164" s="123">
        <v>42503</v>
      </c>
      <c r="N164" s="121"/>
      <c r="O164" s="121"/>
      <c r="P164" s="121"/>
      <c r="Q164" s="121"/>
      <c r="R164" s="13"/>
      <c r="S164" s="13"/>
      <c r="T164" s="17" t="str">
        <f t="shared" si="8"/>
        <v/>
      </c>
      <c r="U164" s="17"/>
      <c r="V164" s="18"/>
      <c r="W164" s="18"/>
      <c r="X164" s="19"/>
      <c r="Y164" s="17"/>
      <c r="Z164" s="124">
        <v>42509</v>
      </c>
      <c r="AA164" s="28" t="s">
        <v>3311</v>
      </c>
      <c r="AB164" s="126"/>
      <c r="AC164" s="126"/>
      <c r="AD164" s="126"/>
      <c r="AE164" s="126"/>
      <c r="AF164" s="126"/>
      <c r="AG164" s="126"/>
      <c r="AH164" s="126"/>
      <c r="AI164" s="126"/>
      <c r="AJ164" s="126"/>
    </row>
    <row r="165" spans="1:36" s="42" customFormat="1" x14ac:dyDescent="0.25">
      <c r="A165" s="120" t="s">
        <v>3312</v>
      </c>
      <c r="B165" s="121" t="s">
        <v>2992</v>
      </c>
      <c r="C165" s="13"/>
      <c r="D165" s="13" t="s">
        <v>2986</v>
      </c>
      <c r="E165" s="13"/>
      <c r="F165" s="14"/>
      <c r="G165" s="14"/>
      <c r="H165" s="14"/>
      <c r="I165" s="14"/>
      <c r="J165" s="14"/>
      <c r="K165" s="14"/>
      <c r="L165" s="15"/>
      <c r="M165" s="16">
        <v>42466</v>
      </c>
      <c r="N165" s="16">
        <v>42466</v>
      </c>
      <c r="O165" s="13"/>
      <c r="P165" s="13"/>
      <c r="Q165" s="13"/>
      <c r="R165" s="13"/>
      <c r="S165" s="13"/>
      <c r="T165" s="17" t="str">
        <f t="shared" si="8"/>
        <v>CON</v>
      </c>
      <c r="U165" s="17"/>
      <c r="V165" s="18"/>
      <c r="W165" s="18"/>
      <c r="X165" s="19"/>
      <c r="Y165" s="17">
        <v>2</v>
      </c>
      <c r="Z165" s="20">
        <v>42475</v>
      </c>
      <c r="AA165" s="21" t="s">
        <v>3313</v>
      </c>
      <c r="AB165" s="126"/>
      <c r="AC165" s="126"/>
      <c r="AD165" s="126"/>
      <c r="AE165" s="126"/>
      <c r="AF165" s="126"/>
      <c r="AG165" s="126"/>
      <c r="AH165" s="126"/>
      <c r="AI165" s="126"/>
      <c r="AJ165" s="126"/>
    </row>
    <row r="166" spans="1:36" s="22" customFormat="1" x14ac:dyDescent="0.25">
      <c r="A166" s="120" t="s">
        <v>3314</v>
      </c>
      <c r="B166" s="121" t="s">
        <v>3106</v>
      </c>
      <c r="C166" s="121"/>
      <c r="D166" s="121" t="s">
        <v>3285</v>
      </c>
      <c r="E166" s="121"/>
      <c r="F166" s="122"/>
      <c r="G166" s="122"/>
      <c r="H166" s="122"/>
      <c r="I166" s="122"/>
      <c r="J166" s="122"/>
      <c r="K166" s="122"/>
      <c r="L166" s="27"/>
      <c r="M166" s="123">
        <v>42451</v>
      </c>
      <c r="N166" s="121"/>
      <c r="O166" s="121"/>
      <c r="P166" s="121"/>
      <c r="Q166" s="121"/>
      <c r="R166" s="13"/>
      <c r="S166" s="13"/>
      <c r="T166" s="17" t="str">
        <f t="shared" si="8"/>
        <v/>
      </c>
      <c r="U166" s="17"/>
      <c r="V166" s="18"/>
      <c r="W166" s="18"/>
      <c r="X166" s="19"/>
      <c r="Y166" s="17">
        <v>2</v>
      </c>
      <c r="Z166" s="124">
        <v>42452</v>
      </c>
      <c r="AA166" s="28" t="s">
        <v>3315</v>
      </c>
      <c r="AB166" s="126"/>
      <c r="AC166" s="126"/>
      <c r="AD166" s="126"/>
      <c r="AE166" s="126"/>
      <c r="AF166" s="126"/>
      <c r="AG166" s="126"/>
      <c r="AH166" s="126"/>
      <c r="AI166" s="126"/>
      <c r="AJ166" s="126"/>
    </row>
    <row r="167" spans="1:36" s="22" customFormat="1" x14ac:dyDescent="0.25">
      <c r="A167" s="120" t="s">
        <v>3316</v>
      </c>
      <c r="B167" s="121" t="s">
        <v>2939</v>
      </c>
      <c r="C167" s="13"/>
      <c r="D167" s="13" t="s">
        <v>2940</v>
      </c>
      <c r="E167" s="13" t="s">
        <v>2941</v>
      </c>
      <c r="F167" s="14"/>
      <c r="G167" s="14"/>
      <c r="H167" s="14"/>
      <c r="I167" s="14"/>
      <c r="J167" s="14"/>
      <c r="K167" s="14"/>
      <c r="L167" s="15" t="s">
        <v>2942</v>
      </c>
      <c r="M167" s="16">
        <v>42481</v>
      </c>
      <c r="N167" s="16">
        <v>42481</v>
      </c>
      <c r="O167" s="16">
        <v>42481</v>
      </c>
      <c r="P167" s="16">
        <v>42481</v>
      </c>
      <c r="Q167" s="16"/>
      <c r="R167" s="16"/>
      <c r="S167" s="16"/>
      <c r="T167" s="17" t="s">
        <v>2928</v>
      </c>
      <c r="U167" s="17"/>
      <c r="V167" s="18"/>
      <c r="W167" s="18"/>
      <c r="X167" s="19"/>
      <c r="Y167" s="17"/>
      <c r="Z167" s="20">
        <v>42481</v>
      </c>
      <c r="AA167" s="21" t="s">
        <v>2943</v>
      </c>
      <c r="AB167" s="126"/>
      <c r="AC167" s="126"/>
      <c r="AD167" s="126"/>
      <c r="AE167" s="126"/>
      <c r="AF167" s="126"/>
      <c r="AG167" s="126"/>
      <c r="AH167" s="126"/>
      <c r="AI167" s="126"/>
      <c r="AJ167" s="126"/>
    </row>
    <row r="168" spans="1:36" s="22" customFormat="1" x14ac:dyDescent="0.25">
      <c r="A168" s="125" t="s">
        <v>3317</v>
      </c>
      <c r="B168" s="64" t="s">
        <v>2945</v>
      </c>
      <c r="C168" s="8"/>
      <c r="D168" s="8" t="s">
        <v>2946</v>
      </c>
      <c r="E168" s="24"/>
      <c r="F168" s="14"/>
      <c r="G168" s="14"/>
      <c r="H168" s="14"/>
      <c r="I168" s="14"/>
      <c r="J168" s="14"/>
      <c r="K168" s="14"/>
      <c r="L168" s="40" t="s">
        <v>2947</v>
      </c>
      <c r="M168" s="34">
        <v>42357</v>
      </c>
      <c r="N168" s="24"/>
      <c r="O168" s="24"/>
      <c r="P168" s="24"/>
      <c r="Q168" s="24"/>
      <c r="R168" s="24"/>
      <c r="S168" s="24"/>
      <c r="T168" s="17" t="str">
        <f>IF(R168&lt;&gt;"","SIGNED",IF(Q168&lt;&gt;"","FP",IF(P168&lt;&gt;"","PoT",IF(O168&lt;&gt;"","DEM",IF(N168&lt;&gt;"","CON","")))))</f>
        <v/>
      </c>
      <c r="U168" s="17"/>
      <c r="V168" s="18"/>
      <c r="W168" s="18"/>
      <c r="X168" s="19"/>
      <c r="Y168" s="17">
        <v>2</v>
      </c>
      <c r="Z168" s="20">
        <v>42461</v>
      </c>
      <c r="AA168" s="41" t="s">
        <v>2948</v>
      </c>
      <c r="AB168" s="126"/>
      <c r="AC168" s="126"/>
      <c r="AD168" s="126"/>
      <c r="AE168" s="126"/>
      <c r="AF168" s="126"/>
      <c r="AG168" s="126"/>
      <c r="AH168" s="126"/>
      <c r="AI168" s="126"/>
      <c r="AJ168" s="126"/>
    </row>
    <row r="169" spans="1:36" s="22" customFormat="1" x14ac:dyDescent="0.25">
      <c r="A169" s="120" t="s">
        <v>3318</v>
      </c>
      <c r="B169" s="121" t="s">
        <v>2960</v>
      </c>
      <c r="C169" s="121"/>
      <c r="D169" s="121" t="s">
        <v>2975</v>
      </c>
      <c r="E169" s="121"/>
      <c r="F169" s="127"/>
      <c r="G169" s="127"/>
      <c r="H169" s="127"/>
      <c r="I169" s="127"/>
      <c r="J169" s="127"/>
      <c r="K169" s="127"/>
      <c r="L169" s="27" t="s">
        <v>3019</v>
      </c>
      <c r="M169" s="123">
        <v>42275</v>
      </c>
      <c r="N169" s="123">
        <v>42282</v>
      </c>
      <c r="O169" s="123">
        <v>42466</v>
      </c>
      <c r="P169" s="121"/>
      <c r="Q169" s="121"/>
      <c r="R169" s="13"/>
      <c r="S169" s="13"/>
      <c r="T169" s="17" t="str">
        <f>IF(R169&lt;&gt;"","SIGNED",IF(Q169&lt;&gt;"","FP",IF(P169&lt;&gt;"","PoT",IF(O169&lt;&gt;"","DEM",IF(N169&lt;&gt;"","CON","")))))</f>
        <v>DEM</v>
      </c>
      <c r="U169" s="17"/>
      <c r="V169" s="18"/>
      <c r="W169" s="18"/>
      <c r="X169" s="19"/>
      <c r="Y169" s="17">
        <v>1</v>
      </c>
      <c r="Z169" s="124">
        <v>42466</v>
      </c>
      <c r="AA169" s="28" t="s">
        <v>3319</v>
      </c>
      <c r="AB169" s="126"/>
      <c r="AC169" s="126"/>
      <c r="AD169" s="126"/>
      <c r="AE169" s="126"/>
      <c r="AF169" s="126"/>
      <c r="AG169" s="126"/>
      <c r="AH169" s="126"/>
      <c r="AI169" s="126"/>
      <c r="AJ169" s="126"/>
    </row>
    <row r="170" spans="1:36" s="22" customFormat="1" x14ac:dyDescent="0.25">
      <c r="A170" s="125" t="s">
        <v>3320</v>
      </c>
      <c r="B170" s="64" t="s">
        <v>2950</v>
      </c>
      <c r="C170" s="64"/>
      <c r="D170" s="64" t="s">
        <v>3114</v>
      </c>
      <c r="E170" s="126"/>
      <c r="F170" s="122"/>
      <c r="G170" s="122"/>
      <c r="H170" s="122"/>
      <c r="I170" s="122"/>
      <c r="J170" s="122"/>
      <c r="K170" s="122"/>
      <c r="L170" s="38" t="s">
        <v>3211</v>
      </c>
      <c r="M170" s="128">
        <v>42331</v>
      </c>
      <c r="N170" s="126"/>
      <c r="O170" s="126"/>
      <c r="P170" s="126"/>
      <c r="Q170" s="126"/>
      <c r="R170" s="24"/>
      <c r="S170" s="24"/>
      <c r="T170" s="17" t="str">
        <f>IF(R170&lt;&gt;"","SIGNED",IF(Q170&lt;&gt;"","FP",IF(P170&lt;&gt;"","PoT",IF(O170&lt;&gt;"","DEM",IF(N170&lt;&gt;"","CON","")))))</f>
        <v/>
      </c>
      <c r="U170" s="17"/>
      <c r="V170" s="18"/>
      <c r="W170" s="18"/>
      <c r="X170" s="19"/>
      <c r="Y170" s="17">
        <v>2</v>
      </c>
      <c r="Z170" s="130">
        <v>42331</v>
      </c>
      <c r="AA170" s="25" t="s">
        <v>3321</v>
      </c>
      <c r="AB170" s="126"/>
      <c r="AC170" s="126"/>
      <c r="AD170" s="126"/>
      <c r="AE170" s="126"/>
      <c r="AF170" s="126"/>
      <c r="AG170" s="126"/>
      <c r="AH170" s="126"/>
      <c r="AI170" s="126"/>
      <c r="AJ170" s="126"/>
    </row>
    <row r="171" spans="1:36" s="22" customFormat="1" x14ac:dyDescent="0.25">
      <c r="A171" s="125" t="s">
        <v>3322</v>
      </c>
      <c r="B171" s="64" t="s">
        <v>2950</v>
      </c>
      <c r="C171" s="64"/>
      <c r="D171" s="64" t="s">
        <v>2946</v>
      </c>
      <c r="E171" s="126"/>
      <c r="F171" s="127"/>
      <c r="G171" s="127"/>
      <c r="H171" s="127"/>
      <c r="I171" s="127"/>
      <c r="J171" s="127"/>
      <c r="K171" s="127"/>
      <c r="L171" s="23" t="s">
        <v>2947</v>
      </c>
      <c r="M171" s="128">
        <v>42357</v>
      </c>
      <c r="N171" s="126"/>
      <c r="O171" s="126"/>
      <c r="P171" s="126"/>
      <c r="Q171" s="126"/>
      <c r="R171" s="24"/>
      <c r="S171" s="24"/>
      <c r="T171" s="17" t="str">
        <f>IF(R171&lt;&gt;"","SIGNED",IF(Q171&lt;&gt;"","FP",IF(P171&lt;&gt;"","PoT",IF(O171&lt;&gt;"","DEM",IF(N171&lt;&gt;"","CON","")))))</f>
        <v/>
      </c>
      <c r="U171" s="17"/>
      <c r="V171" s="18"/>
      <c r="W171" s="18"/>
      <c r="X171" s="19"/>
      <c r="Y171" s="17">
        <v>2</v>
      </c>
      <c r="Z171" s="124">
        <v>42461</v>
      </c>
      <c r="AA171" s="25" t="s">
        <v>2948</v>
      </c>
      <c r="AB171" s="126"/>
      <c r="AC171" s="126"/>
      <c r="AD171" s="126"/>
      <c r="AE171" s="126"/>
      <c r="AF171" s="126"/>
      <c r="AG171" s="126"/>
      <c r="AH171" s="126"/>
      <c r="AI171" s="126"/>
      <c r="AJ171" s="126"/>
    </row>
    <row r="172" spans="1:36" s="22" customFormat="1" x14ac:dyDescent="0.25">
      <c r="A172" s="120" t="s">
        <v>3323</v>
      </c>
      <c r="B172" s="121" t="s">
        <v>2960</v>
      </c>
      <c r="C172" s="121"/>
      <c r="D172" s="121" t="s">
        <v>2975</v>
      </c>
      <c r="E172" s="121"/>
      <c r="F172" s="127"/>
      <c r="G172" s="127"/>
      <c r="H172" s="127"/>
      <c r="I172" s="127"/>
      <c r="J172" s="127"/>
      <c r="K172" s="127"/>
      <c r="L172" s="27" t="s">
        <v>2947</v>
      </c>
      <c r="M172" s="123">
        <v>42314</v>
      </c>
      <c r="N172" s="123"/>
      <c r="O172" s="121"/>
      <c r="P172" s="123"/>
      <c r="Q172" s="121"/>
      <c r="R172" s="13"/>
      <c r="S172" s="13"/>
      <c r="T172" s="17" t="str">
        <f>IF(R172&lt;&gt;"","SIGNED",IF(Q172&lt;&gt;"","FP",IF(P172&lt;&gt;"","PoT",IF(O172&lt;&gt;"","DEM",IF(N172&lt;&gt;"","CON","")))))</f>
        <v/>
      </c>
      <c r="U172" s="17"/>
      <c r="V172" s="18"/>
      <c r="W172" s="18"/>
      <c r="X172" s="19"/>
      <c r="Y172" s="17">
        <v>2</v>
      </c>
      <c r="Z172" s="124">
        <v>42335</v>
      </c>
      <c r="AA172" s="28" t="s">
        <v>3324</v>
      </c>
      <c r="AB172" s="126"/>
      <c r="AC172" s="126"/>
      <c r="AD172" s="126"/>
      <c r="AE172" s="126"/>
      <c r="AF172" s="126"/>
      <c r="AG172" s="126"/>
      <c r="AH172" s="126"/>
      <c r="AI172" s="126"/>
      <c r="AJ172" s="126"/>
    </row>
    <row r="173" spans="1:36" s="22" customFormat="1" x14ac:dyDescent="0.25">
      <c r="A173" s="120" t="s">
        <v>3325</v>
      </c>
      <c r="B173" s="121" t="s">
        <v>3082</v>
      </c>
      <c r="C173" s="121"/>
      <c r="D173" s="121" t="s">
        <v>2940</v>
      </c>
      <c r="E173" s="121" t="s">
        <v>3326</v>
      </c>
      <c r="F173" s="127"/>
      <c r="G173" s="127"/>
      <c r="H173" s="127"/>
      <c r="I173" s="127"/>
      <c r="J173" s="127"/>
      <c r="K173" s="127"/>
      <c r="L173" s="27" t="s">
        <v>2942</v>
      </c>
      <c r="M173" s="123">
        <v>42503</v>
      </c>
      <c r="N173" s="123">
        <v>42510</v>
      </c>
      <c r="O173" s="121"/>
      <c r="P173" s="123"/>
      <c r="Q173" s="121"/>
      <c r="R173" s="13"/>
      <c r="S173" s="13"/>
      <c r="T173" s="17" t="s">
        <v>2961</v>
      </c>
      <c r="U173" s="17"/>
      <c r="V173" s="18"/>
      <c r="W173" s="18"/>
      <c r="X173" s="19"/>
      <c r="Y173" s="17"/>
      <c r="Z173" s="124">
        <v>42503</v>
      </c>
      <c r="AA173" s="28" t="s">
        <v>3327</v>
      </c>
      <c r="AB173" s="126"/>
      <c r="AC173" s="126"/>
      <c r="AD173" s="126"/>
      <c r="AE173" s="126"/>
      <c r="AF173" s="126"/>
      <c r="AG173" s="126"/>
      <c r="AH173" s="126"/>
      <c r="AI173" s="126"/>
      <c r="AJ173" s="126"/>
    </row>
    <row r="174" spans="1:36" s="22" customFormat="1" x14ac:dyDescent="0.25">
      <c r="A174" s="120" t="s">
        <v>3328</v>
      </c>
      <c r="B174" s="121" t="s">
        <v>2950</v>
      </c>
      <c r="C174" s="121"/>
      <c r="D174" s="121" t="s">
        <v>3329</v>
      </c>
      <c r="E174" s="121"/>
      <c r="F174" s="127"/>
      <c r="G174" s="127"/>
      <c r="H174" s="127"/>
      <c r="I174" s="127"/>
      <c r="J174" s="127"/>
      <c r="K174" s="127"/>
      <c r="L174" s="27"/>
      <c r="M174" s="123">
        <v>42495</v>
      </c>
      <c r="N174" s="123">
        <v>42495</v>
      </c>
      <c r="O174" s="121"/>
      <c r="P174" s="123"/>
      <c r="Q174" s="121"/>
      <c r="R174" s="13"/>
      <c r="S174" s="13"/>
      <c r="T174" s="17" t="str">
        <f>IF(R174&lt;&gt;"","SIGNED",IF(Q174&lt;&gt;"","FP",IF(P174&lt;&gt;"","PoT",IF(O174&lt;&gt;"","DEM",IF(N174&lt;&gt;"","CON","")))))</f>
        <v>CON</v>
      </c>
      <c r="U174" s="17"/>
      <c r="V174" s="18"/>
      <c r="W174" s="18"/>
      <c r="X174" s="19"/>
      <c r="Y174" s="17"/>
      <c r="Z174" s="124">
        <v>42496</v>
      </c>
      <c r="AA174" s="28" t="s">
        <v>3330</v>
      </c>
      <c r="AB174" s="126"/>
      <c r="AC174" s="126"/>
      <c r="AD174" s="126"/>
      <c r="AE174" s="126"/>
      <c r="AF174" s="126"/>
      <c r="AG174" s="126"/>
      <c r="AH174" s="126"/>
      <c r="AI174" s="126"/>
      <c r="AJ174" s="126"/>
    </row>
    <row r="175" spans="1:36" s="22" customFormat="1" x14ac:dyDescent="0.25">
      <c r="A175" s="125" t="s">
        <v>3331</v>
      </c>
      <c r="B175" s="64" t="s">
        <v>78</v>
      </c>
      <c r="C175" s="64"/>
      <c r="D175" s="64" t="s">
        <v>2946</v>
      </c>
      <c r="E175" s="126"/>
      <c r="F175" s="122"/>
      <c r="G175" s="122"/>
      <c r="H175" s="122"/>
      <c r="I175" s="122"/>
      <c r="J175" s="122"/>
      <c r="K175" s="122"/>
      <c r="L175" s="23" t="s">
        <v>2947</v>
      </c>
      <c r="M175" s="128">
        <v>42336</v>
      </c>
      <c r="N175" s="128">
        <v>42336</v>
      </c>
      <c r="O175" s="126"/>
      <c r="P175" s="126"/>
      <c r="Q175" s="126"/>
      <c r="R175" s="24"/>
      <c r="S175" s="24"/>
      <c r="T175" s="17" t="str">
        <f>IF(R175&lt;&gt;"","SIGNED",IF(Q175&lt;&gt;"","FP",IF(P175&lt;&gt;"","PoT",IF(O175&lt;&gt;"","DEM",IF(N175&lt;&gt;"","CON","")))))</f>
        <v>CON</v>
      </c>
      <c r="U175" s="17"/>
      <c r="V175" s="18"/>
      <c r="W175" s="18"/>
      <c r="X175" s="19"/>
      <c r="Y175" s="17">
        <v>2</v>
      </c>
      <c r="Z175" s="124">
        <v>42461</v>
      </c>
      <c r="AA175" s="25" t="s">
        <v>2948</v>
      </c>
      <c r="AB175" s="126"/>
      <c r="AC175" s="126"/>
      <c r="AD175" s="126"/>
      <c r="AE175" s="126"/>
      <c r="AF175" s="126"/>
      <c r="AG175" s="126"/>
      <c r="AH175" s="126"/>
      <c r="AI175" s="126"/>
      <c r="AJ175" s="126"/>
    </row>
    <row r="176" spans="1:36" s="22" customFormat="1" x14ac:dyDescent="0.25">
      <c r="A176" s="125" t="s">
        <v>3332</v>
      </c>
      <c r="B176" s="64" t="s">
        <v>2974</v>
      </c>
      <c r="C176" s="64"/>
      <c r="D176" s="64" t="s">
        <v>2975</v>
      </c>
      <c r="E176" s="126"/>
      <c r="F176" s="122"/>
      <c r="G176" s="122"/>
      <c r="H176" s="122"/>
      <c r="I176" s="122"/>
      <c r="J176" s="122"/>
      <c r="K176" s="122"/>
      <c r="L176" s="38"/>
      <c r="M176" s="128">
        <v>42436</v>
      </c>
      <c r="N176" s="128">
        <v>42436</v>
      </c>
      <c r="O176" s="128">
        <v>42436</v>
      </c>
      <c r="P176" s="126"/>
      <c r="Q176" s="126"/>
      <c r="R176" s="24"/>
      <c r="S176" s="24"/>
      <c r="T176" s="17" t="str">
        <f>IF(R176&lt;&gt;"","SIGNED",IF(Q176&lt;&gt;"","FP",IF(P176&lt;&gt;"","PoT",IF(O176&lt;&gt;"","DEM",IF(N176&lt;&gt;"","CON","")))))</f>
        <v>DEM</v>
      </c>
      <c r="U176" s="17"/>
      <c r="V176" s="18"/>
      <c r="W176" s="18"/>
      <c r="X176" s="19"/>
      <c r="Y176" s="17">
        <v>2</v>
      </c>
      <c r="Z176" s="130">
        <v>42436</v>
      </c>
      <c r="AA176" s="25" t="s">
        <v>2976</v>
      </c>
      <c r="AB176" s="126"/>
      <c r="AC176" s="126"/>
      <c r="AD176" s="126"/>
      <c r="AE176" s="126"/>
      <c r="AF176" s="126"/>
      <c r="AG176" s="126"/>
      <c r="AH176" s="126"/>
      <c r="AI176" s="126"/>
      <c r="AJ176" s="126"/>
    </row>
    <row r="177" spans="1:36" s="22" customFormat="1" x14ac:dyDescent="0.25">
      <c r="A177" s="125" t="s">
        <v>3333</v>
      </c>
      <c r="B177" s="64" t="s">
        <v>2960</v>
      </c>
      <c r="C177" s="64"/>
      <c r="D177" s="64" t="s">
        <v>2956</v>
      </c>
      <c r="E177" s="126" t="s">
        <v>3334</v>
      </c>
      <c r="F177" s="122"/>
      <c r="G177" s="122"/>
      <c r="H177" s="122"/>
      <c r="I177" s="122"/>
      <c r="J177" s="122"/>
      <c r="K177" s="122"/>
      <c r="L177" s="38" t="s">
        <v>2942</v>
      </c>
      <c r="M177" s="128">
        <v>42492</v>
      </c>
      <c r="N177" s="128">
        <v>42506</v>
      </c>
      <c r="O177" s="128">
        <v>42506</v>
      </c>
      <c r="P177" s="126"/>
      <c r="Q177" s="126"/>
      <c r="R177" s="24"/>
      <c r="S177" s="24"/>
      <c r="T177" s="17" t="s">
        <v>2928</v>
      </c>
      <c r="U177" s="17"/>
      <c r="V177" s="18"/>
      <c r="W177" s="18"/>
      <c r="X177" s="19"/>
      <c r="Y177" s="17">
        <v>2</v>
      </c>
      <c r="Z177" s="130">
        <v>42506</v>
      </c>
      <c r="AA177" s="25" t="s">
        <v>3335</v>
      </c>
      <c r="AB177" s="126"/>
      <c r="AC177" s="126"/>
      <c r="AD177" s="126"/>
      <c r="AE177" s="126"/>
      <c r="AF177" s="126"/>
      <c r="AG177" s="126"/>
      <c r="AH177" s="126"/>
      <c r="AI177" s="126"/>
      <c r="AJ177" s="126"/>
    </row>
    <row r="178" spans="1:36" s="22" customFormat="1" x14ac:dyDescent="0.25">
      <c r="A178" s="120" t="s">
        <v>3336</v>
      </c>
      <c r="B178" s="121" t="s">
        <v>2960</v>
      </c>
      <c r="C178" s="121"/>
      <c r="D178" s="121" t="s">
        <v>2940</v>
      </c>
      <c r="E178" s="121" t="s">
        <v>3337</v>
      </c>
      <c r="F178" s="127"/>
      <c r="G178" s="127"/>
      <c r="H178" s="127"/>
      <c r="I178" s="127"/>
      <c r="J178" s="127"/>
      <c r="K178" s="127"/>
      <c r="L178" s="27" t="s">
        <v>2942</v>
      </c>
      <c r="M178" s="123">
        <v>42381</v>
      </c>
      <c r="N178" s="123">
        <v>42389</v>
      </c>
      <c r="O178" s="121"/>
      <c r="P178" s="123">
        <v>42432</v>
      </c>
      <c r="Q178" s="121"/>
      <c r="R178" s="13"/>
      <c r="S178" s="13"/>
      <c r="T178" s="17" t="str">
        <f>IF(R177&lt;&gt;"","SIGNED",IF(Q177&lt;&gt;"","FP",IF(P177&lt;&gt;"","PoT",IF(O177&lt;&gt;"","DEM",IF(N177&lt;&gt;"","CON","")))))</f>
        <v>DEM</v>
      </c>
      <c r="U178" s="17"/>
      <c r="V178" s="18"/>
      <c r="W178" s="18"/>
      <c r="X178" s="19"/>
      <c r="Y178" s="17">
        <v>2</v>
      </c>
      <c r="Z178" s="124">
        <v>42440</v>
      </c>
      <c r="AA178" s="28" t="s">
        <v>3338</v>
      </c>
      <c r="AB178" s="126"/>
      <c r="AC178" s="126"/>
      <c r="AD178" s="126"/>
      <c r="AE178" s="126"/>
      <c r="AF178" s="126"/>
      <c r="AG178" s="126"/>
      <c r="AH178" s="126"/>
      <c r="AI178" s="126"/>
      <c r="AJ178" s="126"/>
    </row>
    <row r="179" spans="1:36" s="22" customFormat="1" x14ac:dyDescent="0.25">
      <c r="A179" s="120" t="s">
        <v>3339</v>
      </c>
      <c r="B179" s="121" t="s">
        <v>2960</v>
      </c>
      <c r="C179" s="121"/>
      <c r="D179" s="121" t="s">
        <v>2956</v>
      </c>
      <c r="E179" s="121"/>
      <c r="F179" s="122"/>
      <c r="G179" s="122"/>
      <c r="H179" s="122"/>
      <c r="I179" s="122"/>
      <c r="J179" s="122"/>
      <c r="K179" s="122"/>
      <c r="L179" s="23"/>
      <c r="M179" s="123">
        <v>42439</v>
      </c>
      <c r="N179" s="121"/>
      <c r="O179" s="121"/>
      <c r="P179" s="121"/>
      <c r="Q179" s="121"/>
      <c r="R179" s="13"/>
      <c r="S179" s="13"/>
      <c r="T179" s="17" t="str">
        <f>IF(R178&lt;&gt;"","SIGNED",IF(Q178&lt;&gt;"","FP",IF(P178&lt;&gt;"","PoT",IF(O178&lt;&gt;"","DEM",IF(N178&lt;&gt;"","CON","")))))</f>
        <v>PoT</v>
      </c>
      <c r="U179" s="17"/>
      <c r="V179" s="18"/>
      <c r="W179" s="18"/>
      <c r="X179" s="19"/>
      <c r="Y179" s="17">
        <v>2</v>
      </c>
      <c r="Z179" s="124">
        <v>42443</v>
      </c>
      <c r="AA179" s="28" t="s">
        <v>3340</v>
      </c>
      <c r="AB179" s="126"/>
      <c r="AC179" s="126"/>
      <c r="AD179" s="126"/>
      <c r="AE179" s="126"/>
      <c r="AF179" s="126"/>
      <c r="AG179" s="126"/>
      <c r="AH179" s="126"/>
      <c r="AI179" s="126"/>
      <c r="AJ179" s="126"/>
    </row>
    <row r="180" spans="1:36" s="22" customFormat="1" x14ac:dyDescent="0.25">
      <c r="A180" s="120" t="s">
        <v>3341</v>
      </c>
      <c r="B180" s="121" t="s">
        <v>2982</v>
      </c>
      <c r="C180" s="121"/>
      <c r="D180" s="121" t="s">
        <v>2975</v>
      </c>
      <c r="E180" s="121"/>
      <c r="F180" s="122" t="s">
        <v>3038</v>
      </c>
      <c r="G180" s="122" t="s">
        <v>3342</v>
      </c>
      <c r="H180" s="122" t="s">
        <v>3343</v>
      </c>
      <c r="I180" s="122" t="s">
        <v>3344</v>
      </c>
      <c r="J180" s="122" t="s">
        <v>3277</v>
      </c>
      <c r="K180" s="122" t="s">
        <v>3278</v>
      </c>
      <c r="L180" s="27" t="s">
        <v>2942</v>
      </c>
      <c r="M180" s="123">
        <v>42283</v>
      </c>
      <c r="N180" s="123">
        <v>42285</v>
      </c>
      <c r="O180" s="121"/>
      <c r="P180" s="121"/>
      <c r="Q180" s="121"/>
      <c r="R180" s="13"/>
      <c r="S180" s="13"/>
      <c r="T180" s="17" t="str">
        <f t="shared" ref="T180:T188" si="9">IF(R180&lt;&gt;"","SIGNED",IF(Q180&lt;&gt;"","FP",IF(P180&lt;&gt;"","PoT",IF(O180&lt;&gt;"","DEM",IF(N180&lt;&gt;"","CON","")))))</f>
        <v>CON</v>
      </c>
      <c r="U180" s="17"/>
      <c r="V180" s="18"/>
      <c r="W180" s="18"/>
      <c r="X180" s="19"/>
      <c r="Y180" s="17">
        <v>2</v>
      </c>
      <c r="Z180" s="124">
        <v>42355</v>
      </c>
      <c r="AA180" s="28" t="s">
        <v>3345</v>
      </c>
      <c r="AB180" s="126"/>
      <c r="AC180" s="126"/>
      <c r="AD180" s="126"/>
      <c r="AE180" s="126"/>
      <c r="AF180" s="126"/>
      <c r="AG180" s="126"/>
      <c r="AH180" s="126"/>
      <c r="AI180" s="126"/>
      <c r="AJ180" s="126"/>
    </row>
    <row r="181" spans="1:36" s="22" customFormat="1" x14ac:dyDescent="0.25">
      <c r="A181" s="120" t="s">
        <v>3346</v>
      </c>
      <c r="B181" s="121" t="s">
        <v>2950</v>
      </c>
      <c r="C181" s="121"/>
      <c r="D181" s="121" t="s">
        <v>2946</v>
      </c>
      <c r="E181" s="121"/>
      <c r="F181" s="122"/>
      <c r="G181" s="122"/>
      <c r="H181" s="122"/>
      <c r="I181" s="122"/>
      <c r="J181" s="122"/>
      <c r="K181" s="122"/>
      <c r="L181" s="23" t="s">
        <v>2947</v>
      </c>
      <c r="M181" s="123">
        <v>42278</v>
      </c>
      <c r="N181" s="123">
        <v>42307</v>
      </c>
      <c r="O181" s="121"/>
      <c r="P181" s="121"/>
      <c r="Q181" s="121"/>
      <c r="R181" s="13"/>
      <c r="S181" s="13"/>
      <c r="T181" s="17" t="str">
        <f t="shared" si="9"/>
        <v>CON</v>
      </c>
      <c r="U181" s="17"/>
      <c r="V181" s="18"/>
      <c r="W181" s="18"/>
      <c r="X181" s="19"/>
      <c r="Y181" s="17">
        <v>2</v>
      </c>
      <c r="Z181" s="124">
        <v>42461</v>
      </c>
      <c r="AA181" s="28" t="s">
        <v>3347</v>
      </c>
      <c r="AB181" s="126"/>
      <c r="AC181" s="126"/>
      <c r="AD181" s="126"/>
      <c r="AE181" s="126"/>
      <c r="AF181" s="126"/>
      <c r="AG181" s="126"/>
      <c r="AH181" s="126"/>
      <c r="AI181" s="126"/>
      <c r="AJ181" s="126"/>
    </row>
    <row r="182" spans="1:36" s="22" customFormat="1" x14ac:dyDescent="0.25">
      <c r="A182" s="120" t="s">
        <v>3348</v>
      </c>
      <c r="B182" s="121" t="s">
        <v>3001</v>
      </c>
      <c r="C182" s="13"/>
      <c r="D182" s="13" t="s">
        <v>3006</v>
      </c>
      <c r="E182" s="13" t="s">
        <v>2975</v>
      </c>
      <c r="F182" s="14"/>
      <c r="G182" s="14"/>
      <c r="H182" s="14"/>
      <c r="I182" s="14"/>
      <c r="J182" s="14"/>
      <c r="K182" s="14"/>
      <c r="L182" s="40"/>
      <c r="M182" s="16">
        <v>42502</v>
      </c>
      <c r="N182" s="16"/>
      <c r="O182" s="13"/>
      <c r="P182" s="13"/>
      <c r="Q182" s="13"/>
      <c r="R182" s="13"/>
      <c r="S182" s="13"/>
      <c r="T182" s="17" t="str">
        <f t="shared" si="9"/>
        <v/>
      </c>
      <c r="U182" s="17"/>
      <c r="V182" s="18"/>
      <c r="W182" s="18"/>
      <c r="X182" s="19"/>
      <c r="Y182" s="17"/>
      <c r="Z182" s="20">
        <v>42503</v>
      </c>
      <c r="AA182" s="21" t="s">
        <v>3349</v>
      </c>
      <c r="AB182" s="126"/>
      <c r="AC182" s="126"/>
      <c r="AD182" s="126"/>
      <c r="AE182" s="126"/>
      <c r="AF182" s="126"/>
      <c r="AG182" s="126"/>
      <c r="AH182" s="126"/>
      <c r="AI182" s="126"/>
      <c r="AJ182" s="126"/>
    </row>
    <row r="183" spans="1:36" s="22" customFormat="1" x14ac:dyDescent="0.25">
      <c r="A183" s="125" t="s">
        <v>3350</v>
      </c>
      <c r="B183" s="64" t="s">
        <v>2945</v>
      </c>
      <c r="C183" s="64"/>
      <c r="D183" s="64" t="s">
        <v>2946</v>
      </c>
      <c r="E183" s="126"/>
      <c r="F183" s="122"/>
      <c r="G183" s="122"/>
      <c r="H183" s="122"/>
      <c r="I183" s="122"/>
      <c r="J183" s="122"/>
      <c r="K183" s="122"/>
      <c r="L183" s="23" t="s">
        <v>2947</v>
      </c>
      <c r="M183" s="128">
        <v>42357</v>
      </c>
      <c r="N183" s="126"/>
      <c r="O183" s="126"/>
      <c r="P183" s="126"/>
      <c r="Q183" s="126"/>
      <c r="R183" s="24"/>
      <c r="S183" s="24"/>
      <c r="T183" s="17" t="str">
        <f t="shared" si="9"/>
        <v/>
      </c>
      <c r="U183" s="17"/>
      <c r="V183" s="18"/>
      <c r="W183" s="18"/>
      <c r="X183" s="19"/>
      <c r="Y183" s="17">
        <v>2</v>
      </c>
      <c r="Z183" s="124">
        <v>42461</v>
      </c>
      <c r="AA183" s="25" t="s">
        <v>2948</v>
      </c>
      <c r="AB183" s="126"/>
      <c r="AC183" s="126"/>
      <c r="AD183" s="126"/>
      <c r="AE183" s="126"/>
      <c r="AF183" s="126"/>
      <c r="AG183" s="126"/>
      <c r="AH183" s="126"/>
      <c r="AI183" s="126"/>
      <c r="AJ183" s="126"/>
    </row>
    <row r="184" spans="1:36" s="22" customFormat="1" x14ac:dyDescent="0.25">
      <c r="A184" s="125" t="s">
        <v>3351</v>
      </c>
      <c r="B184" s="64" t="s">
        <v>832</v>
      </c>
      <c r="C184" s="64"/>
      <c r="D184" s="64" t="s">
        <v>3037</v>
      </c>
      <c r="E184" s="126" t="s">
        <v>2940</v>
      </c>
      <c r="F184" s="122"/>
      <c r="G184" s="122"/>
      <c r="H184" s="122"/>
      <c r="I184" s="122"/>
      <c r="J184" s="122"/>
      <c r="K184" s="122"/>
      <c r="L184" s="23"/>
      <c r="M184" s="128">
        <v>42464</v>
      </c>
      <c r="N184" s="126"/>
      <c r="O184" s="126"/>
      <c r="P184" s="126"/>
      <c r="Q184" s="126"/>
      <c r="R184" s="24"/>
      <c r="S184" s="24"/>
      <c r="T184" s="17" t="str">
        <f t="shared" si="9"/>
        <v/>
      </c>
      <c r="U184" s="17"/>
      <c r="V184" s="18"/>
      <c r="W184" s="18"/>
      <c r="X184" s="19"/>
      <c r="Y184" s="17">
        <v>2</v>
      </c>
      <c r="Z184" s="124">
        <v>42464</v>
      </c>
      <c r="AA184" s="25" t="s">
        <v>3352</v>
      </c>
      <c r="AB184" s="126"/>
      <c r="AC184" s="126"/>
      <c r="AD184" s="126"/>
      <c r="AE184" s="126"/>
      <c r="AF184" s="126"/>
      <c r="AG184" s="126"/>
      <c r="AH184" s="126"/>
      <c r="AI184" s="126"/>
      <c r="AJ184" s="126"/>
    </row>
    <row r="185" spans="1:36" s="22" customFormat="1" x14ac:dyDescent="0.25">
      <c r="A185" s="125" t="s">
        <v>3353</v>
      </c>
      <c r="B185" s="64" t="s">
        <v>2960</v>
      </c>
      <c r="C185" s="64"/>
      <c r="D185" s="64" t="s">
        <v>2956</v>
      </c>
      <c r="E185" s="126"/>
      <c r="F185" s="122" t="s">
        <v>3038</v>
      </c>
      <c r="G185" s="122" t="s">
        <v>3039</v>
      </c>
      <c r="H185" s="122" t="s">
        <v>3343</v>
      </c>
      <c r="I185" s="122" t="s">
        <v>3344</v>
      </c>
      <c r="J185" s="122" t="s">
        <v>3344</v>
      </c>
      <c r="K185" s="122" t="s">
        <v>3344</v>
      </c>
      <c r="L185" s="38" t="s">
        <v>2942</v>
      </c>
      <c r="M185" s="128">
        <v>42306</v>
      </c>
      <c r="N185" s="128">
        <v>42333</v>
      </c>
      <c r="O185" s="126"/>
      <c r="P185" s="126"/>
      <c r="Q185" s="126"/>
      <c r="R185" s="24"/>
      <c r="S185" s="24"/>
      <c r="T185" s="17" t="str">
        <f t="shared" si="9"/>
        <v>CON</v>
      </c>
      <c r="U185" s="17"/>
      <c r="V185" s="18"/>
      <c r="W185" s="18"/>
      <c r="X185" s="19"/>
      <c r="Y185" s="17">
        <v>1</v>
      </c>
      <c r="Z185" s="130">
        <v>42440</v>
      </c>
      <c r="AA185" s="25" t="s">
        <v>3354</v>
      </c>
      <c r="AB185" s="126"/>
      <c r="AC185" s="126"/>
      <c r="AD185" s="126"/>
      <c r="AE185" s="126"/>
      <c r="AF185" s="126"/>
      <c r="AG185" s="126"/>
      <c r="AH185" s="126"/>
      <c r="AI185" s="126"/>
      <c r="AJ185" s="126"/>
    </row>
    <row r="186" spans="1:36" s="22" customFormat="1" x14ac:dyDescent="0.25">
      <c r="A186" s="125" t="s">
        <v>3355</v>
      </c>
      <c r="B186" s="64" t="s">
        <v>3356</v>
      </c>
      <c r="C186" s="64"/>
      <c r="D186" s="64" t="s">
        <v>2956</v>
      </c>
      <c r="E186" s="126"/>
      <c r="F186" s="122"/>
      <c r="G186" s="122"/>
      <c r="H186" s="122"/>
      <c r="I186" s="122"/>
      <c r="J186" s="122"/>
      <c r="K186" s="122"/>
      <c r="L186" s="38"/>
      <c r="M186" s="128">
        <v>42419</v>
      </c>
      <c r="N186" s="128">
        <v>42510</v>
      </c>
      <c r="O186" s="126"/>
      <c r="P186" s="126"/>
      <c r="Q186" s="126"/>
      <c r="R186" s="24"/>
      <c r="S186" s="24"/>
      <c r="T186" s="17" t="str">
        <f t="shared" si="9"/>
        <v>CON</v>
      </c>
      <c r="U186" s="17"/>
      <c r="V186" s="18"/>
      <c r="W186" s="18"/>
      <c r="X186" s="19"/>
      <c r="Y186" s="17">
        <v>2</v>
      </c>
      <c r="Z186" s="130">
        <v>42503</v>
      </c>
      <c r="AA186" s="25" t="s">
        <v>3357</v>
      </c>
      <c r="AB186" s="126"/>
      <c r="AC186" s="126"/>
      <c r="AD186" s="126"/>
      <c r="AE186" s="126"/>
      <c r="AF186" s="126"/>
      <c r="AG186" s="126"/>
      <c r="AH186" s="126"/>
      <c r="AI186" s="126"/>
      <c r="AJ186" s="126"/>
    </row>
    <row r="187" spans="1:36" s="22" customFormat="1" x14ac:dyDescent="0.25">
      <c r="A187" s="125" t="s">
        <v>3358</v>
      </c>
      <c r="B187" s="64" t="s">
        <v>2945</v>
      </c>
      <c r="C187" s="64"/>
      <c r="D187" s="64" t="s">
        <v>2986</v>
      </c>
      <c r="E187" s="126"/>
      <c r="F187" s="122" t="s">
        <v>3359</v>
      </c>
      <c r="G187" s="122" t="s">
        <v>3342</v>
      </c>
      <c r="H187" s="122" t="s">
        <v>3360</v>
      </c>
      <c r="I187" s="122" t="s">
        <v>3041</v>
      </c>
      <c r="J187" s="122" t="s">
        <v>3361</v>
      </c>
      <c r="K187" s="122" t="s">
        <v>3362</v>
      </c>
      <c r="L187" s="38"/>
      <c r="M187" s="128">
        <v>42473</v>
      </c>
      <c r="N187" s="128">
        <v>42473</v>
      </c>
      <c r="O187" s="128">
        <v>42473</v>
      </c>
      <c r="P187" s="126"/>
      <c r="Q187" s="126"/>
      <c r="R187" s="24"/>
      <c r="S187" s="24"/>
      <c r="T187" s="17" t="str">
        <f t="shared" si="9"/>
        <v>DEM</v>
      </c>
      <c r="U187" s="17"/>
      <c r="V187" s="18"/>
      <c r="W187" s="18"/>
      <c r="X187" s="19"/>
      <c r="Y187" s="17">
        <v>2</v>
      </c>
      <c r="Z187" s="130">
        <v>42475</v>
      </c>
      <c r="AA187" s="25" t="s">
        <v>3363</v>
      </c>
      <c r="AB187" s="126"/>
      <c r="AC187" s="126"/>
      <c r="AD187" s="126"/>
      <c r="AE187" s="126"/>
      <c r="AF187" s="126"/>
      <c r="AG187" s="126"/>
      <c r="AH187" s="126"/>
      <c r="AI187" s="126"/>
      <c r="AJ187" s="126"/>
    </row>
    <row r="188" spans="1:36" s="22" customFormat="1" x14ac:dyDescent="0.25">
      <c r="A188" s="132" t="s">
        <v>3364</v>
      </c>
      <c r="B188" s="131" t="s">
        <v>257</v>
      </c>
      <c r="C188" s="131"/>
      <c r="D188" s="131" t="s">
        <v>2946</v>
      </c>
      <c r="E188" s="131"/>
      <c r="F188" s="143"/>
      <c r="G188" s="143"/>
      <c r="H188" s="143"/>
      <c r="I188" s="143"/>
      <c r="J188" s="143"/>
      <c r="K188" s="143"/>
      <c r="L188" s="27" t="s">
        <v>2942</v>
      </c>
      <c r="M188" s="149">
        <v>42442</v>
      </c>
      <c r="N188" s="149"/>
      <c r="O188" s="131"/>
      <c r="P188" s="131"/>
      <c r="Q188" s="131"/>
      <c r="R188" s="36"/>
      <c r="S188" s="36"/>
      <c r="T188" s="17" t="str">
        <f t="shared" si="9"/>
        <v/>
      </c>
      <c r="U188" s="17"/>
      <c r="V188" s="18"/>
      <c r="W188" s="18"/>
      <c r="X188" s="19"/>
      <c r="Y188" s="17">
        <v>2</v>
      </c>
      <c r="Z188" s="124">
        <v>42461</v>
      </c>
      <c r="AA188" s="48" t="s">
        <v>3365</v>
      </c>
      <c r="AB188" s="142"/>
      <c r="AC188" s="142"/>
      <c r="AD188" s="142"/>
      <c r="AE188" s="142"/>
      <c r="AF188" s="142"/>
      <c r="AG188" s="142"/>
      <c r="AH188" s="142"/>
      <c r="AI188" s="142"/>
      <c r="AJ188" s="142"/>
    </row>
    <row r="189" spans="1:36" s="22" customFormat="1" x14ac:dyDescent="0.25">
      <c r="A189" s="132" t="s">
        <v>3366</v>
      </c>
      <c r="B189" s="131" t="s">
        <v>2939</v>
      </c>
      <c r="C189" s="131"/>
      <c r="D189" s="121" t="s">
        <v>2940</v>
      </c>
      <c r="E189" s="121" t="s">
        <v>2941</v>
      </c>
      <c r="F189" s="122"/>
      <c r="G189" s="122"/>
      <c r="H189" s="122"/>
      <c r="I189" s="122"/>
      <c r="J189" s="122"/>
      <c r="K189" s="122"/>
      <c r="L189" s="27" t="s">
        <v>2942</v>
      </c>
      <c r="M189" s="123">
        <v>42481</v>
      </c>
      <c r="N189" s="123">
        <v>42481</v>
      </c>
      <c r="O189" s="123">
        <v>42481</v>
      </c>
      <c r="P189" s="123">
        <v>42481</v>
      </c>
      <c r="Q189" s="123"/>
      <c r="R189" s="16"/>
      <c r="S189" s="16"/>
      <c r="T189" s="17" t="s">
        <v>2928</v>
      </c>
      <c r="U189" s="17"/>
      <c r="V189" s="18"/>
      <c r="W189" s="18"/>
      <c r="X189" s="19"/>
      <c r="Y189" s="17"/>
      <c r="Z189" s="124">
        <v>42481</v>
      </c>
      <c r="AA189" s="28" t="s">
        <v>2943</v>
      </c>
      <c r="AB189" s="142"/>
      <c r="AC189" s="142"/>
      <c r="AD189" s="142"/>
      <c r="AE189" s="142"/>
      <c r="AF189" s="142"/>
      <c r="AG189" s="142"/>
      <c r="AH189" s="142"/>
      <c r="AI189" s="142"/>
      <c r="AJ189" s="142"/>
    </row>
    <row r="190" spans="1:36" s="22" customFormat="1" x14ac:dyDescent="0.25">
      <c r="A190" s="120" t="s">
        <v>3367</v>
      </c>
      <c r="B190" s="121" t="s">
        <v>3356</v>
      </c>
      <c r="C190" s="121"/>
      <c r="D190" s="121" t="s">
        <v>2975</v>
      </c>
      <c r="E190" s="121"/>
      <c r="F190" s="122"/>
      <c r="G190" s="122"/>
      <c r="H190" s="122"/>
      <c r="I190" s="122"/>
      <c r="J190" s="122"/>
      <c r="K190" s="122"/>
      <c r="L190" s="23"/>
      <c r="M190" s="123">
        <v>42395</v>
      </c>
      <c r="N190" s="123">
        <v>42403</v>
      </c>
      <c r="O190" s="123">
        <v>42412</v>
      </c>
      <c r="P190" s="121"/>
      <c r="Q190" s="121"/>
      <c r="R190" s="13"/>
      <c r="S190" s="13"/>
      <c r="T190" s="17" t="str">
        <f>IF(R190&lt;&gt;"","SIGNED",IF(Q190&lt;&gt;"","FP",IF(P190&lt;&gt;"","PoT",IF(O190&lt;&gt;"","DEM",IF(N190&lt;&gt;"","CON","")))))</f>
        <v>DEM</v>
      </c>
      <c r="U190" s="17"/>
      <c r="V190" s="18"/>
      <c r="W190" s="18"/>
      <c r="X190" s="19"/>
      <c r="Y190" s="17">
        <v>2</v>
      </c>
      <c r="Z190" s="124">
        <v>42432</v>
      </c>
      <c r="AA190" s="28" t="s">
        <v>3368</v>
      </c>
      <c r="AB190" s="126"/>
      <c r="AC190" s="126"/>
      <c r="AD190" s="126"/>
      <c r="AE190" s="126"/>
      <c r="AF190" s="126"/>
      <c r="AG190" s="126"/>
      <c r="AH190" s="126"/>
      <c r="AI190" s="126"/>
      <c r="AJ190" s="126"/>
    </row>
    <row r="191" spans="1:36" s="22" customFormat="1" x14ac:dyDescent="0.25">
      <c r="A191" s="120" t="s">
        <v>3369</v>
      </c>
      <c r="B191" s="121" t="s">
        <v>2939</v>
      </c>
      <c r="C191" s="121"/>
      <c r="D191" s="121" t="s">
        <v>2940</v>
      </c>
      <c r="E191" s="121" t="s">
        <v>2941</v>
      </c>
      <c r="F191" s="122"/>
      <c r="G191" s="122"/>
      <c r="H191" s="122"/>
      <c r="I191" s="122"/>
      <c r="J191" s="122"/>
      <c r="K191" s="122"/>
      <c r="L191" s="27" t="s">
        <v>2942</v>
      </c>
      <c r="M191" s="123">
        <v>42481</v>
      </c>
      <c r="N191" s="123">
        <v>42481</v>
      </c>
      <c r="O191" s="123">
        <v>42481</v>
      </c>
      <c r="P191" s="123">
        <v>42481</v>
      </c>
      <c r="Q191" s="123"/>
      <c r="R191" s="16"/>
      <c r="S191" s="16"/>
      <c r="T191" s="17" t="s">
        <v>2928</v>
      </c>
      <c r="U191" s="17"/>
      <c r="V191" s="18"/>
      <c r="W191" s="18"/>
      <c r="X191" s="19"/>
      <c r="Y191" s="17"/>
      <c r="Z191" s="124">
        <v>42481</v>
      </c>
      <c r="AA191" s="28" t="s">
        <v>2943</v>
      </c>
      <c r="AB191" s="126"/>
      <c r="AC191" s="126"/>
      <c r="AD191" s="126"/>
      <c r="AE191" s="126"/>
      <c r="AF191" s="126"/>
      <c r="AG191" s="126"/>
      <c r="AH191" s="126"/>
      <c r="AI191" s="126"/>
      <c r="AJ191" s="126"/>
    </row>
    <row r="192" spans="1:36" s="22" customFormat="1" x14ac:dyDescent="0.25">
      <c r="A192" s="125" t="s">
        <v>3370</v>
      </c>
      <c r="B192" s="64" t="s">
        <v>78</v>
      </c>
      <c r="C192" s="64"/>
      <c r="D192" s="64" t="s">
        <v>2946</v>
      </c>
      <c r="E192" s="126"/>
      <c r="F192" s="122"/>
      <c r="G192" s="122"/>
      <c r="H192" s="122"/>
      <c r="I192" s="122"/>
      <c r="J192" s="122"/>
      <c r="K192" s="122"/>
      <c r="L192" s="38" t="s">
        <v>2947</v>
      </c>
      <c r="M192" s="128">
        <v>42336</v>
      </c>
      <c r="N192" s="128">
        <v>42336</v>
      </c>
      <c r="O192" s="126"/>
      <c r="P192" s="126"/>
      <c r="Q192" s="126"/>
      <c r="R192" s="24"/>
      <c r="S192" s="24"/>
      <c r="T192" s="17" t="str">
        <f t="shared" ref="T192:T197" si="10">IF(R192&lt;&gt;"","SIGNED",IF(Q192&lt;&gt;"","FP",IF(P192&lt;&gt;"","PoT",IF(O192&lt;&gt;"","DEM",IF(N192&lt;&gt;"","CON","")))))</f>
        <v>CON</v>
      </c>
      <c r="U192" s="17"/>
      <c r="V192" s="18"/>
      <c r="W192" s="18"/>
      <c r="X192" s="19"/>
      <c r="Y192" s="17">
        <v>2</v>
      </c>
      <c r="Z192" s="124">
        <v>42461</v>
      </c>
      <c r="AA192" s="25" t="s">
        <v>2948</v>
      </c>
      <c r="AB192" s="126"/>
      <c r="AC192" s="126"/>
      <c r="AD192" s="126"/>
      <c r="AE192" s="126"/>
      <c r="AF192" s="126"/>
      <c r="AG192" s="126"/>
      <c r="AH192" s="126"/>
      <c r="AI192" s="126"/>
      <c r="AJ192" s="126"/>
    </row>
    <row r="193" spans="1:27" s="22" customFormat="1" x14ac:dyDescent="0.25">
      <c r="A193" s="125" t="s">
        <v>3371</v>
      </c>
      <c r="B193" s="64" t="s">
        <v>3065</v>
      </c>
      <c r="C193" s="64"/>
      <c r="D193" s="64" t="s">
        <v>3006</v>
      </c>
      <c r="E193" s="126" t="s">
        <v>2975</v>
      </c>
      <c r="F193" s="122"/>
      <c r="G193" s="122"/>
      <c r="H193" s="122"/>
      <c r="I193" s="122"/>
      <c r="J193" s="122"/>
      <c r="K193" s="122"/>
      <c r="L193" s="38"/>
      <c r="M193" s="128">
        <v>42396</v>
      </c>
      <c r="N193" s="128">
        <v>42408</v>
      </c>
      <c r="O193" s="126"/>
      <c r="P193" s="126"/>
      <c r="Q193" s="126"/>
      <c r="R193" s="24"/>
      <c r="S193" s="24"/>
      <c r="T193" s="17" t="str">
        <f t="shared" si="10"/>
        <v>CON</v>
      </c>
      <c r="U193" s="17"/>
      <c r="V193" s="18"/>
      <c r="W193" s="18"/>
      <c r="X193" s="19"/>
      <c r="Y193" s="17">
        <v>2</v>
      </c>
      <c r="Z193" s="130">
        <v>42468</v>
      </c>
      <c r="AA193" s="25" t="s">
        <v>3372</v>
      </c>
    </row>
    <row r="194" spans="1:27" s="22" customFormat="1" x14ac:dyDescent="0.25">
      <c r="A194" s="125" t="s">
        <v>3373</v>
      </c>
      <c r="B194" s="64" t="s">
        <v>227</v>
      </c>
      <c r="C194" s="64"/>
      <c r="D194" s="64" t="s">
        <v>2946</v>
      </c>
      <c r="E194" s="126" t="s">
        <v>3030</v>
      </c>
      <c r="F194" s="122"/>
      <c r="G194" s="122"/>
      <c r="H194" s="122"/>
      <c r="I194" s="122"/>
      <c r="J194" s="122"/>
      <c r="K194" s="122"/>
      <c r="L194" s="38"/>
      <c r="M194" s="128">
        <v>42516</v>
      </c>
      <c r="N194" s="128">
        <v>42516</v>
      </c>
      <c r="O194" s="128">
        <v>42516</v>
      </c>
      <c r="P194" s="128">
        <v>42516</v>
      </c>
      <c r="Q194" s="126"/>
      <c r="R194" s="24"/>
      <c r="S194" s="24"/>
      <c r="T194" s="17" t="str">
        <f t="shared" si="10"/>
        <v>PoT</v>
      </c>
      <c r="U194" s="17"/>
      <c r="V194" s="18"/>
      <c r="W194" s="18"/>
      <c r="X194" s="19"/>
      <c r="Y194" s="17"/>
      <c r="Z194" s="130">
        <v>42522</v>
      </c>
      <c r="AA194" s="25"/>
    </row>
    <row r="195" spans="1:27" s="22" customFormat="1" x14ac:dyDescent="0.25">
      <c r="A195" s="125" t="s">
        <v>3374</v>
      </c>
      <c r="B195" s="64" t="s">
        <v>2950</v>
      </c>
      <c r="C195" s="64"/>
      <c r="D195" s="64" t="s">
        <v>2946</v>
      </c>
      <c r="E195" s="126"/>
      <c r="F195" s="122"/>
      <c r="G195" s="122"/>
      <c r="H195" s="122"/>
      <c r="I195" s="122"/>
      <c r="J195" s="122"/>
      <c r="K195" s="122"/>
      <c r="L195" s="23" t="s">
        <v>2947</v>
      </c>
      <c r="M195" s="128">
        <v>42423</v>
      </c>
      <c r="N195" s="128"/>
      <c r="O195" s="126"/>
      <c r="P195" s="126"/>
      <c r="Q195" s="126"/>
      <c r="R195" s="24"/>
      <c r="S195" s="24"/>
      <c r="T195" s="17" t="str">
        <f t="shared" si="10"/>
        <v/>
      </c>
      <c r="U195" s="17"/>
      <c r="V195" s="18"/>
      <c r="W195" s="18"/>
      <c r="X195" s="19"/>
      <c r="Y195" s="17">
        <v>2</v>
      </c>
      <c r="Z195" s="124">
        <v>42461</v>
      </c>
      <c r="AA195" s="25" t="s">
        <v>2948</v>
      </c>
    </row>
    <row r="196" spans="1:27" s="22" customFormat="1" x14ac:dyDescent="0.25">
      <c r="A196" s="120" t="s">
        <v>3375</v>
      </c>
      <c r="B196" s="121" t="s">
        <v>3082</v>
      </c>
      <c r="C196" s="121"/>
      <c r="D196" s="121" t="s">
        <v>3271</v>
      </c>
      <c r="E196" s="121"/>
      <c r="F196" s="127"/>
      <c r="G196" s="127"/>
      <c r="H196" s="127"/>
      <c r="I196" s="127"/>
      <c r="J196" s="127"/>
      <c r="K196" s="127"/>
      <c r="L196" s="27" t="s">
        <v>3211</v>
      </c>
      <c r="M196" s="123">
        <v>42275</v>
      </c>
      <c r="N196" s="123">
        <v>42275</v>
      </c>
      <c r="O196" s="121"/>
      <c r="P196" s="121"/>
      <c r="Q196" s="123">
        <v>42324</v>
      </c>
      <c r="R196" s="16">
        <v>42275</v>
      </c>
      <c r="S196" s="16"/>
      <c r="T196" s="17" t="str">
        <f t="shared" si="10"/>
        <v>SIGNED</v>
      </c>
      <c r="U196" s="17"/>
      <c r="V196" s="18"/>
      <c r="W196" s="18"/>
      <c r="X196" s="19"/>
      <c r="Y196" s="17">
        <v>2</v>
      </c>
      <c r="Z196" s="124">
        <v>42296</v>
      </c>
      <c r="AA196" s="28" t="s">
        <v>3376</v>
      </c>
    </row>
    <row r="197" spans="1:27" s="22" customFormat="1" x14ac:dyDescent="0.25">
      <c r="A197" s="120" t="s">
        <v>3377</v>
      </c>
      <c r="B197" s="121" t="s">
        <v>2971</v>
      </c>
      <c r="C197" s="121"/>
      <c r="D197" s="121" t="s">
        <v>2946</v>
      </c>
      <c r="E197" s="121"/>
      <c r="F197" s="127"/>
      <c r="G197" s="127"/>
      <c r="H197" s="127"/>
      <c r="I197" s="127"/>
      <c r="J197" s="127"/>
      <c r="K197" s="127"/>
      <c r="L197" s="27"/>
      <c r="M197" s="123">
        <v>42520</v>
      </c>
      <c r="N197" s="123">
        <v>42520</v>
      </c>
      <c r="O197" s="121"/>
      <c r="P197" s="121"/>
      <c r="Q197" s="123"/>
      <c r="R197" s="16"/>
      <c r="S197" s="16"/>
      <c r="T197" s="17" t="str">
        <f t="shared" si="10"/>
        <v>CON</v>
      </c>
      <c r="U197" s="17"/>
      <c r="V197" s="18"/>
      <c r="W197" s="18"/>
      <c r="X197" s="19"/>
      <c r="Y197" s="17"/>
      <c r="Z197" s="124">
        <v>42522</v>
      </c>
      <c r="AA197" s="28" t="s">
        <v>3378</v>
      </c>
    </row>
    <row r="198" spans="1:27" s="22" customFormat="1" x14ac:dyDescent="0.25">
      <c r="A198" s="125" t="s">
        <v>3379</v>
      </c>
      <c r="B198" s="64" t="s">
        <v>33</v>
      </c>
      <c r="C198" s="64"/>
      <c r="D198" s="64" t="s">
        <v>2956</v>
      </c>
      <c r="E198" s="126" t="s">
        <v>3380</v>
      </c>
      <c r="F198" s="122"/>
      <c r="G198" s="122"/>
      <c r="H198" s="122"/>
      <c r="I198" s="122"/>
      <c r="J198" s="122"/>
      <c r="K198" s="122"/>
      <c r="L198" s="23" t="s">
        <v>3019</v>
      </c>
      <c r="M198" s="128">
        <v>42460</v>
      </c>
      <c r="N198" s="128">
        <v>42480</v>
      </c>
      <c r="O198" s="128"/>
      <c r="P198" s="126"/>
      <c r="Q198" s="126"/>
      <c r="R198" s="24"/>
      <c r="S198" s="24"/>
      <c r="T198" s="17" t="s">
        <v>3381</v>
      </c>
      <c r="U198" s="17"/>
      <c r="V198" s="18"/>
      <c r="W198" s="18"/>
      <c r="X198" s="19"/>
      <c r="Y198" s="17">
        <v>1</v>
      </c>
      <c r="Z198" s="130">
        <v>42485</v>
      </c>
      <c r="AA198" s="25" t="s">
        <v>3382</v>
      </c>
    </row>
    <row r="199" spans="1:27" s="22" customFormat="1" x14ac:dyDescent="0.25">
      <c r="A199" s="125" t="s">
        <v>3383</v>
      </c>
      <c r="B199" s="64" t="s">
        <v>487</v>
      </c>
      <c r="C199" s="64"/>
      <c r="D199" s="64" t="s">
        <v>3109</v>
      </c>
      <c r="E199" s="126"/>
      <c r="F199" s="122"/>
      <c r="G199" s="122"/>
      <c r="H199" s="122"/>
      <c r="I199" s="122"/>
      <c r="J199" s="122"/>
      <c r="K199" s="122"/>
      <c r="L199" s="23"/>
      <c r="M199" s="128">
        <v>42345</v>
      </c>
      <c r="N199" s="128"/>
      <c r="O199" s="128"/>
      <c r="P199" s="126"/>
      <c r="Q199" s="126"/>
      <c r="R199" s="24"/>
      <c r="S199" s="24"/>
      <c r="T199" s="17" t="str">
        <f>IF(R199&lt;&gt;"","SIGNED",IF(Q199&lt;&gt;"","FP",IF(P199&lt;&gt;"","PoT",IF(O199&lt;&gt;"","DEM",IF(N199&lt;&gt;"","CON","")))))</f>
        <v/>
      </c>
      <c r="U199" s="17"/>
      <c r="V199" s="18"/>
      <c r="W199" s="18"/>
      <c r="X199" s="19"/>
      <c r="Y199" s="17">
        <v>2</v>
      </c>
      <c r="Z199" s="130">
        <v>42467</v>
      </c>
      <c r="AA199" s="25" t="s">
        <v>3384</v>
      </c>
    </row>
    <row r="200" spans="1:27" s="22" customFormat="1" x14ac:dyDescent="0.25">
      <c r="A200" s="125" t="s">
        <v>3385</v>
      </c>
      <c r="B200" s="64" t="s">
        <v>832</v>
      </c>
      <c r="C200" s="64"/>
      <c r="D200" s="64" t="s">
        <v>3037</v>
      </c>
      <c r="E200" s="126" t="s">
        <v>3386</v>
      </c>
      <c r="F200" s="122"/>
      <c r="G200" s="122"/>
      <c r="H200" s="122"/>
      <c r="I200" s="122"/>
      <c r="J200" s="122"/>
      <c r="K200" s="122"/>
      <c r="L200" s="23" t="s">
        <v>3019</v>
      </c>
      <c r="M200" s="128">
        <v>42530</v>
      </c>
      <c r="N200" s="128"/>
      <c r="O200" s="128"/>
      <c r="P200" s="128">
        <v>42528</v>
      </c>
      <c r="Q200" s="126"/>
      <c r="R200" s="24"/>
      <c r="S200" s="24"/>
      <c r="T200" s="17" t="str">
        <f>IF(R200&lt;&gt;"","SIGNED",IF(Q200&lt;&gt;"","FP",IF(P200&lt;&gt;"","PoT",IF(O200&lt;&gt;"","DEM",IF(N200&lt;&gt;"","CON","")))))</f>
        <v>PoT</v>
      </c>
      <c r="U200" s="17"/>
      <c r="V200" s="18"/>
      <c r="W200" s="18"/>
      <c r="X200" s="19"/>
      <c r="Y200" s="17">
        <v>2</v>
      </c>
      <c r="Z200" s="130">
        <v>42530</v>
      </c>
      <c r="AA200" s="25" t="s">
        <v>3387</v>
      </c>
    </row>
    <row r="201" spans="1:27" s="22" customFormat="1" x14ac:dyDescent="0.25">
      <c r="A201" s="125" t="s">
        <v>3388</v>
      </c>
      <c r="B201" s="64" t="s">
        <v>2939</v>
      </c>
      <c r="C201" s="64"/>
      <c r="D201" s="121" t="s">
        <v>2940</v>
      </c>
      <c r="E201" s="121" t="s">
        <v>2941</v>
      </c>
      <c r="F201" s="122"/>
      <c r="G201" s="122"/>
      <c r="H201" s="122"/>
      <c r="I201" s="122"/>
      <c r="J201" s="122"/>
      <c r="K201" s="122"/>
      <c r="L201" s="27" t="s">
        <v>2942</v>
      </c>
      <c r="M201" s="123">
        <v>42481</v>
      </c>
      <c r="N201" s="123">
        <v>42481</v>
      </c>
      <c r="O201" s="123">
        <v>42481</v>
      </c>
      <c r="P201" s="123">
        <v>42481</v>
      </c>
      <c r="Q201" s="123"/>
      <c r="R201" s="16"/>
      <c r="S201" s="16"/>
      <c r="T201" s="17" t="s">
        <v>2928</v>
      </c>
      <c r="U201" s="17"/>
      <c r="V201" s="18"/>
      <c r="W201" s="18"/>
      <c r="X201" s="19"/>
      <c r="Y201" s="17"/>
      <c r="Z201" s="124">
        <v>42481</v>
      </c>
      <c r="AA201" s="28" t="s">
        <v>2943</v>
      </c>
    </row>
    <row r="202" spans="1:27" s="22" customFormat="1" x14ac:dyDescent="0.25">
      <c r="A202" s="125" t="s">
        <v>3389</v>
      </c>
      <c r="B202" s="64" t="s">
        <v>3302</v>
      </c>
      <c r="C202" s="64"/>
      <c r="D202" s="64"/>
      <c r="E202" s="126"/>
      <c r="F202" s="122"/>
      <c r="G202" s="122"/>
      <c r="H202" s="122"/>
      <c r="I202" s="122"/>
      <c r="J202" s="122"/>
      <c r="K202" s="122"/>
      <c r="L202" s="23"/>
      <c r="M202" s="128">
        <v>42467</v>
      </c>
      <c r="N202" s="128"/>
      <c r="O202" s="128"/>
      <c r="P202" s="126"/>
      <c r="Q202" s="126"/>
      <c r="R202" s="24"/>
      <c r="S202" s="24"/>
      <c r="T202" s="17"/>
      <c r="U202" s="17"/>
      <c r="V202" s="18"/>
      <c r="W202" s="18"/>
      <c r="X202" s="19"/>
      <c r="Y202" s="17"/>
      <c r="Z202" s="130"/>
      <c r="AA202" s="25" t="s">
        <v>3035</v>
      </c>
    </row>
    <row r="203" spans="1:27" s="22" customFormat="1" x14ac:dyDescent="0.25">
      <c r="A203" s="125" t="s">
        <v>3390</v>
      </c>
      <c r="B203" s="64" t="s">
        <v>2960</v>
      </c>
      <c r="C203" s="64"/>
      <c r="D203" s="64" t="s">
        <v>2975</v>
      </c>
      <c r="E203" s="126"/>
      <c r="F203" s="122"/>
      <c r="G203" s="122"/>
      <c r="H203" s="122"/>
      <c r="I203" s="122"/>
      <c r="J203" s="122"/>
      <c r="K203" s="122"/>
      <c r="L203" s="23"/>
      <c r="M203" s="128">
        <v>42401</v>
      </c>
      <c r="N203" s="128">
        <v>42401</v>
      </c>
      <c r="O203" s="128"/>
      <c r="P203" s="126"/>
      <c r="Q203" s="126"/>
      <c r="R203" s="24"/>
      <c r="S203" s="24"/>
      <c r="T203" s="17" t="str">
        <f t="shared" ref="T203:T218" si="11">IF(R203&lt;&gt;"","SIGNED",IF(Q203&lt;&gt;"","FP",IF(P203&lt;&gt;"","PoT",IF(O203&lt;&gt;"","DEM",IF(N203&lt;&gt;"","CON","")))))</f>
        <v>CON</v>
      </c>
      <c r="U203" s="17"/>
      <c r="V203" s="18"/>
      <c r="W203" s="18"/>
      <c r="X203" s="19"/>
      <c r="Y203" s="17">
        <v>2</v>
      </c>
      <c r="Z203" s="130">
        <v>42401</v>
      </c>
      <c r="AA203" s="25" t="s">
        <v>3391</v>
      </c>
    </row>
    <row r="204" spans="1:27" s="22" customFormat="1" x14ac:dyDescent="0.25">
      <c r="A204" s="125" t="s">
        <v>3392</v>
      </c>
      <c r="B204" s="64" t="s">
        <v>2950</v>
      </c>
      <c r="C204" s="64"/>
      <c r="D204" s="64" t="s">
        <v>2946</v>
      </c>
      <c r="E204" s="126" t="s">
        <v>3393</v>
      </c>
      <c r="F204" s="122"/>
      <c r="G204" s="122"/>
      <c r="H204" s="122"/>
      <c r="I204" s="122"/>
      <c r="J204" s="122"/>
      <c r="K204" s="122"/>
      <c r="L204" s="23"/>
      <c r="M204" s="128">
        <v>42507</v>
      </c>
      <c r="N204" s="128"/>
      <c r="O204" s="128"/>
      <c r="P204" s="126"/>
      <c r="Q204" s="126"/>
      <c r="R204" s="24"/>
      <c r="S204" s="24"/>
      <c r="T204" s="17" t="str">
        <f t="shared" si="11"/>
        <v/>
      </c>
      <c r="U204" s="17"/>
      <c r="V204" s="18"/>
      <c r="W204" s="18"/>
      <c r="X204" s="19"/>
      <c r="Y204" s="17"/>
      <c r="Z204" s="130">
        <v>42509</v>
      </c>
      <c r="AA204" s="25" t="s">
        <v>3394</v>
      </c>
    </row>
    <row r="205" spans="1:27" s="22" customFormat="1" x14ac:dyDescent="0.25">
      <c r="A205" s="125" t="s">
        <v>3395</v>
      </c>
      <c r="B205" s="64" t="s">
        <v>2950</v>
      </c>
      <c r="C205" s="64"/>
      <c r="D205" s="64" t="s">
        <v>2975</v>
      </c>
      <c r="E205" s="126"/>
      <c r="F205" s="122"/>
      <c r="G205" s="122"/>
      <c r="H205" s="122"/>
      <c r="I205" s="122"/>
      <c r="J205" s="122"/>
      <c r="K205" s="122"/>
      <c r="L205" s="23"/>
      <c r="M205" s="128">
        <v>42508</v>
      </c>
      <c r="N205" s="128">
        <v>42508</v>
      </c>
      <c r="O205" s="128"/>
      <c r="P205" s="126"/>
      <c r="Q205" s="126"/>
      <c r="R205" s="24"/>
      <c r="S205" s="24"/>
      <c r="T205" s="17" t="str">
        <f t="shared" si="11"/>
        <v>CON</v>
      </c>
      <c r="U205" s="17"/>
      <c r="V205" s="18"/>
      <c r="W205" s="18"/>
      <c r="X205" s="19"/>
      <c r="Y205" s="17"/>
      <c r="Z205" s="130">
        <v>42522</v>
      </c>
      <c r="AA205" s="25" t="s">
        <v>3396</v>
      </c>
    </row>
    <row r="206" spans="1:27" s="22" customFormat="1" x14ac:dyDescent="0.25">
      <c r="A206" s="125" t="s">
        <v>3397</v>
      </c>
      <c r="B206" s="64" t="s">
        <v>2945</v>
      </c>
      <c r="C206" s="64"/>
      <c r="D206" s="64" t="s">
        <v>2946</v>
      </c>
      <c r="E206" s="126"/>
      <c r="F206" s="122"/>
      <c r="G206" s="122"/>
      <c r="H206" s="122"/>
      <c r="I206" s="122"/>
      <c r="J206" s="122"/>
      <c r="K206" s="122"/>
      <c r="L206" s="23" t="s">
        <v>2947</v>
      </c>
      <c r="M206" s="128">
        <v>42357</v>
      </c>
      <c r="N206" s="128">
        <v>42357</v>
      </c>
      <c r="O206" s="126"/>
      <c r="P206" s="126"/>
      <c r="Q206" s="126"/>
      <c r="R206" s="24"/>
      <c r="S206" s="24"/>
      <c r="T206" s="17" t="str">
        <f t="shared" si="11"/>
        <v>CON</v>
      </c>
      <c r="U206" s="17"/>
      <c r="V206" s="18"/>
      <c r="W206" s="18"/>
      <c r="X206" s="19"/>
      <c r="Y206" s="17">
        <v>2</v>
      </c>
      <c r="Z206" s="124">
        <v>42461</v>
      </c>
      <c r="AA206" s="25" t="s">
        <v>3398</v>
      </c>
    </row>
    <row r="207" spans="1:27" s="22" customFormat="1" x14ac:dyDescent="0.25">
      <c r="A207" s="125" t="s">
        <v>3399</v>
      </c>
      <c r="B207" s="64" t="s">
        <v>3065</v>
      </c>
      <c r="C207" s="64"/>
      <c r="D207" s="64" t="s">
        <v>2975</v>
      </c>
      <c r="E207" s="126"/>
      <c r="F207" s="127" t="s">
        <v>3038</v>
      </c>
      <c r="G207" s="127" t="s">
        <v>3039</v>
      </c>
      <c r="H207" s="127" t="s">
        <v>3360</v>
      </c>
      <c r="I207" s="127" t="s">
        <v>3041</v>
      </c>
      <c r="J207" s="127" t="s">
        <v>3042</v>
      </c>
      <c r="K207" s="127" t="s">
        <v>3043</v>
      </c>
      <c r="L207" s="38" t="s">
        <v>2942</v>
      </c>
      <c r="M207" s="128">
        <v>42306</v>
      </c>
      <c r="N207" s="128">
        <v>42310</v>
      </c>
      <c r="O207" s="128">
        <v>42410</v>
      </c>
      <c r="P207" s="126"/>
      <c r="Q207" s="126"/>
      <c r="R207" s="24"/>
      <c r="S207" s="24"/>
      <c r="T207" s="17" t="str">
        <f t="shared" si="11"/>
        <v>DEM</v>
      </c>
      <c r="U207" s="17"/>
      <c r="V207" s="18"/>
      <c r="W207" s="18"/>
      <c r="X207" s="19"/>
      <c r="Y207" s="17">
        <v>2</v>
      </c>
      <c r="Z207" s="130">
        <v>42410</v>
      </c>
      <c r="AA207" s="25" t="s">
        <v>3400</v>
      </c>
    </row>
    <row r="208" spans="1:27" s="22" customFormat="1" x14ac:dyDescent="0.25">
      <c r="A208" s="120" t="s">
        <v>3401</v>
      </c>
      <c r="B208" s="121" t="s">
        <v>2950</v>
      </c>
      <c r="C208" s="121"/>
      <c r="D208" s="121" t="s">
        <v>2975</v>
      </c>
      <c r="E208" s="121" t="s">
        <v>3030</v>
      </c>
      <c r="F208" s="127"/>
      <c r="G208" s="127"/>
      <c r="H208" s="127"/>
      <c r="I208" s="127"/>
      <c r="J208" s="127"/>
      <c r="K208" s="127"/>
      <c r="L208" s="27" t="s">
        <v>2947</v>
      </c>
      <c r="M208" s="123">
        <v>42255</v>
      </c>
      <c r="N208" s="123"/>
      <c r="O208" s="121"/>
      <c r="P208" s="121"/>
      <c r="Q208" s="121"/>
      <c r="R208" s="13"/>
      <c r="S208" s="13"/>
      <c r="T208" s="17" t="str">
        <f t="shared" si="11"/>
        <v/>
      </c>
      <c r="U208" s="17"/>
      <c r="V208" s="18"/>
      <c r="W208" s="18"/>
      <c r="X208" s="19"/>
      <c r="Y208" s="17">
        <v>3</v>
      </c>
      <c r="Z208" s="124">
        <v>42296</v>
      </c>
      <c r="AA208" s="28" t="s">
        <v>3402</v>
      </c>
    </row>
    <row r="209" spans="1:27" s="22" customFormat="1" x14ac:dyDescent="0.25">
      <c r="A209" s="120" t="s">
        <v>3403</v>
      </c>
      <c r="B209" s="121" t="s">
        <v>3404</v>
      </c>
      <c r="C209" s="121"/>
      <c r="D209" s="121" t="s">
        <v>2967</v>
      </c>
      <c r="E209" s="121" t="s">
        <v>3405</v>
      </c>
      <c r="F209" s="127"/>
      <c r="G209" s="127"/>
      <c r="H209" s="127"/>
      <c r="I209" s="127"/>
      <c r="J209" s="127"/>
      <c r="K209" s="127"/>
      <c r="L209" s="27"/>
      <c r="M209" s="123">
        <v>42503</v>
      </c>
      <c r="N209" s="123"/>
      <c r="O209" s="121"/>
      <c r="P209" s="121"/>
      <c r="Q209" s="121"/>
      <c r="R209" s="13"/>
      <c r="S209" s="13"/>
      <c r="T209" s="17" t="str">
        <f t="shared" si="11"/>
        <v/>
      </c>
      <c r="U209" s="17"/>
      <c r="V209" s="18"/>
      <c r="W209" s="18"/>
      <c r="X209" s="19"/>
      <c r="Y209" s="17"/>
      <c r="Z209" s="124">
        <v>42509</v>
      </c>
      <c r="AA209" s="28" t="s">
        <v>3406</v>
      </c>
    </row>
    <row r="210" spans="1:27" s="22" customFormat="1" x14ac:dyDescent="0.25">
      <c r="A210" s="120" t="s">
        <v>3407</v>
      </c>
      <c r="B210" s="121" t="s">
        <v>2978</v>
      </c>
      <c r="C210" s="121"/>
      <c r="D210" s="121" t="s">
        <v>2979</v>
      </c>
      <c r="E210" s="121" t="s">
        <v>2946</v>
      </c>
      <c r="F210" s="127"/>
      <c r="G210" s="127"/>
      <c r="H210" s="127"/>
      <c r="I210" s="127"/>
      <c r="J210" s="127"/>
      <c r="K210" s="127"/>
      <c r="L210" s="27"/>
      <c r="M210" s="123">
        <v>42496</v>
      </c>
      <c r="N210" s="123">
        <v>42496</v>
      </c>
      <c r="O210" s="123">
        <v>42496</v>
      </c>
      <c r="P210" s="123">
        <v>42496</v>
      </c>
      <c r="Q210" s="121"/>
      <c r="R210" s="13"/>
      <c r="S210" s="13"/>
      <c r="T210" s="17" t="str">
        <f t="shared" si="11"/>
        <v>PoT</v>
      </c>
      <c r="U210" s="17"/>
      <c r="V210" s="18"/>
      <c r="W210" s="18"/>
      <c r="X210" s="19"/>
      <c r="Y210" s="17"/>
      <c r="Z210" s="124">
        <v>42506</v>
      </c>
      <c r="AA210" s="28" t="s">
        <v>3408</v>
      </c>
    </row>
    <row r="211" spans="1:27" s="22" customFormat="1" x14ac:dyDescent="0.25">
      <c r="A211" s="120" t="s">
        <v>3409</v>
      </c>
      <c r="B211" s="121" t="s">
        <v>2978</v>
      </c>
      <c r="C211" s="121"/>
      <c r="D211" s="121" t="s">
        <v>2979</v>
      </c>
      <c r="E211" s="121" t="s">
        <v>2946</v>
      </c>
      <c r="F211" s="127"/>
      <c r="G211" s="127"/>
      <c r="H211" s="127"/>
      <c r="I211" s="127"/>
      <c r="J211" s="127"/>
      <c r="K211" s="127"/>
      <c r="L211" s="27"/>
      <c r="M211" s="123">
        <v>42496</v>
      </c>
      <c r="N211" s="123">
        <v>42496</v>
      </c>
      <c r="O211" s="121"/>
      <c r="P211" s="121"/>
      <c r="Q211" s="121"/>
      <c r="R211" s="13"/>
      <c r="S211" s="13"/>
      <c r="T211" s="17" t="str">
        <f t="shared" si="11"/>
        <v>CON</v>
      </c>
      <c r="U211" s="17"/>
      <c r="V211" s="18"/>
      <c r="W211" s="18"/>
      <c r="X211" s="19"/>
      <c r="Y211" s="17"/>
      <c r="Z211" s="124">
        <v>42506</v>
      </c>
      <c r="AA211" s="28" t="s">
        <v>2980</v>
      </c>
    </row>
    <row r="212" spans="1:27" s="22" customFormat="1" x14ac:dyDescent="0.25">
      <c r="A212" s="120" t="s">
        <v>3410</v>
      </c>
      <c r="B212" s="121" t="s">
        <v>2978</v>
      </c>
      <c r="C212" s="121"/>
      <c r="D212" s="121" t="s">
        <v>2979</v>
      </c>
      <c r="E212" s="121" t="s">
        <v>2946</v>
      </c>
      <c r="F212" s="127"/>
      <c r="G212" s="127"/>
      <c r="H212" s="127"/>
      <c r="I212" s="127"/>
      <c r="J212" s="127"/>
      <c r="K212" s="127"/>
      <c r="L212" s="27"/>
      <c r="M212" s="123">
        <v>42496</v>
      </c>
      <c r="N212" s="123">
        <v>42496</v>
      </c>
      <c r="O212" s="123">
        <v>42496</v>
      </c>
      <c r="P212" s="123">
        <v>42496</v>
      </c>
      <c r="Q212" s="121"/>
      <c r="R212" s="13"/>
      <c r="S212" s="13"/>
      <c r="T212" s="17" t="str">
        <f t="shared" si="11"/>
        <v>PoT</v>
      </c>
      <c r="U212" s="17"/>
      <c r="V212" s="18"/>
      <c r="W212" s="18"/>
      <c r="X212" s="19"/>
      <c r="Y212" s="17"/>
      <c r="Z212" s="124">
        <v>42506</v>
      </c>
      <c r="AA212" s="28" t="s">
        <v>3408</v>
      </c>
    </row>
    <row r="213" spans="1:27" s="22" customFormat="1" x14ac:dyDescent="0.25">
      <c r="A213" s="120" t="s">
        <v>3411</v>
      </c>
      <c r="B213" s="121" t="s">
        <v>2978</v>
      </c>
      <c r="C213" s="121"/>
      <c r="D213" s="121" t="s">
        <v>2979</v>
      </c>
      <c r="E213" s="121" t="s">
        <v>2946</v>
      </c>
      <c r="F213" s="127"/>
      <c r="G213" s="127"/>
      <c r="H213" s="127"/>
      <c r="I213" s="127"/>
      <c r="J213" s="127"/>
      <c r="K213" s="127"/>
      <c r="L213" s="27"/>
      <c r="M213" s="123">
        <v>42457</v>
      </c>
      <c r="N213" s="123">
        <v>42457</v>
      </c>
      <c r="O213" s="121"/>
      <c r="P213" s="121"/>
      <c r="Q213" s="121"/>
      <c r="R213" s="13"/>
      <c r="S213" s="13"/>
      <c r="T213" s="17" t="str">
        <f t="shared" si="11"/>
        <v>CON</v>
      </c>
      <c r="U213" s="17"/>
      <c r="V213" s="18"/>
      <c r="W213" s="18"/>
      <c r="X213" s="19"/>
      <c r="Y213" s="17">
        <v>2</v>
      </c>
      <c r="Z213" s="124">
        <v>42506</v>
      </c>
      <c r="AA213" s="28" t="s">
        <v>3412</v>
      </c>
    </row>
    <row r="214" spans="1:27" s="22" customFormat="1" x14ac:dyDescent="0.25">
      <c r="A214" s="120" t="s">
        <v>3413</v>
      </c>
      <c r="B214" s="121" t="s">
        <v>78</v>
      </c>
      <c r="C214" s="121"/>
      <c r="D214" s="121" t="s">
        <v>2946</v>
      </c>
      <c r="E214" s="121"/>
      <c r="F214" s="127"/>
      <c r="G214" s="127"/>
      <c r="H214" s="127"/>
      <c r="I214" s="127"/>
      <c r="J214" s="127"/>
      <c r="K214" s="127"/>
      <c r="L214" s="39" t="s">
        <v>3019</v>
      </c>
      <c r="M214" s="123">
        <v>42393</v>
      </c>
      <c r="N214" s="123">
        <v>42393</v>
      </c>
      <c r="O214" s="121"/>
      <c r="P214" s="121"/>
      <c r="Q214" s="121"/>
      <c r="R214" s="13"/>
      <c r="S214" s="13"/>
      <c r="T214" s="17" t="str">
        <f t="shared" si="11"/>
        <v>CON</v>
      </c>
      <c r="U214" s="17"/>
      <c r="V214" s="18"/>
      <c r="W214" s="18"/>
      <c r="X214" s="19"/>
      <c r="Y214" s="17">
        <v>2</v>
      </c>
      <c r="Z214" s="124">
        <v>42461</v>
      </c>
      <c r="AA214" s="28" t="s">
        <v>3414</v>
      </c>
    </row>
    <row r="215" spans="1:27" s="22" customFormat="1" x14ac:dyDescent="0.25">
      <c r="A215" s="120" t="s">
        <v>3415</v>
      </c>
      <c r="B215" s="121" t="s">
        <v>2960</v>
      </c>
      <c r="C215" s="121"/>
      <c r="D215" s="121" t="s">
        <v>2940</v>
      </c>
      <c r="E215" s="121" t="s">
        <v>3416</v>
      </c>
      <c r="F215" s="127"/>
      <c r="G215" s="127"/>
      <c r="H215" s="127"/>
      <c r="I215" s="127"/>
      <c r="J215" s="127"/>
      <c r="K215" s="127"/>
      <c r="L215" s="27"/>
      <c r="M215" s="123">
        <v>42507</v>
      </c>
      <c r="N215" s="123">
        <v>42536</v>
      </c>
      <c r="O215" s="121"/>
      <c r="P215" s="121"/>
      <c r="Q215" s="121"/>
      <c r="R215" s="13"/>
      <c r="S215" s="13"/>
      <c r="T215" s="17" t="str">
        <f t="shared" si="11"/>
        <v>CON</v>
      </c>
      <c r="U215" s="17"/>
      <c r="V215" s="18"/>
      <c r="W215" s="18"/>
      <c r="X215" s="19"/>
      <c r="Y215" s="17"/>
      <c r="Z215" s="124">
        <v>42521</v>
      </c>
      <c r="AA215" s="28" t="s">
        <v>3417</v>
      </c>
    </row>
    <row r="216" spans="1:27" s="22" customFormat="1" x14ac:dyDescent="0.25">
      <c r="A216" s="120" t="s">
        <v>3418</v>
      </c>
      <c r="B216" s="121" t="s">
        <v>2978</v>
      </c>
      <c r="C216" s="13"/>
      <c r="D216" s="13" t="s">
        <v>2979</v>
      </c>
      <c r="E216" s="13" t="s">
        <v>2946</v>
      </c>
      <c r="F216" s="45"/>
      <c r="G216" s="45"/>
      <c r="H216" s="45"/>
      <c r="I216" s="45"/>
      <c r="J216" s="45"/>
      <c r="K216" s="45"/>
      <c r="L216" s="15"/>
      <c r="M216" s="16">
        <v>42496</v>
      </c>
      <c r="N216" s="16">
        <v>42496</v>
      </c>
      <c r="O216" s="13"/>
      <c r="P216" s="13"/>
      <c r="Q216" s="13"/>
      <c r="R216" s="13"/>
      <c r="S216" s="13"/>
      <c r="T216" s="17" t="str">
        <f t="shared" si="11"/>
        <v>CON</v>
      </c>
      <c r="U216" s="17"/>
      <c r="V216" s="18"/>
      <c r="W216" s="18"/>
      <c r="X216" s="19"/>
      <c r="Y216" s="17"/>
      <c r="Z216" s="20">
        <v>42506</v>
      </c>
      <c r="AA216" s="21" t="s">
        <v>2980</v>
      </c>
    </row>
    <row r="217" spans="1:27" s="22" customFormat="1" x14ac:dyDescent="0.25">
      <c r="A217" s="120" t="s">
        <v>3419</v>
      </c>
      <c r="B217" s="121" t="s">
        <v>3073</v>
      </c>
      <c r="C217" s="13"/>
      <c r="D217" s="13" t="s">
        <v>3084</v>
      </c>
      <c r="E217" s="13" t="s">
        <v>3420</v>
      </c>
      <c r="F217" s="45"/>
      <c r="G217" s="45"/>
      <c r="H217" s="45"/>
      <c r="I217" s="45"/>
      <c r="J217" s="45"/>
      <c r="K217" s="45"/>
      <c r="L217" s="15"/>
      <c r="M217" s="16">
        <v>42507</v>
      </c>
      <c r="N217" s="16"/>
      <c r="O217" s="13"/>
      <c r="P217" s="13"/>
      <c r="Q217" s="13"/>
      <c r="R217" s="13"/>
      <c r="S217" s="13"/>
      <c r="T217" s="17" t="str">
        <f t="shared" si="11"/>
        <v/>
      </c>
      <c r="U217" s="17"/>
      <c r="V217" s="18"/>
      <c r="W217" s="18"/>
      <c r="X217" s="19"/>
      <c r="Y217" s="17"/>
      <c r="Z217" s="20">
        <v>42509</v>
      </c>
      <c r="AA217" s="21" t="s">
        <v>3421</v>
      </c>
    </row>
    <row r="218" spans="1:27" s="22" customFormat="1" x14ac:dyDescent="0.25">
      <c r="A218" s="120" t="s">
        <v>3422</v>
      </c>
      <c r="B218" s="121" t="s">
        <v>3055</v>
      </c>
      <c r="C218" s="121"/>
      <c r="D218" s="121" t="s">
        <v>2967</v>
      </c>
      <c r="E218" s="121"/>
      <c r="F218" s="127"/>
      <c r="G218" s="127"/>
      <c r="H218" s="127"/>
      <c r="I218" s="127"/>
      <c r="J218" s="127"/>
      <c r="K218" s="127"/>
      <c r="L218" s="27"/>
      <c r="M218" s="123">
        <v>42475</v>
      </c>
      <c r="N218" s="123">
        <v>42475</v>
      </c>
      <c r="O218" s="121"/>
      <c r="P218" s="121"/>
      <c r="Q218" s="121"/>
      <c r="R218" s="13"/>
      <c r="S218" s="13"/>
      <c r="T218" s="17" t="str">
        <f t="shared" si="11"/>
        <v>CON</v>
      </c>
      <c r="U218" s="17"/>
      <c r="V218" s="18"/>
      <c r="W218" s="18"/>
      <c r="X218" s="19"/>
      <c r="Y218" s="17">
        <v>2</v>
      </c>
      <c r="Z218" s="124">
        <v>42468</v>
      </c>
      <c r="AA218" s="28" t="s">
        <v>3423</v>
      </c>
    </row>
    <row r="219" spans="1:27" s="22" customFormat="1" x14ac:dyDescent="0.25">
      <c r="A219" s="125" t="s">
        <v>3424</v>
      </c>
      <c r="B219" s="64" t="s">
        <v>2960</v>
      </c>
      <c r="C219" s="64"/>
      <c r="D219" s="64"/>
      <c r="E219" s="126"/>
      <c r="F219" s="122"/>
      <c r="G219" s="122"/>
      <c r="H219" s="122"/>
      <c r="I219" s="122"/>
      <c r="J219" s="122"/>
      <c r="K219" s="122"/>
      <c r="L219" s="23"/>
      <c r="M219" s="128">
        <v>42467</v>
      </c>
      <c r="N219" s="126"/>
      <c r="O219" s="126"/>
      <c r="P219" s="126"/>
      <c r="Q219" s="126"/>
      <c r="R219" s="24"/>
      <c r="S219" s="24"/>
      <c r="T219" s="17"/>
      <c r="U219" s="17"/>
      <c r="V219" s="18"/>
      <c r="W219" s="18"/>
      <c r="X219" s="19"/>
      <c r="Y219" s="17"/>
      <c r="Z219" s="124"/>
      <c r="AA219" s="25" t="s">
        <v>3035</v>
      </c>
    </row>
    <row r="220" spans="1:27" s="22" customFormat="1" x14ac:dyDescent="0.25">
      <c r="A220" s="125" t="s">
        <v>3425</v>
      </c>
      <c r="B220" s="64" t="s">
        <v>2945</v>
      </c>
      <c r="C220" s="64"/>
      <c r="D220" s="64" t="s">
        <v>2946</v>
      </c>
      <c r="E220" s="126"/>
      <c r="F220" s="127"/>
      <c r="G220" s="127"/>
      <c r="H220" s="127"/>
      <c r="I220" s="127"/>
      <c r="J220" s="127"/>
      <c r="K220" s="127"/>
      <c r="L220" s="23" t="s">
        <v>2947</v>
      </c>
      <c r="M220" s="128">
        <v>42357</v>
      </c>
      <c r="N220" s="128">
        <v>42357</v>
      </c>
      <c r="O220" s="126"/>
      <c r="P220" s="126"/>
      <c r="Q220" s="126"/>
      <c r="R220" s="24"/>
      <c r="S220" s="24"/>
      <c r="T220" s="17" t="str">
        <f t="shared" ref="T220:T225" si="12">IF(R220&lt;&gt;"","SIGNED",IF(Q220&lt;&gt;"","FP",IF(P220&lt;&gt;"","PoT",IF(O220&lt;&gt;"","DEM",IF(N220&lt;&gt;"","CON","")))))</f>
        <v>CON</v>
      </c>
      <c r="U220" s="17"/>
      <c r="V220" s="18"/>
      <c r="W220" s="18"/>
      <c r="X220" s="19"/>
      <c r="Y220" s="17">
        <v>2</v>
      </c>
      <c r="Z220" s="124">
        <v>42461</v>
      </c>
      <c r="AA220" s="25" t="s">
        <v>2948</v>
      </c>
    </row>
    <row r="221" spans="1:27" s="22" customFormat="1" x14ac:dyDescent="0.25">
      <c r="A221" s="125" t="s">
        <v>3426</v>
      </c>
      <c r="B221" s="64" t="s">
        <v>2945</v>
      </c>
      <c r="C221" s="64"/>
      <c r="D221" s="64" t="s">
        <v>2946</v>
      </c>
      <c r="E221" s="126"/>
      <c r="F221" s="127"/>
      <c r="G221" s="127"/>
      <c r="H221" s="127"/>
      <c r="I221" s="127"/>
      <c r="J221" s="127"/>
      <c r="K221" s="127"/>
      <c r="L221" s="23" t="s">
        <v>2947</v>
      </c>
      <c r="M221" s="128">
        <v>42357</v>
      </c>
      <c r="N221" s="126"/>
      <c r="O221" s="126"/>
      <c r="P221" s="126"/>
      <c r="Q221" s="126"/>
      <c r="R221" s="24"/>
      <c r="S221" s="24"/>
      <c r="T221" s="17" t="str">
        <f t="shared" si="12"/>
        <v/>
      </c>
      <c r="U221" s="17"/>
      <c r="V221" s="18"/>
      <c r="W221" s="18"/>
      <c r="X221" s="19"/>
      <c r="Y221" s="17">
        <v>2</v>
      </c>
      <c r="Z221" s="124">
        <v>42461</v>
      </c>
      <c r="AA221" s="25" t="s">
        <v>2948</v>
      </c>
    </row>
    <row r="222" spans="1:27" s="22" customFormat="1" x14ac:dyDescent="0.25">
      <c r="A222" s="120" t="s">
        <v>3427</v>
      </c>
      <c r="B222" s="121" t="s">
        <v>2950</v>
      </c>
      <c r="C222" s="121"/>
      <c r="D222" s="121" t="s">
        <v>2946</v>
      </c>
      <c r="E222" s="121"/>
      <c r="F222" s="127"/>
      <c r="G222" s="127"/>
      <c r="H222" s="127"/>
      <c r="I222" s="127"/>
      <c r="J222" s="127"/>
      <c r="K222" s="127"/>
      <c r="L222" s="27" t="s">
        <v>2947</v>
      </c>
      <c r="M222" s="123">
        <v>42275</v>
      </c>
      <c r="N222" s="123">
        <v>42282</v>
      </c>
      <c r="O222" s="121"/>
      <c r="P222" s="121"/>
      <c r="Q222" s="121"/>
      <c r="R222" s="13"/>
      <c r="S222" s="13"/>
      <c r="T222" s="17" t="str">
        <f t="shared" si="12"/>
        <v>CON</v>
      </c>
      <c r="U222" s="17"/>
      <c r="V222" s="18"/>
      <c r="W222" s="18"/>
      <c r="X222" s="19"/>
      <c r="Y222" s="17">
        <v>2</v>
      </c>
      <c r="Z222" s="124">
        <v>42461</v>
      </c>
      <c r="AA222" s="25" t="s">
        <v>2948</v>
      </c>
    </row>
    <row r="223" spans="1:27" s="22" customFormat="1" x14ac:dyDescent="0.25">
      <c r="A223" s="120" t="s">
        <v>3428</v>
      </c>
      <c r="B223" s="121" t="s">
        <v>3106</v>
      </c>
      <c r="C223" s="121"/>
      <c r="D223" s="121" t="s">
        <v>2946</v>
      </c>
      <c r="E223" s="121"/>
      <c r="F223" s="127"/>
      <c r="G223" s="127"/>
      <c r="H223" s="127"/>
      <c r="I223" s="127"/>
      <c r="J223" s="127"/>
      <c r="K223" s="127"/>
      <c r="L223" s="27"/>
      <c r="M223" s="123">
        <v>42454</v>
      </c>
      <c r="N223" s="123"/>
      <c r="O223" s="121"/>
      <c r="P223" s="121"/>
      <c r="Q223" s="121"/>
      <c r="R223" s="13"/>
      <c r="S223" s="13"/>
      <c r="T223" s="17" t="str">
        <f t="shared" si="12"/>
        <v/>
      </c>
      <c r="U223" s="17"/>
      <c r="V223" s="18"/>
      <c r="W223" s="18"/>
      <c r="X223" s="19"/>
      <c r="Y223" s="17">
        <v>2</v>
      </c>
      <c r="Z223" s="124">
        <v>42454</v>
      </c>
      <c r="AA223" s="25" t="s">
        <v>3429</v>
      </c>
    </row>
    <row r="224" spans="1:27" s="22" customFormat="1" x14ac:dyDescent="0.25">
      <c r="A224" s="120" t="s">
        <v>3430</v>
      </c>
      <c r="B224" s="121" t="s">
        <v>2960</v>
      </c>
      <c r="C224" s="121"/>
      <c r="D224" s="121" t="s">
        <v>2956</v>
      </c>
      <c r="E224" s="121" t="s">
        <v>3431</v>
      </c>
      <c r="F224" s="127"/>
      <c r="G224" s="127"/>
      <c r="H224" s="127"/>
      <c r="I224" s="127"/>
      <c r="J224" s="127"/>
      <c r="K224" s="127"/>
      <c r="L224" s="27" t="s">
        <v>2942</v>
      </c>
      <c r="M224" s="123">
        <v>42438</v>
      </c>
      <c r="N224" s="123"/>
      <c r="O224" s="121"/>
      <c r="P224" s="121"/>
      <c r="Q224" s="121"/>
      <c r="R224" s="13"/>
      <c r="S224" s="13"/>
      <c r="T224" s="17" t="str">
        <f t="shared" si="12"/>
        <v/>
      </c>
      <c r="U224" s="17"/>
      <c r="V224" s="18"/>
      <c r="W224" s="18"/>
      <c r="X224" s="19"/>
      <c r="Y224" s="17">
        <v>2</v>
      </c>
      <c r="Z224" s="124">
        <v>42478</v>
      </c>
      <c r="AA224" s="28" t="s">
        <v>3432</v>
      </c>
    </row>
    <row r="225" spans="1:27" s="22" customFormat="1" x14ac:dyDescent="0.25">
      <c r="A225" s="120" t="s">
        <v>3433</v>
      </c>
      <c r="B225" s="121" t="s">
        <v>2978</v>
      </c>
      <c r="C225" s="121"/>
      <c r="D225" s="121" t="s">
        <v>2979</v>
      </c>
      <c r="E225" s="121" t="s">
        <v>2946</v>
      </c>
      <c r="F225" s="127"/>
      <c r="G225" s="127"/>
      <c r="H225" s="127"/>
      <c r="I225" s="127"/>
      <c r="J225" s="127"/>
      <c r="K225" s="127"/>
      <c r="L225" s="27"/>
      <c r="M225" s="123">
        <v>42496</v>
      </c>
      <c r="N225" s="123">
        <v>42496</v>
      </c>
      <c r="O225" s="121"/>
      <c r="P225" s="121"/>
      <c r="Q225" s="121"/>
      <c r="R225" s="13"/>
      <c r="S225" s="13"/>
      <c r="T225" s="17" t="str">
        <f t="shared" si="12"/>
        <v>CON</v>
      </c>
      <c r="U225" s="17"/>
      <c r="V225" s="18"/>
      <c r="W225" s="18"/>
      <c r="X225" s="19"/>
      <c r="Y225" s="17"/>
      <c r="Z225" s="124">
        <v>42496</v>
      </c>
      <c r="AA225" s="28" t="s">
        <v>2980</v>
      </c>
    </row>
    <row r="226" spans="1:27" s="22" customFormat="1" x14ac:dyDescent="0.25">
      <c r="A226" s="120" t="s">
        <v>3434</v>
      </c>
      <c r="B226" s="121" t="s">
        <v>2939</v>
      </c>
      <c r="C226" s="121"/>
      <c r="D226" s="121" t="s">
        <v>2940</v>
      </c>
      <c r="E226" s="121" t="s">
        <v>2941</v>
      </c>
      <c r="F226" s="122"/>
      <c r="G226" s="122"/>
      <c r="H226" s="122"/>
      <c r="I226" s="122"/>
      <c r="J226" s="122"/>
      <c r="K226" s="122"/>
      <c r="L226" s="27" t="s">
        <v>2942</v>
      </c>
      <c r="M226" s="123">
        <v>42481</v>
      </c>
      <c r="N226" s="123">
        <v>42481</v>
      </c>
      <c r="O226" s="123">
        <v>42481</v>
      </c>
      <c r="P226" s="123">
        <v>42481</v>
      </c>
      <c r="Q226" s="123"/>
      <c r="R226" s="16"/>
      <c r="S226" s="16"/>
      <c r="T226" s="17" t="s">
        <v>2928</v>
      </c>
      <c r="U226" s="17"/>
      <c r="V226" s="18"/>
      <c r="W226" s="18"/>
      <c r="X226" s="19"/>
      <c r="Y226" s="17"/>
      <c r="Z226" s="124">
        <v>42481</v>
      </c>
      <c r="AA226" s="28" t="s">
        <v>2943</v>
      </c>
    </row>
    <row r="227" spans="1:27" s="22" customFormat="1" x14ac:dyDescent="0.25">
      <c r="A227" s="125" t="s">
        <v>3435</v>
      </c>
      <c r="B227" s="64" t="s">
        <v>3106</v>
      </c>
      <c r="C227" s="64"/>
      <c r="D227" s="64" t="s">
        <v>2946</v>
      </c>
      <c r="E227" s="126"/>
      <c r="F227" s="122"/>
      <c r="G227" s="122"/>
      <c r="H227" s="122"/>
      <c r="I227" s="122"/>
      <c r="J227" s="122"/>
      <c r="K227" s="122"/>
      <c r="L227" s="23" t="s">
        <v>2947</v>
      </c>
      <c r="M227" s="128">
        <v>42357</v>
      </c>
      <c r="N227" s="128"/>
      <c r="O227" s="126"/>
      <c r="P227" s="126"/>
      <c r="Q227" s="126"/>
      <c r="R227" s="24"/>
      <c r="S227" s="24"/>
      <c r="T227" s="17" t="str">
        <f t="shared" ref="T227:T239" si="13">IF(R227&lt;&gt;"","SIGNED",IF(Q227&lt;&gt;"","FP",IF(P227&lt;&gt;"","PoT",IF(O227&lt;&gt;"","DEM",IF(N227&lt;&gt;"","CON","")))))</f>
        <v/>
      </c>
      <c r="U227" s="17"/>
      <c r="V227" s="18"/>
      <c r="W227" s="18"/>
      <c r="X227" s="19"/>
      <c r="Y227" s="17">
        <v>2</v>
      </c>
      <c r="Z227" s="124">
        <v>42461</v>
      </c>
      <c r="AA227" s="25" t="s">
        <v>2948</v>
      </c>
    </row>
    <row r="228" spans="1:27" s="22" customFormat="1" x14ac:dyDescent="0.25">
      <c r="A228" s="125" t="s">
        <v>2002</v>
      </c>
      <c r="B228" s="64" t="s">
        <v>2960</v>
      </c>
      <c r="C228" s="64"/>
      <c r="D228" s="64" t="s">
        <v>2956</v>
      </c>
      <c r="E228" s="64" t="s">
        <v>3436</v>
      </c>
      <c r="F228" s="127"/>
      <c r="G228" s="127"/>
      <c r="H228" s="127"/>
      <c r="I228" s="127"/>
      <c r="J228" s="127"/>
      <c r="K228" s="127"/>
      <c r="L228" s="23"/>
      <c r="M228" s="128">
        <v>42408</v>
      </c>
      <c r="N228" s="126"/>
      <c r="O228" s="126"/>
      <c r="P228" s="126"/>
      <c r="Q228" s="126"/>
      <c r="R228" s="24"/>
      <c r="S228" s="24"/>
      <c r="T228" s="17" t="str">
        <f t="shared" si="13"/>
        <v/>
      </c>
      <c r="U228" s="17"/>
      <c r="V228" s="18"/>
      <c r="W228" s="18"/>
      <c r="X228" s="19"/>
      <c r="Y228" s="17">
        <v>2</v>
      </c>
      <c r="Z228" s="130">
        <v>42311</v>
      </c>
      <c r="AA228" s="25" t="s">
        <v>3437</v>
      </c>
    </row>
    <row r="229" spans="1:27" s="22" customFormat="1" x14ac:dyDescent="0.25">
      <c r="A229" s="132" t="s">
        <v>3438</v>
      </c>
      <c r="B229" s="131" t="s">
        <v>2950</v>
      </c>
      <c r="C229" s="131"/>
      <c r="D229" s="121" t="s">
        <v>2951</v>
      </c>
      <c r="E229" s="131" t="s">
        <v>3439</v>
      </c>
      <c r="F229" s="127"/>
      <c r="G229" s="127"/>
      <c r="H229" s="127"/>
      <c r="I229" s="127"/>
      <c r="J229" s="127"/>
      <c r="K229" s="127"/>
      <c r="L229" s="35"/>
      <c r="M229" s="149">
        <v>42247</v>
      </c>
      <c r="N229" s="131"/>
      <c r="O229" s="131"/>
      <c r="P229" s="131"/>
      <c r="Q229" s="131"/>
      <c r="R229" s="131"/>
      <c r="S229" s="36"/>
      <c r="T229" s="17" t="str">
        <f t="shared" si="13"/>
        <v/>
      </c>
      <c r="U229" s="17"/>
      <c r="V229" s="18"/>
      <c r="W229" s="18"/>
      <c r="X229" s="19"/>
      <c r="Y229" s="17">
        <v>2</v>
      </c>
      <c r="Z229" s="150">
        <v>42247</v>
      </c>
      <c r="AA229" s="37" t="s">
        <v>3440</v>
      </c>
    </row>
    <row r="230" spans="1:27" s="22" customFormat="1" x14ac:dyDescent="0.25">
      <c r="A230" s="120" t="s">
        <v>3441</v>
      </c>
      <c r="B230" s="121" t="s">
        <v>2950</v>
      </c>
      <c r="C230" s="121"/>
      <c r="D230" s="121" t="s">
        <v>3442</v>
      </c>
      <c r="E230" s="121" t="s">
        <v>3443</v>
      </c>
      <c r="F230" s="151"/>
      <c r="G230" s="151"/>
      <c r="H230" s="151"/>
      <c r="I230" s="151"/>
      <c r="J230" s="151"/>
      <c r="K230" s="151"/>
      <c r="L230" s="27"/>
      <c r="M230" s="123">
        <v>42510</v>
      </c>
      <c r="N230" s="123">
        <v>42515</v>
      </c>
      <c r="O230" s="121"/>
      <c r="P230" s="121"/>
      <c r="Q230" s="121"/>
      <c r="R230" s="13"/>
      <c r="S230" s="13"/>
      <c r="T230" s="17" t="str">
        <f t="shared" si="13"/>
        <v>CON</v>
      </c>
      <c r="U230" s="17"/>
      <c r="V230" s="18"/>
      <c r="W230" s="18"/>
      <c r="X230" s="19"/>
      <c r="Y230" s="17"/>
      <c r="Z230" s="124">
        <v>42521</v>
      </c>
      <c r="AA230" s="28" t="s">
        <v>3444</v>
      </c>
    </row>
    <row r="231" spans="1:27" s="22" customFormat="1" x14ac:dyDescent="0.25">
      <c r="A231" s="120" t="s">
        <v>3445</v>
      </c>
      <c r="B231" s="121" t="s">
        <v>2960</v>
      </c>
      <c r="C231" s="121"/>
      <c r="D231" s="121" t="s">
        <v>3164</v>
      </c>
      <c r="E231" s="121"/>
      <c r="F231" s="151"/>
      <c r="G231" s="151"/>
      <c r="H231" s="151"/>
      <c r="I231" s="151"/>
      <c r="J231" s="151"/>
      <c r="K231" s="151"/>
      <c r="L231" s="27"/>
      <c r="M231" s="123">
        <v>42445</v>
      </c>
      <c r="N231" s="123">
        <v>42452</v>
      </c>
      <c r="O231" s="123">
        <v>42452</v>
      </c>
      <c r="P231" s="121"/>
      <c r="Q231" s="121"/>
      <c r="R231" s="13"/>
      <c r="S231" s="13"/>
      <c r="T231" s="17" t="str">
        <f t="shared" si="13"/>
        <v>DEM</v>
      </c>
      <c r="U231" s="17"/>
      <c r="V231" s="18"/>
      <c r="W231" s="18"/>
      <c r="X231" s="19"/>
      <c r="Y231" s="17">
        <v>2</v>
      </c>
      <c r="Z231" s="124">
        <v>42445</v>
      </c>
      <c r="AA231" s="28" t="s">
        <v>3446</v>
      </c>
    </row>
    <row r="232" spans="1:27" s="22" customFormat="1" x14ac:dyDescent="0.25">
      <c r="A232" s="120" t="s">
        <v>3447</v>
      </c>
      <c r="B232" s="121" t="s">
        <v>2950</v>
      </c>
      <c r="C232" s="121"/>
      <c r="D232" s="121" t="s">
        <v>2946</v>
      </c>
      <c r="E232" s="121" t="s">
        <v>3448</v>
      </c>
      <c r="F232" s="122"/>
      <c r="G232" s="122"/>
      <c r="H232" s="122"/>
      <c r="I232" s="122"/>
      <c r="J232" s="122"/>
      <c r="K232" s="122"/>
      <c r="L232" s="27" t="s">
        <v>2942</v>
      </c>
      <c r="M232" s="123">
        <v>42296</v>
      </c>
      <c r="N232" s="123"/>
      <c r="O232" s="121"/>
      <c r="P232" s="121"/>
      <c r="Q232" s="121"/>
      <c r="R232" s="13"/>
      <c r="S232" s="13"/>
      <c r="T232" s="17" t="str">
        <f t="shared" si="13"/>
        <v/>
      </c>
      <c r="U232" s="17"/>
      <c r="V232" s="18"/>
      <c r="W232" s="18"/>
      <c r="X232" s="19"/>
      <c r="Y232" s="17">
        <v>2</v>
      </c>
      <c r="Z232" s="124">
        <v>42461</v>
      </c>
      <c r="AA232" s="28" t="s">
        <v>3449</v>
      </c>
    </row>
    <row r="233" spans="1:27" s="22" customFormat="1" x14ac:dyDescent="0.25">
      <c r="A233" s="120" t="s">
        <v>3450</v>
      </c>
      <c r="B233" s="121" t="s">
        <v>2950</v>
      </c>
      <c r="C233" s="121"/>
      <c r="D233" s="121" t="s">
        <v>2951</v>
      </c>
      <c r="E233" s="121" t="s">
        <v>3451</v>
      </c>
      <c r="F233" s="122"/>
      <c r="G233" s="122"/>
      <c r="H233" s="122"/>
      <c r="I233" s="122"/>
      <c r="J233" s="122"/>
      <c r="K233" s="122"/>
      <c r="L233" s="27"/>
      <c r="M233" s="123" t="s">
        <v>3113</v>
      </c>
      <c r="N233" s="123"/>
      <c r="O233" s="121"/>
      <c r="P233" s="121"/>
      <c r="Q233" s="121"/>
      <c r="R233" s="13"/>
      <c r="S233" s="13"/>
      <c r="T233" s="17" t="str">
        <f t="shared" si="13"/>
        <v/>
      </c>
      <c r="U233" s="17"/>
      <c r="V233" s="18"/>
      <c r="W233" s="18"/>
      <c r="X233" s="19"/>
      <c r="Y233" s="17">
        <v>2</v>
      </c>
      <c r="Z233" s="124">
        <v>42296</v>
      </c>
      <c r="AA233" s="28" t="s">
        <v>3452</v>
      </c>
    </row>
    <row r="234" spans="1:27" s="22" customFormat="1" x14ac:dyDescent="0.25">
      <c r="A234" s="120" t="s">
        <v>3453</v>
      </c>
      <c r="B234" s="121" t="s">
        <v>2950</v>
      </c>
      <c r="C234" s="121"/>
      <c r="D234" s="121" t="s">
        <v>2951</v>
      </c>
      <c r="E234" s="121" t="s">
        <v>3454</v>
      </c>
      <c r="F234" s="122"/>
      <c r="G234" s="122"/>
      <c r="H234" s="122"/>
      <c r="I234" s="122"/>
      <c r="J234" s="122"/>
      <c r="K234" s="122"/>
      <c r="L234" s="27" t="s">
        <v>3211</v>
      </c>
      <c r="M234" s="123">
        <v>42226</v>
      </c>
      <c r="N234" s="123"/>
      <c r="O234" s="121"/>
      <c r="P234" s="123"/>
      <c r="Q234" s="123"/>
      <c r="R234" s="16">
        <v>42247</v>
      </c>
      <c r="S234" s="16"/>
      <c r="T234" s="17" t="str">
        <f t="shared" si="13"/>
        <v>SIGNED</v>
      </c>
      <c r="U234" s="17"/>
      <c r="V234" s="18"/>
      <c r="W234" s="18"/>
      <c r="X234" s="19"/>
      <c r="Y234" s="17">
        <v>2</v>
      </c>
      <c r="Z234" s="124">
        <v>42296</v>
      </c>
      <c r="AA234" s="28" t="s">
        <v>3455</v>
      </c>
    </row>
    <row r="235" spans="1:27" s="22" customFormat="1" x14ac:dyDescent="0.25">
      <c r="A235" s="120" t="s">
        <v>3456</v>
      </c>
      <c r="B235" s="121" t="s">
        <v>2960</v>
      </c>
      <c r="C235" s="121"/>
      <c r="D235" s="121" t="s">
        <v>2956</v>
      </c>
      <c r="E235" s="121" t="s">
        <v>3457</v>
      </c>
      <c r="F235" s="122"/>
      <c r="G235" s="122"/>
      <c r="H235" s="122"/>
      <c r="I235" s="122"/>
      <c r="J235" s="122"/>
      <c r="K235" s="122"/>
      <c r="L235" s="27" t="s">
        <v>2942</v>
      </c>
      <c r="M235" s="123">
        <v>42359</v>
      </c>
      <c r="N235" s="123">
        <v>42474</v>
      </c>
      <c r="O235" s="123">
        <v>42474</v>
      </c>
      <c r="P235" s="123"/>
      <c r="Q235" s="123"/>
      <c r="R235" s="16"/>
      <c r="S235" s="16"/>
      <c r="T235" s="17" t="str">
        <f t="shared" si="13"/>
        <v>DEM</v>
      </c>
      <c r="U235" s="17"/>
      <c r="V235" s="18"/>
      <c r="W235" s="18"/>
      <c r="X235" s="19"/>
      <c r="Y235" s="17">
        <v>2</v>
      </c>
      <c r="Z235" s="124">
        <v>42450</v>
      </c>
      <c r="AA235" s="28" t="s">
        <v>3458</v>
      </c>
    </row>
    <row r="236" spans="1:27" s="22" customFormat="1" x14ac:dyDescent="0.25">
      <c r="A236" s="120" t="s">
        <v>3459</v>
      </c>
      <c r="B236" s="121" t="s">
        <v>3245</v>
      </c>
      <c r="C236" s="121"/>
      <c r="D236" s="121" t="s">
        <v>3037</v>
      </c>
      <c r="E236" s="121" t="s">
        <v>3164</v>
      </c>
      <c r="F236" s="122"/>
      <c r="G236" s="122"/>
      <c r="H236" s="122"/>
      <c r="I236" s="122"/>
      <c r="J236" s="122"/>
      <c r="K236" s="122"/>
      <c r="L236" s="27"/>
      <c r="M236" s="123">
        <v>42500</v>
      </c>
      <c r="N236" s="123"/>
      <c r="O236" s="123"/>
      <c r="P236" s="123"/>
      <c r="Q236" s="123"/>
      <c r="R236" s="16"/>
      <c r="S236" s="16"/>
      <c r="T236" s="17" t="str">
        <f t="shared" si="13"/>
        <v/>
      </c>
      <c r="U236" s="17"/>
      <c r="V236" s="18"/>
      <c r="W236" s="18"/>
      <c r="X236" s="19"/>
      <c r="Y236" s="17"/>
      <c r="Z236" s="124">
        <v>42503</v>
      </c>
      <c r="AA236" s="28" t="s">
        <v>3460</v>
      </c>
    </row>
    <row r="237" spans="1:27" s="22" customFormat="1" x14ac:dyDescent="0.25">
      <c r="A237" s="125" t="s">
        <v>3461</v>
      </c>
      <c r="B237" s="64" t="s">
        <v>2992</v>
      </c>
      <c r="C237" s="64"/>
      <c r="D237" s="64" t="s">
        <v>2986</v>
      </c>
      <c r="E237" s="64"/>
      <c r="F237" s="122"/>
      <c r="G237" s="122"/>
      <c r="H237" s="122"/>
      <c r="I237" s="122"/>
      <c r="J237" s="122"/>
      <c r="K237" s="122"/>
      <c r="L237" s="27" t="s">
        <v>2942</v>
      </c>
      <c r="M237" s="128">
        <v>42421</v>
      </c>
      <c r="N237" s="128">
        <v>42465</v>
      </c>
      <c r="O237" s="128">
        <v>42465</v>
      </c>
      <c r="P237" s="126"/>
      <c r="Q237" s="126"/>
      <c r="R237" s="24"/>
      <c r="S237" s="24"/>
      <c r="T237" s="17" t="str">
        <f t="shared" si="13"/>
        <v>DEM</v>
      </c>
      <c r="U237" s="17"/>
      <c r="V237" s="18"/>
      <c r="W237" s="18"/>
      <c r="X237" s="19"/>
      <c r="Y237" s="17">
        <v>2</v>
      </c>
      <c r="Z237" s="124">
        <v>42475</v>
      </c>
      <c r="AA237" s="25" t="s">
        <v>3462</v>
      </c>
    </row>
    <row r="238" spans="1:27" s="22" customFormat="1" x14ac:dyDescent="0.25">
      <c r="A238" s="125" t="s">
        <v>3463</v>
      </c>
      <c r="B238" s="64" t="s">
        <v>2960</v>
      </c>
      <c r="C238" s="64"/>
      <c r="D238" s="64" t="s">
        <v>2940</v>
      </c>
      <c r="E238" s="64" t="s">
        <v>3464</v>
      </c>
      <c r="F238" s="127"/>
      <c r="G238" s="127"/>
      <c r="H238" s="127"/>
      <c r="I238" s="127"/>
      <c r="J238" s="127"/>
      <c r="K238" s="127"/>
      <c r="L238" s="23"/>
      <c r="M238" s="128">
        <v>42391</v>
      </c>
      <c r="N238" s="126"/>
      <c r="O238" s="126"/>
      <c r="P238" s="126"/>
      <c r="Q238" s="126"/>
      <c r="R238" s="24"/>
      <c r="S238" s="24"/>
      <c r="T238" s="17" t="str">
        <f t="shared" si="13"/>
        <v/>
      </c>
      <c r="U238" s="17"/>
      <c r="V238" s="18"/>
      <c r="W238" s="18"/>
      <c r="X238" s="19"/>
      <c r="Y238" s="17">
        <v>2</v>
      </c>
      <c r="Z238" s="130">
        <v>42438</v>
      </c>
      <c r="AA238" s="25" t="s">
        <v>3465</v>
      </c>
    </row>
    <row r="239" spans="1:27" s="22" customFormat="1" x14ac:dyDescent="0.25">
      <c r="A239" s="125" t="s">
        <v>3466</v>
      </c>
      <c r="B239" s="64" t="s">
        <v>2960</v>
      </c>
      <c r="C239" s="64"/>
      <c r="D239" s="64" t="s">
        <v>2956</v>
      </c>
      <c r="E239" s="64"/>
      <c r="F239" s="127"/>
      <c r="G239" s="127"/>
      <c r="H239" s="127"/>
      <c r="I239" s="127"/>
      <c r="J239" s="127"/>
      <c r="K239" s="127"/>
      <c r="L239" s="23"/>
      <c r="M239" s="128">
        <v>42450</v>
      </c>
      <c r="N239" s="126"/>
      <c r="O239" s="126"/>
      <c r="P239" s="126"/>
      <c r="Q239" s="126"/>
      <c r="R239" s="24"/>
      <c r="S239" s="24"/>
      <c r="T239" s="17" t="str">
        <f t="shared" si="13"/>
        <v/>
      </c>
      <c r="U239" s="17"/>
      <c r="V239" s="18"/>
      <c r="W239" s="18"/>
      <c r="X239" s="19"/>
      <c r="Y239" s="17">
        <v>2</v>
      </c>
      <c r="Z239" s="130">
        <v>42450</v>
      </c>
      <c r="AA239" s="25" t="s">
        <v>3467</v>
      </c>
    </row>
    <row r="240" spans="1:27" s="22" customFormat="1" x14ac:dyDescent="0.25">
      <c r="A240" s="13"/>
      <c r="B240" s="13"/>
      <c r="C240" s="13"/>
      <c r="D240" s="13"/>
      <c r="E240" s="121"/>
      <c r="F240" s="122"/>
      <c r="G240" s="122"/>
      <c r="H240" s="122"/>
      <c r="I240" s="122"/>
      <c r="J240" s="122"/>
      <c r="K240" s="122"/>
      <c r="L240" s="27"/>
      <c r="M240" s="123"/>
      <c r="N240" s="123"/>
      <c r="O240" s="121"/>
      <c r="P240" s="121"/>
      <c r="Q240" s="121"/>
      <c r="R240" s="13"/>
      <c r="S240" s="13"/>
      <c r="T240" s="17" t="str">
        <f>IF(Q240&lt;&gt;"","FP",IF(P240&lt;&gt;"","PoT",IF(O240&lt;&gt;"","DEM",IF(N240&lt;&gt;"","CON",""))))</f>
        <v/>
      </c>
      <c r="U240" s="17"/>
      <c r="V240" s="18"/>
      <c r="W240" s="18"/>
      <c r="X240" s="19"/>
      <c r="Y240" s="17"/>
      <c r="Z240" s="124"/>
      <c r="AA240" s="28"/>
    </row>
    <row r="241" spans="1:27" s="22" customFormat="1" x14ac:dyDescent="0.25">
      <c r="A241" s="13"/>
      <c r="B241" s="13"/>
      <c r="C241" s="13"/>
      <c r="D241" s="13"/>
      <c r="E241" s="121"/>
      <c r="F241" s="122"/>
      <c r="G241" s="122"/>
      <c r="H241" s="122"/>
      <c r="I241" s="122"/>
      <c r="J241" s="122"/>
      <c r="K241" s="122"/>
      <c r="L241" s="27"/>
      <c r="M241" s="123"/>
      <c r="N241" s="123"/>
      <c r="O241" s="121"/>
      <c r="P241" s="121"/>
      <c r="Q241" s="121"/>
      <c r="R241" s="13"/>
      <c r="S241" s="13"/>
      <c r="T241" s="17" t="str">
        <f>IF(Q241&lt;&gt;"","FP",IF(P241&lt;&gt;"","PoT",IF(O241&lt;&gt;"","DEM",IF(N241&lt;&gt;"","CON",""))))</f>
        <v/>
      </c>
      <c r="U241" s="17"/>
      <c r="V241" s="18"/>
      <c r="W241" s="18"/>
      <c r="X241" s="19"/>
      <c r="Y241" s="17"/>
      <c r="Z241" s="124"/>
      <c r="AA241" s="28"/>
    </row>
  </sheetData>
  <sortState ref="A7:AJ362">
    <sortCondition ref="U7:U362"/>
  </sortState>
  <mergeCells count="26">
    <mergeCell ref="P5:P6"/>
    <mergeCell ref="Q5:Q6"/>
    <mergeCell ref="R5:R6"/>
    <mergeCell ref="S5:S6"/>
    <mergeCell ref="A4:A6"/>
    <mergeCell ref="B4:B6"/>
    <mergeCell ref="C4:C6"/>
    <mergeCell ref="D4:D6"/>
    <mergeCell ref="E4:E6"/>
    <mergeCell ref="F4:K4"/>
    <mergeCell ref="X4:X6"/>
    <mergeCell ref="Y4:Y6"/>
    <mergeCell ref="Z4:Z6"/>
    <mergeCell ref="AA4:AA6"/>
    <mergeCell ref="F5:G5"/>
    <mergeCell ref="H5:I5"/>
    <mergeCell ref="J5:K5"/>
    <mergeCell ref="M5:M6"/>
    <mergeCell ref="N5:N6"/>
    <mergeCell ref="O5:O6"/>
    <mergeCell ref="L4:L6"/>
    <mergeCell ref="M4:S4"/>
    <mergeCell ref="T4:T6"/>
    <mergeCell ref="U4:U6"/>
    <mergeCell ref="V4:V6"/>
    <mergeCell ref="W4:W6"/>
  </mergeCells>
  <dataValidations count="8">
    <dataValidation type="list" allowBlank="1" showInputMessage="1" showErrorMessage="1" sqref="K22:K241 K7:K20">
      <formula1>DeliveryCapable</formula1>
    </dataValidation>
    <dataValidation type="list" allowBlank="1" showInputMessage="1" showErrorMessage="1" sqref="J22:J241 J7:J20">
      <formula1>IMTSupport</formula1>
    </dataValidation>
    <dataValidation type="list" allowBlank="1" showInputMessage="1" showErrorMessage="1" sqref="I22:I241 I7:I20">
      <formula1>UseCase</formula1>
    </dataValidation>
    <dataValidation type="list" allowBlank="1" showInputMessage="1" showErrorMessage="1" sqref="H22:H241 H7:H20">
      <formula1>ClientTech</formula1>
    </dataValidation>
    <dataValidation type="list" allowBlank="1" showInputMessage="1" showErrorMessage="1" sqref="G22:G241 G7:G20">
      <formula1>IBMRelationship</formula1>
    </dataValidation>
    <dataValidation type="list" allowBlank="1" showInputMessage="1" showErrorMessage="1" sqref="F22:F241 F7:F20">
      <formula1>PeopleRelationship</formula1>
    </dataValidation>
    <dataValidation type="list" allowBlank="1" showInputMessage="1" showErrorMessage="1" sqref="L239:L241 L59:L60 L235 L182 L219 L62 L18:L20 L94 L89:L92 L64:L86 L154:L162 L118:L120 L96:L115 L188:L191 L168:L176 L123:L140 L44:L46 L142:L151 L222 L226:L233 L33:L41 L164:L165 L193:L217 L22:L31">
      <formula1>QualificationVerdict</formula1>
    </dataValidation>
    <dataValidation type="list" allowBlank="1" showInputMessage="1" showErrorMessage="1" sqref="Y21 Y240:Y241">
      <formula1>Focus</formula1>
    </dataValidation>
  </dataValidations>
  <hyperlinks>
    <hyperlink ref="L4" r:id="rId1"/>
    <hyperlink ref="A4" r:id="rId2"/>
    <hyperlink ref="M4:Q4" r:id="rId3" display="4-Step Engagement"/>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2017 Sales Connect- 29 JUN</vt:lpstr>
      <vt:lpstr>Sheet5</vt:lpstr>
      <vt:lpstr>Base Data</vt:lpstr>
      <vt:lpstr>Prospects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kirish</dc:creator>
  <cp:keywords/>
  <dc:description/>
  <cp:lastModifiedBy>Manik</cp:lastModifiedBy>
  <cp:revision/>
  <dcterms:created xsi:type="dcterms:W3CDTF">2016-04-11T20:31:09Z</dcterms:created>
  <dcterms:modified xsi:type="dcterms:W3CDTF">2017-08-22T08:26:04Z</dcterms:modified>
  <cp:category/>
  <cp:contentStatus/>
</cp:coreProperties>
</file>